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ports Nutrition Brands" sheetId="1" r:id="rId1"/>
    <sheet name="BlenderBottle" sheetId="2" r:id="rId2"/>
    <sheet name="6 Pack Fitness" sheetId="3" r:id="rId3"/>
    <sheet name="LABELLAMAFIA" sheetId="4" r:id="rId4"/>
    <sheet name="SALE" sheetId="5" r:id="rId5"/>
  </sheets>
  <definedNames/>
  <calcPr fullCalcOnLoad="1"/>
</workbook>
</file>

<file path=xl/sharedStrings.xml><?xml version="1.0" encoding="utf-8"?>
<sst xmlns="http://schemas.openxmlformats.org/spreadsheetml/2006/main" count="2691" uniqueCount="1338">
  <si>
    <r>
      <rPr>
        <sz val="9"/>
        <color indexed="8"/>
        <rFont val="Verdana"/>
        <family val="0"/>
      </rPr>
      <t xml:space="preserve">тел.: 8 (499) 703-13-93
</t>
    </r>
    <r>
      <rPr>
        <sz val="9"/>
        <color indexed="8"/>
        <rFont val="Verdana"/>
        <family val="0"/>
      </rPr>
      <t xml:space="preserve">e-mail: opt@fooddirect.asia 
</t>
    </r>
    <r>
      <rPr>
        <sz val="9"/>
        <color indexed="8"/>
        <rFont val="Verdana"/>
        <family val="0"/>
      </rPr>
      <t xml:space="preserve">web: </t>
    </r>
    <r>
      <rPr>
        <u val="single"/>
        <sz val="9"/>
        <color indexed="12"/>
        <rFont val="Verdana"/>
        <family val="0"/>
      </rPr>
      <t>www.fooddirect.asia</t>
    </r>
  </si>
  <si>
    <t>FoodDirect</t>
  </si>
  <si>
    <t>USD</t>
  </si>
  <si>
    <t>Рубли</t>
  </si>
  <si>
    <t>Sports Nutrition Brands</t>
  </si>
  <si>
    <t>6 Pack Fitness</t>
  </si>
  <si>
    <t>LabellaMafia</t>
  </si>
  <si>
    <t>BlenderBottle</t>
  </si>
  <si>
    <t>SALE</t>
  </si>
  <si>
    <t>Итого:</t>
  </si>
  <si>
    <r>
      <rPr>
        <b/>
        <sz val="11"/>
        <color indexed="8"/>
        <rFont val="Arial"/>
        <family val="0"/>
      </rPr>
      <t>Цены указаны в USD</t>
    </r>
    <r>
      <rPr>
        <sz val="11"/>
        <color indexed="8"/>
        <rFont val="Arial"/>
        <family val="0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11"/>
        <color indexed="14"/>
        <rFont val="Arial"/>
        <family val="0"/>
      </rPr>
      <t>http://ligovka.ru</t>
    </r>
    <r>
      <rPr>
        <sz val="11"/>
        <color indexed="8"/>
        <rFont val="Arial"/>
        <family val="0"/>
      </rPr>
      <t>, курс от 1000 USD):</t>
    </r>
  </si>
  <si>
    <r>
      <rPr>
        <b/>
        <sz val="8"/>
        <color indexed="8"/>
        <rFont val="Helv"/>
        <family val="0"/>
      </rPr>
      <t>ВАЖНО! </t>
    </r>
    <r>
      <rPr>
        <sz val="8"/>
        <color indexed="8"/>
        <rFont val="Helv"/>
        <family val="0"/>
      </rPr>
      <t>В случае если курсовая разница на момент зачисления составит более 1% от суммы будет произведена коррекция и на ваш счет будет зачислен излишек этой суммы или выставлен счет на доплату.</t>
    </r>
  </si>
  <si>
    <t>Код</t>
  </si>
  <si>
    <t>Наименование</t>
  </si>
  <si>
    <t>Цена</t>
  </si>
  <si>
    <t>Цена опт</t>
  </si>
  <si>
    <t>Цена опт+</t>
  </si>
  <si>
    <t>Кол-во в коробке</t>
  </si>
  <si>
    <t>Заказ</t>
  </si>
  <si>
    <t>Сумма, USD</t>
  </si>
  <si>
    <t>Сумма, руб</t>
  </si>
  <si>
    <t>Quest Nutrition</t>
  </si>
  <si>
    <t>Батончики</t>
  </si>
  <si>
    <t>(Quest) QuestBar Apple Pie (12 шт)</t>
  </si>
  <si>
    <t>(Quest) QuestBar Banana Nut Muffin (12 шт)</t>
  </si>
  <si>
    <t>(Quest) QuestBar Chocolate Brownie (12 шт)</t>
  </si>
  <si>
    <t>(Quest) QuestBar Chocolate Chip Cookie Dough (12 шт)</t>
  </si>
  <si>
    <t>(Quest) QuestBar Chocolate Peanut Butter (12 шт)</t>
  </si>
  <si>
    <t>(Quest) QuestBar Cinnamon Roll (12 шт)</t>
  </si>
  <si>
    <t>(Quest) QuestBar Coconut Cashew (12 шт)</t>
  </si>
  <si>
    <t>(Quest) QuestBar Cookies &amp; Cream (12 шт)</t>
  </si>
  <si>
    <t>(Quest) QuestBar Double Chocolate Chunk (12 шт)</t>
  </si>
  <si>
    <t>(Quest) Questbar Mint Chocolate Chunk (12шт)</t>
  </si>
  <si>
    <t>(Quest) QuestBar Mixed Berries (12 шт)</t>
  </si>
  <si>
    <t>(Quest) QuestBar Peanut Butter &amp; Jelly (12 шт)</t>
  </si>
  <si>
    <t>(Quest) QuestBar Peanut Butter Supreme (12 шт)</t>
  </si>
  <si>
    <t>(Quest) QuestBar S'mores (12 шт)</t>
  </si>
  <si>
    <t>(Quest) QuestBar Strawberry Cheesecake (12 шт)</t>
  </si>
  <si>
    <t>(Quest) QuestBar Vanilla Almond Crunch (12 шт)</t>
  </si>
  <si>
    <t>(Quest) QuestBar White Chocolate Raspberry (12 шт)</t>
  </si>
  <si>
    <t>(Quest) Набор все вкусы (18 шт)</t>
  </si>
  <si>
    <t>(Quest) Набор все вкусы + конфеты (19шт)</t>
  </si>
  <si>
    <t>Sleek</t>
  </si>
  <si>
    <t>(BB) Sleek 828мл Quest зеленый</t>
  </si>
  <si>
    <t>(BB) Sleek 828мл Quest красный</t>
  </si>
  <si>
    <t>(BB) Sleek 828мл Quest синий</t>
  </si>
  <si>
    <t>Ronnie Coleman Signature Series</t>
  </si>
  <si>
    <t>Аминокислоты</t>
  </si>
  <si>
    <t>(RC) AMINO-TONE 1170g/90serv Cherry Limeade</t>
  </si>
  <si>
    <t>(RC) AMINO-TONE 390g/30serv Blue Razz</t>
  </si>
  <si>
    <t>(RC) AMINO-TONE 390g/30serv Cherry Limeade</t>
  </si>
  <si>
    <t>(RC) AMINO-TONE 390g/30serv Fruit Punch</t>
  </si>
  <si>
    <t>BCAA</t>
  </si>
  <si>
    <t>(RC) BCAA-XS 200tabs/50serv</t>
  </si>
  <si>
    <t>(RC) BCAA-XS 400tabs/100serv</t>
  </si>
  <si>
    <t>Жиросжигатели</t>
  </si>
  <si>
    <t>(RC) BETA-STIM 60caps/60serv</t>
  </si>
  <si>
    <t>Протеины</t>
  </si>
  <si>
    <t>(RC) ISO-Tropic MAX 1550gr/50serv Strawberry Decadance</t>
  </si>
  <si>
    <t>(RC) ISO-Tropic MAX 1550gr/50serv Vanilla Cream</t>
  </si>
  <si>
    <t>(RC) ISO-Tropic MAX 784gr/28serv Blue Raspberry</t>
  </si>
  <si>
    <t>(RC) ISO-Tropic MAX 784gr/28serv Pomegranate Berry</t>
  </si>
  <si>
    <t>(RC) ISO-Tropic MAX 910gr/30serv German Chocolate</t>
  </si>
  <si>
    <t>(RC) ISO-Tropic MAX 910gr/30serv Strawberry Decadance</t>
  </si>
  <si>
    <t>(RC) ISO-Tropic MAX 910gr/30serv Vanilla Cream</t>
  </si>
  <si>
    <t>(RC) KING BEEF 1750gr/50serv Rich Chocolate</t>
  </si>
  <si>
    <t>(RC) KING BEEF 1750gr/50serv Tropical Punch</t>
  </si>
  <si>
    <t>(RC) KING BEEF 980gr/28serv Tropical Punch</t>
  </si>
  <si>
    <t>Гейнеры</t>
  </si>
  <si>
    <t>(RC) KING MASS XL 2750gr/22serv Dark Chocolate</t>
  </si>
  <si>
    <t>(RC) KING MASS XL 2750gr/22serv Strawberry Milkshake</t>
  </si>
  <si>
    <t>(RC) KING MASS XL 2750gr/22serv Vanilla Ice Cream</t>
  </si>
  <si>
    <t>(RC) KING MASS XL 6750gr/54serv Dark Chocolate</t>
  </si>
  <si>
    <t>(RC) KING MASS XL 6750gr/54serv Strawberry Milkshake</t>
  </si>
  <si>
    <t>(RC) KING MASS XL 6750gr/54serv Vanilla Ice Cream</t>
  </si>
  <si>
    <t>NO&amp;Креатин</t>
  </si>
  <si>
    <t>(RC) Myo-BLITZ XS 30serv Watermelon Rage (new flavor system!)</t>
  </si>
  <si>
    <t>(RC) Pro-Antium 2550gr/50serv Double Chocolate Cookie</t>
  </si>
  <si>
    <t>(RC) Pro-Antium 2550gr/50serv Strawberry Shortcake</t>
  </si>
  <si>
    <t>(RC) Pro-Antium 2550gr/50serv Vanilla Wafer Crisp</t>
  </si>
  <si>
    <t>Ночное восстановление</t>
  </si>
  <si>
    <t>(RC) Resurrect-P.M. 25serv Blue Razz (new flavor system!)</t>
  </si>
  <si>
    <t>12</t>
  </si>
  <si>
    <t>(RC) Resurrect-P.M. 25serv Midnight Grape (new flavor system!)</t>
  </si>
  <si>
    <t>(RC) Resurrect-P.M. 25serv Strawberry Watermelon (new flavor system!)</t>
  </si>
  <si>
    <t>(RC) Stacked-N.O. 180caps/60serv</t>
  </si>
  <si>
    <t>(RC) Stacked-N.O. 90caps/30serv</t>
  </si>
  <si>
    <t>(RC) Stacked-N.O. Powder 120gr/30serv Cherry Limeade</t>
  </si>
  <si>
    <t>(RC) Stacked-N.O. Powder 120gr/30serv Strawberry Watermelon</t>
  </si>
  <si>
    <t>Тестостерон&amp;NO</t>
  </si>
  <si>
    <t>(RC) Testogen-XR 30serv Orange Creamsicle</t>
  </si>
  <si>
    <t>(RC) Testogen-XR 30serv Strawberry Lemonade</t>
  </si>
  <si>
    <t>(RC) Testogen-XR 30serv Tropical Berry</t>
  </si>
  <si>
    <t>(RC) Testogen-XR 90caps/30serv</t>
  </si>
  <si>
    <t>Экипировка</t>
  </si>
  <si>
    <t>(RC) Кепка 'Flexfit Trucker'</t>
  </si>
  <si>
    <t>-</t>
  </si>
  <si>
    <t>(RC) Лямки для тяги</t>
  </si>
  <si>
    <t>(RC) Ремень для пауэрлифтинга (L,M,XL)</t>
  </si>
  <si>
    <t>(RC) Ремень тяжелоатлетический (L,M,S,XL)</t>
  </si>
  <si>
    <t>(RC) Футболка 'Aint Nothin 2 It T’ (XL)</t>
  </si>
  <si>
    <t>(RC) Футболка 'YEAH BUDDY’ (L)</t>
  </si>
  <si>
    <t>DEDICATED</t>
  </si>
  <si>
    <t>(DD) BCAA Sensation 345gr/30serv Exotic Fruit</t>
  </si>
  <si>
    <t>(DD) BCAA Sensation 345gr/30serv Mango Strawberry</t>
  </si>
  <si>
    <t>(DD) BCAA Sensation 345gr/30serv Strawberry Kiwi Orange</t>
  </si>
  <si>
    <t>(DD) Epic 550gr/50 serv Blueberry</t>
  </si>
  <si>
    <t>(DD) Epic 550gr/50serv Fruit Punch</t>
  </si>
  <si>
    <t>(DD) Epic 550gr/50serv Watermelon</t>
  </si>
  <si>
    <t>(DD) Fusion Pro 1800gr/56 serv Banana Ice Cream</t>
  </si>
  <si>
    <t>(DD) Fusion Pro 1800gr/56 serv Chocotella Ice Cream</t>
  </si>
  <si>
    <t>(DD) Fusion Pro 1800gr/56 serv Cookies &amp; Ice Cream</t>
  </si>
  <si>
    <t>(DD) Fusion Pro 1800gr/56 serv Strawberry Ice Cream</t>
  </si>
  <si>
    <t>(DD) Fusion Pro 1800gr/56 serv Vanilla Ice Cream</t>
  </si>
  <si>
    <t>(DD) #GAINZ 4000gr/37serv Chocolate</t>
  </si>
  <si>
    <t>(DD) #GAINZ 4000gr/37serv Vanilla</t>
  </si>
  <si>
    <t>Суставы и связки</t>
  </si>
  <si>
    <t>(DD) DEDICATED Joint 180caps/60serv</t>
  </si>
  <si>
    <t>Мультивитамины</t>
  </si>
  <si>
    <t>(DD) DEDICATED Pack 2x25serv</t>
  </si>
  <si>
    <t>Тестостерон&amp;ГР</t>
  </si>
  <si>
    <t>(DD) Dominate 180caps/60serv</t>
  </si>
  <si>
    <t>(DD) IG-ONE 50caps/50serv</t>
  </si>
  <si>
    <t>(DD) Re-Grow 90caps/90serv</t>
  </si>
  <si>
    <t>Углеводные напитки</t>
  </si>
  <si>
    <t>(DD) The EDGE 800gr/16serv Orange</t>
  </si>
  <si>
    <t>(DD) Баскетбольная майка 'Team Dedicated’ (M)</t>
  </si>
  <si>
    <t>(DD) Баскетбольная майка 'Team Dedicated’ (L)</t>
  </si>
  <si>
    <t>(DD) Баскетбольная майка 'Team Dedicated’ (XL)</t>
  </si>
  <si>
    <t>(DD) Баскетбольная майка 'Team Dedicated' (2XL)</t>
  </si>
  <si>
    <t>(DD) Баскетбольные шорты 'Team Dedicated’  (M)</t>
  </si>
  <si>
    <t>(DD) Баскетбольные шорты 'Team Dedicated’ (L)</t>
  </si>
  <si>
    <t>(DD) Баскетбольные шорты 'Team Dedicated’ (XL)</t>
  </si>
  <si>
    <t>(DD) Баскетбольные шорты 'Team Dedicated’ (2XL)</t>
  </si>
  <si>
    <t>(DD) Бейсболка 'D'</t>
  </si>
  <si>
    <t>(DD) Бейсболка '#GAINZ'</t>
  </si>
  <si>
    <t>(DD) Напульсник 'Dedicated'</t>
  </si>
  <si>
    <t>(DD) Полотенце 'I AM DEDICATED'</t>
  </si>
  <si>
    <t>(DD) Спортивная сумка 'I AM DEDICATED'</t>
  </si>
  <si>
    <t>(DD) Толстовка 'I AM DEDICATED’ (M)</t>
  </si>
  <si>
    <t>(DD) Толстовка 'I AM DEDICATED’ (L)</t>
  </si>
  <si>
    <t>(DD) Толстовка 'I AM DEDICATED’ (XL)</t>
  </si>
  <si>
    <t>(DD) Толстовка 'I AM DEDICATED’ (2XL)</t>
  </si>
  <si>
    <t>(DD) Футболка '99 PROBLEMS’ (M)</t>
  </si>
  <si>
    <t>(DD) Футболка '99 PROBLEMS’ (L)</t>
  </si>
  <si>
    <t>(DD) Футболка '99 PROBLEMS’ (XL)</t>
  </si>
  <si>
    <t>(DD) Футболка '99 PROBLEMS’ (2XL)</t>
  </si>
  <si>
    <t>(DD) Футболка ‘#BFG' (M)</t>
  </si>
  <si>
    <t>(DD) Футболка ‘#BFG' (L)</t>
  </si>
  <si>
    <t>(DD) Футболка '#BFG' (XL)</t>
  </si>
  <si>
    <t>(DD) Футболка ‘#BFG' (2XL)</t>
  </si>
  <si>
    <t>(DD) Футболка ‘#BFG' (3XL)</t>
  </si>
  <si>
    <t>(DD) Футболка ‘#GAINZ' (M)</t>
  </si>
  <si>
    <t>(DD) Футболка ‘#GAINZ' (L)</t>
  </si>
  <si>
    <t>(DD) Футболка ‘#GAINZ' (XL)</t>
  </si>
  <si>
    <t>(DD) Футболка ‘#GAINZ' (2XL)</t>
  </si>
  <si>
    <t>(DD) Футболка  'GET SHIT DONE’ (M)</t>
  </si>
  <si>
    <t>(DD) Футболка  'GET SHIT DONE’ (L)</t>
  </si>
  <si>
    <t>(DD) Футболка  'GET SHIT DONE’ (XL)</t>
  </si>
  <si>
    <t>(DD) Футболка  'GET SHIT DONE’ (2XL)</t>
  </si>
  <si>
    <t>(DD) Футболка 'NEVER BACK DOWN’ (M)</t>
  </si>
  <si>
    <t>(DD) Футболка 'NEVER BACK DOWN’ (L)</t>
  </si>
  <si>
    <t>(DD) Футболка 'NEVER BACK DOWN’ (XL)</t>
  </si>
  <si>
    <t>(DD) Футболка 'NEVER BACK DOWN’ (2XL)</t>
  </si>
  <si>
    <t>(DD) Футболка 'PLAYTIME IS OVER’ (M)</t>
  </si>
  <si>
    <t>(DD) Футболка 'PLAYTIME IS OVER’ (L)</t>
  </si>
  <si>
    <t>(DD) Футболка 'PLAYTIME IS OVER’ (XL)</t>
  </si>
  <si>
    <t>(DD) Футболка 'PLAYTIME IS OVER’ (2XL)</t>
  </si>
  <si>
    <t>(DD) Футболка ‘UNSTOPPABLE' (L)</t>
  </si>
  <si>
    <t>(DD) Футболка ‘UNSTOPPABLE' (XL)</t>
  </si>
  <si>
    <t>(DD) Футболка ‘UNSTOPPABLE' (2XL)</t>
  </si>
  <si>
    <t>(DD) Шапка 'DEDICATED'</t>
  </si>
  <si>
    <t>(DD) Шнурок-ключница 'Dedicated'</t>
  </si>
  <si>
    <t>(DD) Штаны 'I AM DEDICATED’ (M)</t>
  </si>
  <si>
    <t>(DD) Штаны 'I AM DEDICATED’ (L)</t>
  </si>
  <si>
    <t>(DD) Штаны 'I AM DEDICATED’ (XL)</t>
  </si>
  <si>
    <t>(DD) Штаны 'I AM DEDICATED’ (2XL)</t>
  </si>
  <si>
    <t>PEScience</t>
  </si>
  <si>
    <t>(PES) Alphamine 252g/84serv Appletini</t>
  </si>
  <si>
    <t>(PES) Alphamine 252g/84serv Cherry Limeade</t>
  </si>
  <si>
    <t>(PES) Alphamine 252g/84serv Fruit Punch</t>
  </si>
  <si>
    <t>(PES) Alphamine 252g/84serv Margarita</t>
  </si>
  <si>
    <t>(PES) Alphamine 252g/84serv Raspberry Lemonade</t>
  </si>
  <si>
    <t>(PES) Alphamine 252g/84serv Strawberry Pina Colada</t>
  </si>
  <si>
    <t>(PES) Amino IV 525g/30serv Blueberry Burst</t>
  </si>
  <si>
    <t>(PES) Amino IV 525g/30serv Cherry Limeade</t>
  </si>
  <si>
    <t>(PES) Amino IV 525g/30serv Watermelon</t>
  </si>
  <si>
    <t>(PES) Erase 90caps/90serv</t>
  </si>
  <si>
    <t>(PES) Forscolin 60caps/30serv</t>
  </si>
  <si>
    <t>(PES) High Volume 252g/18serv Blue Forest</t>
  </si>
  <si>
    <t>(PES) High Volume 252g/18serv Cotton Candy</t>
  </si>
  <si>
    <t>(PES) High Volume 252g/18serv Paradise Cooler</t>
  </si>
  <si>
    <t>(PES) High Volume 252g/18serv Raspberry Lemonade</t>
  </si>
  <si>
    <t>(PES) Norcodrene 90caps/45serv срок годности 05.2016</t>
  </si>
  <si>
    <t>(PES) TrueCreatine 90g/30serv</t>
  </si>
  <si>
    <t>(PES) TrueZMA 120casp/30serv</t>
  </si>
  <si>
    <t>Platinum Labs</t>
  </si>
  <si>
    <t>(PL) Amino Grow 345gr/30serv Orange</t>
  </si>
  <si>
    <t>(PL) Amino Grow 345gr/30serv Watermelon</t>
  </si>
  <si>
    <t>(PL) Anabolic Triad 120gr/30serv Green Apple</t>
  </si>
  <si>
    <t>(PL) DEFCON1 2nd Strike 225gr/30serv Red Cream Soda</t>
  </si>
  <si>
    <t>(PL) DEFCON1 2nd Strike 225gr/30serv Waterberry</t>
  </si>
  <si>
    <t>(PL) New! OptiBurn Amped 360gr/45serv Amped Peach</t>
  </si>
  <si>
    <t>(PL) New! OptiBurn Amped 360gr/45serv Lemon Lime</t>
  </si>
  <si>
    <t>(PL) New! OptiBurn Amped 360gr/45serv Watermelon</t>
  </si>
  <si>
    <t>BPI Sports</t>
  </si>
  <si>
    <t>(BPI) 1MR 140gr/28serv Fruit Punch</t>
  </si>
  <si>
    <t>(BPI) 1MR 140gr/28serv Watermelon</t>
  </si>
  <si>
    <t>(BPI) A-HD Elite 30caps/30serv</t>
  </si>
  <si>
    <t>(BPI) A-HD Elite &amp; Solid Pack 30х2caps/30serv</t>
  </si>
  <si>
    <t>(BPI) 1MR Vortex 150gr/50serv Blueberry Lemon Ice</t>
  </si>
  <si>
    <t>(BPI) 1MR Vortex 150gr/50serv Fruit Punch</t>
  </si>
  <si>
    <t>(BPI) 1MR Vortex 150gr/50serv Snow Cone</t>
  </si>
  <si>
    <t>(BPI) 1MR Vortex 150gr/50serv Watermelon</t>
  </si>
  <si>
    <t>(BPI) Creatine Alkaline 120tabs/60serv</t>
  </si>
  <si>
    <t>(BPI) Build-HD 180gr/30serv Fruit Punch</t>
  </si>
  <si>
    <t>(BPI) Build-HD 180gr/30serv Watermelon</t>
  </si>
  <si>
    <t>(BPI) Pump-HD 330gr/30serv Blueberry Lemon</t>
  </si>
  <si>
    <t>(BPI) Pump-HD 330gr/30serv Wicked Fruit Blast</t>
  </si>
  <si>
    <t>(BPI) 24/7 Burn 90caps/30serv</t>
  </si>
  <si>
    <t>(BPI) NITEBURN 30caps/30serv</t>
  </si>
  <si>
    <t>(BPI) B4 30caps/30serv</t>
  </si>
  <si>
    <t>(BPI) Roxy 45softgels/45serv Lemon Drop</t>
  </si>
  <si>
    <t>(BPI) Best BCAA 300gr/30serv Blue Raspberry</t>
  </si>
  <si>
    <t>(BPI) Best BCAA 300gr/30serv Cherry Lime</t>
  </si>
  <si>
    <t>(BPI) Best BCAA 300gr/30serv Fruit Punch</t>
  </si>
  <si>
    <t>(BPI) Best BCAA 300gr/30serv Grape</t>
  </si>
  <si>
    <t>(BPI) Best BCAA 300gr/30serv Green Fusion</t>
  </si>
  <si>
    <t>(BPI) Best BCAA 300gr/30serv Passion Fruit</t>
  </si>
  <si>
    <t>(BPI) Best BCAA 300gr/30serv Watermelon Ice</t>
  </si>
  <si>
    <t>(BPI) Best BCAA Tablets 120tabs/30serv</t>
  </si>
  <si>
    <t>(BPI) Blox 150gr/30serv Blue Raspberry</t>
  </si>
  <si>
    <t>(BPI) Blox 150gr/30serv Fruit Punch</t>
  </si>
  <si>
    <t>(BPI) Blox 150gr/30serv Lemonade</t>
  </si>
  <si>
    <t>(BPI) Blox 150gr/30serv Watermelon</t>
  </si>
  <si>
    <t>(BPI) Leucine Agma pH 120gr/40serv Fruit Smoothie</t>
  </si>
  <si>
    <t>(BPI) Best Creatine 300gr/50serv Fruit Punch</t>
  </si>
  <si>
    <t>(BPI) Best Creatine 300gr/50serv Icy Blue Raz</t>
  </si>
  <si>
    <t>(BPI) Best Creatine 300gr/50serv Snowcone</t>
  </si>
  <si>
    <t>(BPI) Best Glutamine 450gr/50serv Unflavored</t>
  </si>
  <si>
    <t>(BPI) Gluta-Alkaline 100gr/40serv unflavored</t>
  </si>
  <si>
    <t>(BPI) Best Protein 2268gr/71serv Banana Dream</t>
  </si>
  <si>
    <t>(BPI) Best Protein 2268gr/71serv Chocolate Brownie</t>
  </si>
  <si>
    <t>(BPI) Best Protein 2268gr/71serv Cookies &amp; Cream</t>
  </si>
  <si>
    <t>(BPI) Best Protein 2268gr/71serv S’Mores</t>
  </si>
  <si>
    <t>(BPI) Best Protein 2268gr/71serv Strawberry Cream</t>
  </si>
  <si>
    <t>(BPI) Best Protein 2268gr/71serv Vanilla Swirl</t>
  </si>
  <si>
    <t>Проетины</t>
  </si>
  <si>
    <t>(BPI) Best Protein 907gr/29serv S’Mores</t>
  </si>
  <si>
    <t>(BPI) Whey-HD 2200gr/58serv Banana Marshmallow</t>
  </si>
  <si>
    <t>(BPI) Whey-HD 2200gr/58serv Chocolate Cookie</t>
  </si>
  <si>
    <t>(BPI) Whey-HD 2200gr/58serv Granola Crunch</t>
  </si>
  <si>
    <t>(BPI) Whey-HD 2200gr/58serv Milk &amp; Cookies</t>
  </si>
  <si>
    <t>(BPI) Whey-HD 2200gr/58serv Strawberry Cake Butter</t>
  </si>
  <si>
    <t>(BPI) Whey-HD 2200gr/58serv Vanilla Caramel</t>
  </si>
  <si>
    <t>(BPI) Whey-HD 950gr/25serv Banana Marshmallow</t>
  </si>
  <si>
    <t>(BPI) Whey-HD 950gr/25serv Granola Crunch</t>
  </si>
  <si>
    <t>(BPI) Whey-HD 950gr/25serv Milk &amp; Cookies</t>
  </si>
  <si>
    <t>(BPI) Whey-HD 950gr/25serv Strawberry Cake Butter</t>
  </si>
  <si>
    <t>(BPI) Whey-HD 950gr/25serv Vanilla Caramel</t>
  </si>
  <si>
    <t>Изоляты</t>
  </si>
  <si>
    <t>(BPI) ISO-HD 2285gr/70serv Banana Cream Pie</t>
  </si>
  <si>
    <t>(BPI) ISO-HD 2285gr/70serv Chocolate Brownie</t>
  </si>
  <si>
    <t>(BPI) ISO-HD 2285gr/70serv Cookies&amp;Cream</t>
  </si>
  <si>
    <t>(BPI) ISO-HD 2285gr/70serv Peanut Butter Candy Bar</t>
  </si>
  <si>
    <t>(BPI) ISO-HD 2285gr/70serv S’Mores</t>
  </si>
  <si>
    <t>(BPI) ISO-HD 2285gr/70serv Vanilla Cookie</t>
  </si>
  <si>
    <t>(BPI) ISO-HD 740gr/23serv Banana Cream Pie</t>
  </si>
  <si>
    <t>(BPI) ISO-HD 740gr/23serv Chocolate Brownie</t>
  </si>
  <si>
    <t>(BPI) ISO-HD 740gr/23serv Cookies&amp;Cream</t>
  </si>
  <si>
    <t>(BPI) ISO-HD 740gr/23serv Peanut Butter Candy Bar</t>
  </si>
  <si>
    <t>(BPI) ISO-HD 740gr/23serv S’Mores</t>
  </si>
  <si>
    <t>(BPI) ISO-HD 740gr/23serv Vanilla Cookie</t>
  </si>
  <si>
    <t>(BPI) Bulk Muscle 2640gr/16serv Chocolate Peanut Butter</t>
  </si>
  <si>
    <t>(BPI) Bulk Muscle 2640gr/16serv Cookies &amp; Cream</t>
  </si>
  <si>
    <t>(BPI) Bulk Muscle 2640gr/16serv Whipped Vanilla</t>
  </si>
  <si>
    <t>Протеиновые конфеты</t>
  </si>
  <si>
    <t>(BPI) FUNNBAR Citrus Blast (12 packs)</t>
  </si>
  <si>
    <t>(BPI) FUNNBAR Cookies &amp; Cream (12 packs)</t>
  </si>
  <si>
    <t>(BPI) FUNNBAR Grape (12 packs)</t>
  </si>
  <si>
    <t>(BPI) FUNNBAR Watermelon (12 packs)</t>
  </si>
  <si>
    <t>Scitec Nutrition</t>
  </si>
  <si>
    <t>(Sci) Amino Liquid 30 1000 ml cactusfig-lime</t>
  </si>
  <si>
    <t>32</t>
  </si>
  <si>
    <t>(Sci) Amino Magic 500 gr apple flavor</t>
  </si>
  <si>
    <t>6</t>
  </si>
  <si>
    <t>(Sci) Amino Magic 500 gr orange</t>
  </si>
  <si>
    <t>(Sci) BCAA 1000 300 caps.</t>
  </si>
  <si>
    <t>(Sci) BCAA Express 500 gr</t>
  </si>
  <si>
    <t>(Sci) BCAA Express 700 gr apple flavor</t>
  </si>
  <si>
    <t>(Sci) BCAA Express 700 gr pink lemon</t>
  </si>
  <si>
    <t>Карнитин</t>
  </si>
  <si>
    <t>(Sci) Carni-X Liquid 100000 500ml cactus fig/pineapple</t>
  </si>
  <si>
    <t>55</t>
  </si>
  <si>
    <t>(Sci) Chocopro 55/18/22 (вес/белок/углеводы) tiramisu (уп. 20)</t>
  </si>
  <si>
    <t>Креатин</t>
  </si>
  <si>
    <t>(Sci) Creatine 100% Pure 1000gr</t>
  </si>
  <si>
    <t>(Sci) Creatine 100% Pure 100gr</t>
  </si>
  <si>
    <t>(Sci) Creatine 120 caps</t>
  </si>
  <si>
    <t>(Sci) Creatine 250 caps</t>
  </si>
  <si>
    <t>(Sci) Delite 4000g chocolate-coconut</t>
  </si>
  <si>
    <t>2</t>
  </si>
  <si>
    <t>(Sci) Delite 1000g almond coconut</t>
  </si>
  <si>
    <t>(Sci) Delite 1000g alpen milk chocolate</t>
  </si>
  <si>
    <t>(Sci) Delite 1000g chocolate-coconut</t>
  </si>
  <si>
    <t>(Sci) Delite 1000g pineapple vanilla</t>
  </si>
  <si>
    <t>(Sci) Delite 1000g strawberry white-chocolate</t>
  </si>
  <si>
    <t>(Sci) Delite 500g almond coconut</t>
  </si>
  <si>
    <t>(Sci) Delite 500g alpen milk chocolate</t>
  </si>
  <si>
    <t>(Sci) Delite 500g chocolate-coconut</t>
  </si>
  <si>
    <t>(Sci) Delite 500g pineapple vanilla</t>
  </si>
  <si>
    <t>(Sci) Delite 500g raspberry-yoghurt</t>
  </si>
  <si>
    <t>(Sci) Delite 500g strawberry white-chocolate</t>
  </si>
  <si>
    <t>(Sci) Delite 500g  vanilla very berry</t>
  </si>
  <si>
    <t>(Sci) Hot Blood 3.0 300g blood orange</t>
  </si>
  <si>
    <t>(Sci) Hot Blood 3.0 300g blue guarana</t>
  </si>
  <si>
    <t>(Sci) Hot Blood 3.0 300g guarana</t>
  </si>
  <si>
    <t>(Sci) Hot Blood 3.0 300g orange</t>
  </si>
  <si>
    <t>(Sci) Hot Blood 3.0 300g orange-passion fruit</t>
  </si>
  <si>
    <t>(Sci) Hot Blood 3.0 300g pink lemonade</t>
  </si>
  <si>
    <t>(Sci) Hot Blood 3.0 300g tropical punch</t>
  </si>
  <si>
    <t>(Sci) Hot Blood 3.0 820g blood orange</t>
  </si>
  <si>
    <t>(Sci) Hot Blood 3.0 820g  blue guarana</t>
  </si>
  <si>
    <t>(Sci) Hot Blood 3.0 820g guarana</t>
  </si>
  <si>
    <t>(Sci) Hot Blood 3.0 820g orange juice</t>
  </si>
  <si>
    <t>(Sci) Hot Blood 3.0 820g orange-passion fruit</t>
  </si>
  <si>
    <t>(Sci) Hot Blood 3.0 820g pink limonade</t>
  </si>
  <si>
    <t>(Sci) Hot Blood 3.0 820g tropical punch</t>
  </si>
  <si>
    <t>(Sci) Isolate Amino 250caps/62serv</t>
  </si>
  <si>
    <t>(Sci) Isolate Amino 500caps/125serv</t>
  </si>
  <si>
    <t>(Sci) Joint-X Liquid 500ml mirabelle-orange</t>
  </si>
  <si>
    <t>(Sci) Jumbo Pack 44</t>
  </si>
  <si>
    <t>(Sci) MONSTER PAK 60packs/30serv</t>
  </si>
  <si>
    <t>(Sci) Multi-Pro NEW! 30 packets</t>
  </si>
  <si>
    <t>(Sci) Protein Coffee 600g (caffeine free)</t>
  </si>
  <si>
    <t>(Sci) Protein Coffee 600g (sugarfree)</t>
  </si>
  <si>
    <t>(Sci) Protein Coffee 600g (with sugar)</t>
  </si>
  <si>
    <t>(Sci) Ultra Amino 1000 caps</t>
  </si>
  <si>
    <t>Soul Project Labs</t>
  </si>
  <si>
    <t>(Soul) ISO CELL 2000gr/52serv Chocolate</t>
  </si>
  <si>
    <t>(Soul) ISO CELL 2000gr/52serv Strawberry</t>
  </si>
  <si>
    <t>(Soul) ISO CELL 2000gr/52serv Vanilla</t>
  </si>
  <si>
    <t>(Soul) ISOGIANT 2000gr/40serv Chocolate</t>
  </si>
  <si>
    <t>(Soul) ISOGIANT 2000gr/40serv Strawberry</t>
  </si>
  <si>
    <t>(Soul) ISOULATE 2000gr/52serv Chocolate</t>
  </si>
  <si>
    <t>(Soul) ISOULATE 2000gr/52serv Cookies</t>
  </si>
  <si>
    <t>(Soul) ISOULATE 2000gr/52serv Strawberry</t>
  </si>
  <si>
    <t>(Soul) ISOULATE 2000gr/52serv Vanilla</t>
  </si>
  <si>
    <t>(Soul) MC-PM 2000gr/40serv Chocolate</t>
  </si>
  <si>
    <t>(Soul) MC-PM 2000gr/40serv Strawberry</t>
  </si>
  <si>
    <t>(Soul) Protein&amp;Energy Bars 35gr Chocolate (24шт)</t>
  </si>
  <si>
    <t>(Soul) Protein&amp;Energy Bars 35gr Yougurt Lemon (24шт)</t>
  </si>
  <si>
    <t>(Soul) Super BCAA Powder 4:1:1 500gr Cola</t>
  </si>
  <si>
    <t>(Soul) Super BCAA Powder 4:1:1 500gr Unflavored</t>
  </si>
  <si>
    <t>Гейнер</t>
  </si>
  <si>
    <t>(Soul) TITAN Weight Gainer 7000gr/35serv Chocolate</t>
  </si>
  <si>
    <t>(Soul) TITAN Weight Gainer 7000gr/35serv Lemon Yogurt</t>
  </si>
  <si>
    <t>(Soul) TITAN Weight Gainer 7000gr/35serv Melon</t>
  </si>
  <si>
    <t>(Soul) TITAN Weight Gainer 7000gr/35serv Pina Colada</t>
  </si>
  <si>
    <t>(Soul) TITAN Weight Gainer 7000gr/35serv Strawberry</t>
  </si>
  <si>
    <t>(Soul) TITAN Weight Gainer 7000gr/35serv Vanilla</t>
  </si>
  <si>
    <t>(Soul) WP-H 2000gr/40serv Chocolate</t>
  </si>
  <si>
    <t>(Soul) WP-H 2000gr/40serv Vanilla Cinnamon</t>
  </si>
  <si>
    <t>(Soul) WP-H 2000gr/40serv Yogurt Lemon</t>
  </si>
  <si>
    <t>(Soul) WPS 2000gr/40serv Chocolate</t>
  </si>
  <si>
    <t>(Soul) WPS 2000gr/40serv Cookies</t>
  </si>
  <si>
    <t>(Soul) WPS 2000gr/40serv Forest Fruit (черника)</t>
  </si>
  <si>
    <t>(Soul) WPS 2000gr/40serv Strawberry Cream</t>
  </si>
  <si>
    <t>(Soul) WPS 2000gr/40serv Vanilla Cinnamon</t>
  </si>
  <si>
    <t>(Soul) WPS 2000gr/40serv Yogurt Lemon</t>
  </si>
  <si>
    <t>(Soul) WPS 4000gr/80serv Chocolate</t>
  </si>
  <si>
    <t>(Soul) WPS 4000gr/80serv Strawberry Cream</t>
  </si>
  <si>
    <t>(Soul) WPS 4000gr/80serv Vanilla Cinnamon</t>
  </si>
  <si>
    <t>(Soul) WPS 908gr/18serv Chocolate</t>
  </si>
  <si>
    <t>(Soul) WPS 908gr/18serv Cookies</t>
  </si>
  <si>
    <t>(Soul) WPS 908gr/18serv Forest Fruit (черника)</t>
  </si>
  <si>
    <t>(Soul) WPS 908gr/18serv Strawberry Cream</t>
  </si>
  <si>
    <t>(Soul) WPS 908gr/18serv Vanilla Cinnamon</t>
  </si>
  <si>
    <t>(Soul) WPS 908gr/18serv Yogurt Lemon</t>
  </si>
  <si>
    <t>(Soul) WPS Monodose 35gr/1serv Chocolate</t>
  </si>
  <si>
    <t>(Soul) WPS Monodose 35gr/1serv Forest Fruit (черника)</t>
  </si>
  <si>
    <t>(Soul) WPS Monodose 35gr/1serv Strawberry Cream</t>
  </si>
  <si>
    <t>(Soul) WPS Monodose 35gr/1serv Vanilla Cinnamon</t>
  </si>
  <si>
    <t>(Soul) WPS Monodose 35gr/1serv Yogurt Lemon</t>
  </si>
  <si>
    <t>Classic</t>
  </si>
  <si>
    <t>(BB) Classic 591мл голубой</t>
  </si>
  <si>
    <t>(BB) Classic 591мл зеленый</t>
  </si>
  <si>
    <t>(BB) Classic 591мл красный</t>
  </si>
  <si>
    <t xml:space="preserve">(BB) Classic 591мл малиновый </t>
  </si>
  <si>
    <t>(BB) Classic 591мл оранжевый</t>
  </si>
  <si>
    <t>(BB) Classic 591мл синий</t>
  </si>
  <si>
    <t>(BB) Classic 591мл фиолетовый</t>
  </si>
  <si>
    <t>(BB) Classic 591мл черный</t>
  </si>
  <si>
    <t>(BB) Classic Full Color 591мл голубой</t>
  </si>
  <si>
    <t>(BB) Classic Full Color 591мл зеленый</t>
  </si>
  <si>
    <t>(BB) Classic Full Color 591мл красный</t>
  </si>
  <si>
    <t>(BB) Classic Full Color 591мл малиновый</t>
  </si>
  <si>
    <t>(BB) Classic Full Color 591мл оранжевый</t>
  </si>
  <si>
    <t>(BB) Classic Full Color 591мл синий</t>
  </si>
  <si>
    <t>(BB) Classic Full Color 591мл фиолетовый</t>
  </si>
  <si>
    <t>(BB) Classic Full Color 591мл черный</t>
  </si>
  <si>
    <t>(BB) Classic 828мл голубой</t>
  </si>
  <si>
    <t>(BB) Classic 828мл зеленый</t>
  </si>
  <si>
    <t>(BB) Classic 828мл красный</t>
  </si>
  <si>
    <t>(BB) Classic 828мл малиновый</t>
  </si>
  <si>
    <t>(BB) Classic 828мл оранжевый</t>
  </si>
  <si>
    <t>(BB) Classic 828мл синий</t>
  </si>
  <si>
    <t>(BB) Classic 828мл фиолетовый</t>
  </si>
  <si>
    <t>(BB) Classic 828мл черный</t>
  </si>
  <si>
    <t>(BB) Classic Full Color 828мл Peppermint</t>
  </si>
  <si>
    <t>Ограниченная серия!</t>
  </si>
  <si>
    <t>(BB) Classic Full Color 828мл голубой</t>
  </si>
  <si>
    <t>(BB) Classic Full Color 828мл зеленый</t>
  </si>
  <si>
    <t>(BB) Classic Full Color 828мл красный</t>
  </si>
  <si>
    <t>(BB) Classic Full Color 828мл малиновый</t>
  </si>
  <si>
    <t>(BB) Classic Full Color 828мл оранжевый</t>
  </si>
  <si>
    <t>(BB) Classic Full Color 828мл синий</t>
  </si>
  <si>
    <t>(BB) Classic Full Color 828мл фиолетовый</t>
  </si>
  <si>
    <t>(BB) Classic Full Color 828мл черный</t>
  </si>
  <si>
    <t>(BB) Classic 946мл голубой</t>
  </si>
  <si>
    <t>(BB) Classic 946мл зеленый</t>
  </si>
  <si>
    <t>(BB) Classic 946мл красный</t>
  </si>
  <si>
    <t>(BB) Classic 946мл малиновый</t>
  </si>
  <si>
    <t>(BB) Classic 946мл оранжевый</t>
  </si>
  <si>
    <t>(BB) Classic 946мл синий</t>
  </si>
  <si>
    <t>(BB) Classic 946мл фиолетовый</t>
  </si>
  <si>
    <t>(BB) Classic 946мл черный</t>
  </si>
  <si>
    <t>(BB) Classic Full Color 946мл голубой</t>
  </si>
  <si>
    <t>(BB) Classic Full Color 946мл зеленый</t>
  </si>
  <si>
    <t>(BB) Classic Full Color 946мл красный</t>
  </si>
  <si>
    <t>(BB) Classic Full Color 946мл малиновый</t>
  </si>
  <si>
    <t>(BB) Classic Full Color 946мл оранжевый</t>
  </si>
  <si>
    <t>(BB) Classic Full Color 946мл синий</t>
  </si>
  <si>
    <t>(BB) Classic Full Color 946мл фиолетовый</t>
  </si>
  <si>
    <t>(BB) Classic Full Color 946мл черный</t>
  </si>
  <si>
    <t>SportMixer</t>
  </si>
  <si>
    <t>(BB) SportMixer 591мл голубой</t>
  </si>
  <si>
    <t>(BB) SportMixer 591мл зеленый</t>
  </si>
  <si>
    <t>(BB) SportMixer 591мл малиновый</t>
  </si>
  <si>
    <t>(BB) SportMixer 591мл оранжевый</t>
  </si>
  <si>
    <t>(BB) SportMixer 591мл синий</t>
  </si>
  <si>
    <t>(BB) SportMixer 591мл фиолетовый</t>
  </si>
  <si>
    <t>(BB) SportMixer 591мл черный/зеленый</t>
  </si>
  <si>
    <t>(BB) SportMixer 591мл черный/красный</t>
  </si>
  <si>
    <t>(BB) SportMixer 591мл черный/малиновый</t>
  </si>
  <si>
    <t>(BB) SportMixer 591мл черный/синий</t>
  </si>
  <si>
    <t>(BB) SportMixer 591мл черный/черный</t>
  </si>
  <si>
    <t>(BB) SportMixer 828мл голубой</t>
  </si>
  <si>
    <t>(BB) SportMixer 828мл зеленый</t>
  </si>
  <si>
    <t>(BB) SportMixer 828мл красный</t>
  </si>
  <si>
    <t>(BB) SportMixer 828мл малиновый</t>
  </si>
  <si>
    <t>(BB) SportMixer 828мл оранжевый</t>
  </si>
  <si>
    <t>(BB) SportMixer 828мл синий</t>
  </si>
  <si>
    <t>(BB) SportMixer 828мл фиолетовый</t>
  </si>
  <si>
    <t>(BB) SportMixer 828мл черный/зеленый</t>
  </si>
  <si>
    <t>(BB) SportMixer 828мл черный/красный</t>
  </si>
  <si>
    <t>(BB) SportMixer 828мл черный/малиновый</t>
  </si>
  <si>
    <t>(BB) SportMixer 828мл черный/синий</t>
  </si>
  <si>
    <t>(BB) SportMixer 828мл черный/черный</t>
  </si>
  <si>
    <t>(BB) Sleek 828мл Fooddirect черный</t>
  </si>
  <si>
    <t>(BB) Sleek 828мл Ronnie Coleman красный</t>
  </si>
  <si>
    <t>(BB) Sleek 828мл Ronnie Coleman фиолетовый</t>
  </si>
  <si>
    <t>ProStak</t>
  </si>
  <si>
    <t>(BB) ProStak зеленый</t>
  </si>
  <si>
    <t>(BB) ProStak малиновый</t>
  </si>
  <si>
    <t>(BB) ProStak оранжевый</t>
  </si>
  <si>
    <t>(BB) ProStak синий</t>
  </si>
  <si>
    <t>(BB) ProStak Full Color голубой</t>
  </si>
  <si>
    <t>(BB) ProStak Full Color зеленый</t>
  </si>
  <si>
    <t>(BB) ProStak Full Color красный</t>
  </si>
  <si>
    <t>(BB) ProStak Full Color малиновый</t>
  </si>
  <si>
    <t>(BB) ProStak Full Color оранжевый</t>
  </si>
  <si>
    <t>(BB) ProStak Full Color синий</t>
  </si>
  <si>
    <t>(BB) ProStak Full Color фиолетовый</t>
  </si>
  <si>
    <t>(BB) ProStak Full Color черный</t>
  </si>
  <si>
    <t>GoStak (контейнеры)</t>
  </si>
  <si>
    <t>(BB) GoStak 100мл (3 контейнера) белый</t>
  </si>
  <si>
    <t>(BB) GoStak 100мл (3 контейнера) голубой</t>
  </si>
  <si>
    <t>(BB) GoStak 100мл (3 контейнера) зеленый</t>
  </si>
  <si>
    <t>(BB) GoStak 100мл (3 контейнера) красный</t>
  </si>
  <si>
    <t>(BB) GoStak 100мл (3 контейнера) малиновый</t>
  </si>
  <si>
    <t>(BB) GoStak 100мл (3 контейнера) оранжевый</t>
  </si>
  <si>
    <t>(BB) GoStak 100мл (3 контейнера) синий</t>
  </si>
  <si>
    <t>(BB) GoStak 100мл (3 контейнера) фиолетовый</t>
  </si>
  <si>
    <t>(BB) GoStak 100мл (3 контейнера) черный</t>
  </si>
  <si>
    <t>(BB) GoStak 150мл (2 контейнера) белый</t>
  </si>
  <si>
    <t>(BB) GoStak 150мл (2 контейнера) голубой</t>
  </si>
  <si>
    <t>(BB) GoStak 150мл (2 контейнера) зеленый</t>
  </si>
  <si>
    <t>(BB) GoStak 150мл (2 контейнера) красный</t>
  </si>
  <si>
    <t>(BB) GoStak 150мл (2 контейнера) малиновый</t>
  </si>
  <si>
    <t>(BB) GoStak 150мл (2 контейнера) оранжевый</t>
  </si>
  <si>
    <t>(BB) GoStak 150мл (2 контейнера) синий</t>
  </si>
  <si>
    <t>(BB) GoStak 150мл (2 контейнера) фиолетовый</t>
  </si>
  <si>
    <t>(BB) GoStak 150мл (2 контейнера) черный</t>
  </si>
  <si>
    <t>(BB) GoStak 40мл (4 контейнера) белый</t>
  </si>
  <si>
    <t>(BB) GoStak 40мл (4 контейнера) голубой</t>
  </si>
  <si>
    <t>(BB) GoStak 40мл (4 контейнера) зеленый</t>
  </si>
  <si>
    <t>(BB) GoStak 40мл (4 контейнера) красный</t>
  </si>
  <si>
    <t>(BB) GoStak 40мл (4 контейнера) малиновый</t>
  </si>
  <si>
    <t>(BB) GoStak 40мл (4 контейнера) оранжевый</t>
  </si>
  <si>
    <t>(BB) GoStak 40мл (4 контейнера) синий</t>
  </si>
  <si>
    <t>(BB) GoStak 40мл (4 контейнера) фиолетовый</t>
  </si>
  <si>
    <t>(BB) GoStak 40мл (4 контейнера) черный</t>
  </si>
  <si>
    <t>(BB) GoStak 60мл (3 контейнера) белый</t>
  </si>
  <si>
    <t>(BB) GoStak 60мл (3 контейнера) голубой</t>
  </si>
  <si>
    <t>(BB) GoStak 60мл (3 контейнера) зеленый</t>
  </si>
  <si>
    <t>(BB) GoStak 60мл (3 контейнера) красный</t>
  </si>
  <si>
    <t>(BB) GoStak 60мл (3 контейнера) малиновый</t>
  </si>
  <si>
    <t>(BB) GoStak 60мл (3 контейнера) оранжевый</t>
  </si>
  <si>
    <t>(BB) GoStak 60мл (3 контейнера) синий</t>
  </si>
  <si>
    <t>(BB) GoStak 60мл (3 контейнера) фиолетовый</t>
  </si>
  <si>
    <t>(BB) GoStak 60мл (3 контейнера) черный</t>
  </si>
  <si>
    <t>(BB) GoStak Starter (4 контейнера) белый</t>
  </si>
  <si>
    <t>(BB) GoStak Starter (4 контейнера) голубой</t>
  </si>
  <si>
    <t>(BB) GoStak Starter (4 контейнера) зеленый</t>
  </si>
  <si>
    <t>(BB) GoStak Starter (4 контейнера) красный</t>
  </si>
  <si>
    <t>(BB) GoStak Starter (4 контейнера) малиновый</t>
  </si>
  <si>
    <t>(BB) GoStak Starter (4 контейнера) оранжевый</t>
  </si>
  <si>
    <t>(BB) GoStak Starter (4 контейнера) синий</t>
  </si>
  <si>
    <t>(BB) GoStak Starter (4 контейнера) фиолетовый</t>
  </si>
  <si>
    <t>(BB) GoStak Starter (4 контейнера) черный</t>
  </si>
  <si>
    <t>Изображение</t>
  </si>
  <si>
    <t>Розница</t>
  </si>
  <si>
    <t>6 Pack Fitness Elite</t>
  </si>
  <si>
    <t>Elite</t>
  </si>
  <si>
    <r>
      <rPr>
        <u val="single"/>
        <sz val="8"/>
        <color indexed="22"/>
        <rFont val="Arial"/>
        <family val="0"/>
      </rPr>
      <t>смотреть</t>
    </r>
  </si>
  <si>
    <t>(SPF) Alpha Duffle Black/Black (черный/черный)</t>
  </si>
  <si>
    <t>(SPF) Alpha Duffle Black/Red (черный/красный)</t>
  </si>
  <si>
    <t>(SPF) Alpha Duffle Red/Black (красный/черный)</t>
  </si>
  <si>
    <t>(SPF) Executive Briefcase 300 AllBlack (черный/черный)</t>
  </si>
  <si>
    <t>(SPF) Executive Briefcase 300 Black/Red (черный/красный)</t>
  </si>
  <si>
    <t>(SPF) Executive Briefcase 500 Black/Red (черный/красный)</t>
  </si>
  <si>
    <r>
      <rPr>
        <u val="single"/>
        <sz val="7"/>
        <color indexed="12"/>
        <rFont val="Verdana"/>
        <family val="0"/>
      </rPr>
      <t>смотреть</t>
    </r>
  </si>
  <si>
    <t>(SPF) Originator 300 Black/Pink (черный/фиолетовый)</t>
  </si>
  <si>
    <t>(SPF) Originator 300 Black/Red (черный/красный)</t>
  </si>
  <si>
    <t>(SPF) Originator 500 Black/Red (черный/красный)</t>
  </si>
  <si>
    <t>(SPF) Victoria Elite Tote Black/Pink (черный/розовый)</t>
  </si>
  <si>
    <t>(SPF) Victoria Elite Tote Black (черный)</t>
  </si>
  <si>
    <t>(SPF) Victoria Elite Tote Blue (синий)</t>
  </si>
  <si>
    <t>(SPF) Victoria Elite Tote Red (красный)</t>
  </si>
  <si>
    <t>(SPF) Vixen Elite Bowler Black/Pink (черный/розовый)</t>
  </si>
  <si>
    <t>(SPF) Vixen Elite Bowler Black (черный)</t>
  </si>
  <si>
    <t>(SPF) Vixen Elite Bowler Blue (синий)</t>
  </si>
  <si>
    <t>(SPF) Vixen Elite Bowler Red (красный)</t>
  </si>
  <si>
    <t>(SPF) Voyager Backpack Black/Red (черный/красный)</t>
  </si>
  <si>
    <t>6 Pack Fitness Expert</t>
  </si>
  <si>
    <t>Expert</t>
  </si>
  <si>
    <t>(SPF) Beast Duffle Black/Red (черный/красный)</t>
  </si>
  <si>
    <t>(SPF) Beast Duffle Pink/Purple (розовый/фиолетовый)</t>
  </si>
  <si>
    <t>(SPF) Beast Duffle Red/Grey (красный/серый)</t>
  </si>
  <si>
    <t>(SPF) Expedition Backpack 300 Black/Red (черный/красный)</t>
  </si>
  <si>
    <t>(SPF) Expedition Backpack 300 Grey/Green (серый/зеленый)</t>
  </si>
  <si>
    <t>(SPF) Expedition Backpack 300 Pink/Purple (розовый/фиолетовый)</t>
  </si>
  <si>
    <t>(SPF) Expedition Backpack 300 Red/Grey (красный/серый)</t>
  </si>
  <si>
    <t>(SPF) Expedition Backpack 300 Stealth (черный/черный)</t>
  </si>
  <si>
    <t>(SPF) Expedition Backpack 500 Black/Red (черный/красный)</t>
  </si>
  <si>
    <t>(SPF) Expedition Backpack 500 Grey/Green (серый/зеленый)</t>
  </si>
  <si>
    <t>(SPF) Expedition Backpack 500 Pink/Purple (розовый/фиолетовый)</t>
  </si>
  <si>
    <t>(SPF) Expedition Backpack 500 Stealth (черный/черный)</t>
  </si>
  <si>
    <t>(SPF) Innovator Mini Black/Red (черный/красный)</t>
  </si>
  <si>
    <t>(SPF) Innovator Mini Pink/Purple (розовый/фиолетовый)</t>
  </si>
  <si>
    <t>(SPF) Innovator Mini Red/Grey (красный/серый)</t>
  </si>
  <si>
    <t>(SPF) Innovator Mini Stealth (черный)</t>
  </si>
  <si>
    <t>(SPF) Innovator 300 Black/Red (черный/красный)</t>
  </si>
  <si>
    <t>(SPF) Innovator 300 Grey/Green (серый/зеленый)</t>
  </si>
  <si>
    <t>(SPF) Innovator 300 Pink/Purple (розовый/фиолетовый)</t>
  </si>
  <si>
    <t>(SPF) Innovator 300 Red/Grey (красный/серый)</t>
  </si>
  <si>
    <t>(SPF) Innovator 300 Stealth (черный/черный)</t>
  </si>
  <si>
    <t>(SPF) Innovator 500 Black/Red (черный/красный)</t>
  </si>
  <si>
    <t>(SPF) Innovator 500 Blue/Yellow (синий/желтый)</t>
  </si>
  <si>
    <t>(SPF) Innovator 500 Grey/Green (серый/зеленый)</t>
  </si>
  <si>
    <t>(SPF) Innovator 500 Grey/Orange (серый/оранжевый)</t>
  </si>
  <si>
    <t>(SPF) Innovator 500 Pink/Purple (розовый/фиолетовый)</t>
  </si>
  <si>
    <t>(SPF) Innovator 500 Red/Grey (красный/серый)</t>
  </si>
  <si>
    <t>(SPF) Innovator 500 Stealth (черный/черный)</t>
  </si>
  <si>
    <t>(SPF) Plyo Sling Black (черный)</t>
  </si>
  <si>
    <t>(SPF) Plyo Sling Orange (оранжевый)</t>
  </si>
  <si>
    <t>(SPF) Plyo Sling Red (красный)</t>
  </si>
  <si>
    <t>(SPF) Plyo Sling Tan (серый)</t>
  </si>
  <si>
    <t>(SPF) Renee Tote Black (черный)</t>
  </si>
  <si>
    <t>(SPF) Renee Tote Navy (синий)</t>
  </si>
  <si>
    <t>(SPF) Renee Tote Orange (оранжевый)</t>
  </si>
  <si>
    <t>(SPF) Renee Tote Red (красный)</t>
  </si>
  <si>
    <t>(SPF) Renee Tote Tan (серый)</t>
  </si>
  <si>
    <t>6 Pack Fitness Prodigy</t>
  </si>
  <si>
    <t>Prodigy</t>
  </si>
  <si>
    <t>(SPF) Camille Tote Black/Red (черный/красный)</t>
  </si>
  <si>
    <t>(SPF) Camille Tote Blue/Wine (голубой/бордовый)</t>
  </si>
  <si>
    <t>(SPF) Camille Tote Lime/Black (лайм/черный)</t>
  </si>
  <si>
    <t>(SPF) Camille Tote Pink/Purple (розовый/фиолетовый)</t>
  </si>
  <si>
    <t>(SPF) Pursuit Backpack 300 Black/Red/White (черный/красный/белый)</t>
  </si>
  <si>
    <t>(SPF) Pursuit Backpack 300 Green/Grey/Blue (зеленый/серый/голубой)</t>
  </si>
  <si>
    <t>(SPF) Pursuit Backpack 300 Grey/Pink/White (серый/розовый/белый)</t>
  </si>
  <si>
    <t>(SPF) Pursuit Backpack 300 Purple/Orange/Yellow (фиолетовый/оранжевый/желтый)</t>
  </si>
  <si>
    <t>(SPF) Pursuit Backpack 500 Black/Red/White (черный/красный/белый)</t>
  </si>
  <si>
    <t>(SPF) Pursuit Backpack 500 Green/Grey/Blue (зеленый/серый/голубой)</t>
  </si>
  <si>
    <t>(SPF) Pursuit Backpack 500 Grey/Pink/White (серый/розовый/белый)</t>
  </si>
  <si>
    <t>(SPF) Pursuit Backpack 500 Purple/Orange/Yellow (фиолетовый/оранжевый/желтый)</t>
  </si>
  <si>
    <t>(SPF) Pursuit Duffle Black/Red/White (черный/красный/белый)</t>
  </si>
  <si>
    <t>(SPF) Pursuit Duffle Green/Grey/Blue (зеленый/серый/голубой)</t>
  </si>
  <si>
    <t>(SPF) Pursuit Duffle Grey/Pink/White (серый/розовый/белый)</t>
  </si>
  <si>
    <t>(SPF) Pursuit Duffle Purple/Orange/Yellow (фиолетовый/оранжевый/желтый)</t>
  </si>
  <si>
    <r>
      <rPr>
        <b/>
        <sz val="9"/>
        <color indexed="8"/>
        <rFont val="Arial"/>
        <family val="0"/>
      </rPr>
      <t>Цены указаны в USD</t>
    </r>
    <r>
      <rPr>
        <sz val="9"/>
        <color indexed="8"/>
        <rFont val="Arial"/>
        <family val="0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9"/>
        <color indexed="14"/>
        <rFont val="Arial"/>
        <family val="0"/>
      </rPr>
      <t>http://ligovka.ru</t>
    </r>
    <r>
      <rPr>
        <sz val="9"/>
        <color indexed="8"/>
        <rFont val="Arial"/>
        <family val="0"/>
      </rPr>
      <t>, курс от 1000 USD):</t>
    </r>
  </si>
  <si>
    <t>Артикул</t>
  </si>
  <si>
    <t>LABELLAMAFIA</t>
  </si>
  <si>
    <t>ULTIMATE SERIES</t>
  </si>
  <si>
    <t>Legging</t>
  </si>
  <si>
    <t>FCL30182-166</t>
  </si>
  <si>
    <t>(LBM) Legging Radioactive Ultimate (M)</t>
  </si>
  <si>
    <t>(LBM) Legging Radioactive Ultimate (S)</t>
  </si>
  <si>
    <t>FCL30194-261</t>
  </si>
  <si>
    <t>(LBM) Legging Electro Ultimate (M)</t>
  </si>
  <si>
    <t>(LBM) Legging Electro Ultimate (S)</t>
  </si>
  <si>
    <t>FCL30445</t>
  </si>
  <si>
    <t>(LBM) Bluish Ultimate Legging (M)</t>
  </si>
  <si>
    <t>FCL80185</t>
  </si>
  <si>
    <t>(LBM) Legging Ultimate Lead Scar (M)</t>
  </si>
  <si>
    <t>(LBM) Legging Ultimate Lead Scar (S)</t>
  </si>
  <si>
    <t>FCL80188</t>
  </si>
  <si>
    <t>(LBM) Legging Ultimate Path Body (M)</t>
  </si>
  <si>
    <t>(LBM) Legging Ultimate Path Body (S)</t>
  </si>
  <si>
    <t>FCL80191</t>
  </si>
  <si>
    <t>(LBM) Legging Faster Ultimate (M)</t>
  </si>
  <si>
    <t>(LBM) Legging Faster Ultimate (S)</t>
  </si>
  <si>
    <t>FCL80194</t>
  </si>
  <si>
    <t>(LBM) Legging Better Ultimate (M)</t>
  </si>
  <si>
    <t>(LBM) Legging Better Ultimate (S)</t>
  </si>
  <si>
    <t>FCL80196</t>
  </si>
  <si>
    <t>(LBM) Legging Harder Ultimate (M)</t>
  </si>
  <si>
    <t>Top</t>
  </si>
  <si>
    <t>FBL80210</t>
  </si>
  <si>
    <t>(LBM) Top Ultimate Pinch of White (M)</t>
  </si>
  <si>
    <t>(LBM) Top Ultimate Pinch of White (S)</t>
  </si>
  <si>
    <t>FBL80215</t>
  </si>
  <si>
    <t>(LBM) Top Futher Ultimate (M)</t>
  </si>
  <si>
    <t>(LBM) Top Futher Ultimate (S)</t>
  </si>
  <si>
    <t>FBL80217</t>
  </si>
  <si>
    <t>(LBM) Top Ultimate Pinch of Green (M)</t>
  </si>
  <si>
    <t>(LBM) Top Ultimate Pinch of Green (S)</t>
  </si>
  <si>
    <t>FBL80227</t>
  </si>
  <si>
    <t>(LBM) Top Orange Lines Ultimate (M)</t>
  </si>
  <si>
    <t>(LBM) Top Orange Lines Ultimate (S)</t>
  </si>
  <si>
    <t>FBL80233</t>
  </si>
  <si>
    <t>(LBM) Top Lead Scar Ultimate (M)</t>
  </si>
  <si>
    <t>(LBM) Top Lead Scar Ultimate (S)</t>
  </si>
  <si>
    <t>FBL80234</t>
  </si>
  <si>
    <t>(LBM) Top Stronger Ultimate (M)</t>
  </si>
  <si>
    <t>(LBM) Top Stronger Ultimate (S)</t>
  </si>
  <si>
    <t>BOND-IN SERIES</t>
  </si>
  <si>
    <t>TCL0001</t>
  </si>
  <si>
    <t>(LBM) Magnesium Bond-In Legging (M)</t>
  </si>
  <si>
    <t>TCL0002</t>
  </si>
  <si>
    <t>(LBM) Legging Carbon Bond-In (M)</t>
  </si>
  <si>
    <t>(LBM) Legging Carbon Bond-In (S)</t>
  </si>
  <si>
    <t>TCL0004</t>
  </si>
  <si>
    <t>(LBM) Orange Pants Legging Bond In (M)</t>
  </si>
  <si>
    <t>TCL0008</t>
  </si>
  <si>
    <t>(LBM) Legging Argon Purple Bond-In (M)</t>
  </si>
  <si>
    <t>(LBM) Legging Argon Purple Bond-In (S)</t>
  </si>
  <si>
    <t>TCL0009</t>
  </si>
  <si>
    <t>(LBM) Legging Platinum Bond-In (M)</t>
  </si>
  <si>
    <t>(LBM) Legging Platinum Bond-In (S)</t>
  </si>
  <si>
    <t>LEGGINGS &amp; PANTS &amp; JEANS</t>
  </si>
  <si>
    <t>FCL80199</t>
  </si>
  <si>
    <t>(LBM) Legging Positive (S)</t>
  </si>
  <si>
    <t>FCL80219</t>
  </si>
  <si>
    <t>(LBM) Legging Sidewalk Curves (M)</t>
  </si>
  <si>
    <t>(LBM) Legging Sidewalk Curves (S)</t>
  </si>
  <si>
    <t>CL15-01</t>
  </si>
  <si>
    <t>(LBM) Legging High Waist Black (S)</t>
  </si>
  <si>
    <t>(LBM) Legging High Waist Black (M)</t>
  </si>
  <si>
    <t>CL15-14</t>
  </si>
  <si>
    <t>(LBM) Legging High Waist Magenta (S)</t>
  </si>
  <si>
    <t>(LBM) Legging High Waist Magenta (M)</t>
  </si>
  <si>
    <t>CL15-25</t>
  </si>
  <si>
    <t>(LBM) Legging High Waist Purple (S)</t>
  </si>
  <si>
    <t>(LBM) Legging High Waist Purple (M)</t>
  </si>
  <si>
    <t>CL201-153</t>
  </si>
  <si>
    <t>(LBM) Legging Pro Athlete Orange (S)</t>
  </si>
  <si>
    <t>(LBM) Legging Pro Athlete Orange (M)</t>
  </si>
  <si>
    <t>CL201-211</t>
  </si>
  <si>
    <t>(LBM) Legging Pro Athlete Red (M)</t>
  </si>
  <si>
    <t>CL304-15</t>
  </si>
  <si>
    <t>(LBM) Legging Hardcoreladies Green (S)</t>
  </si>
  <si>
    <t>(LBM) Legging Hardcoreladies Green (M)</t>
  </si>
  <si>
    <t>CL304-166</t>
  </si>
  <si>
    <t>(LBM) Legging Hardcoreladies Deep Royal (M)</t>
  </si>
  <si>
    <t>(LBM) Legging Hardcoreladies Deep Royal (S)</t>
  </si>
  <si>
    <t>CL304-406</t>
  </si>
  <si>
    <t>(LBM) Legging Hardcoreladies Pink (M)</t>
  </si>
  <si>
    <t>CL84</t>
  </si>
  <si>
    <t>(LBM) Pro Athlete Legging Green Slide (M)</t>
  </si>
  <si>
    <t>FCL30407</t>
  </si>
  <si>
    <t>(LBM) Over Cut Royal Legging (M)</t>
  </si>
  <si>
    <t>(LBM) Over Cut Royal Legging (S)</t>
  </si>
  <si>
    <t>FCL30425</t>
  </si>
  <si>
    <t>(LBM) Raised Legging (M)</t>
  </si>
  <si>
    <t>FCL30459-02</t>
  </si>
  <si>
    <t>(LBM) Legging Ice Point White (M)</t>
  </si>
  <si>
    <t>FCL30459-129</t>
  </si>
  <si>
    <t>(LBM) Legging Attitude Neon (M)</t>
  </si>
  <si>
    <t>(LBM) Legging Attitude Neon (S)</t>
  </si>
  <si>
    <t>FCL30459-15</t>
  </si>
  <si>
    <t>(LBM) Legging Ice Point  Green (M)</t>
  </si>
  <si>
    <t>(LBM) Legging Ice Point  Green (S)</t>
  </si>
  <si>
    <t>FCL30459-166</t>
  </si>
  <si>
    <t>(LBM) Legging Blue Point (M)</t>
  </si>
  <si>
    <t>(LBM) Legging Blue Point (S)</t>
  </si>
  <si>
    <t>FCL30492</t>
  </si>
  <si>
    <t>(LBM) Legging Reddish Army (M)</t>
  </si>
  <si>
    <t>(LBM) Legging Reddish Army (S)</t>
  </si>
  <si>
    <t>FCL80004</t>
  </si>
  <si>
    <t>(LBM) Legging Gossip (M)</t>
  </si>
  <si>
    <t>(LBM) Legging Gossip (S)</t>
  </si>
  <si>
    <t>FCL80005</t>
  </si>
  <si>
    <t>(LBM) Dark Roses Legging (M)</t>
  </si>
  <si>
    <t>FCL80009</t>
  </si>
  <si>
    <t>(LBM) Hot Mess Legging (M)</t>
  </si>
  <si>
    <t>FCL80024</t>
  </si>
  <si>
    <t>(LBM) Dark Vortex Legging (M)</t>
  </si>
  <si>
    <t>FCL80025</t>
  </si>
  <si>
    <t>(LBM) Sparkle Detail Legging (M)</t>
  </si>
  <si>
    <t>(LBM) Sparkle Detail Legging (S)</t>
  </si>
  <si>
    <t>FCL80026-01</t>
  </si>
  <si>
    <t>(LBM) Legging Classic Work Out (M)</t>
  </si>
  <si>
    <t>FCL80026-166</t>
  </si>
  <si>
    <t>(LBM) Required Blue Legging (M)</t>
  </si>
  <si>
    <t>(LBM) Required Blue Legging (S)</t>
  </si>
  <si>
    <t>FCL80027</t>
  </si>
  <si>
    <t>(LBM) Totally Need Legging (M)</t>
  </si>
  <si>
    <t>FCL80028</t>
  </si>
  <si>
    <t>(LBM) Catsuit Legging (M)</t>
  </si>
  <si>
    <t>(LBM) Catsuit Legging (S)</t>
  </si>
  <si>
    <t>FCL80029</t>
  </si>
  <si>
    <t>(LBM) Gilded Cut Legging (M)</t>
  </si>
  <si>
    <t>FCL80035</t>
  </si>
  <si>
    <t>(LBM) Poseidon Legging (M)</t>
  </si>
  <si>
    <t>(LBM) Poseidon Legging (S)</t>
  </si>
  <si>
    <t>FCL80040</t>
  </si>
  <si>
    <t>(LBM) Gilded Label Legging (M)</t>
  </si>
  <si>
    <t>FCL80052</t>
  </si>
  <si>
    <t>(LBM) Over Darkness Legging (M)</t>
  </si>
  <si>
    <t>FCL80056</t>
  </si>
  <si>
    <t>(LBM) Hi-Tech Legging (M)</t>
  </si>
  <si>
    <t>(LBM) Hi-Tech Legging (S)</t>
  </si>
  <si>
    <t>FCL80058</t>
  </si>
  <si>
    <t>(LBM) Apollo Legging (M)</t>
  </si>
  <si>
    <t>FCL80059</t>
  </si>
  <si>
    <t>(LBM) Ripped Label Legging (M)</t>
  </si>
  <si>
    <t>FCL80062</t>
  </si>
  <si>
    <t>(LBM) Carved Skin Legging (M)</t>
  </si>
  <si>
    <t>FCL80071</t>
  </si>
  <si>
    <t>(LBM) Gilded Vitral Legging (M)</t>
  </si>
  <si>
    <t>FCL80073</t>
  </si>
  <si>
    <t>(LBM) Black 'n' Rouge Legging (M)</t>
  </si>
  <si>
    <t>(LBM) Black 'n' Rouge Legging (S)</t>
  </si>
  <si>
    <t>FCL80078</t>
  </si>
  <si>
    <t>(LBM) Gilded Skull Legging (M)</t>
  </si>
  <si>
    <t>FCL80079</t>
  </si>
  <si>
    <t>(LBM) Ocean Cut Legging (M)</t>
  </si>
  <si>
    <t>FCL80082</t>
  </si>
  <si>
    <t>(LBM) Op Side Legging (M)</t>
  </si>
  <si>
    <t>FCL80087</t>
  </si>
  <si>
    <t>(LBM) Ripped Holy Legging (M)</t>
  </si>
  <si>
    <t>FCL80092</t>
  </si>
  <si>
    <t>(LBM) Puncture Side Legging (M)</t>
  </si>
  <si>
    <t>FCL80094</t>
  </si>
  <si>
    <t>(LBM) Tropical Squares Legging (M)</t>
  </si>
  <si>
    <t>FCL80097</t>
  </si>
  <si>
    <t>(LBM) Legging Faded Torn (M)</t>
  </si>
  <si>
    <t>(LBM) Legging Faded Torn (S)</t>
  </si>
  <si>
    <t>FCL80108</t>
  </si>
  <si>
    <t>(LBM) Classic Stars Legging (M)</t>
  </si>
  <si>
    <t>(LBM) Classic Stars Legging (S)</t>
  </si>
  <si>
    <t>FCL80110</t>
  </si>
  <si>
    <t>(LBM) American Eagle Legging (M)</t>
  </si>
  <si>
    <t>FCL80114</t>
  </si>
  <si>
    <t>(LBM) Cross Roses Legging (M)</t>
  </si>
  <si>
    <t>(LBM) Cross Roses Legging (S)</t>
  </si>
  <si>
    <t>FCL80123</t>
  </si>
  <si>
    <t>(LBM) Pink Cammo Torn Legging (M)</t>
  </si>
  <si>
    <t>(LBM) Pink Cammo Torn Legging (S)</t>
  </si>
  <si>
    <t>FCL80130</t>
  </si>
  <si>
    <t>(LBM) Hardcoreladies For Life Legging (M)</t>
  </si>
  <si>
    <t>FCL80135</t>
  </si>
  <si>
    <t>(LBM) Faded Label Legging (M)</t>
  </si>
  <si>
    <t>(LBM) Faded Label Legging (S)</t>
  </si>
  <si>
    <t>FCL80136</t>
  </si>
  <si>
    <t>(LBM) Black Lines Legging (S)</t>
  </si>
  <si>
    <t>FCL80140</t>
  </si>
  <si>
    <t>(LBM) Legging Surfer Gray Garden (M)</t>
  </si>
  <si>
    <t>(LBM) Legging Surfer Gray Garden (S)</t>
  </si>
  <si>
    <t>FCL80147</t>
  </si>
  <si>
    <t>(LBM) Legging Surrounding (M)</t>
  </si>
  <si>
    <t>(LBM) Legging Surrounding (S)</t>
  </si>
  <si>
    <t>FCL80151</t>
  </si>
  <si>
    <t>(LBM) Legging Fairy Blowing (M)</t>
  </si>
  <si>
    <t>(LBM) Legging Fairy Blowing (S)</t>
  </si>
  <si>
    <t>FCL80158</t>
  </si>
  <si>
    <t>(LBM) Pants Letter Beauty (M)</t>
  </si>
  <si>
    <t>(LBM) Pants Letter Beauty (S)</t>
  </si>
  <si>
    <t>FCL80159</t>
  </si>
  <si>
    <t>(LBM) Legging Lemon Pocket (M)</t>
  </si>
  <si>
    <t>(LBM) Legging Lemon Pocket (S)</t>
  </si>
  <si>
    <t>FCL80161</t>
  </si>
  <si>
    <t>(LBM) Legging Brances Interwined (M)</t>
  </si>
  <si>
    <t>(LBM) Legging Brances Interwined (S)</t>
  </si>
  <si>
    <t>FCL80164</t>
  </si>
  <si>
    <t>(LBM) Legging Rose Mind (M)</t>
  </si>
  <si>
    <t>(LBM) Legging Rose Mind (S)</t>
  </si>
  <si>
    <t>FCL80165</t>
  </si>
  <si>
    <t>(LBM) Legging Storm In a Galaxy (M)</t>
  </si>
  <si>
    <t>(LBM) Legging Storm In a Galaxy (S)</t>
  </si>
  <si>
    <t>FCL80166</t>
  </si>
  <si>
    <t>(LBM) Legging Strong Trees (M)</t>
  </si>
  <si>
    <t>(LBM) Legging Strong Trees (S)</t>
  </si>
  <si>
    <t>FCL80168</t>
  </si>
  <si>
    <t>(LBM) Legging Animal Elegance (M)</t>
  </si>
  <si>
    <t>(LBM) Legging Animal Elegance (S)</t>
  </si>
  <si>
    <t>FCL80169</t>
  </si>
  <si>
    <t>(LBM) Legging Butterfly Wings (M)</t>
  </si>
  <si>
    <t>(LBM) Legging Butterfly Wings (S)</t>
  </si>
  <si>
    <t>FCL80170</t>
  </si>
  <si>
    <t>(LBM) Legging Web Line (M)</t>
  </si>
  <si>
    <t>(LBM) Legging Web Line (S)</t>
  </si>
  <si>
    <t>FCL80173</t>
  </si>
  <si>
    <t>(LBM) Legging Sidewalk Coast (M)</t>
  </si>
  <si>
    <t>(LBM) Legging Sidewalk Coast (S)</t>
  </si>
  <si>
    <t>FCL80175</t>
  </si>
  <si>
    <t>(LBM) Legging Try My Side (S)</t>
  </si>
  <si>
    <t>FCL80176</t>
  </si>
  <si>
    <t>(LBM) Legging Find The Spine (M)</t>
  </si>
  <si>
    <t>(LBM) Legging Find The Spine (S)</t>
  </si>
  <si>
    <t>FCL80187</t>
  </si>
  <si>
    <t>(LBM) Legging Rainbow Roses (M)</t>
  </si>
  <si>
    <t>(LBM) Legging Rainbow Roses (S)</t>
  </si>
  <si>
    <t>FCL80189</t>
  </si>
  <si>
    <t>(LBM) Legging Pink Nature (M)</t>
  </si>
  <si>
    <t>(LBM) Legging Pink Nature (S)</t>
  </si>
  <si>
    <t>FCL80205</t>
  </si>
  <si>
    <t>(LBM) Legging White Phoenix (M)</t>
  </si>
  <si>
    <t>FCL80208</t>
  </si>
  <si>
    <t>(LBM) Legging Up In Purple (M)</t>
  </si>
  <si>
    <t>(LBM) Legging Up In Purple (S)</t>
  </si>
  <si>
    <t>FCL80209</t>
  </si>
  <si>
    <t>(LBM) Legging Body And Soul (S)</t>
  </si>
  <si>
    <t>FCL80213</t>
  </si>
  <si>
    <t>(LBM) Legging Moving Wind (M)</t>
  </si>
  <si>
    <t>(LBM) Legging Moving Wind (S)</t>
  </si>
  <si>
    <t>FCL80218</t>
  </si>
  <si>
    <t>(LBM) Legging Kaleidoscope (M)</t>
  </si>
  <si>
    <t>(LBM) Legging Kaleidoscope (S)</t>
  </si>
  <si>
    <t>FCL80220</t>
  </si>
  <si>
    <t>(LBM) Legging Moths in Space (M)</t>
  </si>
  <si>
    <t>(LBM) Legging Moths in Space (S)</t>
  </si>
  <si>
    <t>FCL80221</t>
  </si>
  <si>
    <t>(LBM) Legging Nightmare of Storm (M)</t>
  </si>
  <si>
    <t>(LBM) Legging Nightmare of Storm (S)</t>
  </si>
  <si>
    <t>FCL80223</t>
  </si>
  <si>
    <t>(LBM) Legging Arrest Them (M)</t>
  </si>
  <si>
    <t>(LBM) Legging Arrest Them (S)</t>
  </si>
  <si>
    <t>FCL80224</t>
  </si>
  <si>
    <t>(LBM) Legging X Planet (M)</t>
  </si>
  <si>
    <t>(LBM) Legging X Planet (S)</t>
  </si>
  <si>
    <t>FCL80229</t>
  </si>
  <si>
    <t>(LBM) Legging I Will I Can (S)</t>
  </si>
  <si>
    <t>FCL80232</t>
  </si>
  <si>
    <t>(LBM) Legging Painted Eagle (M)</t>
  </si>
  <si>
    <t>FCL80236</t>
  </si>
  <si>
    <t>(LBM) Legging Nature Colors (M)</t>
  </si>
  <si>
    <t>(LBM) Legging Nature Colors (S)</t>
  </si>
  <si>
    <t>FCL80242</t>
  </si>
  <si>
    <t>(LBM) Legging Purple Armor (M)</t>
  </si>
  <si>
    <t>FCL80252</t>
  </si>
  <si>
    <t>(LBM) Legging Back 2 Back Blue (M)</t>
  </si>
  <si>
    <t>FCL80253</t>
  </si>
  <si>
    <t>(LBM) Legging Back 2 Back Dark (M)</t>
  </si>
  <si>
    <t>(LBM) Legging Back 2 Back Dark (S)</t>
  </si>
  <si>
    <t>MCL90019</t>
  </si>
  <si>
    <t>(LBM) Faded Ashes Legging (S)</t>
  </si>
  <si>
    <t>(LBM) Faded Ashes Legging (M)</t>
  </si>
  <si>
    <t>MCL90068</t>
  </si>
  <si>
    <t>(LBM) Legging Dots On Black (S)</t>
  </si>
  <si>
    <t>MCL90117</t>
  </si>
  <si>
    <t>(LBM) Inside Trawl Legging (M)</t>
  </si>
  <si>
    <t>(LBM) Inside Trawl Legging (S)</t>
  </si>
  <si>
    <t>MCL90131</t>
  </si>
  <si>
    <t>(LBM) Disco Pants Total Black Legging (M)</t>
  </si>
  <si>
    <t>(LBM) Disco Pants Total Black Legging (S)</t>
  </si>
  <si>
    <t>Pants</t>
  </si>
  <si>
    <t>FCL80171</t>
  </si>
  <si>
    <t>(LBM) Pants Pink Fire (S)</t>
  </si>
  <si>
    <t>MCL90082</t>
  </si>
  <si>
    <t>(LBM) Label Torn Sweat Pants (M)</t>
  </si>
  <si>
    <t>MCL90092</t>
  </si>
  <si>
    <t>(LBM) Sweat Pants Warm Forest (M)</t>
  </si>
  <si>
    <t>(LBM) Sweat Pants Warm Forest (S)</t>
  </si>
  <si>
    <t>BLOUSES &amp; TOPS</t>
  </si>
  <si>
    <t>Shirts</t>
  </si>
  <si>
    <t>MBL90174</t>
  </si>
  <si>
    <t>(LBM) Shirt Red Cross (M)</t>
  </si>
  <si>
    <t>(LBM) Shirt Red Cross (S)</t>
  </si>
  <si>
    <t>MBL90175</t>
  </si>
  <si>
    <t>(LBM) Shirt Carnivorous Plant (M)</t>
  </si>
  <si>
    <t>(LBM) Shirt Carnivorous Plant (S)</t>
  </si>
  <si>
    <t>MBL90251</t>
  </si>
  <si>
    <t>(LBM) Shirt Cuts of Nature (M)</t>
  </si>
  <si>
    <t>(LBM) Shirt Cuts of Nature (S)</t>
  </si>
  <si>
    <t>MBL90254</t>
  </si>
  <si>
    <t>(LBM) Shirt Perfect Bird (M)</t>
  </si>
  <si>
    <t>(LBM) Shirt Perfect Bird (S)</t>
  </si>
  <si>
    <t>MBL90258</t>
  </si>
  <si>
    <t>(LBM) Shirt 07 Animal Elegance (M)</t>
  </si>
  <si>
    <t>(LBM) Shirt 07 Animal Elegance (S)</t>
  </si>
  <si>
    <t>MBL90273</t>
  </si>
  <si>
    <t>(LBM) Shirt Star Universe (M)</t>
  </si>
  <si>
    <t>(LBM) Shirt Star Universe (S)</t>
  </si>
  <si>
    <t>FBL80047</t>
  </si>
  <si>
    <t>(LBM) Look Carefully Shirt (S)</t>
  </si>
  <si>
    <t>FBL80183</t>
  </si>
  <si>
    <t>(LBM) Shirt Don´t Look Back (M)</t>
  </si>
  <si>
    <t>(LBM) Shirt Don´t Look Back (S)</t>
  </si>
  <si>
    <t>FBL80186-166</t>
  </si>
  <si>
    <t>(LBM) Shirt My Blue (M)</t>
  </si>
  <si>
    <t>(LBM) Shirt My Blue (S)</t>
  </si>
  <si>
    <t>FBL80186-63</t>
  </si>
  <si>
    <t>(LBM) Shirt My Coral (M)</t>
  </si>
  <si>
    <t>(LBM) Shirt My Coral (S)</t>
  </si>
  <si>
    <t>FBL80192-81</t>
  </si>
  <si>
    <t>(LBM) Shirt Limit Pink (M)</t>
  </si>
  <si>
    <t>(LBM) Shirt Limit Pink (S)</t>
  </si>
  <si>
    <t>FBL80192-96</t>
  </si>
  <si>
    <t>(LBM) Shirt Limit Grace (M)</t>
  </si>
  <si>
    <t>(LBM) Shirt Limit Grace (S)</t>
  </si>
  <si>
    <t>FBL80206</t>
  </si>
  <si>
    <t>(LBM) Shirt I Can I Will (M)</t>
  </si>
  <si>
    <t>(LBM) Shirt I Can I Will (S)</t>
  </si>
  <si>
    <t>FBL80211</t>
  </si>
  <si>
    <t>(LBM) Shirt Freezing Garden (M)</t>
  </si>
  <si>
    <t>(LBM) Shirt Freezing Garden (S)</t>
  </si>
  <si>
    <t>FBL80239</t>
  </si>
  <si>
    <t>(LBM) Shirt Beautiful Routine (M)</t>
  </si>
  <si>
    <t>(LBM) Shirt Beautiful Routine (S)</t>
  </si>
  <si>
    <t>HBL60042</t>
  </si>
  <si>
    <t>(LBM) Shirt Blizzard (L)</t>
  </si>
  <si>
    <t>FBL80010</t>
  </si>
  <si>
    <t>(LBM) New Wave Top (M)</t>
  </si>
  <si>
    <t>FBL80023</t>
  </si>
  <si>
    <t>(LBM) Top Sheer Pinkish (S)</t>
  </si>
  <si>
    <t>FBL80037</t>
  </si>
  <si>
    <t>(LBM) Top Gilded Blizzard (S)</t>
  </si>
  <si>
    <t>FBL80042</t>
  </si>
  <si>
    <t>(LBM) Dark Roses Top (M)</t>
  </si>
  <si>
    <t>(LBM) Dark Roses Top (S)</t>
  </si>
  <si>
    <t>FBL80081</t>
  </si>
  <si>
    <t>(LBM) Intensive Label Top (S)</t>
  </si>
  <si>
    <t>FBL80083</t>
  </si>
  <si>
    <t>(LBM) Top Laser (S)</t>
  </si>
  <si>
    <t>FBL80085-153</t>
  </si>
  <si>
    <t>(LBM) Top Label 07 Orange (m)</t>
  </si>
  <si>
    <t>(LBM) Top Label 07 Orange (S)</t>
  </si>
  <si>
    <t>FBL80085-163</t>
  </si>
  <si>
    <t>(LBM) Top Label 07 Yellow (M)</t>
  </si>
  <si>
    <t>FBL80086</t>
  </si>
  <si>
    <t>(LBM) Top Faded (M)</t>
  </si>
  <si>
    <t>FBL80119</t>
  </si>
  <si>
    <t>(LBM) Top Like A Dream (M)</t>
  </si>
  <si>
    <t>FBL80127</t>
  </si>
  <si>
    <t>(LBM) Crew Peaks Top (m)</t>
  </si>
  <si>
    <t>FBL80143</t>
  </si>
  <si>
    <t>(LBM) Top Key To Succes (M)</t>
  </si>
  <si>
    <t>(LBM) Top Key To Succes (s)</t>
  </si>
  <si>
    <t>FBL80150</t>
  </si>
  <si>
    <t>(LBM) Top Partner (M)</t>
  </si>
  <si>
    <t>(LBM) Top Partner (S)</t>
  </si>
  <si>
    <t>FBL80195</t>
  </si>
  <si>
    <t>(LBM) Top Almost Revealed (M)</t>
  </si>
  <si>
    <t>(LBM) Top Almost Revealed (S)</t>
  </si>
  <si>
    <t>FBL80204</t>
  </si>
  <si>
    <t>(LBM) Top Rainbow Roses (M)</t>
  </si>
  <si>
    <t>(LBM) Top Rainbow Roses (S)</t>
  </si>
  <si>
    <t>FBL80207</t>
  </si>
  <si>
    <t>(LBM) Top Army Posture (M)</t>
  </si>
  <si>
    <t>(LBM) Top Army Posture (S)</t>
  </si>
  <si>
    <t>FBL80212</t>
  </si>
  <si>
    <t>(LBM) Top Black Nature (M)</t>
  </si>
  <si>
    <t>(LBM) Top Black Nature (S)</t>
  </si>
  <si>
    <t>FBL80216</t>
  </si>
  <si>
    <t>(LBM) Top Moody (M)</t>
  </si>
  <si>
    <t>(LBM) Top Moody (S)</t>
  </si>
  <si>
    <t>FBL80228</t>
  </si>
  <si>
    <t>(LBM) Top Track in Classic (M)</t>
  </si>
  <si>
    <t>(LBM) Top Track in Classic (S)</t>
  </si>
  <si>
    <t>FBL80231</t>
  </si>
  <si>
    <t>(LBM) Top Aimal Elegance (M)</t>
  </si>
  <si>
    <t>(LBM) Top Aimal Elegance (S)</t>
  </si>
  <si>
    <t>FBL80240</t>
  </si>
  <si>
    <t>(LBM) Top New Me Pink (M)</t>
  </si>
  <si>
    <t>(LBM) Top New Me Pink (S)</t>
  </si>
  <si>
    <t>FBL80244</t>
  </si>
  <si>
    <t>(LBM) Top Rouge (M)</t>
  </si>
  <si>
    <t>(LBM) Top Rouge (S)</t>
  </si>
  <si>
    <t>MBL90002</t>
  </si>
  <si>
    <t>(LBM) Strap Glow Top (M)</t>
  </si>
  <si>
    <t>MBL90006</t>
  </si>
  <si>
    <t>(LBM) Top Strap Savage (M)</t>
  </si>
  <si>
    <t>(LBM) Top Strap Savage (S)</t>
  </si>
  <si>
    <t>MBL90011</t>
  </si>
  <si>
    <t>(LBM) Sheer Dark Top (M)</t>
  </si>
  <si>
    <t>MBL90016</t>
  </si>
  <si>
    <t>(LBM) Wire Garden Top (M)</t>
  </si>
  <si>
    <t>(LBM) Wire Garden Top (S)</t>
  </si>
  <si>
    <t>MBL90025</t>
  </si>
  <si>
    <t>(LBM) Top Pansy Hood (M)</t>
  </si>
  <si>
    <t>MBL90033</t>
  </si>
  <si>
    <t>(LBM) Top Strap Cammo (M)</t>
  </si>
  <si>
    <t>(LBM) Top Strap Cammo (S)</t>
  </si>
  <si>
    <t>MBL90038</t>
  </si>
  <si>
    <t>(LBM) Strap Tropical Top (M)</t>
  </si>
  <si>
    <t>40.94</t>
  </si>
  <si>
    <t>MBL90039</t>
  </si>
  <si>
    <t>(LBM) Top Strap Marble (S)</t>
  </si>
  <si>
    <t>MBL90051</t>
  </si>
  <si>
    <t>(LBM) Top Garden Wire (S)</t>
  </si>
  <si>
    <t>MBL90125</t>
  </si>
  <si>
    <t>(LBM) Top Lewd Lines (M)</t>
  </si>
  <si>
    <t>(LBM) Top Lewd Lines (S)</t>
  </si>
  <si>
    <t>MBL90168</t>
  </si>
  <si>
    <t>(LBM) Top If Not Now (M)</t>
  </si>
  <si>
    <t>MBL90169</t>
  </si>
  <si>
    <t>(LBM) Balance Top (M)</t>
  </si>
  <si>
    <t>(LBM) Balance Top (S)</t>
  </si>
  <si>
    <t>MBL90186</t>
  </si>
  <si>
    <t>(LBM) Top Bw Label (M)</t>
  </si>
  <si>
    <t>(LBM) Top Bw Label (S)</t>
  </si>
  <si>
    <t>MBL90313</t>
  </si>
  <si>
    <t>(LBM) Top White Panthers (M)</t>
  </si>
  <si>
    <t>(LBM) Top White Panthers (S)</t>
  </si>
  <si>
    <t>MBL90315</t>
  </si>
  <si>
    <t>(LBM) Top Camouflaged (M)</t>
  </si>
  <si>
    <t>(LBM) Top Camouflaged (S)</t>
  </si>
  <si>
    <t>Blouse</t>
  </si>
  <si>
    <t>FBL80039</t>
  </si>
  <si>
    <t>(LBM) Shirt Gym (M)</t>
  </si>
  <si>
    <t>FBL80041</t>
  </si>
  <si>
    <t>(LBM) Shirt Harcoreladies (M)</t>
  </si>
  <si>
    <t>FBL80045</t>
  </si>
  <si>
    <t>(LBM) Tank Shirt Lets Get Fit (S)</t>
  </si>
  <si>
    <t>FBL80075</t>
  </si>
  <si>
    <t>(LBM) Tank Shirt Long Hooded (M)</t>
  </si>
  <si>
    <t>(LBM) Tank Shirt Long Hooded (S)</t>
  </si>
  <si>
    <t>FBL80076</t>
  </si>
  <si>
    <t>(LBM) Tank Black Shirt (M)</t>
  </si>
  <si>
    <t>(LBM) Tank Black Shirt (S)</t>
  </si>
  <si>
    <t>FBL80091</t>
  </si>
  <si>
    <t>(LBM) Tank Green Shirt (M)</t>
  </si>
  <si>
    <t>(LBM) Tank Green Shirt (S)</t>
  </si>
  <si>
    <t>FBL80120</t>
  </si>
  <si>
    <t>(LBM) Blouse Make It Happen (M)</t>
  </si>
  <si>
    <t>FBL80126</t>
  </si>
  <si>
    <t>(LBM) Tank Healthy (M)</t>
  </si>
  <si>
    <t>(LBM) Tank Healthy (S)</t>
  </si>
  <si>
    <t>FBL80141</t>
  </si>
  <si>
    <t>(LBM) Blouse Motivation (M)</t>
  </si>
  <si>
    <t>FBL80144</t>
  </si>
  <si>
    <t>(LBM) T-Shirt Stand Up (M)</t>
  </si>
  <si>
    <t>(LBM) T-Shirt Stand Up (S)</t>
  </si>
  <si>
    <t>FBL80167</t>
  </si>
  <si>
    <t>(LBM) Blouse Shut Up And Dance (M)</t>
  </si>
  <si>
    <t>(LBM) Blouse Shut Up And Dance (S)</t>
  </si>
  <si>
    <t>FBL80177</t>
  </si>
  <si>
    <t>(LBM) Blouse SWAG Label (M)</t>
  </si>
  <si>
    <t>(LBM) Blouse SWAG Label (S)</t>
  </si>
  <si>
    <t>FBL80181</t>
  </si>
  <si>
    <t>(LBM) Blouse Gray Vintage (S)</t>
  </si>
  <si>
    <t>(LBM) Blouse Gray Vintage (M)</t>
  </si>
  <si>
    <t>FBL80182</t>
  </si>
  <si>
    <t>(LBM) Blouse No Standart (M)</t>
  </si>
  <si>
    <t>(LBM) Blouse No Standart (S)</t>
  </si>
  <si>
    <t>FBL80202</t>
  </si>
  <si>
    <t>(LBM) Blouse Branches Interwined (M)</t>
  </si>
  <si>
    <t>(LBM) Blouse Branches Interwined (S)</t>
  </si>
  <si>
    <t>FBL80203</t>
  </si>
  <si>
    <t>(LBM) Blouse Butterfly Wings (M)</t>
  </si>
  <si>
    <t>(LBM) Blouse Butterfly Wings (S)</t>
  </si>
  <si>
    <t>MBL90022</t>
  </si>
  <si>
    <t>(LBM) Shirt Cropped Ashes (M)</t>
  </si>
  <si>
    <t>MBL90034</t>
  </si>
  <si>
    <t>(LBM) Blouse Mild Marble (M)</t>
  </si>
  <si>
    <t>MBL90093</t>
  </si>
  <si>
    <t>(LBM) Metropolis Shirt (M)</t>
  </si>
  <si>
    <t>(LBM) Metropolis Shirt (S)</t>
  </si>
  <si>
    <t>MBL90095</t>
  </si>
  <si>
    <t>(LBM) Blouse Highway Head (M)</t>
  </si>
  <si>
    <t>MBL90100</t>
  </si>
  <si>
    <t>(LBM) Blouse Snowgarden (M)</t>
  </si>
  <si>
    <t>(LBM) Blouse Snowgarden (S)</t>
  </si>
  <si>
    <t>MBL90127</t>
  </si>
  <si>
    <t>(LBM) Shirt # 1 Camouflage (M)</t>
  </si>
  <si>
    <t>(LBM) Shirt # 1 Camouflage (S)</t>
  </si>
  <si>
    <t>MBL90128</t>
  </si>
  <si>
    <t>(LBM) Shirt Black Ice (M)</t>
  </si>
  <si>
    <t>(LBM) Shirt Black Ice (S)</t>
  </si>
  <si>
    <t>MBL90129</t>
  </si>
  <si>
    <t>(LBM) Blouse Dots Wall (M)</t>
  </si>
  <si>
    <t>(LBM) Blouse Dots Wall (S)</t>
  </si>
  <si>
    <t>MBL90141</t>
  </si>
  <si>
    <t>(LBM) Shirt Gilded Label (M)</t>
  </si>
  <si>
    <t>(LBM) Shirt Gilded Label (S)</t>
  </si>
  <si>
    <t>MBL90152</t>
  </si>
  <si>
    <t>(LBM) Shirt Geometric Garden (M)</t>
  </si>
  <si>
    <t>MBL90183</t>
  </si>
  <si>
    <t>(LBM) Blouse Cropped Flowers Inside (M)</t>
  </si>
  <si>
    <t>MBL90190</t>
  </si>
  <si>
    <t>(LBM) Blouse Elementary Black (M)</t>
  </si>
  <si>
    <t>(LBM) Blouse Elementary Black (S)</t>
  </si>
  <si>
    <t>MBL90192</t>
  </si>
  <si>
    <t>(LBM) Blouse Rain Cloud (M)</t>
  </si>
  <si>
    <t>Blouses</t>
  </si>
  <si>
    <t>FBL80145</t>
  </si>
  <si>
    <t>(LBM) Blouse Lemon Hood (M)</t>
  </si>
  <si>
    <t>(LBM) Blouse Lemon Hood (S)</t>
  </si>
  <si>
    <t xml:space="preserve">             SHORTS &amp; JUMPSUITS &amp; BODIES &amp; PIJAMAS</t>
  </si>
  <si>
    <t>Jumpsuits</t>
  </si>
  <si>
    <t>FMA80001</t>
  </si>
  <si>
    <t>(LBM) Over Writing Jumpsuit (M)</t>
  </si>
  <si>
    <t>(LBM) Over Writing Jumpsuit (S)</t>
  </si>
  <si>
    <t>FMA80125</t>
  </si>
  <si>
    <t>(LBM) Marble Ice Jumpsuit (M)</t>
  </si>
  <si>
    <t>Pijamas</t>
  </si>
  <si>
    <t>FPJ80103</t>
  </si>
  <si>
    <t>(LBM) Pijama Dream Big (M)</t>
  </si>
  <si>
    <t>(LBM) Pijama Dream Big (S)</t>
  </si>
  <si>
    <t>FPJ80106</t>
  </si>
  <si>
    <t>(LBM) Pijama Tropical Dream (M)</t>
  </si>
  <si>
    <t>MPJ90182</t>
  </si>
  <si>
    <t>(LBM) Pijama Make It Happen (M)</t>
  </si>
  <si>
    <t>(LBM) Pijama Make It Happen (S)</t>
  </si>
  <si>
    <t>Body</t>
  </si>
  <si>
    <t>FBY30253</t>
  </si>
  <si>
    <t>(LBM) Body Black Neon Back (S)</t>
  </si>
  <si>
    <t>MBY40362</t>
  </si>
  <si>
    <t>(LBM) Body Black (M)</t>
  </si>
  <si>
    <t>Bodysuit</t>
  </si>
  <si>
    <t>MBY90134</t>
  </si>
  <si>
    <t>(LBM) Body Royal Velvet (M)</t>
  </si>
  <si>
    <t>(LBM) Body Royal Velvet (S)</t>
  </si>
  <si>
    <t>MBY90143</t>
  </si>
  <si>
    <t>(LBM) Body In the Clouds (M)</t>
  </si>
  <si>
    <t>(LBM) Body In the Clouds (S)</t>
  </si>
  <si>
    <t>Short</t>
  </si>
  <si>
    <t>FSH80054</t>
  </si>
  <si>
    <t>(LBM) Short Baby Side (M)</t>
  </si>
  <si>
    <t>(LBM) Short Baby Side (S)</t>
  </si>
  <si>
    <t>MSH90024</t>
  </si>
  <si>
    <t>(LBM) Sweat Tropical Short (M)</t>
  </si>
  <si>
    <t>MSH90105</t>
  </si>
  <si>
    <t>(LBM) Sweat Gray Garden Short (M)</t>
  </si>
  <si>
    <t>(LBM) Sweat Gray Garden Short (S)</t>
  </si>
  <si>
    <t>MSH90144</t>
  </si>
  <si>
    <t>(LBM) Sweat Candy Leaves Short (M)</t>
  </si>
  <si>
    <t>(LBM) Sweat Candy Leaves Short (S)</t>
  </si>
  <si>
    <t>Shorts</t>
  </si>
  <si>
    <t>FSH30401</t>
  </si>
  <si>
    <t>(LBM) Short Saia Necessary (S)</t>
  </si>
  <si>
    <t>FSH80019</t>
  </si>
  <si>
    <t>(LBM) Short Saia Girly Armor (M)</t>
  </si>
  <si>
    <t>FSH80172</t>
  </si>
  <si>
    <t>(LBM) Short Color Parrot (S)</t>
  </si>
  <si>
    <t>FSH80179</t>
  </si>
  <si>
    <t>(LBM) Short Gray Vintage (M)</t>
  </si>
  <si>
    <t>(LBM) Short Gray Vintage (S)</t>
  </si>
  <si>
    <t>FSH80193</t>
  </si>
  <si>
    <t>(LBM) Short Peak Hill (M)</t>
  </si>
  <si>
    <t>(LBM) Short Peak Hill (S)</t>
  </si>
  <si>
    <t>FSH80235</t>
  </si>
  <si>
    <t>(LBM) Short Takeover (M)</t>
  </si>
  <si>
    <t>(LBM) Short Takeover (S)</t>
  </si>
  <si>
    <t>MSH40512</t>
  </si>
  <si>
    <t>(LBM) Short Denim Comfy (M)</t>
  </si>
  <si>
    <t>(LBM) Short Denim Comfy (S)</t>
  </si>
  <si>
    <t>MSH90076</t>
  </si>
  <si>
    <t>(LBM) Short Pansy Tour (M)</t>
  </si>
  <si>
    <t>(LBM) Short Pansy Tour (S)</t>
  </si>
  <si>
    <t>SHJ86</t>
  </si>
  <si>
    <t>(LBM) Shorts Jeans Frozen (36)</t>
  </si>
  <si>
    <t>(LBM) Shorts Jeans Frozen (40)</t>
  </si>
  <si>
    <t>SHJ88</t>
  </si>
  <si>
    <t>(LBM) Short Jeans Flipper (34)</t>
  </si>
  <si>
    <t>(LBM) Short Jeans Flipper (36)</t>
  </si>
  <si>
    <t>(LBM) Short Jeans Flipper (38)</t>
  </si>
  <si>
    <t>SSJ10</t>
  </si>
  <si>
    <t>(LBM) Short Saia Jeans Glacier (36)</t>
  </si>
  <si>
    <t>(LBM) Short Saia Jeans Glacier (38)</t>
  </si>
  <si>
    <t>(LBM) Short Saia Jeans Glacier (40)</t>
  </si>
  <si>
    <t>BIKINI &amp; DRESSES</t>
  </si>
  <si>
    <t>Bikini</t>
  </si>
  <si>
    <t>BQC70004</t>
  </si>
  <si>
    <t>(LBM) Bikini Rosa Pink (M)</t>
  </si>
  <si>
    <t>(LBM) Bikini Rosa Pink (S)</t>
  </si>
  <si>
    <t>Dress</t>
  </si>
  <si>
    <t>MVT40355</t>
  </si>
  <si>
    <t>(LBM) Vestido Luxury Comfy (M)</t>
  </si>
  <si>
    <t>(LBM) Vestido Luxury Comfy (S)</t>
  </si>
  <si>
    <t>MVT40379</t>
  </si>
  <si>
    <t>(LBM) Vestido Ice Tiger Velvet (M)</t>
  </si>
  <si>
    <t>MVT40505</t>
  </si>
  <si>
    <t>(LBM) Vestido Back to the College (M)</t>
  </si>
  <si>
    <t>MVT90020</t>
  </si>
  <si>
    <t>(LBM) Faded Sheer Dress (M)</t>
  </si>
  <si>
    <t>(LBM) Faded Sheer Dress (S)</t>
  </si>
  <si>
    <t>MVT90026</t>
  </si>
  <si>
    <t>(LBM) Champagne Spark Dress (S)</t>
  </si>
  <si>
    <t>MVT90043</t>
  </si>
  <si>
    <t>(LBM) Spring Lizard Dress (M)</t>
  </si>
  <si>
    <t>(LBM) Spring Lizard Dress (S)</t>
  </si>
  <si>
    <t>MVT90048</t>
  </si>
  <si>
    <t>(LBM) Shade of Gray Dress (M)</t>
  </si>
  <si>
    <t>(LBM) Shade of Gray Dress (S)</t>
  </si>
  <si>
    <t>MVT90050</t>
  </si>
  <si>
    <t>(LBM) Frozen Roses Dress (M)</t>
  </si>
  <si>
    <t>(LBM) Frozen Roses Dress (S)</t>
  </si>
  <si>
    <t>MVT90062</t>
  </si>
  <si>
    <t>(LBM) Fluttering Royal Dress (M)</t>
  </si>
  <si>
    <t>(LBM) Fluttering Royal Dress (S)</t>
  </si>
  <si>
    <t>MVT90066</t>
  </si>
  <si>
    <t>(LBM) Marble Strap Dress (M)</t>
  </si>
  <si>
    <t>(LBM) Marble Strap Dress (S)</t>
  </si>
  <si>
    <t>MVT90071</t>
  </si>
  <si>
    <t>(LBM) Faded Ashes  Dress (M)</t>
  </si>
  <si>
    <t>MVT90072</t>
  </si>
  <si>
    <t>(LMB) Faded Rouge Dress (M)</t>
  </si>
  <si>
    <t>MVT90124</t>
  </si>
  <si>
    <t>(LBM) Dress Fringes Bold (M)</t>
  </si>
  <si>
    <t>MVT90146</t>
  </si>
  <si>
    <t>(LBM) Skull Side Faded Dress (M)</t>
  </si>
  <si>
    <t>(LBM) Skull Side Faded Dress (S)</t>
  </si>
  <si>
    <t>MVT90158</t>
  </si>
  <si>
    <t>(LBM) Back Strap Dress (M)</t>
  </si>
  <si>
    <t>(LBM) Back Strap Dress (S)</t>
  </si>
  <si>
    <t>MVT90178</t>
  </si>
  <si>
    <t>(LBM) Be Labellamafia Dress (M)</t>
  </si>
  <si>
    <t>(LBM) Be Labellamafia Dress (S)</t>
  </si>
  <si>
    <t>MVT90181</t>
  </si>
  <si>
    <t>(LBM) Sheer Girly Dress (M)</t>
  </si>
  <si>
    <t>(LBM) Sheer Girly Dress (S)</t>
  </si>
  <si>
    <t>MVT90187</t>
  </si>
  <si>
    <t>(LBM) Dress HardcoreLadies Statement (M)</t>
  </si>
  <si>
    <t>(LBM) Dress HardcoreLadies Statement (S)</t>
  </si>
  <si>
    <t>CAPS</t>
  </si>
  <si>
    <t>Cap</t>
  </si>
  <si>
    <t>BN42</t>
  </si>
  <si>
    <t>(LBM) Cap Camo Force (S)</t>
  </si>
  <si>
    <t>MAN'S PANTS &amp; SHORTS &amp; SHIRTS</t>
  </si>
  <si>
    <t>HCL60051</t>
  </si>
  <si>
    <t>(LBM) DIFFRACTION Sweat Pants (L)</t>
  </si>
  <si>
    <t>HCL60086</t>
  </si>
  <si>
    <t>(LBM) BOTANICAL Sweat Pants (M)</t>
  </si>
  <si>
    <t>(LBM) BOTANICAL Sweat Pants (S)</t>
  </si>
  <si>
    <t>HBE60050</t>
  </si>
  <si>
    <t>(LBM) Pristine Shorts (M)</t>
  </si>
  <si>
    <t>(LBM) Pristine Shorts (S)</t>
  </si>
  <si>
    <t>HBE60062</t>
  </si>
  <si>
    <t>(LBM) Squad Shorts (L)</t>
  </si>
  <si>
    <t>HBE60079</t>
  </si>
  <si>
    <t>(LBM) Printed Shorts (S)</t>
  </si>
  <si>
    <t>(LBM) Printed Shorts (M)</t>
  </si>
  <si>
    <t>(LBM) Printed Shorts (L)</t>
  </si>
  <si>
    <t>HBE60100</t>
  </si>
  <si>
    <t>(LBM) Acidification Shorts (S)</t>
  </si>
  <si>
    <t>HBE60135</t>
  </si>
  <si>
    <t>(LBM) Short Dark Flowers (S)</t>
  </si>
  <si>
    <t>HBE60138</t>
  </si>
  <si>
    <t>(LBM) Virtue Shorts (S)</t>
  </si>
  <si>
    <t>HCS60048</t>
  </si>
  <si>
    <t>(LBM) T-Shirt Quantum (L)</t>
  </si>
  <si>
    <t>HCS60049</t>
  </si>
  <si>
    <t>(LBM) Chloride Shirt (M)</t>
  </si>
  <si>
    <t>HCS60067</t>
  </si>
  <si>
    <t>(LBM) Environmental Shirt (L)</t>
  </si>
  <si>
    <t>HCS60074</t>
  </si>
  <si>
    <t>(LBM) Powder Shirt (M)</t>
  </si>
  <si>
    <t>(LBM) Powder Shirt (L)</t>
  </si>
  <si>
    <t>(LBM) Powder Shirt (S)</t>
  </si>
  <si>
    <t>HCS60075</t>
  </si>
  <si>
    <t>(LBM) Magnetic Shirt (L)</t>
  </si>
  <si>
    <t>HCS60080</t>
  </si>
  <si>
    <t>(LBM) Extratopical Shirt (L)</t>
  </si>
  <si>
    <t>HCS60081</t>
  </si>
  <si>
    <t>(LBM) Haze Shirt (L)</t>
  </si>
  <si>
    <t>(LBM) Haze Shirt (M)</t>
  </si>
  <si>
    <t>(LBM) Haze Shirt (S)</t>
  </si>
  <si>
    <t>HCS60147</t>
  </si>
  <si>
    <t>(LBM) Outside The Pattern Shirt (L)</t>
  </si>
  <si>
    <t>HCS60148</t>
  </si>
  <si>
    <t>(LBM) Legacy Shirt (M)</t>
  </si>
  <si>
    <t>HCS60170</t>
  </si>
  <si>
    <t>(LBM) Crooked Horizon Shirt (L)</t>
  </si>
  <si>
    <t>HCS60185</t>
  </si>
  <si>
    <t>(LBM) Be Smart Shirt (M)</t>
  </si>
  <si>
    <t>CycloneCup</t>
  </si>
  <si>
    <t>Шейкеры</t>
  </si>
  <si>
    <t>(CC) Шейкер CycloneCup белый</t>
  </si>
  <si>
    <t>(CC) Шейкер CycloneCup голубой</t>
  </si>
  <si>
    <t>(CC) Шейкер CycloneCup зеленый</t>
  </si>
  <si>
    <t>(CC) Шейкер CycloneCup красный</t>
  </si>
  <si>
    <t>(CC) Шейкер CycloneCup малиновый</t>
  </si>
  <si>
    <t>(CC) Шейкер CycloneCup оранжевый</t>
  </si>
  <si>
    <t>(CC) Шейкер CycloneCup синий</t>
  </si>
  <si>
    <t>(CC) Шейкер CycloneCup фиолетовый</t>
  </si>
  <si>
    <t>(CC) Шейкер CycloneCup черный</t>
  </si>
  <si>
    <t>(BPI) FUNNBAR Caramel Chocolate (12 packs) / срок годности 04.2016</t>
  </si>
  <si>
    <t>(BPI) FUNNBAR Tropical Berry (12 packs) / срок годности 03.2016</t>
  </si>
  <si>
    <t>(BPI) Build-HD 180gr/30serv Lemonade / срок годности 04.2016</t>
  </si>
  <si>
    <t>Gaspari Nutrition</t>
  </si>
  <si>
    <t>(GN) SuperPump MAX 640gr/40serv Blue Raspberry Ice</t>
  </si>
  <si>
    <t>(GN) SuperPump MAX 640gr/40serv Fruit Punch Blast</t>
  </si>
  <si>
    <t>(GN) SuperPump MAX 640gr/40serv Grape Cooler</t>
  </si>
  <si>
    <t>(GN) SuperPump MAX 640gr/40serv Refreshing Orange</t>
  </si>
  <si>
    <t>(GN) SuperPump MAX 640gr/40serv Sour Apple</t>
  </si>
  <si>
    <t>Protein Bites EASY PROTEIN</t>
  </si>
  <si>
    <t>Чипсы / снэки</t>
  </si>
  <si>
    <t xml:space="preserve">(PB) Protein Bites BBQ Chipotle (6шт)  </t>
  </si>
  <si>
    <r>
      <rPr>
        <b/>
        <sz val="8"/>
        <color indexed="8"/>
        <rFont val="Verdana"/>
        <family val="0"/>
      </rPr>
      <t xml:space="preserve">Купите 1 упаковку и 
</t>
    </r>
    <r>
      <rPr>
        <b/>
        <sz val="8"/>
        <color indexed="8"/>
        <rFont val="Verdana"/>
        <family val="0"/>
      </rPr>
      <t xml:space="preserve">получите 2-ю в подарок </t>
    </r>
  </si>
  <si>
    <t xml:space="preserve">(PB) Protein Bites Cheese and Jalapeno (6шт) </t>
  </si>
  <si>
    <t xml:space="preserve">(PB) Protein Bites Grilled Chicken (6шт) </t>
  </si>
  <si>
    <t xml:space="preserve">(PB) Protein Bites Sea Salt &amp; Black Pepper (6шт) </t>
  </si>
  <si>
    <t xml:space="preserve">(PB) Protein Bites Sweet Southern BBQ Chicken (6шт) </t>
  </si>
  <si>
    <t xml:space="preserve">(PB) Protein Bites Sour Cream and Onion (6шт) </t>
  </si>
  <si>
    <t>(Soul) WPS 4000gr/80serv Yogurt Lemon</t>
  </si>
  <si>
    <t>G.E.O.N</t>
  </si>
  <si>
    <t>(GEON) Carnitine Power 20амп*3200мг апельсин-маракуя</t>
  </si>
  <si>
    <t>(GEON) Carnitine Power 20амп*3200мг клубничный махито</t>
  </si>
  <si>
    <t>(GEON) ForFast 10 табл forrest berries</t>
  </si>
  <si>
    <t>(GEON) ForFast 10 табл orange</t>
  </si>
  <si>
    <t>Здоровяк</t>
  </si>
  <si>
    <t>(Здр) BCAA 500 грамм</t>
  </si>
  <si>
    <t>(Здр) Глютамин 1000 грамм</t>
  </si>
</sst>
</file>

<file path=xl/styles.xml><?xml version="1.0" encoding="utf-8"?>
<styleSheet xmlns="http://schemas.openxmlformats.org/spreadsheetml/2006/main">
  <numFmts count="2">
    <numFmt numFmtId="59" formatCode="[$$-409]&quot; &quot;0.00"/>
    <numFmt numFmtId="60" formatCode="0.00&quot; &quot;[$р.-419]"/>
  </numFmts>
  <fonts count="37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9"/>
      <color indexed="8"/>
      <name val="Helv"/>
      <family val="0"/>
    </font>
    <font>
      <sz val="9"/>
      <color indexed="8"/>
      <name val="Verdana"/>
      <family val="0"/>
    </font>
    <font>
      <u val="single"/>
      <sz val="9"/>
      <color indexed="12"/>
      <name val="Verdana"/>
      <family val="0"/>
    </font>
    <font>
      <sz val="19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36"/>
      <color indexed="13"/>
      <name val="Arial"/>
      <family val="0"/>
    </font>
    <font>
      <b/>
      <sz val="11"/>
      <color indexed="8"/>
      <name val="Verdana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4"/>
      <name val="Arial"/>
      <family val="0"/>
    </font>
    <font>
      <b/>
      <sz val="14"/>
      <color indexed="8"/>
      <name val="Arial"/>
      <family val="0"/>
    </font>
    <font>
      <sz val="8"/>
      <color indexed="8"/>
      <name val="Verdana"/>
      <family val="0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i/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Verdana"/>
      <family val="0"/>
    </font>
    <font>
      <sz val="11"/>
      <color indexed="8"/>
      <name val="Verdana"/>
      <family val="0"/>
    </font>
    <font>
      <sz val="8"/>
      <color indexed="22"/>
      <name val="Arial"/>
      <family val="0"/>
    </font>
    <font>
      <u val="single"/>
      <sz val="8"/>
      <color indexed="22"/>
      <name val="Arial"/>
      <family val="0"/>
    </font>
    <font>
      <u val="single"/>
      <sz val="7"/>
      <color indexed="22"/>
      <name val="Arial"/>
      <family val="0"/>
    </font>
    <font>
      <u val="single"/>
      <sz val="7"/>
      <color indexed="12"/>
      <name val="Verdana"/>
      <family val="0"/>
    </font>
    <font>
      <sz val="12"/>
      <color indexed="8"/>
      <name val="Arial"/>
      <family val="0"/>
    </font>
    <font>
      <sz val="12"/>
      <color indexed="8"/>
      <name val="Helvetica"/>
      <family val="0"/>
    </font>
    <font>
      <u val="single"/>
      <sz val="9"/>
      <color indexed="14"/>
      <name val="Arial"/>
      <family val="0"/>
    </font>
    <font>
      <sz val="7"/>
      <color indexed="8"/>
      <name val="Verdana"/>
      <family val="0"/>
    </font>
    <font>
      <b/>
      <sz val="8"/>
      <color indexed="8"/>
      <name val="Arial"/>
      <family val="0"/>
    </font>
    <font>
      <b/>
      <sz val="8"/>
      <color indexed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144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/>
      <top style="thin">
        <color indexed="10"/>
      </top>
      <bottom style="thin">
        <color indexed="9"/>
      </bottom>
    </border>
    <border>
      <left/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/>
    </border>
    <border>
      <left style="thin">
        <color indexed="9"/>
      </left>
      <right/>
      <top style="thin">
        <color indexed="10"/>
      </top>
      <bottom style="thin">
        <color indexed="8"/>
      </bottom>
    </border>
    <border>
      <left/>
      <right style="thin">
        <color indexed="9"/>
      </right>
      <top style="thin">
        <color indexed="10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8"/>
      </bottom>
    </border>
    <border>
      <left style="thin">
        <color indexed="9"/>
      </left>
      <right style="thin">
        <color indexed="10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11"/>
      </bottom>
    </border>
    <border>
      <left/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10"/>
      </right>
      <top/>
      <bottom/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9"/>
      </left>
      <right/>
      <top style="thin">
        <color indexed="8"/>
      </top>
      <bottom/>
    </border>
    <border>
      <left style="thin">
        <color indexed="8"/>
      </left>
      <right/>
      <top style="thin">
        <color indexed="11"/>
      </top>
      <bottom style="thin">
        <color indexed="8"/>
      </bottom>
    </border>
    <border>
      <left/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/>
      <right/>
      <top style="thin">
        <color indexed="9"/>
      </top>
      <bottom/>
    </border>
    <border>
      <left/>
      <right/>
      <top style="thin">
        <color indexed="8"/>
      </top>
      <bottom/>
    </border>
    <border>
      <left/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8"/>
      </bottom>
    </border>
    <border>
      <left style="thin">
        <color indexed="11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9"/>
      </right>
      <top/>
      <bottom/>
    </border>
    <border>
      <left style="thin">
        <color indexed="9"/>
      </left>
      <right/>
      <top style="thin">
        <color indexed="8"/>
      </top>
      <bottom style="thin">
        <color indexed="16"/>
      </bottom>
    </border>
    <border>
      <left/>
      <right/>
      <top style="thin">
        <color indexed="8"/>
      </top>
      <bottom style="thin">
        <color indexed="16"/>
      </bottom>
    </border>
    <border>
      <left/>
      <right style="thin">
        <color indexed="9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13"/>
      </bottom>
    </border>
    <border>
      <left/>
      <right/>
      <top style="thin">
        <color indexed="8"/>
      </top>
      <bottom style="thin">
        <color indexed="13"/>
      </bottom>
    </border>
    <border>
      <left/>
      <right style="thin">
        <color indexed="8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</border>
    <border>
      <left style="thin">
        <color indexed="11"/>
      </left>
      <right style="thin">
        <color indexed="13"/>
      </right>
      <top/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8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</border>
    <border>
      <left style="thin">
        <color indexed="11"/>
      </left>
      <right/>
      <top/>
      <bottom style="thin">
        <color indexed="10"/>
      </bottom>
    </border>
    <border>
      <left/>
      <right/>
      <top style="thin">
        <color indexed="19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1"/>
      </left>
      <right style="thin">
        <color indexed="9"/>
      </right>
      <top style="thin">
        <color indexed="11"/>
      </top>
      <bottom/>
    </border>
    <border>
      <left style="thin">
        <color indexed="9"/>
      </left>
      <right style="thin">
        <color indexed="9"/>
      </right>
      <top style="thin">
        <color indexed="11"/>
      </top>
      <bottom/>
    </border>
    <border>
      <left style="thin">
        <color indexed="9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/>
      <top style="thin">
        <color indexed="11"/>
      </top>
      <bottom style="thin">
        <color indexed="8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 style="thin">
        <color indexed="10"/>
      </right>
      <top/>
      <bottom/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 style="hair">
        <color indexed="19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</border>
    <border>
      <left style="thin">
        <color indexed="19"/>
      </left>
      <right style="thin">
        <color indexed="10"/>
      </right>
      <top style="hair">
        <color indexed="19"/>
      </top>
      <bottom style="hair">
        <color indexed="19"/>
      </bottom>
    </border>
    <border>
      <left style="thin">
        <color indexed="8"/>
      </left>
      <right style="thin">
        <color indexed="10"/>
      </right>
      <top style="hair">
        <color indexed="1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9"/>
      </bottom>
    </border>
    <border>
      <left style="thin">
        <color indexed="11"/>
      </left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/>
      <top style="thin">
        <color indexed="10"/>
      </top>
      <bottom/>
    </border>
    <border>
      <left/>
      <right style="thin">
        <color indexed="11"/>
      </right>
      <top style="thin">
        <color indexed="10"/>
      </top>
      <bottom/>
    </border>
    <border>
      <left style="thin">
        <color indexed="9"/>
      </left>
      <right style="thin">
        <color indexed="8"/>
      </right>
      <top/>
      <bottom/>
    </border>
    <border>
      <left style="thin">
        <color indexed="11"/>
      </left>
      <right style="thin">
        <color indexed="11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11"/>
      </right>
      <top/>
      <bottom/>
    </border>
    <border>
      <left style="thin">
        <color indexed="11"/>
      </left>
      <right style="thin">
        <color indexed="21"/>
      </right>
      <top/>
      <bottom/>
    </border>
    <border>
      <left style="thin">
        <color indexed="21"/>
      </left>
      <right/>
      <top style="thin">
        <color indexed="8"/>
      </top>
      <bottom style="thin">
        <color indexed="8"/>
      </bottom>
    </border>
    <border>
      <left/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11"/>
      </right>
      <top/>
      <bottom/>
    </border>
    <border>
      <left style="thin">
        <color indexed="21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1"/>
      </right>
      <top/>
      <bottom/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21"/>
      </bottom>
    </border>
    <border>
      <left/>
      <right/>
      <top style="thin">
        <color indexed="8"/>
      </top>
      <bottom style="thin">
        <color indexed="21"/>
      </bottom>
    </border>
    <border>
      <left/>
      <right style="thin">
        <color indexed="11"/>
      </right>
      <top/>
      <bottom style="thin">
        <color indexed="21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0"/>
      </right>
      <top/>
      <bottom/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1"/>
      </left>
      <right/>
      <top/>
      <bottom style="thin">
        <color indexed="11"/>
      </bottom>
    </border>
    <border>
      <left/>
      <right/>
      <top style="thin">
        <color indexed="8"/>
      </top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 style="thin">
        <color indexed="10"/>
      </right>
      <top/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/>
    </border>
    <border>
      <left style="thin">
        <color indexed="8"/>
      </left>
      <right style="dotted">
        <color indexed="8"/>
      </right>
      <top/>
      <bottom/>
    </border>
    <border>
      <left style="thin">
        <color indexed="8"/>
      </left>
      <right style="dotted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10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1"/>
      </bottom>
    </border>
    <border>
      <left/>
      <right style="thin">
        <color indexed="10"/>
      </right>
      <top/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wrapText="1"/>
    </xf>
    <xf numFmtId="49" fontId="0" fillId="2" borderId="11" xfId="0" applyNumberFormat="1" applyFont="1" applyFill="1" applyBorder="1" applyAlignment="1">
      <alignment horizontal="left" wrapText="1"/>
    </xf>
    <xf numFmtId="0" fontId="0" fillId="2" borderId="12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vertical="top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wrapText="1"/>
    </xf>
    <xf numFmtId="0" fontId="0" fillId="2" borderId="20" xfId="0" applyNumberFormat="1" applyFont="1" applyFill="1" applyBorder="1" applyAlignment="1">
      <alignment vertical="top" wrapText="1"/>
    </xf>
    <xf numFmtId="49" fontId="11" fillId="2" borderId="21" xfId="0" applyNumberFormat="1" applyFont="1" applyFill="1" applyBorder="1" applyAlignment="1">
      <alignment vertical="center" wrapText="1"/>
    </xf>
    <xf numFmtId="0" fontId="0" fillId="2" borderId="22" xfId="0" applyNumberFormat="1" applyFont="1" applyFill="1" applyBorder="1" applyAlignment="1">
      <alignment vertical="top" wrapText="1"/>
    </xf>
    <xf numFmtId="59" fontId="11" fillId="2" borderId="23" xfId="0" applyNumberFormat="1" applyFont="1" applyFill="1" applyBorder="1" applyAlignment="1">
      <alignment horizontal="center" vertical="center" wrapText="1"/>
    </xf>
    <xf numFmtId="60" fontId="11" fillId="2" borderId="24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vertical="top" wrapText="1"/>
    </xf>
    <xf numFmtId="49" fontId="13" fillId="2" borderId="26" xfId="0" applyNumberFormat="1" applyFont="1" applyFill="1" applyBorder="1" applyAlignment="1">
      <alignment horizontal="right" vertical="center" wrapText="1"/>
    </xf>
    <xf numFmtId="0" fontId="0" fillId="2" borderId="27" xfId="0" applyNumberFormat="1" applyFont="1" applyFill="1" applyBorder="1" applyAlignment="1">
      <alignment vertical="top" wrapText="1"/>
    </xf>
    <xf numFmtId="59" fontId="9" fillId="2" borderId="28" xfId="0" applyNumberFormat="1" applyFont="1" applyFill="1" applyBorder="1" applyAlignment="1">
      <alignment horizontal="center" vertical="center" wrapText="1"/>
    </xf>
    <xf numFmtId="60" fontId="9" fillId="2" borderId="29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/>
    </xf>
    <xf numFmtId="0" fontId="0" fillId="2" borderId="30" xfId="0" applyNumberFormat="1" applyFont="1" applyFill="1" applyBorder="1" applyAlignment="1">
      <alignment horizontal="center" wrapText="1"/>
    </xf>
    <xf numFmtId="0" fontId="0" fillId="2" borderId="31" xfId="0" applyNumberFormat="1" applyFont="1" applyFill="1" applyBorder="1" applyAlignment="1">
      <alignment vertical="top" wrapText="1"/>
    </xf>
    <xf numFmtId="0" fontId="0" fillId="2" borderId="32" xfId="0" applyNumberFormat="1" applyFont="1" applyFill="1" applyBorder="1" applyAlignment="1">
      <alignment vertical="top" wrapText="1"/>
    </xf>
    <xf numFmtId="0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>
      <alignment vertical="top" wrapText="1"/>
    </xf>
    <xf numFmtId="0" fontId="0" fillId="2" borderId="35" xfId="0" applyNumberFormat="1" applyFont="1" applyFill="1" applyBorder="1" applyAlignment="1">
      <alignment vertical="top" wrapText="1"/>
    </xf>
    <xf numFmtId="2" fontId="12" fillId="2" borderId="19" xfId="0" applyNumberFormat="1" applyFont="1" applyFill="1" applyBorder="1" applyAlignment="1">
      <alignment horizontal="center" vertical="center"/>
    </xf>
    <xf numFmtId="0" fontId="0" fillId="2" borderId="36" xfId="0" applyNumberFormat="1" applyFont="1" applyFill="1" applyBorder="1" applyAlignment="1">
      <alignment vertical="top" wrapText="1"/>
    </xf>
    <xf numFmtId="0" fontId="0" fillId="2" borderId="37" xfId="0" applyNumberFormat="1" applyFont="1" applyFill="1" applyBorder="1" applyAlignment="1">
      <alignment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15" fillId="2" borderId="38" xfId="0" applyNumberFormat="1" applyFont="1" applyFill="1" applyBorder="1" applyAlignment="1">
      <alignment vertical="center" wrapText="1"/>
    </xf>
    <xf numFmtId="2" fontId="0" fillId="2" borderId="38" xfId="0" applyNumberFormat="1" applyFont="1" applyFill="1" applyBorder="1" applyAlignment="1">
      <alignment horizontal="center" vertical="center" wrapText="1"/>
    </xf>
    <xf numFmtId="2" fontId="0" fillId="2" borderId="39" xfId="0" applyNumberFormat="1" applyFont="1" applyFill="1" applyBorder="1" applyAlignment="1">
      <alignment horizontal="center" vertical="center" wrapText="1"/>
    </xf>
    <xf numFmtId="2" fontId="12" fillId="2" borderId="40" xfId="0" applyNumberFormat="1" applyFont="1" applyFill="1" applyBorder="1" applyAlignment="1">
      <alignment horizontal="center" vertical="center"/>
    </xf>
    <xf numFmtId="0" fontId="0" fillId="2" borderId="41" xfId="0" applyNumberFormat="1" applyFont="1" applyFill="1" applyBorder="1" applyAlignment="1">
      <alignment vertical="top" wrapText="1"/>
    </xf>
    <xf numFmtId="49" fontId="14" fillId="2" borderId="41" xfId="0" applyNumberFormat="1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15" fillId="2" borderId="41" xfId="0" applyNumberFormat="1" applyFont="1" applyFill="1" applyBorder="1" applyAlignment="1">
      <alignment vertical="center" wrapText="1"/>
    </xf>
    <xf numFmtId="2" fontId="0" fillId="2" borderId="41" xfId="0" applyNumberFormat="1" applyFont="1" applyFill="1" applyBorder="1" applyAlignment="1">
      <alignment horizontal="center" vertical="center" wrapText="1"/>
    </xf>
    <xf numFmtId="2" fontId="0" fillId="2" borderId="42" xfId="0" applyNumberFormat="1" applyFont="1" applyFill="1" applyBorder="1" applyAlignment="1">
      <alignment horizontal="center" vertical="center" wrapText="1"/>
    </xf>
    <xf numFmtId="49" fontId="16" fillId="2" borderId="43" xfId="0" applyNumberFormat="1" applyFont="1" applyFill="1" applyBorder="1" applyAlignment="1">
      <alignment horizontal="center" vertical="center" wrapText="1"/>
    </xf>
    <xf numFmtId="49" fontId="16" fillId="2" borderId="32" xfId="0" applyNumberFormat="1" applyFont="1" applyFill="1" applyBorder="1" applyAlignment="1">
      <alignment horizontal="center" vertical="center" wrapText="1"/>
    </xf>
    <xf numFmtId="1" fontId="14" fillId="2" borderId="44" xfId="0" applyNumberFormat="1" applyFont="1" applyFill="1" applyBorder="1" applyAlignment="1">
      <alignment horizontal="center" vertical="center" wrapText="1"/>
    </xf>
    <xf numFmtId="1" fontId="16" fillId="2" borderId="44" xfId="0" applyNumberFormat="1" applyFont="1" applyFill="1" applyBorder="1" applyAlignment="1">
      <alignment horizontal="right" vertical="center" wrapText="1"/>
    </xf>
    <xf numFmtId="1" fontId="19" fillId="2" borderId="44" xfId="0" applyNumberFormat="1" applyFont="1" applyFill="1" applyBorder="1" applyAlignment="1">
      <alignment horizontal="center" vertical="center" wrapText="1"/>
    </xf>
    <xf numFmtId="1" fontId="0" fillId="2" borderId="44" xfId="0" applyNumberFormat="1" applyFont="1" applyFill="1" applyBorder="1" applyAlignment="1">
      <alignment horizontal="left" vertical="top" wrapText="1"/>
    </xf>
    <xf numFmtId="2" fontId="19" fillId="3" borderId="45" xfId="0" applyNumberFormat="1" applyFont="1" applyFill="1" applyBorder="1" applyAlignment="1">
      <alignment horizontal="center" vertical="center" wrapText="1"/>
    </xf>
    <xf numFmtId="49" fontId="20" fillId="2" borderId="46" xfId="0" applyNumberFormat="1" applyFont="1" applyFill="1" applyBorder="1" applyAlignment="1">
      <alignment horizontal="center" vertical="center" wrapText="1"/>
    </xf>
    <xf numFmtId="49" fontId="20" fillId="2" borderId="47" xfId="0" applyNumberFormat="1" applyFont="1" applyFill="1" applyBorder="1" applyAlignment="1">
      <alignment horizontal="center" vertical="center" wrapText="1"/>
    </xf>
    <xf numFmtId="1" fontId="16" fillId="2" borderId="48" xfId="0" applyNumberFormat="1" applyFont="1" applyFill="1" applyBorder="1" applyAlignment="1">
      <alignment horizontal="center" vertical="center" wrapText="1"/>
    </xf>
    <xf numFmtId="1" fontId="19" fillId="2" borderId="49" xfId="0" applyNumberFormat="1" applyFont="1" applyFill="1" applyBorder="1" applyAlignment="1">
      <alignment horizontal="center" vertical="center" wrapText="1"/>
    </xf>
    <xf numFmtId="1" fontId="12" fillId="2" borderId="43" xfId="0" applyNumberFormat="1" applyFont="1" applyFill="1" applyBorder="1" applyAlignment="1">
      <alignment horizontal="center" vertical="center" wrapText="1"/>
    </xf>
    <xf numFmtId="1" fontId="12" fillId="4" borderId="50" xfId="0" applyNumberFormat="1" applyFont="1" applyFill="1" applyBorder="1" applyAlignment="1">
      <alignment horizontal="center" vertical="center" wrapText="1"/>
    </xf>
    <xf numFmtId="49" fontId="12" fillId="4" borderId="51" xfId="0" applyNumberFormat="1" applyFont="1" applyFill="1" applyBorder="1" applyAlignment="1">
      <alignment horizontal="center" vertical="center" wrapText="1"/>
    </xf>
    <xf numFmtId="49" fontId="12" fillId="4" borderId="52" xfId="0" applyNumberFormat="1" applyFont="1" applyFill="1" applyBorder="1" applyAlignment="1">
      <alignment horizontal="center" vertical="center" wrapText="1"/>
    </xf>
    <xf numFmtId="49" fontId="23" fillId="2" borderId="43" xfId="0" applyNumberFormat="1" applyFont="1" applyFill="1" applyBorder="1" applyAlignment="1">
      <alignment horizontal="left" vertical="center"/>
    </xf>
    <xf numFmtId="49" fontId="16" fillId="5" borderId="32" xfId="0" applyNumberFormat="1" applyFont="1" applyFill="1" applyBorder="1" applyAlignment="1">
      <alignment horizontal="left" vertical="center"/>
    </xf>
    <xf numFmtId="0" fontId="23" fillId="2" borderId="44" xfId="0" applyNumberFormat="1" applyFont="1" applyFill="1" applyBorder="1" applyAlignment="1">
      <alignment horizontal="left" vertical="center"/>
    </xf>
    <xf numFmtId="0" fontId="23" fillId="2" borderId="45" xfId="0" applyNumberFormat="1" applyFont="1" applyFill="1" applyBorder="1" applyAlignment="1">
      <alignment horizontal="left" vertical="center"/>
    </xf>
    <xf numFmtId="1" fontId="12" fillId="5" borderId="53" xfId="0" applyNumberFormat="1" applyFont="1" applyFill="1" applyBorder="1" applyAlignment="1">
      <alignment horizontal="center" vertical="center"/>
    </xf>
    <xf numFmtId="1" fontId="12" fillId="5" borderId="54" xfId="0" applyNumberFormat="1" applyFont="1" applyFill="1" applyBorder="1" applyAlignment="1">
      <alignment horizontal="center" vertical="center"/>
    </xf>
    <xf numFmtId="1" fontId="12" fillId="5" borderId="55" xfId="0" applyNumberFormat="1" applyFont="1" applyFill="1" applyBorder="1" applyAlignment="1">
      <alignment horizontal="center" vertical="center"/>
    </xf>
    <xf numFmtId="1" fontId="12" fillId="5" borderId="53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left" vertical="center"/>
    </xf>
    <xf numFmtId="1" fontId="11" fillId="2" borderId="53" xfId="0" applyNumberFormat="1" applyFont="1" applyFill="1" applyBorder="1" applyAlignment="1">
      <alignment horizontal="left" vertical="center"/>
    </xf>
    <xf numFmtId="49" fontId="24" fillId="2" borderId="53" xfId="0" applyNumberFormat="1" applyFont="1" applyFill="1" applyBorder="1" applyAlignment="1">
      <alignment vertical="center"/>
    </xf>
    <xf numFmtId="49" fontId="11" fillId="2" borderId="53" xfId="0" applyNumberFormat="1" applyFont="1" applyFill="1" applyBorder="1" applyAlignment="1">
      <alignment vertical="center" wrapText="1"/>
    </xf>
    <xf numFmtId="2" fontId="11" fillId="2" borderId="53" xfId="0" applyNumberFormat="1" applyFont="1" applyFill="1" applyBorder="1" applyAlignment="1">
      <alignment horizontal="center" vertical="center"/>
    </xf>
    <xf numFmtId="0" fontId="11" fillId="2" borderId="53" xfId="0" applyNumberFormat="1" applyFont="1" applyFill="1" applyBorder="1" applyAlignment="1">
      <alignment horizontal="center" vertical="center"/>
    </xf>
    <xf numFmtId="1" fontId="12" fillId="2" borderId="53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vertical="top" wrapText="1"/>
    </xf>
    <xf numFmtId="1" fontId="11" fillId="2" borderId="54" xfId="0" applyNumberFormat="1" applyFont="1" applyFill="1" applyBorder="1" applyAlignment="1">
      <alignment horizontal="center" vertical="center"/>
    </xf>
    <xf numFmtId="1" fontId="12" fillId="2" borderId="55" xfId="0" applyNumberFormat="1" applyFont="1" applyFill="1" applyBorder="1" applyAlignment="1">
      <alignment horizontal="center" vertical="center"/>
    </xf>
    <xf numFmtId="49" fontId="23" fillId="2" borderId="43" xfId="0" applyNumberFormat="1" applyFont="1" applyFill="1" applyBorder="1" applyAlignment="1">
      <alignment horizontal="left" vertical="center" wrapText="1"/>
    </xf>
    <xf numFmtId="49" fontId="16" fillId="5" borderId="32" xfId="0" applyNumberFormat="1" applyFont="1" applyFill="1" applyBorder="1" applyAlignment="1">
      <alignment horizontal="left" vertical="center" wrapText="1"/>
    </xf>
    <xf numFmtId="0" fontId="0" fillId="2" borderId="44" xfId="0" applyNumberFormat="1" applyFont="1" applyFill="1" applyBorder="1" applyAlignment="1">
      <alignment vertical="top" wrapText="1"/>
    </xf>
    <xf numFmtId="1" fontId="12" fillId="5" borderId="44" xfId="0" applyNumberFormat="1" applyFont="1" applyFill="1" applyBorder="1" applyAlignment="1">
      <alignment horizontal="center" vertical="center" wrapText="1"/>
    </xf>
    <xf numFmtId="1" fontId="12" fillId="5" borderId="45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vertical="center"/>
    </xf>
    <xf numFmtId="1" fontId="11" fillId="2" borderId="53" xfId="0" applyNumberFormat="1" applyFont="1" applyFill="1" applyBorder="1" applyAlignment="1">
      <alignment vertical="center"/>
    </xf>
    <xf numFmtId="49" fontId="24" fillId="2" borderId="53" xfId="0" applyNumberFormat="1" applyFont="1" applyFill="1" applyBorder="1" applyAlignment="1">
      <alignment horizontal="left" vertical="center"/>
    </xf>
    <xf numFmtId="49" fontId="11" fillId="2" borderId="53" xfId="0" applyNumberFormat="1" applyFont="1" applyFill="1" applyBorder="1" applyAlignment="1">
      <alignment horizontal="left" vertical="center"/>
    </xf>
    <xf numFmtId="49" fontId="12" fillId="2" borderId="19" xfId="0" applyNumberFormat="1" applyFont="1" applyFill="1" applyBorder="1" applyAlignment="1">
      <alignment horizontal="center" vertical="center" wrapText="1"/>
    </xf>
    <xf numFmtId="1" fontId="11" fillId="2" borderId="53" xfId="0" applyNumberFormat="1" applyFont="1" applyFill="1" applyBorder="1" applyAlignment="1">
      <alignment horizontal="center" vertical="center"/>
    </xf>
    <xf numFmtId="49" fontId="11" fillId="2" borderId="53" xfId="0" applyNumberFormat="1" applyFont="1" applyFill="1" applyBorder="1" applyAlignment="1">
      <alignment horizontal="center" vertical="center"/>
    </xf>
    <xf numFmtId="0" fontId="23" fillId="2" borderId="44" xfId="0" applyNumberFormat="1" applyFont="1" applyFill="1" applyBorder="1" applyAlignment="1">
      <alignment horizontal="left" vertical="center" wrapText="1"/>
    </xf>
    <xf numFmtId="0" fontId="11" fillId="2" borderId="43" xfId="0" applyNumberFormat="1" applyFont="1" applyFill="1" applyBorder="1" applyAlignment="1">
      <alignment/>
    </xf>
    <xf numFmtId="0" fontId="11" fillId="2" borderId="53" xfId="0" applyNumberFormat="1" applyFont="1" applyFill="1" applyBorder="1" applyAlignment="1">
      <alignment/>
    </xf>
    <xf numFmtId="0" fontId="11" fillId="2" borderId="53" xfId="0" applyNumberFormat="1" applyFont="1" applyFill="1" applyBorder="1" applyAlignment="1">
      <alignment horizontal="center" vertical="center" wrapText="1"/>
    </xf>
    <xf numFmtId="0" fontId="12" fillId="2" borderId="53" xfId="0" applyNumberFormat="1" applyFont="1" applyFill="1" applyBorder="1" applyAlignment="1">
      <alignment horizontal="center" vertical="center" wrapText="1"/>
    </xf>
    <xf numFmtId="2" fontId="11" fillId="2" borderId="53" xfId="0" applyNumberFormat="1" applyFont="1" applyFill="1" applyBorder="1" applyAlignment="1">
      <alignment horizontal="center" vertical="center" wrapText="1"/>
    </xf>
    <xf numFmtId="49" fontId="11" fillId="2" borderId="53" xfId="0" applyNumberFormat="1" applyFont="1" applyFill="1" applyBorder="1" applyAlignment="1">
      <alignment horizontal="center" vertical="center" wrapText="1"/>
    </xf>
    <xf numFmtId="49" fontId="16" fillId="5" borderId="56" xfId="0" applyNumberFormat="1" applyFont="1" applyFill="1" applyBorder="1" applyAlignment="1">
      <alignment horizontal="left" vertical="center"/>
    </xf>
    <xf numFmtId="0" fontId="23" fillId="2" borderId="57" xfId="0" applyNumberFormat="1" applyFont="1" applyFill="1" applyBorder="1" applyAlignment="1">
      <alignment horizontal="left" vertical="center"/>
    </xf>
    <xf numFmtId="0" fontId="23" fillId="2" borderId="58" xfId="0" applyNumberFormat="1" applyFont="1" applyFill="1" applyBorder="1" applyAlignment="1">
      <alignment horizontal="left" vertical="center"/>
    </xf>
    <xf numFmtId="1" fontId="12" fillId="5" borderId="59" xfId="0" applyNumberFormat="1" applyFont="1" applyFill="1" applyBorder="1" applyAlignment="1">
      <alignment horizontal="center" vertical="center"/>
    </xf>
    <xf numFmtId="2" fontId="11" fillId="5" borderId="53" xfId="0" applyNumberFormat="1" applyFont="1" applyFill="1" applyBorder="1" applyAlignment="1">
      <alignment horizontal="center" vertical="center" wrapText="1"/>
    </xf>
    <xf numFmtId="0" fontId="0" fillId="2" borderId="60" xfId="0" applyNumberFormat="1" applyFont="1" applyFill="1" applyBorder="1" applyAlignment="1">
      <alignment vertical="center" wrapText="1"/>
    </xf>
    <xf numFmtId="0" fontId="0" fillId="2" borderId="61" xfId="0" applyNumberFormat="1" applyFont="1" applyFill="1" applyBorder="1" applyAlignment="1">
      <alignment vertical="center" wrapText="1"/>
    </xf>
    <xf numFmtId="49" fontId="24" fillId="2" borderId="61" xfId="0" applyNumberFormat="1" applyFont="1" applyFill="1" applyBorder="1" applyAlignment="1">
      <alignment horizontal="left" vertical="center" wrapText="1"/>
    </xf>
    <xf numFmtId="49" fontId="11" fillId="2" borderId="61" xfId="0" applyNumberFormat="1" applyFont="1" applyFill="1" applyBorder="1" applyAlignment="1">
      <alignment horizontal="left" vertical="center" wrapText="1"/>
    </xf>
    <xf numFmtId="0" fontId="11" fillId="2" borderId="61" xfId="0" applyNumberFormat="1" applyFont="1" applyFill="1" applyBorder="1" applyAlignment="1">
      <alignment horizontal="center" vertical="center" wrapText="1"/>
    </xf>
    <xf numFmtId="2" fontId="11" fillId="2" borderId="61" xfId="0" applyNumberFormat="1" applyFont="1" applyFill="1" applyBorder="1" applyAlignment="1">
      <alignment horizontal="center" vertical="center" wrapText="1"/>
    </xf>
    <xf numFmtId="49" fontId="11" fillId="2" borderId="62" xfId="0" applyNumberFormat="1" applyFont="1" applyFill="1" applyBorder="1" applyAlignment="1">
      <alignment horizontal="center" vertical="center"/>
    </xf>
    <xf numFmtId="0" fontId="0" fillId="2" borderId="63" xfId="0" applyNumberFormat="1" applyFont="1" applyFill="1" applyBorder="1" applyAlignment="1">
      <alignment vertical="center" wrapText="1"/>
    </xf>
    <xf numFmtId="49" fontId="24" fillId="2" borderId="63" xfId="0" applyNumberFormat="1" applyFont="1" applyFill="1" applyBorder="1" applyAlignment="1">
      <alignment horizontal="left" vertical="center" wrapText="1"/>
    </xf>
    <xf numFmtId="49" fontId="11" fillId="2" borderId="63" xfId="0" applyNumberFormat="1" applyFont="1" applyFill="1" applyBorder="1" applyAlignment="1">
      <alignment horizontal="left" vertical="center" wrapText="1"/>
    </xf>
    <xf numFmtId="0" fontId="11" fillId="2" borderId="63" xfId="0" applyNumberFormat="1" applyFont="1" applyFill="1" applyBorder="1" applyAlignment="1">
      <alignment horizontal="center" vertical="center" wrapText="1"/>
    </xf>
    <xf numFmtId="2" fontId="11" fillId="2" borderId="63" xfId="0" applyNumberFormat="1" applyFont="1" applyFill="1" applyBorder="1" applyAlignment="1">
      <alignment horizontal="center" vertical="center" wrapText="1"/>
    </xf>
    <xf numFmtId="0" fontId="0" fillId="2" borderId="43" xfId="0" applyNumberFormat="1" applyFont="1" applyFill="1" applyBorder="1" applyAlignment="1">
      <alignment vertical="center" wrapText="1"/>
    </xf>
    <xf numFmtId="0" fontId="0" fillId="2" borderId="53" xfId="0" applyNumberFormat="1" applyFont="1" applyFill="1" applyBorder="1" applyAlignment="1">
      <alignment vertical="center" wrapText="1"/>
    </xf>
    <xf numFmtId="49" fontId="24" fillId="2" borderId="53" xfId="0" applyNumberFormat="1" applyFont="1" applyFill="1" applyBorder="1" applyAlignment="1">
      <alignment horizontal="left" vertical="center" wrapText="1"/>
    </xf>
    <xf numFmtId="49" fontId="11" fillId="2" borderId="53" xfId="0" applyNumberFormat="1" applyFont="1" applyFill="1" applyBorder="1" applyAlignment="1">
      <alignment horizontal="left" vertical="center" wrapText="1"/>
    </xf>
    <xf numFmtId="0" fontId="0" fillId="2" borderId="64" xfId="0" applyNumberFormat="1" applyFont="1" applyFill="1" applyBorder="1" applyAlignment="1">
      <alignment vertical="center" wrapText="1"/>
    </xf>
    <xf numFmtId="49" fontId="24" fillId="2" borderId="64" xfId="0" applyNumberFormat="1" applyFont="1" applyFill="1" applyBorder="1" applyAlignment="1">
      <alignment horizontal="left" vertical="center" wrapText="1"/>
    </xf>
    <xf numFmtId="49" fontId="11" fillId="2" borderId="64" xfId="0" applyNumberFormat="1" applyFont="1" applyFill="1" applyBorder="1" applyAlignment="1">
      <alignment horizontal="left" vertical="center" wrapText="1"/>
    </xf>
    <xf numFmtId="0" fontId="11" fillId="2" borderId="64" xfId="0" applyNumberFormat="1" applyFont="1" applyFill="1" applyBorder="1" applyAlignment="1">
      <alignment horizontal="center" vertical="center" wrapText="1"/>
    </xf>
    <xf numFmtId="2" fontId="11" fillId="2" borderId="64" xfId="0" applyNumberFormat="1" applyFont="1" applyFill="1" applyBorder="1" applyAlignment="1">
      <alignment horizontal="center" vertical="center" wrapText="1"/>
    </xf>
    <xf numFmtId="49" fontId="16" fillId="5" borderId="65" xfId="0" applyNumberFormat="1" applyFont="1" applyFill="1" applyBorder="1" applyAlignment="1">
      <alignment horizontal="left" vertical="center"/>
    </xf>
    <xf numFmtId="1" fontId="23" fillId="2" borderId="66" xfId="0" applyNumberFormat="1" applyFont="1" applyFill="1" applyBorder="1" applyAlignment="1">
      <alignment horizontal="left" vertical="center"/>
    </xf>
    <xf numFmtId="1" fontId="23" fillId="2" borderId="67" xfId="0" applyNumberFormat="1" applyFont="1" applyFill="1" applyBorder="1" applyAlignment="1">
      <alignment horizontal="left" vertical="center"/>
    </xf>
    <xf numFmtId="1" fontId="12" fillId="5" borderId="68" xfId="0" applyNumberFormat="1" applyFont="1" applyFill="1" applyBorder="1" applyAlignment="1">
      <alignment horizontal="center" vertical="center"/>
    </xf>
    <xf numFmtId="1" fontId="11" fillId="2" borderId="62" xfId="0" applyNumberFormat="1" applyFont="1" applyFill="1" applyBorder="1" applyAlignment="1">
      <alignment horizontal="center" vertical="center"/>
    </xf>
    <xf numFmtId="0" fontId="11" fillId="2" borderId="69" xfId="0" applyNumberFormat="1" applyFont="1" applyFill="1" applyBorder="1" applyAlignment="1">
      <alignment horizontal="center" vertical="center" wrapText="1"/>
    </xf>
    <xf numFmtId="2" fontId="11" fillId="2" borderId="70" xfId="0" applyNumberFormat="1" applyFont="1" applyFill="1" applyBorder="1" applyAlignment="1">
      <alignment horizontal="center" vertical="center"/>
    </xf>
    <xf numFmtId="49" fontId="11" fillId="2" borderId="53" xfId="0" applyNumberFormat="1" applyFont="1" applyFill="1" applyBorder="1" applyAlignment="1">
      <alignment vertical="center"/>
    </xf>
    <xf numFmtId="2" fontId="11" fillId="2" borderId="59" xfId="0" applyNumberFormat="1" applyFont="1" applyFill="1" applyBorder="1" applyAlignment="1">
      <alignment horizontal="center" vertical="center"/>
    </xf>
    <xf numFmtId="1" fontId="23" fillId="2" borderId="44" xfId="0" applyNumberFormat="1" applyFont="1" applyFill="1" applyBorder="1" applyAlignment="1">
      <alignment horizontal="left" vertical="center"/>
    </xf>
    <xf numFmtId="1" fontId="23" fillId="2" borderId="45" xfId="0" applyNumberFormat="1" applyFont="1" applyFill="1" applyBorder="1" applyAlignment="1">
      <alignment horizontal="left" vertical="center"/>
    </xf>
    <xf numFmtId="1" fontId="11" fillId="2" borderId="71" xfId="0" applyNumberFormat="1" applyFont="1" applyFill="1" applyBorder="1" applyAlignment="1">
      <alignment horizontal="left" vertical="center"/>
    </xf>
    <xf numFmtId="1" fontId="11" fillId="2" borderId="71" xfId="0" applyNumberFormat="1" applyFont="1" applyFill="1" applyBorder="1" applyAlignment="1">
      <alignment horizontal="left" vertical="center" wrapText="1"/>
    </xf>
    <xf numFmtId="2" fontId="11" fillId="2" borderId="71" xfId="0" applyNumberFormat="1" applyFont="1" applyFill="1" applyBorder="1" applyAlignment="1">
      <alignment horizontal="center" vertical="center"/>
    </xf>
    <xf numFmtId="2" fontId="11" fillId="2" borderId="71" xfId="0" applyNumberFormat="1" applyFont="1" applyFill="1" applyBorder="1" applyAlignment="1">
      <alignment horizontal="left" vertical="center"/>
    </xf>
    <xf numFmtId="49" fontId="16" fillId="2" borderId="71" xfId="0" applyNumberFormat="1" applyFont="1" applyFill="1" applyBorder="1" applyAlignment="1">
      <alignment horizontal="center" vertical="center"/>
    </xf>
    <xf numFmtId="59" fontId="13" fillId="2" borderId="71" xfId="0" applyNumberFormat="1" applyFont="1" applyFill="1" applyBorder="1" applyAlignment="1">
      <alignment horizontal="center" vertical="center"/>
    </xf>
    <xf numFmtId="60" fontId="13" fillId="2" borderId="71" xfId="0" applyNumberFormat="1" applyFont="1" applyFill="1" applyBorder="1" applyAlignment="1">
      <alignment horizontal="center" vertical="center"/>
    </xf>
    <xf numFmtId="1" fontId="11" fillId="2" borderId="72" xfId="0" applyNumberFormat="1" applyFont="1" applyFill="1" applyBorder="1" applyAlignment="1">
      <alignment horizontal="left" vertical="center"/>
    </xf>
    <xf numFmtId="1" fontId="11" fillId="2" borderId="73" xfId="0" applyNumberFormat="1" applyFont="1" applyFill="1" applyBorder="1" applyAlignment="1">
      <alignment horizontal="left" vertical="center"/>
    </xf>
    <xf numFmtId="1" fontId="11" fillId="2" borderId="73" xfId="0" applyNumberFormat="1" applyFont="1" applyFill="1" applyBorder="1" applyAlignment="1">
      <alignment horizontal="left" vertical="center" wrapText="1"/>
    </xf>
    <xf numFmtId="1" fontId="11" fillId="2" borderId="73" xfId="0" applyNumberFormat="1" applyFont="1" applyFill="1" applyBorder="1" applyAlignment="1">
      <alignment horizontal="center" vertical="center"/>
    </xf>
    <xf numFmtId="1" fontId="11" fillId="2" borderId="73" xfId="0" applyNumberFormat="1" applyFont="1" applyFill="1" applyBorder="1" applyAlignment="1">
      <alignment horizontal="right" vertical="center"/>
    </xf>
    <xf numFmtId="1" fontId="12" fillId="2" borderId="7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14" fillId="2" borderId="75" xfId="0" applyNumberFormat="1" applyFont="1" applyFill="1" applyBorder="1" applyAlignment="1">
      <alignment horizontal="center" vertical="center" wrapText="1"/>
    </xf>
    <xf numFmtId="0" fontId="14" fillId="2" borderId="76" xfId="0" applyNumberFormat="1" applyFont="1" applyFill="1" applyBorder="1" applyAlignment="1">
      <alignment horizontal="center" vertical="center" wrapText="1"/>
    </xf>
    <xf numFmtId="0" fontId="14" fillId="2" borderId="77" xfId="0" applyNumberFormat="1" applyFont="1" applyFill="1" applyBorder="1" applyAlignment="1">
      <alignment horizontal="center" vertical="center" wrapText="1"/>
    </xf>
    <xf numFmtId="49" fontId="9" fillId="2" borderId="78" xfId="0" applyNumberFormat="1" applyFont="1" applyFill="1" applyBorder="1" applyAlignment="1">
      <alignment horizontal="left" vertical="center" wrapText="1"/>
    </xf>
    <xf numFmtId="49" fontId="25" fillId="2" borderId="79" xfId="0" applyNumberFormat="1" applyFont="1" applyFill="1" applyBorder="1" applyAlignment="1">
      <alignment horizontal="center" vertical="center" wrapText="1"/>
    </xf>
    <xf numFmtId="0" fontId="0" fillId="2" borderId="79" xfId="0" applyNumberFormat="1" applyFont="1" applyFill="1" applyBorder="1" applyAlignment="1">
      <alignment vertical="top" wrapText="1"/>
    </xf>
    <xf numFmtId="49" fontId="0" fillId="2" borderId="80" xfId="0" applyNumberFormat="1" applyFont="1" applyFill="1" applyBorder="1" applyAlignment="1">
      <alignment horizontal="center" vertical="center" wrapText="1"/>
    </xf>
    <xf numFmtId="1" fontId="5" fillId="2" borderId="81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left" wrapText="1"/>
    </xf>
    <xf numFmtId="49" fontId="12" fillId="2" borderId="41" xfId="0" applyNumberFormat="1" applyFont="1" applyFill="1" applyBorder="1" applyAlignment="1">
      <alignment horizontal="left" wrapText="1"/>
    </xf>
    <xf numFmtId="0" fontId="0" fillId="2" borderId="42" xfId="0" applyNumberFormat="1" applyFont="1" applyFill="1" applyBorder="1" applyAlignment="1">
      <alignment vertical="top" wrapText="1"/>
    </xf>
    <xf numFmtId="0" fontId="0" fillId="2" borderId="82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2" borderId="39" xfId="0" applyNumberFormat="1" applyFont="1" applyFill="1" applyBorder="1" applyAlignment="1">
      <alignment vertical="top" wrapText="1"/>
    </xf>
    <xf numFmtId="0" fontId="0" fillId="2" borderId="83" xfId="0" applyNumberFormat="1" applyFont="1" applyFill="1" applyBorder="1" applyAlignment="1">
      <alignment vertical="top" wrapText="1"/>
    </xf>
    <xf numFmtId="0" fontId="14" fillId="2" borderId="10" xfId="0" applyNumberFormat="1" applyFont="1" applyFill="1" applyBorder="1" applyAlignment="1">
      <alignment horizontal="center" vertical="center" wrapText="1"/>
    </xf>
    <xf numFmtId="0" fontId="14" fillId="2" borderId="84" xfId="0" applyNumberFormat="1" applyFont="1" applyFill="1" applyBorder="1" applyAlignment="1">
      <alignment horizontal="center" vertical="center" wrapText="1"/>
    </xf>
    <xf numFmtId="0" fontId="14" fillId="2" borderId="85" xfId="0" applyNumberFormat="1" applyFont="1" applyFill="1" applyBorder="1" applyAlignment="1">
      <alignment horizontal="center" vertical="center" wrapText="1"/>
    </xf>
    <xf numFmtId="0" fontId="14" fillId="2" borderId="86" xfId="0" applyNumberFormat="1" applyFont="1" applyFill="1" applyBorder="1" applyAlignment="1">
      <alignment horizontal="center" vertical="center" wrapText="1"/>
    </xf>
    <xf numFmtId="49" fontId="9" fillId="2" borderId="87" xfId="0" applyNumberFormat="1" applyFont="1" applyFill="1" applyBorder="1" applyAlignment="1">
      <alignment horizontal="left" vertical="center" wrapText="1"/>
    </xf>
    <xf numFmtId="49" fontId="9" fillId="2" borderId="84" xfId="0" applyNumberFormat="1" applyFont="1" applyFill="1" applyBorder="1" applyAlignment="1">
      <alignment horizontal="left" vertical="center" wrapText="1"/>
    </xf>
    <xf numFmtId="49" fontId="15" fillId="2" borderId="88" xfId="0" applyNumberFormat="1" applyFont="1" applyFill="1" applyBorder="1" applyAlignment="1">
      <alignment vertical="center" wrapText="1"/>
    </xf>
    <xf numFmtId="2" fontId="0" fillId="2" borderId="88" xfId="0" applyNumberFormat="1" applyFont="1" applyFill="1" applyBorder="1" applyAlignment="1">
      <alignment horizontal="center" vertical="center" wrapText="1"/>
    </xf>
    <xf numFmtId="2" fontId="0" fillId="2" borderId="89" xfId="0" applyNumberFormat="1" applyFont="1" applyFill="1" applyBorder="1" applyAlignment="1">
      <alignment horizontal="center" vertical="center" wrapText="1"/>
    </xf>
    <xf numFmtId="2" fontId="12" fillId="2" borderId="90" xfId="0" applyNumberFormat="1" applyFont="1" applyFill="1" applyBorder="1" applyAlignment="1">
      <alignment horizontal="center" vertical="center"/>
    </xf>
    <xf numFmtId="0" fontId="14" fillId="2" borderId="91" xfId="0" applyNumberFormat="1" applyFont="1" applyFill="1" applyBorder="1" applyAlignment="1">
      <alignment horizontal="center" vertical="center" wrapText="1"/>
    </xf>
    <xf numFmtId="0" fontId="14" fillId="2" borderId="9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49" fontId="9" fillId="2" borderId="91" xfId="0" applyNumberFormat="1" applyFont="1" applyFill="1" applyBorder="1" applyAlignment="1">
      <alignment horizontal="left" vertical="center" wrapText="1"/>
    </xf>
    <xf numFmtId="49" fontId="9" fillId="2" borderId="92" xfId="0" applyNumberFormat="1" applyFont="1" applyFill="1" applyBorder="1" applyAlignment="1">
      <alignment horizontal="left" vertical="center" wrapText="1"/>
    </xf>
    <xf numFmtId="49" fontId="15" fillId="2" borderId="93" xfId="0" applyNumberFormat="1" applyFont="1" applyFill="1" applyBorder="1" applyAlignment="1">
      <alignment vertical="center" wrapText="1"/>
    </xf>
    <xf numFmtId="2" fontId="0" fillId="2" borderId="93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20" fillId="2" borderId="48" xfId="0" applyNumberFormat="1" applyFont="1" applyFill="1" applyBorder="1" applyAlignment="1">
      <alignment horizontal="center" vertical="center" wrapText="1"/>
    </xf>
    <xf numFmtId="1" fontId="19" fillId="2" borderId="48" xfId="0" applyNumberFormat="1" applyFont="1" applyFill="1" applyBorder="1" applyAlignment="1">
      <alignment horizontal="center" vertical="center" wrapText="1"/>
    </xf>
    <xf numFmtId="1" fontId="23" fillId="5" borderId="44" xfId="0" applyNumberFormat="1" applyFont="1" applyFill="1" applyBorder="1" applyAlignment="1">
      <alignment horizontal="left" vertical="center"/>
    </xf>
    <xf numFmtId="1" fontId="23" fillId="5" borderId="45" xfId="0" applyNumberFormat="1" applyFont="1" applyFill="1" applyBorder="1" applyAlignment="1">
      <alignment horizontal="left" vertical="center"/>
    </xf>
    <xf numFmtId="2" fontId="12" fillId="2" borderId="94" xfId="0" applyNumberFormat="1" applyFont="1" applyFill="1" applyBorder="1" applyAlignment="1">
      <alignment horizontal="center" vertical="center"/>
    </xf>
    <xf numFmtId="1" fontId="11" fillId="6" borderId="53" xfId="0" applyNumberFormat="1" applyFont="1" applyFill="1" applyBorder="1" applyAlignment="1">
      <alignment horizontal="left" vertical="center"/>
    </xf>
    <xf numFmtId="49" fontId="12" fillId="6" borderId="53" xfId="0" applyNumberFormat="1" applyFont="1" applyFill="1" applyBorder="1" applyAlignment="1">
      <alignment vertical="center"/>
    </xf>
    <xf numFmtId="49" fontId="12" fillId="6" borderId="53" xfId="0" applyNumberFormat="1" applyFont="1" applyFill="1" applyBorder="1" applyAlignment="1">
      <alignment vertical="center" wrapText="1"/>
    </xf>
    <xf numFmtId="2" fontId="11" fillId="6" borderId="53" xfId="0" applyNumberFormat="1" applyFont="1" applyFill="1" applyBorder="1" applyAlignment="1">
      <alignment horizontal="center" vertical="center"/>
    </xf>
    <xf numFmtId="1" fontId="11" fillId="6" borderId="53" xfId="0" applyNumberFormat="1" applyFont="1" applyFill="1" applyBorder="1" applyAlignment="1">
      <alignment horizontal="center" vertical="center"/>
    </xf>
    <xf numFmtId="2" fontId="11" fillId="6" borderId="95" xfId="0" applyNumberFormat="1" applyFont="1" applyFill="1" applyBorder="1" applyAlignment="1">
      <alignment horizontal="center" vertical="center"/>
    </xf>
    <xf numFmtId="49" fontId="12" fillId="2" borderId="96" xfId="0" applyNumberFormat="1" applyFont="1" applyFill="1" applyBorder="1" applyAlignment="1">
      <alignment horizontal="center" vertical="center"/>
    </xf>
    <xf numFmtId="2" fontId="12" fillId="2" borderId="97" xfId="0" applyNumberFormat="1" applyFont="1" applyFill="1" applyBorder="1" applyAlignment="1">
      <alignment horizontal="center" vertical="center"/>
    </xf>
    <xf numFmtId="49" fontId="24" fillId="2" borderId="98" xfId="0" applyNumberFormat="1" applyFont="1" applyFill="1" applyBorder="1" applyAlignment="1">
      <alignment vertical="center"/>
    </xf>
    <xf numFmtId="1" fontId="11" fillId="2" borderId="9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14" fillId="2" borderId="100" xfId="0" applyNumberFormat="1" applyFont="1" applyFill="1" applyBorder="1" applyAlignment="1">
      <alignment horizontal="center" vertical="center" wrapText="1"/>
    </xf>
    <xf numFmtId="0" fontId="0" fillId="2" borderId="101" xfId="0" applyNumberFormat="1" applyFont="1" applyFill="1" applyBorder="1" applyAlignment="1">
      <alignment vertical="top" wrapText="1"/>
    </xf>
    <xf numFmtId="49" fontId="9" fillId="2" borderId="102" xfId="0" applyNumberFormat="1" applyFont="1" applyFill="1" applyBorder="1" applyAlignment="1">
      <alignment horizontal="left" vertical="center" wrapText="1"/>
    </xf>
    <xf numFmtId="49" fontId="3" fillId="2" borderId="80" xfId="0" applyNumberFormat="1" applyFont="1" applyFill="1" applyBorder="1" applyAlignment="1">
      <alignment horizontal="center" vertical="center" wrapText="1"/>
    </xf>
    <xf numFmtId="0" fontId="0" fillId="2" borderId="80" xfId="0" applyNumberFormat="1" applyFont="1" applyFill="1" applyBorder="1" applyAlignment="1">
      <alignment vertical="top" wrapText="1"/>
    </xf>
    <xf numFmtId="49" fontId="4" fillId="2" borderId="80" xfId="0" applyNumberFormat="1" applyFont="1" applyFill="1" applyBorder="1" applyAlignment="1">
      <alignment horizontal="center" vertical="center" wrapText="1"/>
    </xf>
    <xf numFmtId="49" fontId="4" fillId="2" borderId="103" xfId="0" applyNumberFormat="1" applyFont="1" applyFill="1" applyBorder="1" applyAlignment="1">
      <alignment horizontal="center" vertical="center" wrapText="1"/>
    </xf>
    <xf numFmtId="49" fontId="9" fillId="2" borderId="46" xfId="0" applyNumberFormat="1" applyFont="1" applyFill="1" applyBorder="1" applyAlignment="1">
      <alignment horizontal="left" wrapText="1"/>
    </xf>
    <xf numFmtId="49" fontId="0" fillId="2" borderId="12" xfId="0" applyNumberFormat="1" applyFont="1" applyFill="1" applyBorder="1" applyAlignment="1">
      <alignment horizontal="left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104" xfId="0" applyNumberFormat="1" applyFont="1" applyFill="1" applyBorder="1" applyAlignment="1">
      <alignment vertical="top" wrapText="1"/>
    </xf>
    <xf numFmtId="49" fontId="10" fillId="2" borderId="105" xfId="0" applyNumberFormat="1" applyFont="1" applyFill="1" applyBorder="1" applyAlignment="1">
      <alignment horizontal="center" vertical="center" wrapText="1"/>
    </xf>
    <xf numFmtId="60" fontId="11" fillId="2" borderId="23" xfId="0" applyNumberFormat="1" applyFont="1" applyFill="1" applyBorder="1" applyAlignment="1">
      <alignment horizontal="center" vertical="center" wrapText="1"/>
    </xf>
    <xf numFmtId="0" fontId="11" fillId="2" borderId="105" xfId="0" applyNumberFormat="1" applyFont="1" applyFill="1" applyBorder="1" applyAlignment="1">
      <alignment horizontal="center" vertical="center" wrapText="1"/>
    </xf>
    <xf numFmtId="60" fontId="9" fillId="2" borderId="28" xfId="0" applyNumberFormat="1" applyFont="1" applyFill="1" applyBorder="1" applyAlignment="1">
      <alignment horizontal="center" vertical="center" wrapText="1"/>
    </xf>
    <xf numFmtId="2" fontId="9" fillId="2" borderId="105" xfId="0" applyNumberFormat="1" applyFont="1" applyFill="1" applyBorder="1" applyAlignment="1">
      <alignment horizontal="center" vertical="center" wrapText="1"/>
    </xf>
    <xf numFmtId="0" fontId="0" fillId="2" borderId="106" xfId="0" applyNumberFormat="1" applyFont="1" applyFill="1" applyBorder="1" applyAlignment="1">
      <alignment horizontal="center" wrapText="1"/>
    </xf>
    <xf numFmtId="0" fontId="0" fillId="2" borderId="105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38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 wrapText="1"/>
    </xf>
    <xf numFmtId="49" fontId="10" fillId="2" borderId="107" xfId="0" applyNumberFormat="1" applyFont="1" applyFill="1" applyBorder="1" applyAlignment="1">
      <alignment horizontal="center" vertical="center" wrapText="1"/>
    </xf>
    <xf numFmtId="2" fontId="26" fillId="2" borderId="41" xfId="0" applyNumberFormat="1" applyFont="1" applyFill="1" applyBorder="1" applyAlignment="1">
      <alignment horizontal="center" vertical="center" wrapText="1"/>
    </xf>
    <xf numFmtId="2" fontId="26" fillId="2" borderId="107" xfId="0" applyNumberFormat="1" applyFont="1" applyFill="1" applyBorder="1" applyAlignment="1">
      <alignment horizontal="center" vertical="center" wrapText="1"/>
    </xf>
    <xf numFmtId="49" fontId="16" fillId="2" borderId="108" xfId="0" applyNumberFormat="1" applyFont="1" applyFill="1" applyBorder="1" applyAlignment="1">
      <alignment horizontal="center" vertical="center" wrapText="1"/>
    </xf>
    <xf numFmtId="49" fontId="16" fillId="2" borderId="109" xfId="0" applyNumberFormat="1" applyFont="1" applyFill="1" applyBorder="1" applyAlignment="1">
      <alignment horizontal="center" vertical="center" wrapText="1"/>
    </xf>
    <xf numFmtId="0" fontId="19" fillId="2" borderId="44" xfId="0" applyNumberFormat="1" applyFont="1" applyFill="1" applyBorder="1" applyAlignment="1">
      <alignment horizontal="center" vertical="center" wrapText="1"/>
    </xf>
    <xf numFmtId="2" fontId="19" fillId="3" borderId="110" xfId="0" applyNumberFormat="1" applyFont="1" applyFill="1" applyBorder="1" applyAlignment="1">
      <alignment horizontal="center" vertical="center" wrapText="1"/>
    </xf>
    <xf numFmtId="2" fontId="19" fillId="2" borderId="111" xfId="0" applyNumberFormat="1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center" vertical="center" wrapText="1"/>
    </xf>
    <xf numFmtId="1" fontId="16" fillId="2" borderId="44" xfId="0" applyNumberFormat="1" applyFont="1" applyFill="1" applyBorder="1" applyAlignment="1">
      <alignment horizontal="center" vertical="center" wrapText="1"/>
    </xf>
    <xf numFmtId="0" fontId="16" fillId="2" borderId="44" xfId="0" applyNumberFormat="1" applyFont="1" applyFill="1" applyBorder="1" applyAlignment="1">
      <alignment horizontal="center" vertical="center" wrapText="1"/>
    </xf>
    <xf numFmtId="49" fontId="20" fillId="2" borderId="107" xfId="0" applyNumberFormat="1" applyFont="1" applyFill="1" applyBorder="1" applyAlignment="1">
      <alignment horizontal="center" vertical="center" wrapText="1"/>
    </xf>
    <xf numFmtId="49" fontId="12" fillId="2" borderId="108" xfId="0" applyNumberFormat="1" applyFont="1" applyFill="1" applyBorder="1" applyAlignment="1">
      <alignment horizontal="center" vertical="center" wrapText="1"/>
    </xf>
    <xf numFmtId="49" fontId="12" fillId="4" borderId="112" xfId="0" applyNumberFormat="1" applyFont="1" applyFill="1" applyBorder="1" applyAlignment="1">
      <alignment horizontal="center" vertical="center" wrapText="1"/>
    </xf>
    <xf numFmtId="49" fontId="12" fillId="4" borderId="113" xfId="0" applyNumberFormat="1" applyFont="1" applyFill="1" applyBorder="1" applyAlignment="1">
      <alignment horizontal="center" vertical="center" wrapText="1"/>
    </xf>
    <xf numFmtId="49" fontId="12" fillId="2" borderId="114" xfId="0" applyNumberFormat="1" applyFont="1" applyFill="1" applyBorder="1" applyAlignment="1">
      <alignment horizontal="center" vertical="center" wrapText="1"/>
    </xf>
    <xf numFmtId="49" fontId="23" fillId="2" borderId="108" xfId="0" applyNumberFormat="1" applyFont="1" applyFill="1" applyBorder="1" applyAlignment="1">
      <alignment horizontal="left" vertical="center"/>
    </xf>
    <xf numFmtId="49" fontId="16" fillId="5" borderId="109" xfId="0" applyNumberFormat="1" applyFont="1" applyFill="1" applyBorder="1" applyAlignment="1">
      <alignment horizontal="left" vertical="center"/>
    </xf>
    <xf numFmtId="0" fontId="23" fillId="2" borderId="44" xfId="0" applyNumberFormat="1" applyFont="1" applyFill="1" applyBorder="1" applyAlignment="1">
      <alignment horizontal="left"/>
    </xf>
    <xf numFmtId="1" fontId="12" fillId="5" borderId="44" xfId="0" applyNumberFormat="1" applyFont="1" applyFill="1" applyBorder="1" applyAlignment="1">
      <alignment horizontal="center" vertical="center"/>
    </xf>
    <xf numFmtId="1" fontId="12" fillId="5" borderId="110" xfId="0" applyNumberFormat="1" applyFont="1" applyFill="1" applyBorder="1" applyAlignment="1">
      <alignment horizontal="center" vertical="center"/>
    </xf>
    <xf numFmtId="1" fontId="12" fillId="2" borderId="111" xfId="0" applyNumberFormat="1" applyFont="1" applyFill="1" applyBorder="1" applyAlignment="1">
      <alignment horizontal="center" vertical="center"/>
    </xf>
    <xf numFmtId="49" fontId="24" fillId="2" borderId="108" xfId="0" applyNumberFormat="1" applyFont="1" applyFill="1" applyBorder="1" applyAlignment="1">
      <alignment horizontal="center" vertical="center"/>
    </xf>
    <xf numFmtId="49" fontId="24" fillId="2" borderId="115" xfId="0" applyNumberFormat="1" applyFont="1" applyFill="1" applyBorder="1" applyAlignment="1">
      <alignment horizontal="center" vertical="center"/>
    </xf>
    <xf numFmtId="49" fontId="27" fillId="2" borderId="53" xfId="0" applyNumberFormat="1" applyFont="1" applyFill="1" applyBorder="1" applyAlignment="1">
      <alignment horizontal="center" vertical="center"/>
    </xf>
    <xf numFmtId="2" fontId="11" fillId="2" borderId="116" xfId="0" applyNumberFormat="1" applyFont="1" applyFill="1" applyBorder="1" applyAlignment="1">
      <alignment horizontal="center" vertical="center"/>
    </xf>
    <xf numFmtId="0" fontId="0" fillId="2" borderId="53" xfId="0" applyNumberFormat="1" applyFont="1" applyFill="1" applyBorder="1" applyAlignment="1">
      <alignment vertical="top" wrapText="1"/>
    </xf>
    <xf numFmtId="49" fontId="29" fillId="2" borderId="53" xfId="0" applyNumberFormat="1" applyFont="1" applyFill="1" applyBorder="1" applyAlignment="1">
      <alignment horizontal="center" vertical="center"/>
    </xf>
    <xf numFmtId="0" fontId="24" fillId="2" borderId="53" xfId="0" applyNumberFormat="1" applyFont="1" applyFill="1" applyBorder="1" applyAlignment="1">
      <alignment horizontal="center" vertical="center"/>
    </xf>
    <xf numFmtId="0" fontId="27" fillId="2" borderId="53" xfId="0" applyNumberFormat="1" applyFont="1" applyFill="1" applyBorder="1" applyAlignment="1">
      <alignment horizontal="center" vertical="center"/>
    </xf>
    <xf numFmtId="0" fontId="0" fillId="5" borderId="44" xfId="0" applyNumberFormat="1" applyFont="1" applyFill="1" applyBorder="1" applyAlignment="1">
      <alignment vertical="top" wrapText="1"/>
    </xf>
    <xf numFmtId="0" fontId="31" fillId="5" borderId="44" xfId="0" applyNumberFormat="1" applyFont="1" applyFill="1" applyBorder="1" applyAlignment="1">
      <alignment horizontal="center" vertical="top" wrapText="1"/>
    </xf>
    <xf numFmtId="0" fontId="0" fillId="5" borderId="110" xfId="0" applyNumberFormat="1" applyFont="1" applyFill="1" applyBorder="1" applyAlignment="1">
      <alignment vertical="top" wrapText="1"/>
    </xf>
    <xf numFmtId="0" fontId="0" fillId="2" borderId="111" xfId="0" applyNumberFormat="1" applyFont="1" applyFill="1" applyBorder="1" applyAlignment="1">
      <alignment vertical="top" wrapText="1"/>
    </xf>
    <xf numFmtId="1" fontId="11" fillId="2" borderId="108" xfId="0" applyNumberFormat="1" applyFont="1" applyFill="1" applyBorder="1" applyAlignment="1">
      <alignment horizontal="center" vertical="center"/>
    </xf>
    <xf numFmtId="1" fontId="11" fillId="2" borderId="115" xfId="0" applyNumberFormat="1" applyFont="1" applyFill="1" applyBorder="1" applyAlignment="1">
      <alignment horizontal="center" vertical="center"/>
    </xf>
    <xf numFmtId="49" fontId="24" fillId="2" borderId="53" xfId="0" applyNumberFormat="1" applyFont="1" applyFill="1" applyBorder="1" applyAlignment="1">
      <alignment horizontal="center" vertical="center"/>
    </xf>
    <xf numFmtId="1" fontId="11" fillId="2" borderId="53" xfId="0" applyNumberFormat="1" applyFont="1" applyFill="1" applyBorder="1" applyAlignment="1">
      <alignment horizontal="left" vertical="center" wrapText="1"/>
    </xf>
    <xf numFmtId="2" fontId="11" fillId="2" borderId="53" xfId="0" applyNumberFormat="1" applyFont="1" applyFill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center" vertical="center"/>
    </xf>
    <xf numFmtId="59" fontId="13" fillId="2" borderId="53" xfId="0" applyNumberFormat="1" applyFont="1" applyFill="1" applyBorder="1" applyAlignment="1">
      <alignment horizontal="center" vertical="center"/>
    </xf>
    <xf numFmtId="60" fontId="13" fillId="2" borderId="53" xfId="0" applyNumberFormat="1" applyFont="1" applyFill="1" applyBorder="1" applyAlignment="1">
      <alignment horizontal="center" vertical="center"/>
    </xf>
    <xf numFmtId="2" fontId="16" fillId="2" borderId="116" xfId="0" applyNumberFormat="1" applyFont="1" applyFill="1" applyBorder="1" applyAlignment="1">
      <alignment horizontal="center" vertical="center"/>
    </xf>
    <xf numFmtId="1" fontId="11" fillId="2" borderId="117" xfId="0" applyNumberFormat="1" applyFont="1" applyFill="1" applyBorder="1" applyAlignment="1">
      <alignment horizontal="center" vertical="center"/>
    </xf>
    <xf numFmtId="1" fontId="11" fillId="2" borderId="118" xfId="0" applyNumberFormat="1" applyFont="1" applyFill="1" applyBorder="1" applyAlignment="1">
      <alignment horizontal="center" vertical="center"/>
    </xf>
    <xf numFmtId="49" fontId="24" fillId="2" borderId="118" xfId="0" applyNumberFormat="1" applyFont="1" applyFill="1" applyBorder="1" applyAlignment="1">
      <alignment horizontal="center" vertical="center"/>
    </xf>
    <xf numFmtId="1" fontId="11" fillId="2" borderId="118" xfId="0" applyNumberFormat="1" applyFont="1" applyFill="1" applyBorder="1" applyAlignment="1">
      <alignment horizontal="left" vertical="center" wrapText="1"/>
    </xf>
    <xf numFmtId="2" fontId="11" fillId="2" borderId="118" xfId="0" applyNumberFormat="1" applyFont="1" applyFill="1" applyBorder="1" applyAlignment="1">
      <alignment horizontal="center" vertical="center"/>
    </xf>
    <xf numFmtId="2" fontId="11" fillId="2" borderId="118" xfId="0" applyNumberFormat="1" applyFont="1" applyFill="1" applyBorder="1" applyAlignment="1">
      <alignment horizontal="left" vertical="center"/>
    </xf>
    <xf numFmtId="49" fontId="16" fillId="2" borderId="118" xfId="0" applyNumberFormat="1" applyFont="1" applyFill="1" applyBorder="1" applyAlignment="1">
      <alignment horizontal="center" vertical="center"/>
    </xf>
    <xf numFmtId="2" fontId="16" fillId="2" borderId="118" xfId="0" applyNumberFormat="1" applyFont="1" applyFill="1" applyBorder="1" applyAlignment="1">
      <alignment horizontal="center" vertical="center"/>
    </xf>
    <xf numFmtId="2" fontId="16" fillId="2" borderId="11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49" fontId="0" fillId="2" borderId="100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25" fillId="2" borderId="80" xfId="0" applyNumberFormat="1" applyFont="1" applyFill="1" applyBorder="1" applyAlignment="1">
      <alignment horizontal="center" vertical="center" wrapText="1"/>
    </xf>
    <xf numFmtId="1" fontId="5" fillId="2" borderId="103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wrapText="1"/>
    </xf>
    <xf numFmtId="1" fontId="5" fillId="2" borderId="116" xfId="0" applyNumberFormat="1" applyFont="1" applyFill="1" applyBorder="1" applyAlignment="1">
      <alignment horizontal="center" vertical="center" wrapText="1"/>
    </xf>
    <xf numFmtId="1" fontId="12" fillId="2" borderId="116" xfId="0" applyNumberFormat="1" applyFont="1" applyFill="1" applyBorder="1" applyAlignment="1">
      <alignment horizontal="center" vertical="center" wrapText="1"/>
    </xf>
    <xf numFmtId="1" fontId="12" fillId="2" borderId="116" xfId="0" applyNumberFormat="1" applyFont="1" applyFill="1" applyBorder="1" applyAlignment="1">
      <alignment horizontal="center" vertical="center"/>
    </xf>
    <xf numFmtId="2" fontId="12" fillId="2" borderId="116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2" fontId="12" fillId="2" borderId="107" xfId="0" applyNumberFormat="1" applyFont="1" applyFill="1" applyBorder="1" applyAlignment="1">
      <alignment horizontal="center" vertical="center"/>
    </xf>
    <xf numFmtId="49" fontId="0" fillId="2" borderId="41" xfId="0" applyNumberFormat="1" applyFont="1" applyFill="1" applyBorder="1" applyAlignment="1">
      <alignment horizontal="center" vertical="center" wrapText="1"/>
    </xf>
    <xf numFmtId="49" fontId="12" fillId="2" borderId="43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1" fontId="10" fillId="2" borderId="44" xfId="0" applyNumberFormat="1" applyFont="1" applyFill="1" applyBorder="1" applyAlignment="1">
      <alignment/>
    </xf>
    <xf numFmtId="1" fontId="16" fillId="2" borderId="120" xfId="0" applyNumberFormat="1" applyFont="1" applyFill="1" applyBorder="1" applyAlignment="1">
      <alignment horizontal="right" vertical="center" wrapText="1"/>
    </xf>
    <xf numFmtId="2" fontId="19" fillId="3" borderId="121" xfId="0" applyNumberFormat="1" applyFont="1" applyFill="1" applyBorder="1" applyAlignment="1">
      <alignment horizontal="center" vertical="center" wrapText="1"/>
    </xf>
    <xf numFmtId="49" fontId="34" fillId="2" borderId="10" xfId="0" applyNumberFormat="1" applyFont="1" applyFill="1" applyBorder="1" applyAlignment="1">
      <alignment horizontal="center" vertical="center" wrapText="1"/>
    </xf>
    <xf numFmtId="49" fontId="34" fillId="2" borderId="44" xfId="0" applyNumberFormat="1" applyFont="1" applyFill="1" applyBorder="1" applyAlignment="1">
      <alignment horizontal="center" vertical="center" wrapText="1"/>
    </xf>
    <xf numFmtId="49" fontId="12" fillId="2" borderId="43" xfId="0" applyNumberFormat="1" applyFont="1" applyFill="1" applyBorder="1" applyAlignment="1">
      <alignment horizontal="center" vertical="center"/>
    </xf>
    <xf numFmtId="49" fontId="12" fillId="4" borderId="53" xfId="0" applyNumberFormat="1" applyFont="1" applyFill="1" applyBorder="1" applyAlignment="1">
      <alignment horizontal="center" vertical="center"/>
    </xf>
    <xf numFmtId="49" fontId="12" fillId="4" borderId="53" xfId="0" applyNumberFormat="1" applyFont="1" applyFill="1" applyBorder="1" applyAlignment="1">
      <alignment horizontal="center" vertical="center" wrapText="1"/>
    </xf>
    <xf numFmtId="49" fontId="12" fillId="4" borderId="54" xfId="0" applyNumberFormat="1" applyFont="1" applyFill="1" applyBorder="1" applyAlignment="1">
      <alignment horizontal="center" vertical="center" wrapText="1"/>
    </xf>
    <xf numFmtId="49" fontId="23" fillId="2" borderId="122" xfId="0" applyNumberFormat="1" applyFont="1" applyFill="1" applyBorder="1" applyAlignment="1">
      <alignment horizontal="left" vertical="center"/>
    </xf>
    <xf numFmtId="49" fontId="23" fillId="5" borderId="123" xfId="0" applyNumberFormat="1" applyFont="1" applyFill="1" applyBorder="1" applyAlignment="1">
      <alignment horizontal="left" vertical="center"/>
    </xf>
    <xf numFmtId="1" fontId="23" fillId="2" borderId="44" xfId="0" applyNumberFormat="1" applyFont="1" applyFill="1" applyBorder="1" applyAlignment="1">
      <alignment horizontal="left"/>
    </xf>
    <xf numFmtId="1" fontId="12" fillId="2" borderId="44" xfId="0" applyNumberFormat="1" applyFont="1" applyFill="1" applyBorder="1" applyAlignment="1">
      <alignment vertical="center"/>
    </xf>
    <xf numFmtId="1" fontId="12" fillId="2" borderId="45" xfId="0" applyNumberFormat="1" applyFont="1" applyFill="1" applyBorder="1" applyAlignment="1">
      <alignment vertical="center"/>
    </xf>
    <xf numFmtId="49" fontId="31" fillId="2" borderId="124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1" fillId="2" borderId="44" xfId="0" applyNumberFormat="1" applyFont="1" applyFill="1" applyBorder="1" applyAlignment="1">
      <alignment vertical="center"/>
    </xf>
    <xf numFmtId="0" fontId="11" fillId="2" borderId="44" xfId="0" applyNumberFormat="1" applyFont="1" applyFill="1" applyBorder="1" applyAlignment="1">
      <alignment vertical="center" wrapText="1"/>
    </xf>
    <xf numFmtId="0" fontId="10" fillId="2" borderId="44" xfId="0" applyNumberFormat="1" applyFont="1" applyFill="1" applyBorder="1" applyAlignment="1">
      <alignment/>
    </xf>
    <xf numFmtId="1" fontId="16" fillId="2" borderId="44" xfId="0" applyNumberFormat="1" applyFont="1" applyFill="1" applyBorder="1" applyAlignment="1">
      <alignment horizontal="center" vertical="center"/>
    </xf>
    <xf numFmtId="1" fontId="16" fillId="2" borderId="45" xfId="0" applyNumberFormat="1" applyFont="1" applyFill="1" applyBorder="1" applyAlignment="1">
      <alignment horizontal="center" vertical="center"/>
    </xf>
    <xf numFmtId="1" fontId="10" fillId="2" borderId="125" xfId="0" applyNumberFormat="1" applyFont="1" applyFill="1" applyBorder="1" applyAlignment="1">
      <alignment horizontal="center" vertical="center"/>
    </xf>
    <xf numFmtId="1" fontId="10" fillId="2" borderId="53" xfId="0" applyNumberFormat="1" applyFont="1" applyFill="1" applyBorder="1" applyAlignment="1">
      <alignment horizontal="center" vertical="center"/>
    </xf>
    <xf numFmtId="49" fontId="31" fillId="2" borderId="126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vertical="center"/>
    </xf>
    <xf numFmtId="1" fontId="11" fillId="2" borderId="44" xfId="0" applyNumberFormat="1" applyFont="1" applyFill="1" applyBorder="1" applyAlignment="1">
      <alignment vertical="center" wrapText="1"/>
    </xf>
    <xf numFmtId="49" fontId="11" fillId="2" borderId="127" xfId="0" applyNumberFormat="1" applyFont="1" applyFill="1" applyBorder="1" applyAlignment="1">
      <alignment horizontal="center" vertical="center" wrapText="1"/>
    </xf>
    <xf numFmtId="49" fontId="11" fillId="2" borderId="43" xfId="0" applyNumberFormat="1" applyFont="1" applyFill="1" applyBorder="1" applyAlignment="1">
      <alignment horizontal="center" vertical="center" wrapText="1"/>
    </xf>
    <xf numFmtId="1" fontId="12" fillId="2" borderId="44" xfId="0" applyNumberFormat="1" applyFont="1" applyFill="1" applyBorder="1" applyAlignment="1">
      <alignment horizontal="center" vertical="center"/>
    </xf>
    <xf numFmtId="1" fontId="10" fillId="2" borderId="125" xfId="0" applyNumberFormat="1" applyFont="1" applyFill="1" applyBorder="1" applyAlignment="1">
      <alignment horizontal="center"/>
    </xf>
    <xf numFmtId="1" fontId="10" fillId="2" borderId="53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 wrapText="1"/>
    </xf>
    <xf numFmtId="1" fontId="10" fillId="2" borderId="125" xfId="0" applyNumberFormat="1" applyFont="1" applyFill="1" applyBorder="1" applyAlignment="1">
      <alignment/>
    </xf>
    <xf numFmtId="1" fontId="10" fillId="2" borderId="53" xfId="0" applyNumberFormat="1" applyFont="1" applyFill="1" applyBorder="1" applyAlignment="1">
      <alignment/>
    </xf>
    <xf numFmtId="49" fontId="31" fillId="2" borderId="127" xfId="0" applyNumberFormat="1" applyFont="1" applyFill="1" applyBorder="1" applyAlignment="1">
      <alignment horizontal="center" vertical="center"/>
    </xf>
    <xf numFmtId="49" fontId="11" fillId="2" borderId="124" xfId="0" applyNumberFormat="1" applyFont="1" applyFill="1" applyBorder="1" applyAlignment="1">
      <alignment horizontal="center" vertical="center" wrapText="1"/>
    </xf>
    <xf numFmtId="49" fontId="11" fillId="2" borderId="128" xfId="0" applyNumberFormat="1" applyFont="1" applyFill="1" applyBorder="1" applyAlignment="1">
      <alignment horizontal="center" vertical="center" wrapText="1"/>
    </xf>
    <xf numFmtId="49" fontId="11" fillId="2" borderId="64" xfId="0" applyNumberFormat="1" applyFont="1" applyFill="1" applyBorder="1" applyAlignment="1">
      <alignment horizontal="center" vertical="center" wrapText="1"/>
    </xf>
    <xf numFmtId="2" fontId="11" fillId="2" borderId="62" xfId="0" applyNumberFormat="1" applyFont="1" applyFill="1" applyBorder="1" applyAlignment="1">
      <alignment vertical="center"/>
    </xf>
    <xf numFmtId="49" fontId="11" fillId="2" borderId="69" xfId="0" applyNumberFormat="1" applyFont="1" applyFill="1" applyBorder="1" applyAlignment="1">
      <alignment horizontal="center" vertical="center" wrapText="1"/>
    </xf>
    <xf numFmtId="49" fontId="11" fillId="2" borderId="61" xfId="0" applyNumberFormat="1" applyFont="1" applyFill="1" applyBorder="1" applyAlignment="1">
      <alignment horizontal="center" vertical="center" wrapText="1"/>
    </xf>
    <xf numFmtId="49" fontId="11" fillId="2" borderId="129" xfId="0" applyNumberFormat="1" applyFont="1" applyFill="1" applyBorder="1" applyAlignment="1">
      <alignment horizontal="center" vertical="center" wrapText="1"/>
    </xf>
    <xf numFmtId="49" fontId="11" fillId="2" borderId="63" xfId="0" applyNumberFormat="1" applyFont="1" applyFill="1" applyBorder="1" applyAlignment="1">
      <alignment horizontal="center" vertical="center" wrapText="1"/>
    </xf>
    <xf numFmtId="49" fontId="16" fillId="2" borderId="56" xfId="0" applyNumberFormat="1" applyFont="1" applyFill="1" applyBorder="1" applyAlignment="1">
      <alignment horizontal="center" vertical="center"/>
    </xf>
    <xf numFmtId="0" fontId="31" fillId="2" borderId="57" xfId="0" applyNumberFormat="1" applyFont="1" applyFill="1" applyBorder="1" applyAlignment="1">
      <alignment horizontal="center" vertical="center"/>
    </xf>
    <xf numFmtId="2" fontId="11" fillId="2" borderId="62" xfId="0" applyNumberFormat="1" applyFont="1" applyFill="1" applyBorder="1" applyAlignment="1">
      <alignment horizontal="center" vertical="center"/>
    </xf>
    <xf numFmtId="1" fontId="31" fillId="2" borderId="44" xfId="0" applyNumberFormat="1" applyFont="1" applyFill="1" applyBorder="1" applyAlignment="1">
      <alignment horizontal="center" vertical="center"/>
    </xf>
    <xf numFmtId="1" fontId="11" fillId="2" borderId="127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1" fontId="11" fillId="2" borderId="45" xfId="0" applyNumberFormat="1" applyFont="1" applyFill="1" applyBorder="1" applyAlignment="1">
      <alignment horizontal="center" vertical="center"/>
    </xf>
    <xf numFmtId="1" fontId="11" fillId="2" borderId="130" xfId="0" applyNumberFormat="1" applyFont="1" applyFill="1" applyBorder="1" applyAlignment="1">
      <alignment horizontal="center" vertical="center"/>
    </xf>
    <xf numFmtId="1" fontId="11" fillId="2" borderId="13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vertical="center" wrapText="1"/>
    </xf>
    <xf numFmtId="0" fontId="10" fillId="2" borderId="131" xfId="0" applyNumberFormat="1" applyFont="1" applyFill="1" applyBorder="1" applyAlignment="1">
      <alignment/>
    </xf>
    <xf numFmtId="49" fontId="16" fillId="2" borderId="131" xfId="0" applyNumberFormat="1" applyFont="1" applyFill="1" applyBorder="1" applyAlignment="1">
      <alignment horizontal="center" vertical="center"/>
    </xf>
    <xf numFmtId="2" fontId="16" fillId="2" borderId="131" xfId="0" applyNumberFormat="1" applyFont="1" applyFill="1" applyBorder="1" applyAlignment="1">
      <alignment horizontal="center" vertical="center"/>
    </xf>
    <xf numFmtId="2" fontId="12" fillId="2" borderId="13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0" fillId="2" borderId="133" xfId="0" applyNumberFormat="1" applyFont="1" applyFill="1" applyBorder="1" applyAlignment="1">
      <alignment vertical="top" wrapText="1"/>
    </xf>
    <xf numFmtId="49" fontId="0" fillId="2" borderId="36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vertical="top" wrapText="1"/>
    </xf>
    <xf numFmtId="0" fontId="6" fillId="2" borderId="53" xfId="0" applyNumberFormat="1" applyFont="1" applyFill="1" applyBorder="1" applyAlignment="1">
      <alignment horizontal="center" vertical="center" wrapText="1"/>
    </xf>
    <xf numFmtId="0" fontId="0" fillId="2" borderId="45" xfId="0" applyNumberFormat="1" applyFont="1" applyFill="1" applyBorder="1" applyAlignment="1">
      <alignment vertical="top" wrapText="1"/>
    </xf>
    <xf numFmtId="1" fontId="12" fillId="2" borderId="134" xfId="0" applyNumberFormat="1" applyFont="1" applyFill="1" applyBorder="1" applyAlignment="1">
      <alignment horizontal="center" vertical="center"/>
    </xf>
    <xf numFmtId="49" fontId="35" fillId="2" borderId="135" xfId="0" applyNumberFormat="1" applyFont="1" applyFill="1" applyBorder="1" applyAlignment="1">
      <alignment horizontal="center" vertical="center" wrapText="1"/>
    </xf>
    <xf numFmtId="1" fontId="12" fillId="2" borderId="136" xfId="0" applyNumberFormat="1" applyFont="1" applyFill="1" applyBorder="1" applyAlignment="1">
      <alignment horizontal="center" vertical="center"/>
    </xf>
    <xf numFmtId="1" fontId="12" fillId="2" borderId="137" xfId="0" applyNumberFormat="1" applyFont="1" applyFill="1" applyBorder="1" applyAlignment="1">
      <alignment horizontal="center" vertical="center" wrapText="1"/>
    </xf>
    <xf numFmtId="1" fontId="11" fillId="2" borderId="138" xfId="0" applyNumberFormat="1" applyFont="1" applyFill="1" applyBorder="1" applyAlignment="1">
      <alignment horizontal="left" vertical="center"/>
    </xf>
    <xf numFmtId="1" fontId="11" fillId="2" borderId="53" xfId="0" applyNumberFormat="1" applyFont="1" applyFill="1" applyBorder="1" applyAlignment="1">
      <alignment horizontal="right" vertical="center"/>
    </xf>
    <xf numFmtId="1" fontId="11" fillId="2" borderId="139" xfId="0" applyNumberFormat="1" applyFont="1" applyFill="1" applyBorder="1" applyAlignment="1">
      <alignment horizontal="right" vertical="center"/>
    </xf>
    <xf numFmtId="1" fontId="12" fillId="2" borderId="140" xfId="0" applyNumberFormat="1" applyFont="1" applyFill="1" applyBorder="1" applyAlignment="1">
      <alignment horizontal="center" vertical="center"/>
    </xf>
    <xf numFmtId="49" fontId="11" fillId="2" borderId="98" xfId="0" applyNumberFormat="1" applyFont="1" applyFill="1" applyBorder="1" applyAlignment="1">
      <alignment vertical="center"/>
    </xf>
    <xf numFmtId="49" fontId="11" fillId="2" borderId="54" xfId="0" applyNumberFormat="1" applyFont="1" applyFill="1" applyBorder="1" applyAlignment="1">
      <alignment horizontal="center" vertical="center"/>
    </xf>
    <xf numFmtId="49" fontId="11" fillId="2" borderId="141" xfId="0" applyNumberFormat="1" applyFont="1" applyFill="1" applyBorder="1" applyAlignment="1">
      <alignment vertical="center"/>
    </xf>
    <xf numFmtId="1" fontId="11" fillId="2" borderId="141" xfId="0" applyNumberFormat="1" applyFont="1" applyFill="1" applyBorder="1" applyAlignment="1">
      <alignment horizontal="left" vertical="center" wrapText="1"/>
    </xf>
    <xf numFmtId="1" fontId="11" fillId="2" borderId="130" xfId="0" applyNumberFormat="1" applyFont="1" applyFill="1" applyBorder="1" applyAlignment="1">
      <alignment horizontal="left" vertical="center"/>
    </xf>
    <xf numFmtId="1" fontId="11" fillId="2" borderId="131" xfId="0" applyNumberFormat="1" applyFont="1" applyFill="1" applyBorder="1" applyAlignment="1">
      <alignment horizontal="left" vertical="center"/>
    </xf>
    <xf numFmtId="1" fontId="11" fillId="2" borderId="142" xfId="0" applyNumberFormat="1" applyFont="1" applyFill="1" applyBorder="1" applyAlignment="1">
      <alignment horizontal="left" vertical="center" wrapText="1"/>
    </xf>
    <xf numFmtId="1" fontId="11" fillId="2" borderId="131" xfId="0" applyNumberFormat="1" applyFont="1" applyFill="1" applyBorder="1" applyAlignment="1">
      <alignment horizontal="left" vertical="center" wrapText="1"/>
    </xf>
    <xf numFmtId="2" fontId="11" fillId="2" borderId="131" xfId="0" applyNumberFormat="1" applyFont="1" applyFill="1" applyBorder="1" applyAlignment="1">
      <alignment horizontal="center" vertical="center"/>
    </xf>
    <xf numFmtId="2" fontId="11" fillId="2" borderId="131" xfId="0" applyNumberFormat="1" applyFont="1" applyFill="1" applyBorder="1" applyAlignment="1">
      <alignment horizontal="left" vertical="center"/>
    </xf>
    <xf numFmtId="0" fontId="0" fillId="2" borderId="143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7A7A7"/>
      <rgbColor rgb="000000FF"/>
      <rgbColor rgb="003F3F3F"/>
      <rgbColor rgb="00009999"/>
      <rgbColor rgb="00BFBFBF"/>
      <rgbColor rgb="00333F4E"/>
      <rgbColor rgb="00C0C0C0"/>
      <rgbColor rgb="00E6E6E6"/>
      <rgbColor rgb="00515151"/>
      <rgbColor rgb="00E2E2E2"/>
      <rgbColor rgb="009F8AB9"/>
      <rgbColor rgb="00525252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133350</xdr:rowOff>
    </xdr:from>
    <xdr:to>
      <xdr:col>4</xdr:col>
      <xdr:colOff>342900</xdr:colOff>
      <xdr:row>10</xdr:row>
      <xdr:rowOff>142875</xdr:rowOff>
    </xdr:to>
    <xdr:pic>
      <xdr:nvPicPr>
        <xdr:cNvPr id="1" name="Picture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33350"/>
          <a:ext cx="3714750" cy="1990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9525</xdr:rowOff>
    </xdr:from>
    <xdr:to>
      <xdr:col>3</xdr:col>
      <xdr:colOff>4362450</xdr:colOff>
      <xdr:row>7</xdr:row>
      <xdr:rowOff>0</xdr:rowOff>
    </xdr:to>
    <xdr:pic>
      <xdr:nvPicPr>
        <xdr:cNvPr id="1" name="Picture 1" descr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66750"/>
          <a:ext cx="2743200" cy="866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2</xdr:row>
      <xdr:rowOff>47625</xdr:rowOff>
    </xdr:from>
    <xdr:to>
      <xdr:col>5</xdr:col>
      <xdr:colOff>171450</xdr:colOff>
      <xdr:row>8</xdr:row>
      <xdr:rowOff>95250</xdr:rowOff>
    </xdr:to>
    <xdr:pic>
      <xdr:nvPicPr>
        <xdr:cNvPr id="1" name="Picture 1" descr="image3.png"/>
        <xdr:cNvPicPr preferRelativeResize="1">
          <a:picLocks noChangeAspect="1"/>
        </xdr:cNvPicPr>
      </xdr:nvPicPr>
      <xdr:blipFill>
        <a:blip r:embed="rId1"/>
        <a:srcRect t="14976"/>
        <a:stretch>
          <a:fillRect/>
        </a:stretch>
      </xdr:blipFill>
      <xdr:spPr>
        <a:xfrm>
          <a:off x="3057525" y="476250"/>
          <a:ext cx="3990975" cy="1343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0</xdr:rowOff>
    </xdr:from>
    <xdr:to>
      <xdr:col>4</xdr:col>
      <xdr:colOff>238125</xdr:colOff>
      <xdr:row>6</xdr:row>
      <xdr:rowOff>133350</xdr:rowOff>
    </xdr:to>
    <xdr:pic>
      <xdr:nvPicPr>
        <xdr:cNvPr id="1" name="Picture 1" descr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57225"/>
          <a:ext cx="3495675" cy="790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133350</xdr:rowOff>
    </xdr:from>
    <xdr:to>
      <xdr:col>4</xdr:col>
      <xdr:colOff>342900</xdr:colOff>
      <xdr:row>10</xdr:row>
      <xdr:rowOff>142875</xdr:rowOff>
    </xdr:to>
    <xdr:pic>
      <xdr:nvPicPr>
        <xdr:cNvPr id="1" name="Picture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33350"/>
          <a:ext cx="3714750" cy="1990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hyperlink" Target="http://6packbags.ru/catalog/alpha-duffle.html" TargetMode="External" /><Relationship Id="rId4" Type="http://schemas.openxmlformats.org/officeDocument/2006/relationships/hyperlink" Target="http://6packbags.ru/catalog/executive-briefcase-300.html" TargetMode="External" /><Relationship Id="rId5" Type="http://schemas.openxmlformats.org/officeDocument/2006/relationships/hyperlink" Target="http://6packbags.ru/catalog/executive-briefcase-500.html" TargetMode="External" /><Relationship Id="rId6" Type="http://schemas.openxmlformats.org/officeDocument/2006/relationships/hyperlink" Target="http://6packbags.ru/catalog/originator-300.html" TargetMode="External" /><Relationship Id="rId7" Type="http://schemas.openxmlformats.org/officeDocument/2006/relationships/hyperlink" Target="http://6packbags.ru/catalog/originator-500.html" TargetMode="External" /><Relationship Id="rId8" Type="http://schemas.openxmlformats.org/officeDocument/2006/relationships/hyperlink" Target="http://6packbags.ru/catalog/victoria-elite-tote.html" TargetMode="External" /><Relationship Id="rId9" Type="http://schemas.openxmlformats.org/officeDocument/2006/relationships/hyperlink" Target="http://6packbags.ru/catalog/vixen-elite-bowler.html" TargetMode="External" /><Relationship Id="rId10" Type="http://schemas.openxmlformats.org/officeDocument/2006/relationships/hyperlink" Target="http://6packbags.ru/catalog/voyager-backpack.html" TargetMode="External" /><Relationship Id="rId11" Type="http://schemas.openxmlformats.org/officeDocument/2006/relationships/hyperlink" Target="http://6packbags.ru/catalog/beast-duffle2.html" TargetMode="External" /><Relationship Id="rId12" Type="http://schemas.openxmlformats.org/officeDocument/2006/relationships/hyperlink" Target="http://6packbags.ru/catalog/expedition-backpack-300.html" TargetMode="External" /><Relationship Id="rId13" Type="http://schemas.openxmlformats.org/officeDocument/2006/relationships/hyperlink" Target="http://6packbags.ru/catalog/expedition-backpack-500.html" TargetMode="External" /><Relationship Id="rId14" Type="http://schemas.openxmlformats.org/officeDocument/2006/relationships/hyperlink" Target="http://6packbags.ru/catalog/innovator-mini.html" TargetMode="External" /><Relationship Id="rId15" Type="http://schemas.openxmlformats.org/officeDocument/2006/relationships/hyperlink" Target="http://6packbags.ru/catalog/innovator-300-black-red.html" TargetMode="External" /><Relationship Id="rId16" Type="http://schemas.openxmlformats.org/officeDocument/2006/relationships/hyperlink" Target="http://6packbags.ru/catalog/innovator-500-blue-yellow.html" TargetMode="External" /><Relationship Id="rId17" Type="http://schemas.openxmlformats.org/officeDocument/2006/relationships/hyperlink" Target="http://6packbags.ru/catalog/plyo-sling.html" TargetMode="External" /><Relationship Id="rId18" Type="http://schemas.openxmlformats.org/officeDocument/2006/relationships/hyperlink" Target="http://6packbags.ru/catalog/renee-tote.html" TargetMode="External" /><Relationship Id="rId19" Type="http://schemas.openxmlformats.org/officeDocument/2006/relationships/hyperlink" Target="http://6packbags.ru/catalog/camille-tote.html" TargetMode="External" /><Relationship Id="rId20" Type="http://schemas.openxmlformats.org/officeDocument/2006/relationships/hyperlink" Target="http://6packbags.ru/catalog/pursuit-backpack-300.html" TargetMode="External" /><Relationship Id="rId21" Type="http://schemas.openxmlformats.org/officeDocument/2006/relationships/hyperlink" Target="http://6packbags.ru/catalog/pursuit-backpack-500.html" TargetMode="External" /><Relationship Id="rId22" Type="http://schemas.openxmlformats.org/officeDocument/2006/relationships/hyperlink" Target="http://6packbags.ru/catalog/pursuit-duffle.html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showGridLines="0" tabSelected="1" workbookViewId="0" topLeftCell="A1">
      <selection activeCell="A1" sqref="A1"/>
    </sheetView>
  </sheetViews>
  <sheetFormatPr defaultColWidth="8.796875" defaultRowHeight="18" customHeight="1"/>
  <cols>
    <col min="1" max="1" width="1.1015625" style="1" customWidth="1"/>
    <col min="2" max="2" width="3.19921875" style="1" customWidth="1"/>
    <col min="3" max="3" width="15" style="1" customWidth="1"/>
    <col min="4" max="4" width="50.8984375" style="1" customWidth="1"/>
    <col min="5" max="8" width="6.3984375" style="1" customWidth="1"/>
    <col min="9" max="9" width="7.69921875" style="1" customWidth="1"/>
    <col min="10" max="11" width="10" style="1" customWidth="1"/>
    <col min="12" max="12" width="2" style="1" customWidth="1"/>
    <col min="13" max="256" width="8.59765625" style="1" customWidth="1"/>
  </cols>
  <sheetData>
    <row r="1" spans="1:12" ht="20.25" customHeight="1">
      <c r="A1" s="2"/>
      <c r="B1" s="3"/>
      <c r="C1" s="3"/>
      <c r="D1" s="4"/>
      <c r="E1" s="5"/>
      <c r="F1" s="5"/>
      <c r="G1" s="6"/>
      <c r="H1" s="7"/>
      <c r="I1" s="8"/>
      <c r="J1" s="9"/>
      <c r="K1" s="9"/>
      <c r="L1" s="10"/>
    </row>
    <row r="2" spans="1:12" ht="15" customHeight="1">
      <c r="A2" s="11"/>
      <c r="B2" s="12" t="s">
        <v>0</v>
      </c>
      <c r="C2" s="13"/>
      <c r="D2" s="14"/>
      <c r="E2" s="15"/>
      <c r="F2" s="15"/>
      <c r="G2" s="16"/>
      <c r="H2" s="17" t="s">
        <v>1</v>
      </c>
      <c r="I2" s="18"/>
      <c r="J2" s="19" t="s">
        <v>2</v>
      </c>
      <c r="K2" s="20" t="s">
        <v>3</v>
      </c>
      <c r="L2" s="21"/>
    </row>
    <row r="3" spans="1:12" ht="18" customHeight="1">
      <c r="A3" s="11"/>
      <c r="B3" s="22"/>
      <c r="C3" s="13"/>
      <c r="D3" s="23"/>
      <c r="E3" s="15"/>
      <c r="F3" s="15"/>
      <c r="G3" s="16"/>
      <c r="H3" s="24" t="s">
        <v>4</v>
      </c>
      <c r="I3" s="25"/>
      <c r="J3" s="26">
        <f>J351</f>
        <v>0</v>
      </c>
      <c r="K3" s="27">
        <f>K351</f>
        <v>0</v>
      </c>
      <c r="L3" s="21"/>
    </row>
    <row r="4" spans="1:12" ht="18" customHeight="1">
      <c r="A4" s="11"/>
      <c r="B4" s="22"/>
      <c r="C4" s="13"/>
      <c r="D4" s="23"/>
      <c r="E4" s="15"/>
      <c r="F4" s="15"/>
      <c r="G4" s="16"/>
      <c r="H4" s="24" t="s">
        <v>5</v>
      </c>
      <c r="I4" s="25"/>
      <c r="J4" s="26">
        <f>'6 Pack Fitness'!K89</f>
        <v>0</v>
      </c>
      <c r="K4" s="27">
        <f>'6 Pack Fitness'!L89</f>
        <v>0</v>
      </c>
      <c r="L4" s="28"/>
    </row>
    <row r="5" spans="1:12" ht="18" customHeight="1">
      <c r="A5" s="11"/>
      <c r="B5" s="22"/>
      <c r="C5" s="13"/>
      <c r="D5" s="23"/>
      <c r="E5" s="15"/>
      <c r="F5" s="15"/>
      <c r="G5" s="16"/>
      <c r="H5" s="24" t="s">
        <v>6</v>
      </c>
      <c r="I5" s="25"/>
      <c r="J5" s="26">
        <f>LABELLAMAFIA!J440</f>
        <v>0</v>
      </c>
      <c r="K5" s="27">
        <f>LABELLAMAFIA!K440</f>
        <v>0</v>
      </c>
      <c r="L5" s="21"/>
    </row>
    <row r="6" spans="1:12" ht="18" customHeight="1">
      <c r="A6" s="11"/>
      <c r="B6" s="22"/>
      <c r="C6" s="13"/>
      <c r="D6" s="23"/>
      <c r="E6" s="15"/>
      <c r="F6" s="15"/>
      <c r="G6" s="16"/>
      <c r="H6" s="24" t="s">
        <v>7</v>
      </c>
      <c r="I6" s="25"/>
      <c r="J6" s="26">
        <f>BlenderBottle!J151</f>
        <v>0</v>
      </c>
      <c r="K6" s="27">
        <f>BlenderBottle!K151</f>
        <v>0</v>
      </c>
      <c r="L6" s="28"/>
    </row>
    <row r="7" spans="1:12" ht="18" customHeight="1">
      <c r="A7" s="11"/>
      <c r="B7" s="22"/>
      <c r="C7" s="13"/>
      <c r="D7" s="23"/>
      <c r="E7" s="15"/>
      <c r="F7" s="15"/>
      <c r="G7" s="16"/>
      <c r="H7" s="24" t="s">
        <v>8</v>
      </c>
      <c r="I7" s="25"/>
      <c r="J7" s="26">
        <f>SALE!J51</f>
        <v>0</v>
      </c>
      <c r="K7" s="27">
        <f>SALE!K51</f>
        <v>0</v>
      </c>
      <c r="L7" s="28"/>
    </row>
    <row r="8" spans="1:12" ht="12.75" customHeight="1">
      <c r="A8" s="11"/>
      <c r="B8" s="22"/>
      <c r="C8" s="13"/>
      <c r="D8" s="29"/>
      <c r="E8" s="15"/>
      <c r="F8" s="15"/>
      <c r="G8" s="16"/>
      <c r="H8" s="30" t="s">
        <v>9</v>
      </c>
      <c r="I8" s="31"/>
      <c r="J8" s="32">
        <f>SUM(J3:J7)</f>
        <v>0</v>
      </c>
      <c r="K8" s="33">
        <f>SUM(K3:K7)</f>
        <v>0</v>
      </c>
      <c r="L8" s="34"/>
    </row>
    <row r="9" spans="1:12" ht="9" customHeight="1">
      <c r="A9" s="11"/>
      <c r="B9" s="35"/>
      <c r="C9" s="13"/>
      <c r="D9" s="36"/>
      <c r="E9" s="15"/>
      <c r="F9" s="15"/>
      <c r="G9" s="16"/>
      <c r="H9" s="37"/>
      <c r="I9" s="38"/>
      <c r="J9" s="39"/>
      <c r="K9" s="40"/>
      <c r="L9" s="41"/>
    </row>
    <row r="10" spans="1:12" ht="9" customHeight="1">
      <c r="A10" s="42"/>
      <c r="B10" s="15"/>
      <c r="C10" s="43"/>
      <c r="D10" s="44"/>
      <c r="E10" s="45"/>
      <c r="F10" s="45"/>
      <c r="G10" s="45"/>
      <c r="H10" s="46"/>
      <c r="I10" s="46"/>
      <c r="J10" s="47"/>
      <c r="K10" s="48"/>
      <c r="L10" s="49"/>
    </row>
    <row r="11" spans="1:12" ht="15.75" customHeight="1">
      <c r="A11" s="42"/>
      <c r="B11" s="50"/>
      <c r="C11" s="50"/>
      <c r="D11" s="51"/>
      <c r="E11" s="52"/>
      <c r="F11" s="52"/>
      <c r="G11" s="52"/>
      <c r="H11" s="53"/>
      <c r="I11" s="53"/>
      <c r="J11" s="54"/>
      <c r="K11" s="55"/>
      <c r="L11" s="49"/>
    </row>
    <row r="12" spans="1:12" ht="29.25" customHeight="1">
      <c r="A12" s="56"/>
      <c r="B12" s="57" t="s">
        <v>10</v>
      </c>
      <c r="C12" s="58"/>
      <c r="D12" s="59"/>
      <c r="E12" s="60"/>
      <c r="F12" s="59"/>
      <c r="G12" s="59"/>
      <c r="H12" s="61"/>
      <c r="I12" s="59"/>
      <c r="J12" s="59"/>
      <c r="K12" s="62">
        <v>0</v>
      </c>
      <c r="L12" s="41"/>
    </row>
    <row r="13" spans="1:12" ht="27.75" customHeight="1">
      <c r="A13" s="63"/>
      <c r="B13" s="64" t="s">
        <v>11</v>
      </c>
      <c r="C13" s="65"/>
      <c r="D13" s="65"/>
      <c r="E13" s="65"/>
      <c r="F13" s="65"/>
      <c r="G13" s="65"/>
      <c r="H13" s="65"/>
      <c r="I13" s="65"/>
      <c r="J13" s="65"/>
      <c r="K13" s="66"/>
      <c r="L13" s="49"/>
    </row>
    <row r="14" spans="1:12" ht="36" customHeight="1">
      <c r="A14" s="67"/>
      <c r="B14" s="68"/>
      <c r="C14" s="69" t="s">
        <v>12</v>
      </c>
      <c r="D14" s="69" t="s">
        <v>13</v>
      </c>
      <c r="E14" s="69" t="s">
        <v>14</v>
      </c>
      <c r="F14" s="69" t="s">
        <v>15</v>
      </c>
      <c r="G14" s="69" t="s">
        <v>16</v>
      </c>
      <c r="H14" s="69" t="s">
        <v>17</v>
      </c>
      <c r="I14" s="69" t="s">
        <v>18</v>
      </c>
      <c r="J14" s="69" t="s">
        <v>19</v>
      </c>
      <c r="K14" s="70" t="s">
        <v>20</v>
      </c>
      <c r="L14" s="41"/>
    </row>
    <row r="15" spans="1:12" ht="27.75" customHeight="1">
      <c r="A15" s="71"/>
      <c r="B15" s="72" t="s">
        <v>21</v>
      </c>
      <c r="C15" s="73"/>
      <c r="D15" s="74"/>
      <c r="E15" s="75"/>
      <c r="F15" s="75"/>
      <c r="G15" s="75"/>
      <c r="H15" s="76"/>
      <c r="I15" s="77"/>
      <c r="J15" s="78"/>
      <c r="K15" s="75"/>
      <c r="L15" s="34"/>
    </row>
    <row r="16" spans="1:12" ht="21.75" customHeight="1">
      <c r="A16" s="79"/>
      <c r="B16" s="80"/>
      <c r="C16" s="81" t="s">
        <v>22</v>
      </c>
      <c r="D16" s="82" t="s">
        <v>23</v>
      </c>
      <c r="E16" s="83">
        <v>29.4</v>
      </c>
      <c r="F16" s="83">
        <v>26.46</v>
      </c>
      <c r="G16" s="83">
        <v>24.99</v>
      </c>
      <c r="H16" s="84">
        <v>12</v>
      </c>
      <c r="I16" s="85"/>
      <c r="J16" s="83">
        <f>G16*I16</f>
        <v>0</v>
      </c>
      <c r="K16" s="83">
        <f>J16*$K$12</f>
        <v>0</v>
      </c>
      <c r="L16" s="86"/>
    </row>
    <row r="17" spans="1:12" ht="21.75" customHeight="1">
      <c r="A17" s="79"/>
      <c r="B17" s="80"/>
      <c r="C17" s="81" t="s">
        <v>22</v>
      </c>
      <c r="D17" s="82" t="s">
        <v>24</v>
      </c>
      <c r="E17" s="83">
        <v>29.4</v>
      </c>
      <c r="F17" s="83">
        <v>26.46</v>
      </c>
      <c r="G17" s="83">
        <v>24.99</v>
      </c>
      <c r="H17" s="84">
        <v>12</v>
      </c>
      <c r="I17" s="85"/>
      <c r="J17" s="83">
        <f>G17*I17</f>
        <v>0</v>
      </c>
      <c r="K17" s="83">
        <f>J17*$K$12</f>
        <v>0</v>
      </c>
      <c r="L17" s="86"/>
    </row>
    <row r="18" spans="1:12" ht="21.75" customHeight="1">
      <c r="A18" s="79"/>
      <c r="B18" s="80"/>
      <c r="C18" s="81" t="s">
        <v>22</v>
      </c>
      <c r="D18" s="82" t="s">
        <v>25</v>
      </c>
      <c r="E18" s="83">
        <v>29.4</v>
      </c>
      <c r="F18" s="83">
        <v>26.46</v>
      </c>
      <c r="G18" s="83">
        <v>24.99</v>
      </c>
      <c r="H18" s="84">
        <v>12</v>
      </c>
      <c r="I18" s="85"/>
      <c r="J18" s="83">
        <f>G18*I18</f>
        <v>0</v>
      </c>
      <c r="K18" s="83">
        <f>J18*$K$12</f>
        <v>0</v>
      </c>
      <c r="L18" s="86"/>
    </row>
    <row r="19" spans="1:12" ht="21.75" customHeight="1">
      <c r="A19" s="79"/>
      <c r="B19" s="80"/>
      <c r="C19" s="81" t="s">
        <v>22</v>
      </c>
      <c r="D19" s="82" t="s">
        <v>26</v>
      </c>
      <c r="E19" s="83">
        <v>29.4</v>
      </c>
      <c r="F19" s="83">
        <v>26.46</v>
      </c>
      <c r="G19" s="83">
        <v>24.99</v>
      </c>
      <c r="H19" s="84">
        <v>12</v>
      </c>
      <c r="I19" s="85"/>
      <c r="J19" s="83">
        <f>G19*I19</f>
        <v>0</v>
      </c>
      <c r="K19" s="83">
        <f>J19*$K$12</f>
        <v>0</v>
      </c>
      <c r="L19" s="86"/>
    </row>
    <row r="20" spans="1:12" ht="21.75" customHeight="1">
      <c r="A20" s="79"/>
      <c r="B20" s="80"/>
      <c r="C20" s="81" t="s">
        <v>22</v>
      </c>
      <c r="D20" s="82" t="s">
        <v>27</v>
      </c>
      <c r="E20" s="83">
        <v>29.4</v>
      </c>
      <c r="F20" s="83">
        <v>26.46</v>
      </c>
      <c r="G20" s="83">
        <v>24.99</v>
      </c>
      <c r="H20" s="84">
        <v>12</v>
      </c>
      <c r="I20" s="85"/>
      <c r="J20" s="83">
        <f>G20*I20</f>
        <v>0</v>
      </c>
      <c r="K20" s="83">
        <f>J20*$K$12</f>
        <v>0</v>
      </c>
      <c r="L20" s="86"/>
    </row>
    <row r="21" spans="1:12" ht="21.75" customHeight="1">
      <c r="A21" s="79"/>
      <c r="B21" s="80"/>
      <c r="C21" s="81" t="s">
        <v>22</v>
      </c>
      <c r="D21" s="82" t="s">
        <v>28</v>
      </c>
      <c r="E21" s="83">
        <v>29.4</v>
      </c>
      <c r="F21" s="83">
        <v>26.46</v>
      </c>
      <c r="G21" s="83">
        <v>24.99</v>
      </c>
      <c r="H21" s="84">
        <v>12</v>
      </c>
      <c r="I21" s="85"/>
      <c r="J21" s="83">
        <f>G21*I21</f>
        <v>0</v>
      </c>
      <c r="K21" s="83">
        <f>J21*$K$12</f>
        <v>0</v>
      </c>
      <c r="L21" s="86"/>
    </row>
    <row r="22" spans="1:12" ht="21.75" customHeight="1">
      <c r="A22" s="79"/>
      <c r="B22" s="80"/>
      <c r="C22" s="81" t="s">
        <v>22</v>
      </c>
      <c r="D22" s="82" t="s">
        <v>29</v>
      </c>
      <c r="E22" s="83">
        <v>29.4</v>
      </c>
      <c r="F22" s="83">
        <v>26.46</v>
      </c>
      <c r="G22" s="83">
        <v>24.99</v>
      </c>
      <c r="H22" s="84">
        <v>12</v>
      </c>
      <c r="I22" s="85"/>
      <c r="J22" s="83">
        <f>G22*I22</f>
        <v>0</v>
      </c>
      <c r="K22" s="83">
        <f>J22*$K$12</f>
        <v>0</v>
      </c>
      <c r="L22" s="86"/>
    </row>
    <row r="23" spans="1:12" ht="21.75" customHeight="1">
      <c r="A23" s="79"/>
      <c r="B23" s="80"/>
      <c r="C23" s="81" t="s">
        <v>22</v>
      </c>
      <c r="D23" s="82" t="s">
        <v>30</v>
      </c>
      <c r="E23" s="83">
        <v>29.4</v>
      </c>
      <c r="F23" s="83">
        <v>26.46</v>
      </c>
      <c r="G23" s="83">
        <v>24.99</v>
      </c>
      <c r="H23" s="84">
        <v>12</v>
      </c>
      <c r="I23" s="85"/>
      <c r="J23" s="83">
        <f>G23*I23</f>
        <v>0</v>
      </c>
      <c r="K23" s="83">
        <f>J23*$K$12</f>
        <v>0</v>
      </c>
      <c r="L23" s="86"/>
    </row>
    <row r="24" spans="1:12" ht="21.75" customHeight="1">
      <c r="A24" s="79"/>
      <c r="B24" s="80"/>
      <c r="C24" s="81" t="s">
        <v>22</v>
      </c>
      <c r="D24" s="82" t="s">
        <v>31</v>
      </c>
      <c r="E24" s="83">
        <v>29.4</v>
      </c>
      <c r="F24" s="83">
        <v>26.46</v>
      </c>
      <c r="G24" s="83">
        <v>24.99</v>
      </c>
      <c r="H24" s="84">
        <v>12</v>
      </c>
      <c r="I24" s="85"/>
      <c r="J24" s="83">
        <f>G24*I24</f>
        <v>0</v>
      </c>
      <c r="K24" s="83">
        <f>J24*$K$12</f>
        <v>0</v>
      </c>
      <c r="L24" s="86"/>
    </row>
    <row r="25" spans="1:12" ht="21.75" customHeight="1">
      <c r="A25" s="79"/>
      <c r="B25" s="80"/>
      <c r="C25" s="81" t="s">
        <v>22</v>
      </c>
      <c r="D25" s="82" t="s">
        <v>32</v>
      </c>
      <c r="E25" s="83">
        <v>29.4</v>
      </c>
      <c r="F25" s="83">
        <v>26.46</v>
      </c>
      <c r="G25" s="83">
        <v>24.99</v>
      </c>
      <c r="H25" s="84">
        <v>12</v>
      </c>
      <c r="I25" s="85"/>
      <c r="J25" s="83">
        <f>G25*I25</f>
        <v>0</v>
      </c>
      <c r="K25" s="83">
        <f>J25*$K$12</f>
        <v>0</v>
      </c>
      <c r="L25" s="86"/>
    </row>
    <row r="26" spans="1:12" ht="21.75" customHeight="1">
      <c r="A26" s="79"/>
      <c r="B26" s="80"/>
      <c r="C26" s="81" t="s">
        <v>22</v>
      </c>
      <c r="D26" s="82" t="s">
        <v>33</v>
      </c>
      <c r="E26" s="83">
        <v>29.4</v>
      </c>
      <c r="F26" s="83">
        <v>26.46</v>
      </c>
      <c r="G26" s="83">
        <v>24.99</v>
      </c>
      <c r="H26" s="84">
        <v>12</v>
      </c>
      <c r="I26" s="85"/>
      <c r="J26" s="83">
        <f>G26*I26</f>
        <v>0</v>
      </c>
      <c r="K26" s="83">
        <f>J26*$K$12</f>
        <v>0</v>
      </c>
      <c r="L26" s="86"/>
    </row>
    <row r="27" spans="1:12" ht="21.75" customHeight="1">
      <c r="A27" s="79"/>
      <c r="B27" s="80"/>
      <c r="C27" s="81" t="s">
        <v>22</v>
      </c>
      <c r="D27" s="82" t="s">
        <v>34</v>
      </c>
      <c r="E27" s="83">
        <v>29.4</v>
      </c>
      <c r="F27" s="83">
        <v>26.46</v>
      </c>
      <c r="G27" s="83">
        <v>24.99</v>
      </c>
      <c r="H27" s="84">
        <v>12</v>
      </c>
      <c r="I27" s="85"/>
      <c r="J27" s="83">
        <f>G27*I27</f>
        <v>0</v>
      </c>
      <c r="K27" s="83">
        <f>J27*$K$12</f>
        <v>0</v>
      </c>
      <c r="L27" s="86"/>
    </row>
    <row r="28" spans="1:12" ht="21.75" customHeight="1">
      <c r="A28" s="79"/>
      <c r="B28" s="80"/>
      <c r="C28" s="81" t="s">
        <v>22</v>
      </c>
      <c r="D28" s="82" t="s">
        <v>35</v>
      </c>
      <c r="E28" s="83">
        <v>29.4</v>
      </c>
      <c r="F28" s="83">
        <v>26.46</v>
      </c>
      <c r="G28" s="83">
        <v>24.99</v>
      </c>
      <c r="H28" s="84">
        <v>12</v>
      </c>
      <c r="I28" s="85"/>
      <c r="J28" s="83">
        <f>G28*I28</f>
        <v>0</v>
      </c>
      <c r="K28" s="83">
        <f>J28*$K$12</f>
        <v>0</v>
      </c>
      <c r="L28" s="86"/>
    </row>
    <row r="29" spans="1:12" ht="21.75" customHeight="1">
      <c r="A29" s="79"/>
      <c r="B29" s="80"/>
      <c r="C29" s="81" t="s">
        <v>22</v>
      </c>
      <c r="D29" s="82" t="s">
        <v>36</v>
      </c>
      <c r="E29" s="83">
        <v>29.4</v>
      </c>
      <c r="F29" s="83">
        <v>26.46</v>
      </c>
      <c r="G29" s="83">
        <v>24.99</v>
      </c>
      <c r="H29" s="84">
        <v>12</v>
      </c>
      <c r="I29" s="85"/>
      <c r="J29" s="83">
        <f>G29*I29</f>
        <v>0</v>
      </c>
      <c r="K29" s="83">
        <f>J29*$K$12</f>
        <v>0</v>
      </c>
      <c r="L29" s="86"/>
    </row>
    <row r="30" spans="1:12" ht="21.75" customHeight="1">
      <c r="A30" s="79"/>
      <c r="B30" s="80"/>
      <c r="C30" s="81" t="s">
        <v>22</v>
      </c>
      <c r="D30" s="82" t="s">
        <v>37</v>
      </c>
      <c r="E30" s="83">
        <v>29.4</v>
      </c>
      <c r="F30" s="83">
        <v>26.46</v>
      </c>
      <c r="G30" s="83">
        <v>24.99</v>
      </c>
      <c r="H30" s="84">
        <v>12</v>
      </c>
      <c r="I30" s="85"/>
      <c r="J30" s="83">
        <f>G30*I30</f>
        <v>0</v>
      </c>
      <c r="K30" s="83">
        <f>J30*$K$12</f>
        <v>0</v>
      </c>
      <c r="L30" s="86"/>
    </row>
    <row r="31" spans="1:12" ht="21.75" customHeight="1">
      <c r="A31" s="79"/>
      <c r="B31" s="80"/>
      <c r="C31" s="81" t="s">
        <v>22</v>
      </c>
      <c r="D31" s="82" t="s">
        <v>38</v>
      </c>
      <c r="E31" s="83">
        <v>29.4</v>
      </c>
      <c r="F31" s="83">
        <v>26.46</v>
      </c>
      <c r="G31" s="83">
        <v>24.99</v>
      </c>
      <c r="H31" s="84">
        <v>12</v>
      </c>
      <c r="I31" s="85"/>
      <c r="J31" s="83">
        <f>G31*I31</f>
        <v>0</v>
      </c>
      <c r="K31" s="83">
        <f>J31*$K$12</f>
        <v>0</v>
      </c>
      <c r="L31" s="86"/>
    </row>
    <row r="32" spans="1:12" ht="21.75" customHeight="1">
      <c r="A32" s="79"/>
      <c r="B32" s="80"/>
      <c r="C32" s="81" t="s">
        <v>22</v>
      </c>
      <c r="D32" s="82" t="s">
        <v>39</v>
      </c>
      <c r="E32" s="83">
        <v>29.4</v>
      </c>
      <c r="F32" s="83">
        <v>26.46</v>
      </c>
      <c r="G32" s="83">
        <v>24.99</v>
      </c>
      <c r="H32" s="84">
        <v>12</v>
      </c>
      <c r="I32" s="85"/>
      <c r="J32" s="83">
        <f>G32*I32</f>
        <v>0</v>
      </c>
      <c r="K32" s="83">
        <f>J32*$K$12</f>
        <v>0</v>
      </c>
      <c r="L32" s="86"/>
    </row>
    <row r="33" spans="1:12" ht="21.75" customHeight="1">
      <c r="A33" s="79"/>
      <c r="B33" s="80"/>
      <c r="C33" s="81" t="s">
        <v>22</v>
      </c>
      <c r="D33" s="82" t="s">
        <v>40</v>
      </c>
      <c r="E33" s="83">
        <v>46.82</v>
      </c>
      <c r="F33" s="83">
        <v>42.14</v>
      </c>
      <c r="G33" s="83">
        <v>39.8</v>
      </c>
      <c r="H33" s="84">
        <v>6</v>
      </c>
      <c r="I33" s="85"/>
      <c r="J33" s="83">
        <f>G33*I33</f>
        <v>0</v>
      </c>
      <c r="K33" s="83">
        <f>J33*$K$12</f>
        <v>0</v>
      </c>
      <c r="L33" s="86"/>
    </row>
    <row r="34" spans="1:12" ht="21.75" customHeight="1">
      <c r="A34" s="79"/>
      <c r="B34" s="80"/>
      <c r="C34" s="81" t="s">
        <v>22</v>
      </c>
      <c r="D34" s="82" t="s">
        <v>41</v>
      </c>
      <c r="E34" s="83">
        <v>49.73</v>
      </c>
      <c r="F34" s="83">
        <v>44.76</v>
      </c>
      <c r="G34" s="83">
        <v>42.27</v>
      </c>
      <c r="H34" s="84">
        <v>6</v>
      </c>
      <c r="I34" s="85"/>
      <c r="J34" s="83">
        <f>G34*I34</f>
        <v>0</v>
      </c>
      <c r="K34" s="83">
        <f>J34*$K$12</f>
        <v>0</v>
      </c>
      <c r="L34" s="86"/>
    </row>
    <row r="35" spans="1:12" ht="21.75" customHeight="1">
      <c r="A35" s="79"/>
      <c r="B35" s="80"/>
      <c r="C35" s="81" t="s">
        <v>42</v>
      </c>
      <c r="D35" s="82" t="s">
        <v>43</v>
      </c>
      <c r="E35" s="83">
        <v>7</v>
      </c>
      <c r="F35" s="83">
        <v>6.3</v>
      </c>
      <c r="G35" s="83">
        <v>5.95</v>
      </c>
      <c r="H35" s="87">
        <v>15</v>
      </c>
      <c r="I35" s="88"/>
      <c r="J35" s="83">
        <f>G35*I35</f>
        <v>0</v>
      </c>
      <c r="K35" s="83">
        <f>J35*$K$12</f>
        <v>0</v>
      </c>
      <c r="L35" s="41"/>
    </row>
    <row r="36" spans="1:12" ht="21.75" customHeight="1">
      <c r="A36" s="79"/>
      <c r="B36" s="80"/>
      <c r="C36" s="81" t="s">
        <v>42</v>
      </c>
      <c r="D36" s="82" t="s">
        <v>44</v>
      </c>
      <c r="E36" s="83">
        <v>7</v>
      </c>
      <c r="F36" s="83">
        <v>6.3</v>
      </c>
      <c r="G36" s="83">
        <v>5.95</v>
      </c>
      <c r="H36" s="87">
        <v>15</v>
      </c>
      <c r="I36" s="88"/>
      <c r="J36" s="83">
        <f>G36*I36</f>
        <v>0</v>
      </c>
      <c r="K36" s="83">
        <f>J36*$K$12</f>
        <v>0</v>
      </c>
      <c r="L36" s="41"/>
    </row>
    <row r="37" spans="1:12" ht="21.75" customHeight="1">
      <c r="A37" s="79"/>
      <c r="B37" s="80"/>
      <c r="C37" s="81" t="s">
        <v>42</v>
      </c>
      <c r="D37" s="82" t="s">
        <v>45</v>
      </c>
      <c r="E37" s="83">
        <v>7</v>
      </c>
      <c r="F37" s="83">
        <v>6.3</v>
      </c>
      <c r="G37" s="83">
        <v>5.95</v>
      </c>
      <c r="H37" s="87">
        <v>15</v>
      </c>
      <c r="I37" s="88"/>
      <c r="J37" s="83">
        <f>G37*I37</f>
        <v>0</v>
      </c>
      <c r="K37" s="83">
        <f>J37*$K$12</f>
        <v>0</v>
      </c>
      <c r="L37" s="41"/>
    </row>
    <row r="38" spans="1:12" ht="27.75" customHeight="1">
      <c r="A38" s="89"/>
      <c r="B38" s="90" t="s">
        <v>46</v>
      </c>
      <c r="C38" s="91"/>
      <c r="D38" s="91"/>
      <c r="E38" s="92"/>
      <c r="F38" s="92"/>
      <c r="G38" s="92"/>
      <c r="H38" s="92"/>
      <c r="I38" s="92"/>
      <c r="J38" s="92"/>
      <c r="K38" s="93"/>
      <c r="L38" s="34"/>
    </row>
    <row r="39" spans="1:12" ht="21.75" customHeight="1">
      <c r="A39" s="94"/>
      <c r="B39" s="95"/>
      <c r="C39" s="96" t="s">
        <v>47</v>
      </c>
      <c r="D39" s="97" t="s">
        <v>48</v>
      </c>
      <c r="E39" s="83">
        <v>61.18</v>
      </c>
      <c r="F39" s="83">
        <v>55.06</v>
      </c>
      <c r="G39" s="83">
        <v>52</v>
      </c>
      <c r="H39" s="84">
        <v>6</v>
      </c>
      <c r="I39" s="85"/>
      <c r="J39" s="83">
        <f>G39*I39</f>
        <v>0</v>
      </c>
      <c r="K39" s="83">
        <f>J39*$K$12</f>
        <v>0</v>
      </c>
      <c r="L39" s="34"/>
    </row>
    <row r="40" spans="1:12" ht="21.75" customHeight="1">
      <c r="A40" s="94"/>
      <c r="B40" s="95"/>
      <c r="C40" s="96" t="s">
        <v>47</v>
      </c>
      <c r="D40" s="97" t="s">
        <v>49</v>
      </c>
      <c r="E40" s="83">
        <v>28.24</v>
      </c>
      <c r="F40" s="83">
        <v>25.41</v>
      </c>
      <c r="G40" s="83">
        <v>24</v>
      </c>
      <c r="H40" s="84">
        <v>12</v>
      </c>
      <c r="I40" s="85"/>
      <c r="J40" s="83">
        <f>G40*I40</f>
        <v>0</v>
      </c>
      <c r="K40" s="83">
        <f>J40*$K$12</f>
        <v>0</v>
      </c>
      <c r="L40" s="34"/>
    </row>
    <row r="41" spans="1:12" ht="21.75" customHeight="1">
      <c r="A41" s="94"/>
      <c r="B41" s="95"/>
      <c r="C41" s="96" t="s">
        <v>47</v>
      </c>
      <c r="D41" s="97" t="s">
        <v>50</v>
      </c>
      <c r="E41" s="83">
        <v>28.24</v>
      </c>
      <c r="F41" s="83">
        <v>25.41</v>
      </c>
      <c r="G41" s="83">
        <v>24</v>
      </c>
      <c r="H41" s="84">
        <v>12</v>
      </c>
      <c r="I41" s="85"/>
      <c r="J41" s="83">
        <f>G41*I41</f>
        <v>0</v>
      </c>
      <c r="K41" s="83">
        <f>J41*$K$12</f>
        <v>0</v>
      </c>
      <c r="L41" s="34"/>
    </row>
    <row r="42" spans="1:12" ht="21.75" customHeight="1">
      <c r="A42" s="94"/>
      <c r="B42" s="95"/>
      <c r="C42" s="96" t="s">
        <v>47</v>
      </c>
      <c r="D42" s="97" t="s">
        <v>51</v>
      </c>
      <c r="E42" s="83">
        <v>28.24</v>
      </c>
      <c r="F42" s="83">
        <v>25.41</v>
      </c>
      <c r="G42" s="83">
        <v>24</v>
      </c>
      <c r="H42" s="84">
        <v>12</v>
      </c>
      <c r="I42" s="85"/>
      <c r="J42" s="83">
        <f>G42*I42</f>
        <v>0</v>
      </c>
      <c r="K42" s="83">
        <f>J42*$K$12</f>
        <v>0</v>
      </c>
      <c r="L42" s="34"/>
    </row>
    <row r="43" spans="1:12" ht="21.75" customHeight="1">
      <c r="A43" s="94"/>
      <c r="B43" s="95"/>
      <c r="C43" s="96" t="s">
        <v>52</v>
      </c>
      <c r="D43" s="97" t="s">
        <v>53</v>
      </c>
      <c r="E43" s="83">
        <v>21.18</v>
      </c>
      <c r="F43" s="83">
        <v>19.06</v>
      </c>
      <c r="G43" s="83">
        <v>18</v>
      </c>
      <c r="H43" s="84">
        <v>12</v>
      </c>
      <c r="I43" s="85"/>
      <c r="J43" s="83">
        <f>G43*I43</f>
        <v>0</v>
      </c>
      <c r="K43" s="83">
        <f>J43*$K$12</f>
        <v>0</v>
      </c>
      <c r="L43" s="34"/>
    </row>
    <row r="44" spans="1:12" ht="21.75" customHeight="1">
      <c r="A44" s="94"/>
      <c r="B44" s="95"/>
      <c r="C44" s="96" t="s">
        <v>52</v>
      </c>
      <c r="D44" s="97" t="s">
        <v>54</v>
      </c>
      <c r="E44" s="83">
        <v>34.12</v>
      </c>
      <c r="F44" s="83">
        <v>30.71</v>
      </c>
      <c r="G44" s="83">
        <v>29</v>
      </c>
      <c r="H44" s="84">
        <v>12</v>
      </c>
      <c r="I44" s="85"/>
      <c r="J44" s="83">
        <f>G44*I44</f>
        <v>0</v>
      </c>
      <c r="K44" s="83">
        <f>J44*$K$12</f>
        <v>0</v>
      </c>
      <c r="L44" s="34"/>
    </row>
    <row r="45" spans="1:12" ht="21.75" customHeight="1">
      <c r="A45" s="94"/>
      <c r="B45" s="95"/>
      <c r="C45" s="96" t="s">
        <v>55</v>
      </c>
      <c r="D45" s="97" t="s">
        <v>56</v>
      </c>
      <c r="E45" s="83">
        <v>28.24</v>
      </c>
      <c r="F45" s="83">
        <v>25.41</v>
      </c>
      <c r="G45" s="83">
        <v>24</v>
      </c>
      <c r="H45" s="84">
        <v>12</v>
      </c>
      <c r="I45" s="85"/>
      <c r="J45" s="83">
        <f>G45*I45</f>
        <v>0</v>
      </c>
      <c r="K45" s="83">
        <f>J45*$K$12</f>
        <v>0</v>
      </c>
      <c r="L45" s="34"/>
    </row>
    <row r="46" spans="1:12" ht="21.75" customHeight="1">
      <c r="A46" s="94"/>
      <c r="B46" s="95"/>
      <c r="C46" s="96" t="s">
        <v>57</v>
      </c>
      <c r="D46" s="97" t="s">
        <v>58</v>
      </c>
      <c r="E46" s="83">
        <v>71.18</v>
      </c>
      <c r="F46" s="83">
        <v>64.06</v>
      </c>
      <c r="G46" s="83">
        <v>60.5</v>
      </c>
      <c r="H46" s="84">
        <v>6</v>
      </c>
      <c r="I46" s="85"/>
      <c r="J46" s="83">
        <f>G46*I46</f>
        <v>0</v>
      </c>
      <c r="K46" s="83">
        <f>J46*$K$12</f>
        <v>0</v>
      </c>
      <c r="L46" s="34"/>
    </row>
    <row r="47" spans="1:12" ht="21.75" customHeight="1">
      <c r="A47" s="94"/>
      <c r="B47" s="95"/>
      <c r="C47" s="96" t="s">
        <v>57</v>
      </c>
      <c r="D47" s="97" t="s">
        <v>59</v>
      </c>
      <c r="E47" s="83">
        <v>71.18</v>
      </c>
      <c r="F47" s="83">
        <v>64.06</v>
      </c>
      <c r="G47" s="83">
        <v>60.5</v>
      </c>
      <c r="H47" s="84">
        <v>6</v>
      </c>
      <c r="I47" s="85"/>
      <c r="J47" s="83">
        <f>G47*I47</f>
        <v>0</v>
      </c>
      <c r="K47" s="83">
        <f>J47*$K$12</f>
        <v>0</v>
      </c>
      <c r="L47" s="34"/>
    </row>
    <row r="48" spans="1:12" ht="21.75" customHeight="1">
      <c r="A48" s="94"/>
      <c r="B48" s="95"/>
      <c r="C48" s="96" t="s">
        <v>57</v>
      </c>
      <c r="D48" s="97" t="s">
        <v>60</v>
      </c>
      <c r="E48" s="83">
        <v>38.82</v>
      </c>
      <c r="F48" s="83">
        <v>34.94</v>
      </c>
      <c r="G48" s="83">
        <v>33</v>
      </c>
      <c r="H48" s="84">
        <v>6</v>
      </c>
      <c r="I48" s="85"/>
      <c r="J48" s="83">
        <f>G48*I48</f>
        <v>0</v>
      </c>
      <c r="K48" s="83">
        <f>J48*$K$12</f>
        <v>0</v>
      </c>
      <c r="L48" s="34"/>
    </row>
    <row r="49" spans="1:12" ht="21.75" customHeight="1">
      <c r="A49" s="94"/>
      <c r="B49" s="95"/>
      <c r="C49" s="96" t="s">
        <v>57</v>
      </c>
      <c r="D49" s="97" t="s">
        <v>61</v>
      </c>
      <c r="E49" s="83">
        <v>38.82</v>
      </c>
      <c r="F49" s="83">
        <v>34.94</v>
      </c>
      <c r="G49" s="83">
        <v>33</v>
      </c>
      <c r="H49" s="84">
        <v>6</v>
      </c>
      <c r="I49" s="85"/>
      <c r="J49" s="83">
        <f>G49*I49</f>
        <v>0</v>
      </c>
      <c r="K49" s="83">
        <f>J49*$K$12</f>
        <v>0</v>
      </c>
      <c r="L49" s="34"/>
    </row>
    <row r="50" spans="1:12" ht="21.75" customHeight="1">
      <c r="A50" s="94"/>
      <c r="B50" s="95"/>
      <c r="C50" s="96" t="s">
        <v>57</v>
      </c>
      <c r="D50" s="97" t="s">
        <v>62</v>
      </c>
      <c r="E50" s="83">
        <v>40.59</v>
      </c>
      <c r="F50" s="83">
        <v>36.53</v>
      </c>
      <c r="G50" s="83">
        <v>34.5</v>
      </c>
      <c r="H50" s="84">
        <v>6</v>
      </c>
      <c r="I50" s="85"/>
      <c r="J50" s="83">
        <f>G50*I50</f>
        <v>0</v>
      </c>
      <c r="K50" s="83">
        <f>J50*$K$12</f>
        <v>0</v>
      </c>
      <c r="L50" s="28"/>
    </row>
    <row r="51" spans="1:12" ht="21.75" customHeight="1">
      <c r="A51" s="94"/>
      <c r="B51" s="95"/>
      <c r="C51" s="96" t="s">
        <v>57</v>
      </c>
      <c r="D51" s="97" t="s">
        <v>63</v>
      </c>
      <c r="E51" s="83">
        <v>40.59</v>
      </c>
      <c r="F51" s="83">
        <v>36.53</v>
      </c>
      <c r="G51" s="83">
        <v>34.5</v>
      </c>
      <c r="H51" s="84">
        <v>6</v>
      </c>
      <c r="I51" s="85"/>
      <c r="J51" s="83">
        <f>G51*I51</f>
        <v>0</v>
      </c>
      <c r="K51" s="83">
        <f>J51*$K$12</f>
        <v>0</v>
      </c>
      <c r="L51" s="98"/>
    </row>
    <row r="52" spans="1:12" ht="21.75" customHeight="1">
      <c r="A52" s="94"/>
      <c r="B52" s="95"/>
      <c r="C52" s="96" t="s">
        <v>57</v>
      </c>
      <c r="D52" s="97" t="s">
        <v>64</v>
      </c>
      <c r="E52" s="83">
        <v>40.59</v>
      </c>
      <c r="F52" s="83">
        <v>36.53</v>
      </c>
      <c r="G52" s="83">
        <v>34.5</v>
      </c>
      <c r="H52" s="84">
        <v>6</v>
      </c>
      <c r="I52" s="85"/>
      <c r="J52" s="83">
        <f>G52*I52</f>
        <v>0</v>
      </c>
      <c r="K52" s="83">
        <f>J52*$K$12</f>
        <v>0</v>
      </c>
      <c r="L52" s="34"/>
    </row>
    <row r="53" spans="1:12" ht="21.75" customHeight="1">
      <c r="A53" s="94"/>
      <c r="B53" s="95"/>
      <c r="C53" s="96" t="s">
        <v>57</v>
      </c>
      <c r="D53" s="97" t="s">
        <v>65</v>
      </c>
      <c r="E53" s="83">
        <v>58.24</v>
      </c>
      <c r="F53" s="83">
        <v>52.41</v>
      </c>
      <c r="G53" s="83">
        <v>49.5</v>
      </c>
      <c r="H53" s="84">
        <v>6</v>
      </c>
      <c r="I53" s="85"/>
      <c r="J53" s="83">
        <f>G53*I53</f>
        <v>0</v>
      </c>
      <c r="K53" s="83">
        <f>J53*$K$12</f>
        <v>0</v>
      </c>
      <c r="L53" s="34"/>
    </row>
    <row r="54" spans="1:12" ht="21.75" customHeight="1">
      <c r="A54" s="94"/>
      <c r="B54" s="95"/>
      <c r="C54" s="96" t="s">
        <v>57</v>
      </c>
      <c r="D54" s="97" t="s">
        <v>66</v>
      </c>
      <c r="E54" s="83">
        <v>58.24</v>
      </c>
      <c r="F54" s="83">
        <v>52.41</v>
      </c>
      <c r="G54" s="83">
        <v>49.5</v>
      </c>
      <c r="H54" s="84">
        <v>6</v>
      </c>
      <c r="I54" s="85"/>
      <c r="J54" s="83">
        <f>G54*I54</f>
        <v>0</v>
      </c>
      <c r="K54" s="83">
        <f>J54*$K$12</f>
        <v>0</v>
      </c>
      <c r="L54" s="34"/>
    </row>
    <row r="55" spans="1:12" ht="21.75" customHeight="1">
      <c r="A55" s="94"/>
      <c r="B55" s="95"/>
      <c r="C55" s="96" t="s">
        <v>57</v>
      </c>
      <c r="D55" s="97" t="s">
        <v>67</v>
      </c>
      <c r="E55" s="83">
        <v>31.18</v>
      </c>
      <c r="F55" s="83">
        <v>28.06</v>
      </c>
      <c r="G55" s="83">
        <v>26.5</v>
      </c>
      <c r="H55" s="84">
        <v>6</v>
      </c>
      <c r="I55" s="85"/>
      <c r="J55" s="83">
        <f>G55*I55</f>
        <v>0</v>
      </c>
      <c r="K55" s="83">
        <f>J55*$K$12</f>
        <v>0</v>
      </c>
      <c r="L55" s="34"/>
    </row>
    <row r="56" spans="1:12" ht="21.75" customHeight="1">
      <c r="A56" s="94"/>
      <c r="B56" s="95"/>
      <c r="C56" s="96" t="s">
        <v>68</v>
      </c>
      <c r="D56" s="97" t="s">
        <v>69</v>
      </c>
      <c r="E56" s="83">
        <v>38.82</v>
      </c>
      <c r="F56" s="83">
        <v>34.94</v>
      </c>
      <c r="G56" s="83">
        <v>33</v>
      </c>
      <c r="H56" s="84">
        <v>6</v>
      </c>
      <c r="I56" s="85"/>
      <c r="J56" s="83">
        <f>G56*I56</f>
        <v>0</v>
      </c>
      <c r="K56" s="83">
        <f>J56*$K$12</f>
        <v>0</v>
      </c>
      <c r="L56" s="34"/>
    </row>
    <row r="57" spans="1:12" ht="21.75" customHeight="1">
      <c r="A57" s="94"/>
      <c r="B57" s="95"/>
      <c r="C57" s="96" t="s">
        <v>68</v>
      </c>
      <c r="D57" s="97" t="s">
        <v>70</v>
      </c>
      <c r="E57" s="83">
        <v>38.82</v>
      </c>
      <c r="F57" s="83">
        <v>34.94</v>
      </c>
      <c r="G57" s="83">
        <v>33</v>
      </c>
      <c r="H57" s="84">
        <v>6</v>
      </c>
      <c r="I57" s="85"/>
      <c r="J57" s="83">
        <f>G57*I57</f>
        <v>0</v>
      </c>
      <c r="K57" s="83">
        <f>J57*$K$12</f>
        <v>0</v>
      </c>
      <c r="L57" s="34"/>
    </row>
    <row r="58" spans="1:12" ht="21.75" customHeight="1">
      <c r="A58" s="94"/>
      <c r="B58" s="95"/>
      <c r="C58" s="96" t="s">
        <v>68</v>
      </c>
      <c r="D58" s="97" t="s">
        <v>71</v>
      </c>
      <c r="E58" s="83">
        <v>38.82</v>
      </c>
      <c r="F58" s="83">
        <v>34.94</v>
      </c>
      <c r="G58" s="83">
        <v>33</v>
      </c>
      <c r="H58" s="84">
        <v>6</v>
      </c>
      <c r="I58" s="85"/>
      <c r="J58" s="83">
        <f>G58*I58</f>
        <v>0</v>
      </c>
      <c r="K58" s="83">
        <f>J58*$K$12</f>
        <v>0</v>
      </c>
      <c r="L58" s="34"/>
    </row>
    <row r="59" spans="1:12" ht="21.75" customHeight="1">
      <c r="A59" s="94"/>
      <c r="B59" s="95"/>
      <c r="C59" s="96" t="s">
        <v>68</v>
      </c>
      <c r="D59" s="97" t="s">
        <v>72</v>
      </c>
      <c r="E59" s="83">
        <v>78.82</v>
      </c>
      <c r="F59" s="83">
        <v>70.94</v>
      </c>
      <c r="G59" s="83">
        <v>67</v>
      </c>
      <c r="H59" s="84">
        <v>3</v>
      </c>
      <c r="I59" s="85"/>
      <c r="J59" s="83">
        <f>G59*I59</f>
        <v>0</v>
      </c>
      <c r="K59" s="83">
        <f>J59*$K$12</f>
        <v>0</v>
      </c>
      <c r="L59" s="34"/>
    </row>
    <row r="60" spans="1:12" ht="21.75" customHeight="1">
      <c r="A60" s="94"/>
      <c r="B60" s="95"/>
      <c r="C60" s="96" t="s">
        <v>68</v>
      </c>
      <c r="D60" s="97" t="s">
        <v>73</v>
      </c>
      <c r="E60" s="83">
        <v>78.82</v>
      </c>
      <c r="F60" s="83">
        <v>70.94</v>
      </c>
      <c r="G60" s="83">
        <v>67</v>
      </c>
      <c r="H60" s="84">
        <v>3</v>
      </c>
      <c r="I60" s="85"/>
      <c r="J60" s="83">
        <f>G60*I60</f>
        <v>0</v>
      </c>
      <c r="K60" s="83">
        <f>J60*$K$12</f>
        <v>0</v>
      </c>
      <c r="L60" s="34"/>
    </row>
    <row r="61" spans="1:12" ht="21.75" customHeight="1">
      <c r="A61" s="94"/>
      <c r="B61" s="95"/>
      <c r="C61" s="96" t="s">
        <v>68</v>
      </c>
      <c r="D61" s="97" t="s">
        <v>74</v>
      </c>
      <c r="E61" s="83">
        <v>78.82</v>
      </c>
      <c r="F61" s="83">
        <v>70.94</v>
      </c>
      <c r="G61" s="83">
        <v>67</v>
      </c>
      <c r="H61" s="84">
        <v>3</v>
      </c>
      <c r="I61" s="85"/>
      <c r="J61" s="83">
        <f>G61*I61</f>
        <v>0</v>
      </c>
      <c r="K61" s="83">
        <f>J61*$K$12</f>
        <v>0</v>
      </c>
      <c r="L61" s="34"/>
    </row>
    <row r="62" spans="1:12" ht="21.75" customHeight="1">
      <c r="A62" s="79"/>
      <c r="B62" s="80"/>
      <c r="C62" s="96" t="s">
        <v>75</v>
      </c>
      <c r="D62" s="97" t="s">
        <v>76</v>
      </c>
      <c r="E62" s="83">
        <v>37.65</v>
      </c>
      <c r="F62" s="83">
        <v>33.88</v>
      </c>
      <c r="G62" s="83">
        <v>32</v>
      </c>
      <c r="H62" s="84">
        <v>12</v>
      </c>
      <c r="I62" s="85"/>
      <c r="J62" s="83">
        <f>G62*I62</f>
        <v>0</v>
      </c>
      <c r="K62" s="83">
        <f>J62*$K$12</f>
        <v>0</v>
      </c>
      <c r="L62" s="98"/>
    </row>
    <row r="63" spans="1:12" ht="21.75" customHeight="1">
      <c r="A63" s="79"/>
      <c r="B63" s="80"/>
      <c r="C63" s="96" t="s">
        <v>57</v>
      </c>
      <c r="D63" s="97" t="s">
        <v>77</v>
      </c>
      <c r="E63" s="83">
        <v>54.12</v>
      </c>
      <c r="F63" s="83">
        <v>48.71</v>
      </c>
      <c r="G63" s="83">
        <v>46</v>
      </c>
      <c r="H63" s="99">
        <v>6</v>
      </c>
      <c r="I63" s="85"/>
      <c r="J63" s="83">
        <f>G63*I63</f>
        <v>0</v>
      </c>
      <c r="K63" s="83">
        <f>J63*$K$12</f>
        <v>0</v>
      </c>
      <c r="L63" s="34"/>
    </row>
    <row r="64" spans="1:12" ht="21.75" customHeight="1">
      <c r="A64" s="79"/>
      <c r="B64" s="80"/>
      <c r="C64" s="96" t="s">
        <v>57</v>
      </c>
      <c r="D64" s="97" t="s">
        <v>78</v>
      </c>
      <c r="E64" s="83">
        <v>54.12</v>
      </c>
      <c r="F64" s="83">
        <v>48.71</v>
      </c>
      <c r="G64" s="83">
        <v>46</v>
      </c>
      <c r="H64" s="99">
        <v>6</v>
      </c>
      <c r="I64" s="85"/>
      <c r="J64" s="83">
        <f>G64*I64</f>
        <v>0</v>
      </c>
      <c r="K64" s="83">
        <f>J64*$K$12</f>
        <v>0</v>
      </c>
      <c r="L64" s="34"/>
    </row>
    <row r="65" spans="1:12" ht="21.75" customHeight="1">
      <c r="A65" s="79"/>
      <c r="B65" s="80"/>
      <c r="C65" s="96" t="s">
        <v>57</v>
      </c>
      <c r="D65" s="97" t="s">
        <v>79</v>
      </c>
      <c r="E65" s="83">
        <v>54.12</v>
      </c>
      <c r="F65" s="83">
        <v>48.71</v>
      </c>
      <c r="G65" s="83">
        <v>46</v>
      </c>
      <c r="H65" s="99">
        <v>6</v>
      </c>
      <c r="I65" s="85"/>
      <c r="J65" s="83">
        <f>G65*I65</f>
        <v>0</v>
      </c>
      <c r="K65" s="83">
        <f>J65*$K$12</f>
        <v>0</v>
      </c>
      <c r="L65" s="34"/>
    </row>
    <row r="66" spans="1:12" ht="21.75" customHeight="1">
      <c r="A66" s="79"/>
      <c r="B66" s="80"/>
      <c r="C66" s="96" t="s">
        <v>80</v>
      </c>
      <c r="D66" s="97" t="s">
        <v>81</v>
      </c>
      <c r="E66" s="83">
        <v>35.29</v>
      </c>
      <c r="F66" s="83">
        <v>31.76</v>
      </c>
      <c r="G66" s="83">
        <v>30</v>
      </c>
      <c r="H66" s="100" t="s">
        <v>82</v>
      </c>
      <c r="I66" s="85"/>
      <c r="J66" s="83">
        <f>G66*I66</f>
        <v>0</v>
      </c>
      <c r="K66" s="83">
        <f>J66*$K$12</f>
        <v>0</v>
      </c>
      <c r="L66" s="34"/>
    </row>
    <row r="67" spans="1:12" ht="21.75" customHeight="1">
      <c r="A67" s="79"/>
      <c r="B67" s="80"/>
      <c r="C67" s="96" t="s">
        <v>80</v>
      </c>
      <c r="D67" s="97" t="s">
        <v>83</v>
      </c>
      <c r="E67" s="83">
        <v>35.29</v>
      </c>
      <c r="F67" s="83">
        <v>31.76</v>
      </c>
      <c r="G67" s="83">
        <v>30</v>
      </c>
      <c r="H67" s="100" t="s">
        <v>82</v>
      </c>
      <c r="I67" s="85"/>
      <c r="J67" s="83">
        <f>G67*I67</f>
        <v>0</v>
      </c>
      <c r="K67" s="83">
        <f>J67*$K$12</f>
        <v>0</v>
      </c>
      <c r="L67" s="34"/>
    </row>
    <row r="68" spans="1:12" ht="21.75" customHeight="1">
      <c r="A68" s="79"/>
      <c r="B68" s="80"/>
      <c r="C68" s="96" t="s">
        <v>80</v>
      </c>
      <c r="D68" s="97" t="s">
        <v>84</v>
      </c>
      <c r="E68" s="83">
        <v>35.29</v>
      </c>
      <c r="F68" s="83">
        <v>31.76</v>
      </c>
      <c r="G68" s="83">
        <v>30</v>
      </c>
      <c r="H68" s="100" t="s">
        <v>82</v>
      </c>
      <c r="I68" s="85"/>
      <c r="J68" s="83">
        <f>G68*I68</f>
        <v>0</v>
      </c>
      <c r="K68" s="83">
        <f>J68*$K$12</f>
        <v>0</v>
      </c>
      <c r="L68" s="34"/>
    </row>
    <row r="69" spans="1:12" ht="21.75" customHeight="1">
      <c r="A69" s="79"/>
      <c r="B69" s="80"/>
      <c r="C69" s="96" t="s">
        <v>75</v>
      </c>
      <c r="D69" s="97" t="s">
        <v>85</v>
      </c>
      <c r="E69" s="83">
        <v>46.47</v>
      </c>
      <c r="F69" s="83">
        <v>41.82</v>
      </c>
      <c r="G69" s="83">
        <v>39.5</v>
      </c>
      <c r="H69" s="100" t="s">
        <v>82</v>
      </c>
      <c r="I69" s="85"/>
      <c r="J69" s="83">
        <f>G69*I69</f>
        <v>0</v>
      </c>
      <c r="K69" s="83">
        <f>J69*$K$12</f>
        <v>0</v>
      </c>
      <c r="L69" s="34"/>
    </row>
    <row r="70" spans="1:12" ht="21.75" customHeight="1">
      <c r="A70" s="79"/>
      <c r="B70" s="80"/>
      <c r="C70" s="96" t="s">
        <v>75</v>
      </c>
      <c r="D70" s="97" t="s">
        <v>86</v>
      </c>
      <c r="E70" s="83">
        <v>28.24</v>
      </c>
      <c r="F70" s="83">
        <v>25.41</v>
      </c>
      <c r="G70" s="83">
        <v>24</v>
      </c>
      <c r="H70" s="100" t="s">
        <v>82</v>
      </c>
      <c r="I70" s="85"/>
      <c r="J70" s="83">
        <f>G70*I70</f>
        <v>0</v>
      </c>
      <c r="K70" s="83">
        <f>J70*$K$12</f>
        <v>0</v>
      </c>
      <c r="L70" s="34"/>
    </row>
    <row r="71" spans="1:12" ht="21.75" customHeight="1">
      <c r="A71" s="79"/>
      <c r="B71" s="80"/>
      <c r="C71" s="96" t="s">
        <v>75</v>
      </c>
      <c r="D71" s="97" t="s">
        <v>87</v>
      </c>
      <c r="E71" s="83">
        <v>28.24</v>
      </c>
      <c r="F71" s="83">
        <v>25.41</v>
      </c>
      <c r="G71" s="83">
        <v>24</v>
      </c>
      <c r="H71" s="100" t="s">
        <v>82</v>
      </c>
      <c r="I71" s="85"/>
      <c r="J71" s="83">
        <f>G71*I71</f>
        <v>0</v>
      </c>
      <c r="K71" s="83">
        <f>J71*$K$12</f>
        <v>0</v>
      </c>
      <c r="L71" s="34"/>
    </row>
    <row r="72" spans="1:12" ht="21.75" customHeight="1">
      <c r="A72" s="79"/>
      <c r="B72" s="80"/>
      <c r="C72" s="96" t="s">
        <v>75</v>
      </c>
      <c r="D72" s="97" t="s">
        <v>88</v>
      </c>
      <c r="E72" s="83">
        <v>28.24</v>
      </c>
      <c r="F72" s="83">
        <v>25.41</v>
      </c>
      <c r="G72" s="83">
        <v>24</v>
      </c>
      <c r="H72" s="100" t="s">
        <v>82</v>
      </c>
      <c r="I72" s="85"/>
      <c r="J72" s="83">
        <f>G72*I72</f>
        <v>0</v>
      </c>
      <c r="K72" s="83">
        <f>J72*$K$12</f>
        <v>0</v>
      </c>
      <c r="L72" s="34"/>
    </row>
    <row r="73" spans="1:12" ht="21.75" customHeight="1">
      <c r="A73" s="79"/>
      <c r="B73" s="80"/>
      <c r="C73" s="96" t="s">
        <v>89</v>
      </c>
      <c r="D73" s="97" t="s">
        <v>90</v>
      </c>
      <c r="E73" s="83">
        <v>41.18</v>
      </c>
      <c r="F73" s="83">
        <v>37.06</v>
      </c>
      <c r="G73" s="83">
        <v>35</v>
      </c>
      <c r="H73" s="100" t="s">
        <v>82</v>
      </c>
      <c r="I73" s="85"/>
      <c r="J73" s="83">
        <f>G73*I73</f>
        <v>0</v>
      </c>
      <c r="K73" s="83">
        <f>J73*$K$12</f>
        <v>0</v>
      </c>
      <c r="L73" s="34"/>
    </row>
    <row r="74" spans="1:12" ht="21.75" customHeight="1">
      <c r="A74" s="79"/>
      <c r="B74" s="80"/>
      <c r="C74" s="96" t="s">
        <v>89</v>
      </c>
      <c r="D74" s="97" t="s">
        <v>91</v>
      </c>
      <c r="E74" s="83">
        <v>41.18</v>
      </c>
      <c r="F74" s="83">
        <v>37.06</v>
      </c>
      <c r="G74" s="83">
        <v>35</v>
      </c>
      <c r="H74" s="100" t="s">
        <v>82</v>
      </c>
      <c r="I74" s="85"/>
      <c r="J74" s="83">
        <f>G74*I74</f>
        <v>0</v>
      </c>
      <c r="K74" s="83">
        <f>J74*$K$12</f>
        <v>0</v>
      </c>
      <c r="L74" s="98"/>
    </row>
    <row r="75" spans="1:12" ht="21.75" customHeight="1">
      <c r="A75" s="79"/>
      <c r="B75" s="80"/>
      <c r="C75" s="96" t="s">
        <v>89</v>
      </c>
      <c r="D75" s="97" t="s">
        <v>92</v>
      </c>
      <c r="E75" s="83">
        <v>41.18</v>
      </c>
      <c r="F75" s="83">
        <v>37.06</v>
      </c>
      <c r="G75" s="83">
        <v>35</v>
      </c>
      <c r="H75" s="100" t="s">
        <v>82</v>
      </c>
      <c r="I75" s="85"/>
      <c r="J75" s="83">
        <f>G75*I75</f>
        <v>0</v>
      </c>
      <c r="K75" s="83">
        <f>J75*$K$12</f>
        <v>0</v>
      </c>
      <c r="L75" s="28"/>
    </row>
    <row r="76" spans="1:12" ht="21.75" customHeight="1">
      <c r="A76" s="79"/>
      <c r="B76" s="80"/>
      <c r="C76" s="96" t="s">
        <v>89</v>
      </c>
      <c r="D76" s="97" t="s">
        <v>93</v>
      </c>
      <c r="E76" s="83">
        <v>24.71</v>
      </c>
      <c r="F76" s="83">
        <v>22.24</v>
      </c>
      <c r="G76" s="83">
        <v>21</v>
      </c>
      <c r="H76" s="100" t="s">
        <v>82</v>
      </c>
      <c r="I76" s="85"/>
      <c r="J76" s="83">
        <f>G76*I76</f>
        <v>0</v>
      </c>
      <c r="K76" s="83">
        <f>J76*$K$12</f>
        <v>0</v>
      </c>
      <c r="L76" s="98"/>
    </row>
    <row r="77" spans="1:12" ht="21.75" customHeight="1">
      <c r="A77" s="79"/>
      <c r="B77" s="80"/>
      <c r="C77" s="96" t="s">
        <v>94</v>
      </c>
      <c r="D77" s="97" t="s">
        <v>95</v>
      </c>
      <c r="E77" s="83">
        <v>23.53</v>
      </c>
      <c r="F77" s="83">
        <v>21.18</v>
      </c>
      <c r="G77" s="83">
        <v>20</v>
      </c>
      <c r="H77" s="100" t="s">
        <v>96</v>
      </c>
      <c r="I77" s="85"/>
      <c r="J77" s="83">
        <f>G77*I77</f>
        <v>0</v>
      </c>
      <c r="K77" s="83">
        <f>J77*$K$12</f>
        <v>0</v>
      </c>
      <c r="L77" s="34"/>
    </row>
    <row r="78" spans="1:12" ht="21.75" customHeight="1">
      <c r="A78" s="79"/>
      <c r="B78" s="80"/>
      <c r="C78" s="96" t="s">
        <v>94</v>
      </c>
      <c r="D78" s="97" t="s">
        <v>97</v>
      </c>
      <c r="E78" s="83">
        <v>11.76</v>
      </c>
      <c r="F78" s="83">
        <v>10.59</v>
      </c>
      <c r="G78" s="83">
        <v>10</v>
      </c>
      <c r="H78" s="100" t="s">
        <v>96</v>
      </c>
      <c r="I78" s="85"/>
      <c r="J78" s="83">
        <f>G78*I78</f>
        <v>0</v>
      </c>
      <c r="K78" s="83">
        <f>J78*$K$12</f>
        <v>0</v>
      </c>
      <c r="L78" s="34"/>
    </row>
    <row r="79" spans="1:12" ht="21.75" customHeight="1">
      <c r="A79" s="79"/>
      <c r="B79" s="80"/>
      <c r="C79" s="96" t="s">
        <v>94</v>
      </c>
      <c r="D79" s="97" t="s">
        <v>98</v>
      </c>
      <c r="E79" s="83">
        <v>82.35</v>
      </c>
      <c r="F79" s="83">
        <v>74.12</v>
      </c>
      <c r="G79" s="83">
        <v>70</v>
      </c>
      <c r="H79" s="100" t="s">
        <v>96</v>
      </c>
      <c r="I79" s="85"/>
      <c r="J79" s="83">
        <f>G79*I79</f>
        <v>0</v>
      </c>
      <c r="K79" s="83">
        <f>J79*$K$12</f>
        <v>0</v>
      </c>
      <c r="L79" s="34"/>
    </row>
    <row r="80" spans="1:12" ht="21.75" customHeight="1">
      <c r="A80" s="79"/>
      <c r="B80" s="80"/>
      <c r="C80" s="96" t="s">
        <v>94</v>
      </c>
      <c r="D80" s="97" t="s">
        <v>99</v>
      </c>
      <c r="E80" s="83">
        <v>64.71</v>
      </c>
      <c r="F80" s="83">
        <v>58.24</v>
      </c>
      <c r="G80" s="83">
        <v>55</v>
      </c>
      <c r="H80" s="100" t="s">
        <v>96</v>
      </c>
      <c r="I80" s="85"/>
      <c r="J80" s="83">
        <f>G80*I80</f>
        <v>0</v>
      </c>
      <c r="K80" s="83">
        <f>J80*$K$12</f>
        <v>0</v>
      </c>
      <c r="L80" s="34"/>
    </row>
    <row r="81" spans="1:12" ht="21.75" customHeight="1">
      <c r="A81" s="79"/>
      <c r="B81" s="80"/>
      <c r="C81" s="96" t="s">
        <v>94</v>
      </c>
      <c r="D81" s="97" t="s">
        <v>100</v>
      </c>
      <c r="E81" s="83">
        <v>23.53</v>
      </c>
      <c r="F81" s="83">
        <v>21.18</v>
      </c>
      <c r="G81" s="83">
        <v>20</v>
      </c>
      <c r="H81" s="100" t="s">
        <v>96</v>
      </c>
      <c r="I81" s="85"/>
      <c r="J81" s="83">
        <f>G81*I81</f>
        <v>0</v>
      </c>
      <c r="K81" s="83">
        <f>J81*$K$12</f>
        <v>0</v>
      </c>
      <c r="L81" s="34"/>
    </row>
    <row r="82" spans="1:12" ht="21.75" customHeight="1">
      <c r="A82" s="79"/>
      <c r="B82" s="80"/>
      <c r="C82" s="96" t="s">
        <v>94</v>
      </c>
      <c r="D82" s="97" t="s">
        <v>101</v>
      </c>
      <c r="E82" s="83">
        <v>20</v>
      </c>
      <c r="F82" s="83">
        <v>18</v>
      </c>
      <c r="G82" s="83">
        <v>17</v>
      </c>
      <c r="H82" s="100" t="s">
        <v>96</v>
      </c>
      <c r="I82" s="85"/>
      <c r="J82" s="83">
        <f>G82*I82</f>
        <v>0</v>
      </c>
      <c r="K82" s="83">
        <f>J82*$K$12</f>
        <v>0</v>
      </c>
      <c r="L82" s="34"/>
    </row>
    <row r="83" spans="1:12" ht="27.75" customHeight="1">
      <c r="A83" s="89"/>
      <c r="B83" s="90" t="s">
        <v>102</v>
      </c>
      <c r="C83" s="101"/>
      <c r="D83" s="92"/>
      <c r="E83" s="92"/>
      <c r="F83" s="92"/>
      <c r="G83" s="92"/>
      <c r="H83" s="92"/>
      <c r="I83" s="92"/>
      <c r="J83" s="92"/>
      <c r="K83" s="93"/>
      <c r="L83" s="34"/>
    </row>
    <row r="84" spans="1:12" ht="21.75" customHeight="1">
      <c r="A84" s="102"/>
      <c r="B84" s="103"/>
      <c r="C84" s="81" t="s">
        <v>47</v>
      </c>
      <c r="D84" s="82" t="s">
        <v>103</v>
      </c>
      <c r="E84" s="83">
        <v>25.88</v>
      </c>
      <c r="F84" s="83">
        <v>23.29</v>
      </c>
      <c r="G84" s="83">
        <v>22</v>
      </c>
      <c r="H84" s="104">
        <v>12</v>
      </c>
      <c r="I84" s="105"/>
      <c r="J84" s="106">
        <f>G84*I84</f>
        <v>0</v>
      </c>
      <c r="K84" s="106">
        <f>J84*$K$12</f>
        <v>0</v>
      </c>
      <c r="L84" s="86"/>
    </row>
    <row r="85" spans="1:12" ht="21.75" customHeight="1">
      <c r="A85" s="102"/>
      <c r="B85" s="103"/>
      <c r="C85" s="81" t="s">
        <v>47</v>
      </c>
      <c r="D85" s="82" t="s">
        <v>104</v>
      </c>
      <c r="E85" s="83">
        <v>25.88</v>
      </c>
      <c r="F85" s="83">
        <v>23.29</v>
      </c>
      <c r="G85" s="83">
        <v>22</v>
      </c>
      <c r="H85" s="104">
        <v>12</v>
      </c>
      <c r="I85" s="105"/>
      <c r="J85" s="106">
        <f>G85*I85</f>
        <v>0</v>
      </c>
      <c r="K85" s="106">
        <f>J85*$K$12</f>
        <v>0</v>
      </c>
      <c r="L85" s="86"/>
    </row>
    <row r="86" spans="1:12" ht="21.75" customHeight="1">
      <c r="A86" s="102"/>
      <c r="B86" s="103"/>
      <c r="C86" s="81" t="s">
        <v>47</v>
      </c>
      <c r="D86" s="82" t="s">
        <v>105</v>
      </c>
      <c r="E86" s="83">
        <v>25.88</v>
      </c>
      <c r="F86" s="83">
        <v>23.29</v>
      </c>
      <c r="G86" s="83">
        <v>22</v>
      </c>
      <c r="H86" s="104">
        <v>12</v>
      </c>
      <c r="I86" s="105"/>
      <c r="J86" s="106">
        <f>G86*I86</f>
        <v>0</v>
      </c>
      <c r="K86" s="106">
        <f>J86*$K$12</f>
        <v>0</v>
      </c>
      <c r="L86" s="86"/>
    </row>
    <row r="87" spans="1:12" ht="21.75" customHeight="1">
      <c r="A87" s="102"/>
      <c r="B87" s="103"/>
      <c r="C87" s="81" t="s">
        <v>75</v>
      </c>
      <c r="D87" s="82" t="s">
        <v>106</v>
      </c>
      <c r="E87" s="83">
        <v>34.12</v>
      </c>
      <c r="F87" s="83">
        <v>30.71</v>
      </c>
      <c r="G87" s="83">
        <v>29</v>
      </c>
      <c r="H87" s="104">
        <v>6</v>
      </c>
      <c r="I87" s="105"/>
      <c r="J87" s="106">
        <f>G87*I87</f>
        <v>0</v>
      </c>
      <c r="K87" s="106">
        <f>J87*$K$12</f>
        <v>0</v>
      </c>
      <c r="L87" s="86"/>
    </row>
    <row r="88" spans="1:12" ht="21.75" customHeight="1">
      <c r="A88" s="102"/>
      <c r="B88" s="103"/>
      <c r="C88" s="81" t="s">
        <v>75</v>
      </c>
      <c r="D88" s="82" t="s">
        <v>107</v>
      </c>
      <c r="E88" s="83">
        <v>34.12</v>
      </c>
      <c r="F88" s="83">
        <v>30.71</v>
      </c>
      <c r="G88" s="83">
        <v>29</v>
      </c>
      <c r="H88" s="104">
        <v>6</v>
      </c>
      <c r="I88" s="105"/>
      <c r="J88" s="106">
        <f>G88*I88</f>
        <v>0</v>
      </c>
      <c r="K88" s="106">
        <f>J88*$K$12</f>
        <v>0</v>
      </c>
      <c r="L88" s="86"/>
    </row>
    <row r="89" spans="1:12" ht="21.75" customHeight="1">
      <c r="A89" s="102"/>
      <c r="B89" s="103"/>
      <c r="C89" s="81" t="s">
        <v>75</v>
      </c>
      <c r="D89" s="82" t="s">
        <v>108</v>
      </c>
      <c r="E89" s="83">
        <v>34.12</v>
      </c>
      <c r="F89" s="83">
        <v>30.71</v>
      </c>
      <c r="G89" s="83">
        <v>29</v>
      </c>
      <c r="H89" s="104">
        <v>6</v>
      </c>
      <c r="I89" s="105"/>
      <c r="J89" s="106">
        <f>G89*I89</f>
        <v>0</v>
      </c>
      <c r="K89" s="106">
        <f>J89*$K$12</f>
        <v>0</v>
      </c>
      <c r="L89" s="86"/>
    </row>
    <row r="90" spans="1:12" ht="21.75" customHeight="1">
      <c r="A90" s="102"/>
      <c r="B90" s="103"/>
      <c r="C90" s="81" t="s">
        <v>57</v>
      </c>
      <c r="D90" s="82" t="s">
        <v>109</v>
      </c>
      <c r="E90" s="83">
        <v>51.76</v>
      </c>
      <c r="F90" s="83">
        <v>46.59</v>
      </c>
      <c r="G90" s="83">
        <v>44</v>
      </c>
      <c r="H90" s="104">
        <v>4</v>
      </c>
      <c r="I90" s="105"/>
      <c r="J90" s="106">
        <f>G90*I90</f>
        <v>0</v>
      </c>
      <c r="K90" s="106">
        <f>J90*$K$12</f>
        <v>0</v>
      </c>
      <c r="L90" s="86"/>
    </row>
    <row r="91" spans="1:12" ht="21.75" customHeight="1">
      <c r="A91" s="102"/>
      <c r="B91" s="103"/>
      <c r="C91" s="81" t="s">
        <v>57</v>
      </c>
      <c r="D91" s="82" t="s">
        <v>110</v>
      </c>
      <c r="E91" s="83">
        <v>51.76</v>
      </c>
      <c r="F91" s="83">
        <v>46.59</v>
      </c>
      <c r="G91" s="83">
        <v>44</v>
      </c>
      <c r="H91" s="104">
        <v>4</v>
      </c>
      <c r="I91" s="105"/>
      <c r="J91" s="106">
        <f>G91*I91</f>
        <v>0</v>
      </c>
      <c r="K91" s="106">
        <f>J91*$K$12</f>
        <v>0</v>
      </c>
      <c r="L91" s="86"/>
    </row>
    <row r="92" spans="1:12" ht="21.75" customHeight="1">
      <c r="A92" s="102"/>
      <c r="B92" s="103"/>
      <c r="C92" s="81" t="s">
        <v>57</v>
      </c>
      <c r="D92" s="82" t="s">
        <v>111</v>
      </c>
      <c r="E92" s="83">
        <v>51.76</v>
      </c>
      <c r="F92" s="83">
        <v>46.59</v>
      </c>
      <c r="G92" s="83">
        <v>44</v>
      </c>
      <c r="H92" s="104">
        <v>4</v>
      </c>
      <c r="I92" s="105"/>
      <c r="J92" s="106">
        <f>G92*I92</f>
        <v>0</v>
      </c>
      <c r="K92" s="106">
        <f>J92*$K$12</f>
        <v>0</v>
      </c>
      <c r="L92" s="86"/>
    </row>
    <row r="93" spans="1:12" ht="21.75" customHeight="1">
      <c r="A93" s="102"/>
      <c r="B93" s="103"/>
      <c r="C93" s="81" t="s">
        <v>57</v>
      </c>
      <c r="D93" s="82" t="s">
        <v>112</v>
      </c>
      <c r="E93" s="83">
        <v>51.76</v>
      </c>
      <c r="F93" s="83">
        <v>46.59</v>
      </c>
      <c r="G93" s="83">
        <v>44</v>
      </c>
      <c r="H93" s="104">
        <v>4</v>
      </c>
      <c r="I93" s="105"/>
      <c r="J93" s="106">
        <f>G93*I93</f>
        <v>0</v>
      </c>
      <c r="K93" s="106">
        <f>J93*$K$12</f>
        <v>0</v>
      </c>
      <c r="L93" s="86"/>
    </row>
    <row r="94" spans="1:12" ht="21.75" customHeight="1">
      <c r="A94" s="102"/>
      <c r="B94" s="103"/>
      <c r="C94" s="81" t="s">
        <v>57</v>
      </c>
      <c r="D94" s="82" t="s">
        <v>113</v>
      </c>
      <c r="E94" s="83">
        <v>51.76</v>
      </c>
      <c r="F94" s="83">
        <v>46.59</v>
      </c>
      <c r="G94" s="83">
        <v>44</v>
      </c>
      <c r="H94" s="104">
        <v>4</v>
      </c>
      <c r="I94" s="105"/>
      <c r="J94" s="106">
        <f>G94*I94</f>
        <v>0</v>
      </c>
      <c r="K94" s="106">
        <f>J94*$K$12</f>
        <v>0</v>
      </c>
      <c r="L94" s="86"/>
    </row>
    <row r="95" spans="1:12" ht="21.75" customHeight="1">
      <c r="A95" s="102"/>
      <c r="B95" s="103"/>
      <c r="C95" s="81" t="s">
        <v>68</v>
      </c>
      <c r="D95" s="82" t="s">
        <v>114</v>
      </c>
      <c r="E95" s="83">
        <v>63.53</v>
      </c>
      <c r="F95" s="83">
        <v>57.18</v>
      </c>
      <c r="G95" s="83">
        <v>54</v>
      </c>
      <c r="H95" s="104">
        <v>3</v>
      </c>
      <c r="I95" s="105"/>
      <c r="J95" s="106">
        <f>G95*I95</f>
        <v>0</v>
      </c>
      <c r="K95" s="106">
        <f>J95*$K$12</f>
        <v>0</v>
      </c>
      <c r="L95" s="86"/>
    </row>
    <row r="96" spans="1:12" ht="21.75" customHeight="1">
      <c r="A96" s="102"/>
      <c r="B96" s="103"/>
      <c r="C96" s="81" t="s">
        <v>68</v>
      </c>
      <c r="D96" s="82" t="s">
        <v>115</v>
      </c>
      <c r="E96" s="83">
        <v>63.53</v>
      </c>
      <c r="F96" s="83">
        <v>57.18</v>
      </c>
      <c r="G96" s="83">
        <v>54</v>
      </c>
      <c r="H96" s="104">
        <v>3</v>
      </c>
      <c r="I96" s="105"/>
      <c r="J96" s="106">
        <f>G96*I96</f>
        <v>0</v>
      </c>
      <c r="K96" s="106">
        <f>J96*$K$12</f>
        <v>0</v>
      </c>
      <c r="L96" s="86"/>
    </row>
    <row r="97" spans="1:12" ht="21.75" customHeight="1">
      <c r="A97" s="102"/>
      <c r="B97" s="103"/>
      <c r="C97" s="81" t="s">
        <v>116</v>
      </c>
      <c r="D97" s="82" t="s">
        <v>117</v>
      </c>
      <c r="E97" s="83">
        <v>24.71</v>
      </c>
      <c r="F97" s="83">
        <v>22.24</v>
      </c>
      <c r="G97" s="83">
        <v>21</v>
      </c>
      <c r="H97" s="104">
        <v>12</v>
      </c>
      <c r="I97" s="105"/>
      <c r="J97" s="106">
        <f>G97*I97</f>
        <v>0</v>
      </c>
      <c r="K97" s="106">
        <f>J97*$K$12</f>
        <v>0</v>
      </c>
      <c r="L97" s="86"/>
    </row>
    <row r="98" spans="1:12" ht="21.75" customHeight="1">
      <c r="A98" s="102"/>
      <c r="B98" s="103"/>
      <c r="C98" s="81" t="s">
        <v>118</v>
      </c>
      <c r="D98" s="82" t="s">
        <v>119</v>
      </c>
      <c r="E98" s="83">
        <v>47.06</v>
      </c>
      <c r="F98" s="83">
        <v>42.35</v>
      </c>
      <c r="G98" s="83">
        <v>40</v>
      </c>
      <c r="H98" s="104">
        <v>12</v>
      </c>
      <c r="I98" s="105"/>
      <c r="J98" s="106">
        <f>G98*I98</f>
        <v>0</v>
      </c>
      <c r="K98" s="106">
        <f>J98*$K$12</f>
        <v>0</v>
      </c>
      <c r="L98" s="86"/>
    </row>
    <row r="99" spans="1:12" ht="21.75" customHeight="1">
      <c r="A99" s="102"/>
      <c r="B99" s="103"/>
      <c r="C99" s="81" t="s">
        <v>120</v>
      </c>
      <c r="D99" s="82" t="s">
        <v>121</v>
      </c>
      <c r="E99" s="83">
        <v>34.12</v>
      </c>
      <c r="F99" s="83">
        <v>30.71</v>
      </c>
      <c r="G99" s="83">
        <v>29</v>
      </c>
      <c r="H99" s="104">
        <v>12</v>
      </c>
      <c r="I99" s="105"/>
      <c r="J99" s="106">
        <f>G99*I99</f>
        <v>0</v>
      </c>
      <c r="K99" s="106">
        <f>J99*$K$12</f>
        <v>0</v>
      </c>
      <c r="L99" s="86"/>
    </row>
    <row r="100" spans="1:12" ht="21.75" customHeight="1">
      <c r="A100" s="102"/>
      <c r="B100" s="103"/>
      <c r="C100" s="81" t="s">
        <v>118</v>
      </c>
      <c r="D100" s="82" t="s">
        <v>122</v>
      </c>
      <c r="E100" s="83">
        <v>24.71</v>
      </c>
      <c r="F100" s="83">
        <v>22.24</v>
      </c>
      <c r="G100" s="83">
        <v>21</v>
      </c>
      <c r="H100" s="104">
        <v>12</v>
      </c>
      <c r="I100" s="105"/>
      <c r="J100" s="106">
        <f>G100*I100</f>
        <v>0</v>
      </c>
      <c r="K100" s="106">
        <f>J100*$K$12</f>
        <v>0</v>
      </c>
      <c r="L100" s="86"/>
    </row>
    <row r="101" spans="1:12" ht="21.75" customHeight="1">
      <c r="A101" s="102"/>
      <c r="B101" s="103"/>
      <c r="C101" s="81" t="s">
        <v>80</v>
      </c>
      <c r="D101" s="82" t="s">
        <v>123</v>
      </c>
      <c r="E101" s="83">
        <v>29.41</v>
      </c>
      <c r="F101" s="83">
        <v>26.47</v>
      </c>
      <c r="G101" s="83">
        <v>25</v>
      </c>
      <c r="H101" s="104">
        <v>12</v>
      </c>
      <c r="I101" s="105"/>
      <c r="J101" s="106">
        <f>G101*I101</f>
        <v>0</v>
      </c>
      <c r="K101" s="106">
        <f>J101*$K$12</f>
        <v>0</v>
      </c>
      <c r="L101" s="86"/>
    </row>
    <row r="102" spans="1:12" ht="21.75" customHeight="1">
      <c r="A102" s="102"/>
      <c r="B102" s="103"/>
      <c r="C102" s="81" t="s">
        <v>124</v>
      </c>
      <c r="D102" s="82" t="s">
        <v>125</v>
      </c>
      <c r="E102" s="83">
        <v>41.18</v>
      </c>
      <c r="F102" s="83">
        <v>37.06</v>
      </c>
      <c r="G102" s="83">
        <v>35</v>
      </c>
      <c r="H102" s="104">
        <v>6</v>
      </c>
      <c r="I102" s="105"/>
      <c r="J102" s="106">
        <f>G102*I102</f>
        <v>0</v>
      </c>
      <c r="K102" s="106">
        <f>J102*$K$12</f>
        <v>0</v>
      </c>
      <c r="L102" s="86"/>
    </row>
    <row r="103" spans="1:12" ht="21.75" customHeight="1">
      <c r="A103" s="102"/>
      <c r="B103" s="103"/>
      <c r="C103" s="81" t="s">
        <v>94</v>
      </c>
      <c r="D103" s="82" t="s">
        <v>126</v>
      </c>
      <c r="E103" s="83">
        <v>14.12</v>
      </c>
      <c r="F103" s="83">
        <v>12.71</v>
      </c>
      <c r="G103" s="83">
        <v>12</v>
      </c>
      <c r="H103" s="107" t="s">
        <v>96</v>
      </c>
      <c r="I103" s="105"/>
      <c r="J103" s="106">
        <f>G103*I103</f>
        <v>0</v>
      </c>
      <c r="K103" s="106">
        <f>J103*$K$12</f>
        <v>0</v>
      </c>
      <c r="L103" s="86"/>
    </row>
    <row r="104" spans="1:12" ht="21.75" customHeight="1">
      <c r="A104" s="102"/>
      <c r="B104" s="103"/>
      <c r="C104" s="81" t="s">
        <v>94</v>
      </c>
      <c r="D104" s="82" t="s">
        <v>127</v>
      </c>
      <c r="E104" s="83">
        <v>14.12</v>
      </c>
      <c r="F104" s="83">
        <v>12.71</v>
      </c>
      <c r="G104" s="83">
        <v>12</v>
      </c>
      <c r="H104" s="107" t="s">
        <v>96</v>
      </c>
      <c r="I104" s="105"/>
      <c r="J104" s="106">
        <f>G104*I104</f>
        <v>0</v>
      </c>
      <c r="K104" s="106">
        <f>J104*$K$12</f>
        <v>0</v>
      </c>
      <c r="L104" s="86"/>
    </row>
    <row r="105" spans="1:12" ht="21.75" customHeight="1">
      <c r="A105" s="102"/>
      <c r="B105" s="103"/>
      <c r="C105" s="81" t="s">
        <v>94</v>
      </c>
      <c r="D105" s="82" t="s">
        <v>128</v>
      </c>
      <c r="E105" s="83">
        <v>14.12</v>
      </c>
      <c r="F105" s="83">
        <v>12.71</v>
      </c>
      <c r="G105" s="83">
        <v>12</v>
      </c>
      <c r="H105" s="107" t="s">
        <v>96</v>
      </c>
      <c r="I105" s="105"/>
      <c r="J105" s="106">
        <f>G105*I105</f>
        <v>0</v>
      </c>
      <c r="K105" s="106">
        <f>J105*$K$12</f>
        <v>0</v>
      </c>
      <c r="L105" s="86"/>
    </row>
    <row r="106" spans="1:12" ht="21.75" customHeight="1">
      <c r="A106" s="102"/>
      <c r="B106" s="103"/>
      <c r="C106" s="81" t="s">
        <v>94</v>
      </c>
      <c r="D106" s="82" t="s">
        <v>129</v>
      </c>
      <c r="E106" s="83">
        <v>14.12</v>
      </c>
      <c r="F106" s="83">
        <v>12.71</v>
      </c>
      <c r="G106" s="83">
        <v>12</v>
      </c>
      <c r="H106" s="107" t="s">
        <v>96</v>
      </c>
      <c r="I106" s="105"/>
      <c r="J106" s="106">
        <f>G106*I106</f>
        <v>0</v>
      </c>
      <c r="K106" s="106">
        <f>J106*$K$12</f>
        <v>0</v>
      </c>
      <c r="L106" s="86"/>
    </row>
    <row r="107" spans="1:12" ht="21.75" customHeight="1">
      <c r="A107" s="102"/>
      <c r="B107" s="103"/>
      <c r="C107" s="81" t="s">
        <v>94</v>
      </c>
      <c r="D107" s="82" t="s">
        <v>130</v>
      </c>
      <c r="E107" s="83">
        <v>14.12</v>
      </c>
      <c r="F107" s="83">
        <v>12.71</v>
      </c>
      <c r="G107" s="83">
        <v>12</v>
      </c>
      <c r="H107" s="107" t="s">
        <v>96</v>
      </c>
      <c r="I107" s="105"/>
      <c r="J107" s="106">
        <f>G107*I107</f>
        <v>0</v>
      </c>
      <c r="K107" s="106">
        <f>J107*$K$12</f>
        <v>0</v>
      </c>
      <c r="L107" s="86"/>
    </row>
    <row r="108" spans="1:12" ht="21.75" customHeight="1">
      <c r="A108" s="102"/>
      <c r="B108" s="103"/>
      <c r="C108" s="81" t="s">
        <v>94</v>
      </c>
      <c r="D108" s="82" t="s">
        <v>131</v>
      </c>
      <c r="E108" s="83">
        <v>14.12</v>
      </c>
      <c r="F108" s="83">
        <v>12.71</v>
      </c>
      <c r="G108" s="83">
        <v>12</v>
      </c>
      <c r="H108" s="107" t="s">
        <v>96</v>
      </c>
      <c r="I108" s="105"/>
      <c r="J108" s="106">
        <f>G108*I108</f>
        <v>0</v>
      </c>
      <c r="K108" s="106">
        <f>J108*$K$12</f>
        <v>0</v>
      </c>
      <c r="L108" s="86"/>
    </row>
    <row r="109" spans="1:12" ht="21.75" customHeight="1">
      <c r="A109" s="102"/>
      <c r="B109" s="103"/>
      <c r="C109" s="81" t="s">
        <v>94</v>
      </c>
      <c r="D109" s="82" t="s">
        <v>132</v>
      </c>
      <c r="E109" s="83">
        <v>14.12</v>
      </c>
      <c r="F109" s="83">
        <v>12.71</v>
      </c>
      <c r="G109" s="83">
        <v>12</v>
      </c>
      <c r="H109" s="107" t="s">
        <v>96</v>
      </c>
      <c r="I109" s="105"/>
      <c r="J109" s="106">
        <f>G109*I109</f>
        <v>0</v>
      </c>
      <c r="K109" s="106">
        <f>J109*$K$12</f>
        <v>0</v>
      </c>
      <c r="L109" s="86"/>
    </row>
    <row r="110" spans="1:12" ht="21.75" customHeight="1">
      <c r="A110" s="102"/>
      <c r="B110" s="103"/>
      <c r="C110" s="81" t="s">
        <v>94</v>
      </c>
      <c r="D110" s="82" t="s">
        <v>133</v>
      </c>
      <c r="E110" s="83">
        <v>14.12</v>
      </c>
      <c r="F110" s="83">
        <v>12.71</v>
      </c>
      <c r="G110" s="83">
        <v>12</v>
      </c>
      <c r="H110" s="107" t="s">
        <v>96</v>
      </c>
      <c r="I110" s="105"/>
      <c r="J110" s="106">
        <f>G110*I110</f>
        <v>0</v>
      </c>
      <c r="K110" s="106">
        <f>J110*$K$12</f>
        <v>0</v>
      </c>
      <c r="L110" s="86"/>
    </row>
    <row r="111" spans="1:12" ht="21.75" customHeight="1">
      <c r="A111" s="102"/>
      <c r="B111" s="103"/>
      <c r="C111" s="81" t="s">
        <v>94</v>
      </c>
      <c r="D111" s="82" t="s">
        <v>134</v>
      </c>
      <c r="E111" s="83">
        <v>8.24</v>
      </c>
      <c r="F111" s="83">
        <v>7.41</v>
      </c>
      <c r="G111" s="83">
        <v>7</v>
      </c>
      <c r="H111" s="107" t="s">
        <v>96</v>
      </c>
      <c r="I111" s="105"/>
      <c r="J111" s="106">
        <f>G111*I111</f>
        <v>0</v>
      </c>
      <c r="K111" s="106">
        <f>J111*$K$12</f>
        <v>0</v>
      </c>
      <c r="L111" s="86"/>
    </row>
    <row r="112" spans="1:12" ht="21.75" customHeight="1">
      <c r="A112" s="102"/>
      <c r="B112" s="103"/>
      <c r="C112" s="81" t="s">
        <v>94</v>
      </c>
      <c r="D112" s="82" t="s">
        <v>135</v>
      </c>
      <c r="E112" s="83">
        <v>8.24</v>
      </c>
      <c r="F112" s="83">
        <v>7.41</v>
      </c>
      <c r="G112" s="83">
        <v>7</v>
      </c>
      <c r="H112" s="107" t="s">
        <v>96</v>
      </c>
      <c r="I112" s="105"/>
      <c r="J112" s="106">
        <f>G112*I112</f>
        <v>0</v>
      </c>
      <c r="K112" s="106">
        <f>J112*$K$12</f>
        <v>0</v>
      </c>
      <c r="L112" s="86"/>
    </row>
    <row r="113" spans="1:12" ht="21.75" customHeight="1">
      <c r="A113" s="102"/>
      <c r="B113" s="103"/>
      <c r="C113" s="81" t="s">
        <v>94</v>
      </c>
      <c r="D113" s="82" t="s">
        <v>136</v>
      </c>
      <c r="E113" s="83">
        <v>1.18</v>
      </c>
      <c r="F113" s="83">
        <v>1.06</v>
      </c>
      <c r="G113" s="83">
        <v>1</v>
      </c>
      <c r="H113" s="107" t="s">
        <v>96</v>
      </c>
      <c r="I113" s="105"/>
      <c r="J113" s="106">
        <f>G113*I113</f>
        <v>0</v>
      </c>
      <c r="K113" s="106">
        <f>J113*$K$12</f>
        <v>0</v>
      </c>
      <c r="L113" s="86"/>
    </row>
    <row r="114" spans="1:12" ht="21.75" customHeight="1">
      <c r="A114" s="102"/>
      <c r="B114" s="103"/>
      <c r="C114" s="81" t="s">
        <v>94</v>
      </c>
      <c r="D114" s="82" t="s">
        <v>137</v>
      </c>
      <c r="E114" s="83">
        <v>8.24</v>
      </c>
      <c r="F114" s="83">
        <v>7.41</v>
      </c>
      <c r="G114" s="83">
        <v>7</v>
      </c>
      <c r="H114" s="107" t="s">
        <v>96</v>
      </c>
      <c r="I114" s="105"/>
      <c r="J114" s="106">
        <f>G114*I114</f>
        <v>0</v>
      </c>
      <c r="K114" s="106">
        <f>J114*$K$12</f>
        <v>0</v>
      </c>
      <c r="L114" s="86"/>
    </row>
    <row r="115" spans="1:12" ht="21.75" customHeight="1">
      <c r="A115" s="102"/>
      <c r="B115" s="103"/>
      <c r="C115" s="81" t="s">
        <v>94</v>
      </c>
      <c r="D115" s="82" t="s">
        <v>138</v>
      </c>
      <c r="E115" s="83">
        <v>32.94</v>
      </c>
      <c r="F115" s="83">
        <v>29.65</v>
      </c>
      <c r="G115" s="83">
        <v>28</v>
      </c>
      <c r="H115" s="107" t="s">
        <v>96</v>
      </c>
      <c r="I115" s="105"/>
      <c r="J115" s="106">
        <f>G115*I115</f>
        <v>0</v>
      </c>
      <c r="K115" s="106">
        <f>J115*$K$12</f>
        <v>0</v>
      </c>
      <c r="L115" s="86"/>
    </row>
    <row r="116" spans="1:12" ht="21.75" customHeight="1">
      <c r="A116" s="102"/>
      <c r="B116" s="103"/>
      <c r="C116" s="81" t="s">
        <v>94</v>
      </c>
      <c r="D116" s="82" t="s">
        <v>139</v>
      </c>
      <c r="E116" s="83">
        <v>25.88</v>
      </c>
      <c r="F116" s="83">
        <v>23.29</v>
      </c>
      <c r="G116" s="83">
        <v>22</v>
      </c>
      <c r="H116" s="107" t="s">
        <v>96</v>
      </c>
      <c r="I116" s="105"/>
      <c r="J116" s="106">
        <f>G116*I116</f>
        <v>0</v>
      </c>
      <c r="K116" s="106">
        <f>J116*$K$12</f>
        <v>0</v>
      </c>
      <c r="L116" s="86"/>
    </row>
    <row r="117" spans="1:12" ht="21.75" customHeight="1">
      <c r="A117" s="102"/>
      <c r="B117" s="103"/>
      <c r="C117" s="81" t="s">
        <v>94</v>
      </c>
      <c r="D117" s="82" t="s">
        <v>140</v>
      </c>
      <c r="E117" s="83">
        <v>25.88</v>
      </c>
      <c r="F117" s="83">
        <v>23.29</v>
      </c>
      <c r="G117" s="83">
        <v>22</v>
      </c>
      <c r="H117" s="107" t="s">
        <v>96</v>
      </c>
      <c r="I117" s="105"/>
      <c r="J117" s="106">
        <f>G117*I117</f>
        <v>0</v>
      </c>
      <c r="K117" s="106">
        <f>J117*$K$12</f>
        <v>0</v>
      </c>
      <c r="L117" s="86"/>
    </row>
    <row r="118" spans="1:12" ht="21.75" customHeight="1">
      <c r="A118" s="102"/>
      <c r="B118" s="103"/>
      <c r="C118" s="81" t="s">
        <v>94</v>
      </c>
      <c r="D118" s="82" t="s">
        <v>141</v>
      </c>
      <c r="E118" s="83">
        <v>25.88</v>
      </c>
      <c r="F118" s="83">
        <v>23.29</v>
      </c>
      <c r="G118" s="83">
        <v>22</v>
      </c>
      <c r="H118" s="107" t="s">
        <v>96</v>
      </c>
      <c r="I118" s="105"/>
      <c r="J118" s="106">
        <f>G118*I118</f>
        <v>0</v>
      </c>
      <c r="K118" s="106">
        <f>J118*$K$12</f>
        <v>0</v>
      </c>
      <c r="L118" s="86"/>
    </row>
    <row r="119" spans="1:12" ht="21.75" customHeight="1">
      <c r="A119" s="102"/>
      <c r="B119" s="103"/>
      <c r="C119" s="81" t="s">
        <v>94</v>
      </c>
      <c r="D119" s="82" t="s">
        <v>142</v>
      </c>
      <c r="E119" s="83">
        <v>25.88</v>
      </c>
      <c r="F119" s="83">
        <v>23.29</v>
      </c>
      <c r="G119" s="83">
        <v>22</v>
      </c>
      <c r="H119" s="107" t="s">
        <v>96</v>
      </c>
      <c r="I119" s="105"/>
      <c r="J119" s="106">
        <f>G119*I119</f>
        <v>0</v>
      </c>
      <c r="K119" s="106">
        <f>J119*$K$12</f>
        <v>0</v>
      </c>
      <c r="L119" s="86"/>
    </row>
    <row r="120" spans="1:12" ht="21.75" customHeight="1">
      <c r="A120" s="102"/>
      <c r="B120" s="103"/>
      <c r="C120" s="81" t="s">
        <v>94</v>
      </c>
      <c r="D120" s="82" t="s">
        <v>143</v>
      </c>
      <c r="E120" s="83">
        <v>14.12</v>
      </c>
      <c r="F120" s="83">
        <v>12.71</v>
      </c>
      <c r="G120" s="83">
        <v>12</v>
      </c>
      <c r="H120" s="107" t="s">
        <v>96</v>
      </c>
      <c r="I120" s="105"/>
      <c r="J120" s="106">
        <f>G120*I120</f>
        <v>0</v>
      </c>
      <c r="K120" s="106">
        <f>J120*$K$12</f>
        <v>0</v>
      </c>
      <c r="L120" s="86"/>
    </row>
    <row r="121" spans="1:12" ht="21.75" customHeight="1">
      <c r="A121" s="102"/>
      <c r="B121" s="103"/>
      <c r="C121" s="81" t="s">
        <v>94</v>
      </c>
      <c r="D121" s="82" t="s">
        <v>144</v>
      </c>
      <c r="E121" s="83">
        <v>14.12</v>
      </c>
      <c r="F121" s="83">
        <v>12.71</v>
      </c>
      <c r="G121" s="83">
        <v>12</v>
      </c>
      <c r="H121" s="107" t="s">
        <v>96</v>
      </c>
      <c r="I121" s="105"/>
      <c r="J121" s="106">
        <f>G121*I121</f>
        <v>0</v>
      </c>
      <c r="K121" s="106">
        <f>J121*$K$12</f>
        <v>0</v>
      </c>
      <c r="L121" s="86"/>
    </row>
    <row r="122" spans="1:12" ht="21.75" customHeight="1">
      <c r="A122" s="102"/>
      <c r="B122" s="103"/>
      <c r="C122" s="81" t="s">
        <v>94</v>
      </c>
      <c r="D122" s="82" t="s">
        <v>145</v>
      </c>
      <c r="E122" s="83">
        <v>14.12</v>
      </c>
      <c r="F122" s="83">
        <v>12.71</v>
      </c>
      <c r="G122" s="83">
        <v>12</v>
      </c>
      <c r="H122" s="107" t="s">
        <v>96</v>
      </c>
      <c r="I122" s="105"/>
      <c r="J122" s="106">
        <f>G122*I122</f>
        <v>0</v>
      </c>
      <c r="K122" s="106">
        <f>J122*$K$12</f>
        <v>0</v>
      </c>
      <c r="L122" s="86"/>
    </row>
    <row r="123" spans="1:12" ht="21.75" customHeight="1">
      <c r="A123" s="102"/>
      <c r="B123" s="103"/>
      <c r="C123" s="81" t="s">
        <v>94</v>
      </c>
      <c r="D123" s="82" t="s">
        <v>146</v>
      </c>
      <c r="E123" s="83">
        <v>14.12</v>
      </c>
      <c r="F123" s="83">
        <v>12.71</v>
      </c>
      <c r="G123" s="83">
        <v>12</v>
      </c>
      <c r="H123" s="107" t="s">
        <v>96</v>
      </c>
      <c r="I123" s="105"/>
      <c r="J123" s="106">
        <f>G123*I123</f>
        <v>0</v>
      </c>
      <c r="K123" s="106">
        <f>J123*$K$12</f>
        <v>0</v>
      </c>
      <c r="L123" s="86"/>
    </row>
    <row r="124" spans="1:12" ht="21.75" customHeight="1">
      <c r="A124" s="102"/>
      <c r="B124" s="103"/>
      <c r="C124" s="81" t="s">
        <v>94</v>
      </c>
      <c r="D124" s="82" t="s">
        <v>147</v>
      </c>
      <c r="E124" s="83">
        <v>17.65</v>
      </c>
      <c r="F124" s="83">
        <v>15.88</v>
      </c>
      <c r="G124" s="83">
        <v>15</v>
      </c>
      <c r="H124" s="107" t="s">
        <v>96</v>
      </c>
      <c r="I124" s="105"/>
      <c r="J124" s="106">
        <f>G124*I124</f>
        <v>0</v>
      </c>
      <c r="K124" s="106">
        <f>J124*$K$12</f>
        <v>0</v>
      </c>
      <c r="L124" s="86"/>
    </row>
    <row r="125" spans="1:12" ht="21.75" customHeight="1">
      <c r="A125" s="102"/>
      <c r="B125" s="103"/>
      <c r="C125" s="81" t="s">
        <v>94</v>
      </c>
      <c r="D125" s="82" t="s">
        <v>148</v>
      </c>
      <c r="E125" s="83">
        <v>17.65</v>
      </c>
      <c r="F125" s="83">
        <v>15.88</v>
      </c>
      <c r="G125" s="83">
        <v>15</v>
      </c>
      <c r="H125" s="107" t="s">
        <v>96</v>
      </c>
      <c r="I125" s="105"/>
      <c r="J125" s="106">
        <f>G125*I125</f>
        <v>0</v>
      </c>
      <c r="K125" s="106">
        <f>J125*$K$12</f>
        <v>0</v>
      </c>
      <c r="L125" s="86"/>
    </row>
    <row r="126" spans="1:12" ht="21.75" customHeight="1">
      <c r="A126" s="102"/>
      <c r="B126" s="103"/>
      <c r="C126" s="81" t="s">
        <v>94</v>
      </c>
      <c r="D126" s="82" t="s">
        <v>149</v>
      </c>
      <c r="E126" s="83">
        <v>17.65</v>
      </c>
      <c r="F126" s="83">
        <v>15.88</v>
      </c>
      <c r="G126" s="83">
        <v>15</v>
      </c>
      <c r="H126" s="107" t="s">
        <v>96</v>
      </c>
      <c r="I126" s="105"/>
      <c r="J126" s="106">
        <f>G126*I126</f>
        <v>0</v>
      </c>
      <c r="K126" s="106">
        <f>J126*$K$12</f>
        <v>0</v>
      </c>
      <c r="L126" s="86"/>
    </row>
    <row r="127" spans="1:12" ht="21.75" customHeight="1">
      <c r="A127" s="102"/>
      <c r="B127" s="103"/>
      <c r="C127" s="81" t="s">
        <v>94</v>
      </c>
      <c r="D127" s="82" t="s">
        <v>150</v>
      </c>
      <c r="E127" s="83">
        <v>17.65</v>
      </c>
      <c r="F127" s="83">
        <v>15.88</v>
      </c>
      <c r="G127" s="83">
        <v>15</v>
      </c>
      <c r="H127" s="107" t="s">
        <v>96</v>
      </c>
      <c r="I127" s="105"/>
      <c r="J127" s="106">
        <f>G127*I127</f>
        <v>0</v>
      </c>
      <c r="K127" s="106">
        <f>J127*$K$12</f>
        <v>0</v>
      </c>
      <c r="L127" s="86"/>
    </row>
    <row r="128" spans="1:12" ht="21.75" customHeight="1">
      <c r="A128" s="102"/>
      <c r="B128" s="103"/>
      <c r="C128" s="81" t="s">
        <v>94</v>
      </c>
      <c r="D128" s="82" t="s">
        <v>151</v>
      </c>
      <c r="E128" s="83">
        <v>17.65</v>
      </c>
      <c r="F128" s="83">
        <v>15.88</v>
      </c>
      <c r="G128" s="83">
        <v>15</v>
      </c>
      <c r="H128" s="107" t="s">
        <v>96</v>
      </c>
      <c r="I128" s="105"/>
      <c r="J128" s="106">
        <f>G128*I128</f>
        <v>0</v>
      </c>
      <c r="K128" s="106">
        <f>J128*$K$12</f>
        <v>0</v>
      </c>
      <c r="L128" s="86"/>
    </row>
    <row r="129" spans="1:12" ht="21.75" customHeight="1">
      <c r="A129" s="102"/>
      <c r="B129" s="103"/>
      <c r="C129" s="81" t="s">
        <v>94</v>
      </c>
      <c r="D129" s="82" t="s">
        <v>152</v>
      </c>
      <c r="E129" s="83">
        <v>14.12</v>
      </c>
      <c r="F129" s="83">
        <v>12.71</v>
      </c>
      <c r="G129" s="83">
        <v>12</v>
      </c>
      <c r="H129" s="107" t="s">
        <v>96</v>
      </c>
      <c r="I129" s="105"/>
      <c r="J129" s="106">
        <f>G129*I129</f>
        <v>0</v>
      </c>
      <c r="K129" s="106">
        <f>J129*$K$12</f>
        <v>0</v>
      </c>
      <c r="L129" s="86"/>
    </row>
    <row r="130" spans="1:12" ht="21.75" customHeight="1">
      <c r="A130" s="102"/>
      <c r="B130" s="103"/>
      <c r="C130" s="81" t="s">
        <v>94</v>
      </c>
      <c r="D130" s="82" t="s">
        <v>153</v>
      </c>
      <c r="E130" s="83">
        <v>14.12</v>
      </c>
      <c r="F130" s="83">
        <v>12.71</v>
      </c>
      <c r="G130" s="83">
        <v>12</v>
      </c>
      <c r="H130" s="107" t="s">
        <v>96</v>
      </c>
      <c r="I130" s="105"/>
      <c r="J130" s="106">
        <f>G130*I130</f>
        <v>0</v>
      </c>
      <c r="K130" s="106">
        <f>J130*$K$12</f>
        <v>0</v>
      </c>
      <c r="L130" s="86"/>
    </row>
    <row r="131" spans="1:12" ht="21.75" customHeight="1">
      <c r="A131" s="102"/>
      <c r="B131" s="103"/>
      <c r="C131" s="81" t="s">
        <v>94</v>
      </c>
      <c r="D131" s="82" t="s">
        <v>154</v>
      </c>
      <c r="E131" s="83">
        <v>14.12</v>
      </c>
      <c r="F131" s="83">
        <v>12.71</v>
      </c>
      <c r="G131" s="83">
        <v>12</v>
      </c>
      <c r="H131" s="107" t="s">
        <v>96</v>
      </c>
      <c r="I131" s="105"/>
      <c r="J131" s="106">
        <f>G131*I131</f>
        <v>0</v>
      </c>
      <c r="K131" s="106">
        <f>J131*$K$12</f>
        <v>0</v>
      </c>
      <c r="L131" s="86"/>
    </row>
    <row r="132" spans="1:12" ht="21.75" customHeight="1">
      <c r="A132" s="102"/>
      <c r="B132" s="103"/>
      <c r="C132" s="81" t="s">
        <v>94</v>
      </c>
      <c r="D132" s="82" t="s">
        <v>155</v>
      </c>
      <c r="E132" s="83">
        <v>14.12</v>
      </c>
      <c r="F132" s="83">
        <v>12.71</v>
      </c>
      <c r="G132" s="83">
        <v>12</v>
      </c>
      <c r="H132" s="107" t="s">
        <v>96</v>
      </c>
      <c r="I132" s="105"/>
      <c r="J132" s="106">
        <f>G132*I132</f>
        <v>0</v>
      </c>
      <c r="K132" s="106">
        <f>J132*$K$12</f>
        <v>0</v>
      </c>
      <c r="L132" s="86"/>
    </row>
    <row r="133" spans="1:12" ht="21.75" customHeight="1">
      <c r="A133" s="102"/>
      <c r="B133" s="103"/>
      <c r="C133" s="81" t="s">
        <v>94</v>
      </c>
      <c r="D133" s="82" t="s">
        <v>156</v>
      </c>
      <c r="E133" s="83">
        <v>14.12</v>
      </c>
      <c r="F133" s="83">
        <v>12.71</v>
      </c>
      <c r="G133" s="83">
        <v>12</v>
      </c>
      <c r="H133" s="107" t="s">
        <v>96</v>
      </c>
      <c r="I133" s="105"/>
      <c r="J133" s="106">
        <f>G133*I133</f>
        <v>0</v>
      </c>
      <c r="K133" s="106">
        <f>J133*$K$12</f>
        <v>0</v>
      </c>
      <c r="L133" s="86"/>
    </row>
    <row r="134" spans="1:12" ht="21.75" customHeight="1">
      <c r="A134" s="102"/>
      <c r="B134" s="103"/>
      <c r="C134" s="81" t="s">
        <v>94</v>
      </c>
      <c r="D134" s="82" t="s">
        <v>157</v>
      </c>
      <c r="E134" s="83">
        <v>14.12</v>
      </c>
      <c r="F134" s="83">
        <v>12.71</v>
      </c>
      <c r="G134" s="83">
        <v>12</v>
      </c>
      <c r="H134" s="107" t="s">
        <v>96</v>
      </c>
      <c r="I134" s="105"/>
      <c r="J134" s="106">
        <f>G134*I134</f>
        <v>0</v>
      </c>
      <c r="K134" s="106">
        <f>J134*$K$12</f>
        <v>0</v>
      </c>
      <c r="L134" s="86"/>
    </row>
    <row r="135" spans="1:12" ht="21.75" customHeight="1">
      <c r="A135" s="102"/>
      <c r="B135" s="103"/>
      <c r="C135" s="81" t="s">
        <v>94</v>
      </c>
      <c r="D135" s="82" t="s">
        <v>158</v>
      </c>
      <c r="E135" s="83">
        <v>14.12</v>
      </c>
      <c r="F135" s="83">
        <v>12.71</v>
      </c>
      <c r="G135" s="83">
        <v>12</v>
      </c>
      <c r="H135" s="107" t="s">
        <v>96</v>
      </c>
      <c r="I135" s="105"/>
      <c r="J135" s="106">
        <f>G135*I135</f>
        <v>0</v>
      </c>
      <c r="K135" s="106">
        <f>J135*$K$12</f>
        <v>0</v>
      </c>
      <c r="L135" s="86"/>
    </row>
    <row r="136" spans="1:12" ht="21.75" customHeight="1">
      <c r="A136" s="102"/>
      <c r="B136" s="103"/>
      <c r="C136" s="81" t="s">
        <v>94</v>
      </c>
      <c r="D136" s="82" t="s">
        <v>159</v>
      </c>
      <c r="E136" s="83">
        <v>14.12</v>
      </c>
      <c r="F136" s="83">
        <v>12.71</v>
      </c>
      <c r="G136" s="83">
        <v>12</v>
      </c>
      <c r="H136" s="107" t="s">
        <v>96</v>
      </c>
      <c r="I136" s="105"/>
      <c r="J136" s="106">
        <f>G136*I136</f>
        <v>0</v>
      </c>
      <c r="K136" s="106">
        <f>J136*$K$12</f>
        <v>0</v>
      </c>
      <c r="L136" s="86"/>
    </row>
    <row r="137" spans="1:12" ht="21.75" customHeight="1">
      <c r="A137" s="102"/>
      <c r="B137" s="103"/>
      <c r="C137" s="81" t="s">
        <v>94</v>
      </c>
      <c r="D137" s="82" t="s">
        <v>160</v>
      </c>
      <c r="E137" s="83">
        <v>14.12</v>
      </c>
      <c r="F137" s="83">
        <v>12.71</v>
      </c>
      <c r="G137" s="83">
        <v>12</v>
      </c>
      <c r="H137" s="107" t="s">
        <v>96</v>
      </c>
      <c r="I137" s="105"/>
      <c r="J137" s="106">
        <f>G137*I137</f>
        <v>0</v>
      </c>
      <c r="K137" s="106">
        <f>J137*$K$12</f>
        <v>0</v>
      </c>
      <c r="L137" s="86"/>
    </row>
    <row r="138" spans="1:12" ht="21.75" customHeight="1">
      <c r="A138" s="102"/>
      <c r="B138" s="103"/>
      <c r="C138" s="81" t="s">
        <v>94</v>
      </c>
      <c r="D138" s="82" t="s">
        <v>161</v>
      </c>
      <c r="E138" s="83">
        <v>14.12</v>
      </c>
      <c r="F138" s="83">
        <v>12.71</v>
      </c>
      <c r="G138" s="83">
        <v>12</v>
      </c>
      <c r="H138" s="107" t="s">
        <v>96</v>
      </c>
      <c r="I138" s="105"/>
      <c r="J138" s="106">
        <f>G138*I138</f>
        <v>0</v>
      </c>
      <c r="K138" s="106">
        <f>J138*$K$12</f>
        <v>0</v>
      </c>
      <c r="L138" s="86"/>
    </row>
    <row r="139" spans="1:12" ht="21.75" customHeight="1">
      <c r="A139" s="102"/>
      <c r="B139" s="103"/>
      <c r="C139" s="81" t="s">
        <v>94</v>
      </c>
      <c r="D139" s="82" t="s">
        <v>162</v>
      </c>
      <c r="E139" s="83">
        <v>14.12</v>
      </c>
      <c r="F139" s="83">
        <v>12.71</v>
      </c>
      <c r="G139" s="83">
        <v>12</v>
      </c>
      <c r="H139" s="107" t="s">
        <v>96</v>
      </c>
      <c r="I139" s="105"/>
      <c r="J139" s="106">
        <f>G139*I139</f>
        <v>0</v>
      </c>
      <c r="K139" s="106">
        <f>J139*$K$12</f>
        <v>0</v>
      </c>
      <c r="L139" s="86"/>
    </row>
    <row r="140" spans="1:12" ht="21.75" customHeight="1">
      <c r="A140" s="102"/>
      <c r="B140" s="103"/>
      <c r="C140" s="81" t="s">
        <v>94</v>
      </c>
      <c r="D140" s="82" t="s">
        <v>163</v>
      </c>
      <c r="E140" s="83">
        <v>14.12</v>
      </c>
      <c r="F140" s="83">
        <v>12.71</v>
      </c>
      <c r="G140" s="83">
        <v>12</v>
      </c>
      <c r="H140" s="107" t="s">
        <v>96</v>
      </c>
      <c r="I140" s="105"/>
      <c r="J140" s="106">
        <f>G140*I140</f>
        <v>0</v>
      </c>
      <c r="K140" s="106">
        <f>J140*$K$12</f>
        <v>0</v>
      </c>
      <c r="L140" s="86"/>
    </row>
    <row r="141" spans="1:12" ht="21.75" customHeight="1">
      <c r="A141" s="102"/>
      <c r="B141" s="103"/>
      <c r="C141" s="81" t="s">
        <v>94</v>
      </c>
      <c r="D141" s="82" t="s">
        <v>164</v>
      </c>
      <c r="E141" s="83">
        <v>14.12</v>
      </c>
      <c r="F141" s="83">
        <v>12.71</v>
      </c>
      <c r="G141" s="83">
        <v>12</v>
      </c>
      <c r="H141" s="107" t="s">
        <v>96</v>
      </c>
      <c r="I141" s="105"/>
      <c r="J141" s="106">
        <f>G141*I141</f>
        <v>0</v>
      </c>
      <c r="K141" s="106">
        <f>J141*$K$12</f>
        <v>0</v>
      </c>
      <c r="L141" s="86"/>
    </row>
    <row r="142" spans="1:12" ht="21.75" customHeight="1">
      <c r="A142" s="102"/>
      <c r="B142" s="103"/>
      <c r="C142" s="81" t="s">
        <v>94</v>
      </c>
      <c r="D142" s="82" t="s">
        <v>165</v>
      </c>
      <c r="E142" s="83">
        <v>14.12</v>
      </c>
      <c r="F142" s="83">
        <v>12.71</v>
      </c>
      <c r="G142" s="83">
        <v>12</v>
      </c>
      <c r="H142" s="107" t="s">
        <v>96</v>
      </c>
      <c r="I142" s="105"/>
      <c r="J142" s="106">
        <f>G142*I142</f>
        <v>0</v>
      </c>
      <c r="K142" s="106">
        <f>J142*$K$12</f>
        <v>0</v>
      </c>
      <c r="L142" s="86"/>
    </row>
    <row r="143" spans="1:12" ht="21.75" customHeight="1">
      <c r="A143" s="102"/>
      <c r="B143" s="103"/>
      <c r="C143" s="81" t="s">
        <v>94</v>
      </c>
      <c r="D143" s="82" t="s">
        <v>166</v>
      </c>
      <c r="E143" s="83">
        <v>14.12</v>
      </c>
      <c r="F143" s="83">
        <v>12.71</v>
      </c>
      <c r="G143" s="83">
        <v>12</v>
      </c>
      <c r="H143" s="107" t="s">
        <v>96</v>
      </c>
      <c r="I143" s="105"/>
      <c r="J143" s="106">
        <f>G143*I143</f>
        <v>0</v>
      </c>
      <c r="K143" s="106">
        <f>J143*$K$12</f>
        <v>0</v>
      </c>
      <c r="L143" s="86"/>
    </row>
    <row r="144" spans="1:12" ht="21.75" customHeight="1">
      <c r="A144" s="102"/>
      <c r="B144" s="103"/>
      <c r="C144" s="81" t="s">
        <v>94</v>
      </c>
      <c r="D144" s="82" t="s">
        <v>167</v>
      </c>
      <c r="E144" s="83">
        <v>14.12</v>
      </c>
      <c r="F144" s="83">
        <v>12.71</v>
      </c>
      <c r="G144" s="83">
        <v>12</v>
      </c>
      <c r="H144" s="107" t="s">
        <v>96</v>
      </c>
      <c r="I144" s="105"/>
      <c r="J144" s="106">
        <f>G144*I144</f>
        <v>0</v>
      </c>
      <c r="K144" s="106">
        <f>J144*$K$12</f>
        <v>0</v>
      </c>
      <c r="L144" s="86"/>
    </row>
    <row r="145" spans="1:12" ht="21.75" customHeight="1">
      <c r="A145" s="102"/>
      <c r="B145" s="103"/>
      <c r="C145" s="81" t="s">
        <v>94</v>
      </c>
      <c r="D145" s="82" t="s">
        <v>168</v>
      </c>
      <c r="E145" s="83">
        <v>14.12</v>
      </c>
      <c r="F145" s="83">
        <v>12.71</v>
      </c>
      <c r="G145" s="83">
        <v>12</v>
      </c>
      <c r="H145" s="107" t="s">
        <v>96</v>
      </c>
      <c r="I145" s="105"/>
      <c r="J145" s="106">
        <f>G145*I145</f>
        <v>0</v>
      </c>
      <c r="K145" s="106">
        <f>J145*$K$12</f>
        <v>0</v>
      </c>
      <c r="L145" s="86"/>
    </row>
    <row r="146" spans="1:12" ht="21.75" customHeight="1">
      <c r="A146" s="102"/>
      <c r="B146" s="103"/>
      <c r="C146" s="81" t="s">
        <v>94</v>
      </c>
      <c r="D146" s="82" t="s">
        <v>169</v>
      </c>
      <c r="E146" s="83">
        <v>14.12</v>
      </c>
      <c r="F146" s="83">
        <v>12.71</v>
      </c>
      <c r="G146" s="83">
        <v>12</v>
      </c>
      <c r="H146" s="107" t="s">
        <v>96</v>
      </c>
      <c r="I146" s="105"/>
      <c r="J146" s="106">
        <f>G146*I146</f>
        <v>0</v>
      </c>
      <c r="K146" s="106">
        <f>J146*$K$12</f>
        <v>0</v>
      </c>
      <c r="L146" s="86"/>
    </row>
    <row r="147" spans="1:12" ht="21.75" customHeight="1">
      <c r="A147" s="102"/>
      <c r="B147" s="103"/>
      <c r="C147" s="81" t="s">
        <v>94</v>
      </c>
      <c r="D147" s="82" t="s">
        <v>170</v>
      </c>
      <c r="E147" s="83">
        <v>14.12</v>
      </c>
      <c r="F147" s="83">
        <v>12.71</v>
      </c>
      <c r="G147" s="83">
        <v>12</v>
      </c>
      <c r="H147" s="107" t="s">
        <v>96</v>
      </c>
      <c r="I147" s="105"/>
      <c r="J147" s="106">
        <f>G147*I147</f>
        <v>0</v>
      </c>
      <c r="K147" s="106">
        <f>J147*$K$12</f>
        <v>0</v>
      </c>
      <c r="L147" s="86"/>
    </row>
    <row r="148" spans="1:12" ht="21.75" customHeight="1">
      <c r="A148" s="102"/>
      <c r="B148" s="103"/>
      <c r="C148" s="81" t="s">
        <v>94</v>
      </c>
      <c r="D148" s="82" t="s">
        <v>171</v>
      </c>
      <c r="E148" s="83">
        <v>8.24</v>
      </c>
      <c r="F148" s="83">
        <v>7.41</v>
      </c>
      <c r="G148" s="83">
        <v>7</v>
      </c>
      <c r="H148" s="107" t="s">
        <v>96</v>
      </c>
      <c r="I148" s="105"/>
      <c r="J148" s="106">
        <f>G148*I148</f>
        <v>0</v>
      </c>
      <c r="K148" s="106">
        <f>J148*$K$12</f>
        <v>0</v>
      </c>
      <c r="L148" s="86"/>
    </row>
    <row r="149" spans="1:12" ht="21.75" customHeight="1">
      <c r="A149" s="102"/>
      <c r="B149" s="103"/>
      <c r="C149" s="81" t="s">
        <v>94</v>
      </c>
      <c r="D149" s="82" t="s">
        <v>172</v>
      </c>
      <c r="E149" s="83">
        <v>1.18</v>
      </c>
      <c r="F149" s="83">
        <v>1.06</v>
      </c>
      <c r="G149" s="83">
        <v>1</v>
      </c>
      <c r="H149" s="107" t="s">
        <v>96</v>
      </c>
      <c r="I149" s="105"/>
      <c r="J149" s="106">
        <f>G149*I149</f>
        <v>0</v>
      </c>
      <c r="K149" s="106">
        <f>J149*$K$12</f>
        <v>0</v>
      </c>
      <c r="L149" s="86"/>
    </row>
    <row r="150" spans="1:12" ht="21.75" customHeight="1">
      <c r="A150" s="102"/>
      <c r="B150" s="103"/>
      <c r="C150" s="81" t="s">
        <v>94</v>
      </c>
      <c r="D150" s="82" t="s">
        <v>173</v>
      </c>
      <c r="E150" s="83">
        <v>23.53</v>
      </c>
      <c r="F150" s="83">
        <v>21.18</v>
      </c>
      <c r="G150" s="83">
        <v>20</v>
      </c>
      <c r="H150" s="107" t="s">
        <v>96</v>
      </c>
      <c r="I150" s="105"/>
      <c r="J150" s="106">
        <f>G150*I150</f>
        <v>0</v>
      </c>
      <c r="K150" s="106">
        <f>J150*$K$12</f>
        <v>0</v>
      </c>
      <c r="L150" s="86"/>
    </row>
    <row r="151" spans="1:12" ht="21.75" customHeight="1">
      <c r="A151" s="102"/>
      <c r="B151" s="103"/>
      <c r="C151" s="81" t="s">
        <v>94</v>
      </c>
      <c r="D151" s="82" t="s">
        <v>174</v>
      </c>
      <c r="E151" s="83">
        <v>23.53</v>
      </c>
      <c r="F151" s="83">
        <v>21.18</v>
      </c>
      <c r="G151" s="83">
        <v>20</v>
      </c>
      <c r="H151" s="107" t="s">
        <v>96</v>
      </c>
      <c r="I151" s="105"/>
      <c r="J151" s="106">
        <f>G151*I151</f>
        <v>0</v>
      </c>
      <c r="K151" s="106">
        <f>J151*$K$12</f>
        <v>0</v>
      </c>
      <c r="L151" s="86"/>
    </row>
    <row r="152" spans="1:12" ht="21.75" customHeight="1">
      <c r="A152" s="102"/>
      <c r="B152" s="103"/>
      <c r="C152" s="81" t="s">
        <v>94</v>
      </c>
      <c r="D152" s="82" t="s">
        <v>175</v>
      </c>
      <c r="E152" s="83">
        <v>23.53</v>
      </c>
      <c r="F152" s="83">
        <v>21.18</v>
      </c>
      <c r="G152" s="83">
        <v>20</v>
      </c>
      <c r="H152" s="107" t="s">
        <v>96</v>
      </c>
      <c r="I152" s="105"/>
      <c r="J152" s="106">
        <f>G152*I152</f>
        <v>0</v>
      </c>
      <c r="K152" s="106">
        <f>J152*$K$12</f>
        <v>0</v>
      </c>
      <c r="L152" s="86"/>
    </row>
    <row r="153" spans="1:12" ht="21.75" customHeight="1">
      <c r="A153" s="102"/>
      <c r="B153" s="103"/>
      <c r="C153" s="81" t="s">
        <v>94</v>
      </c>
      <c r="D153" s="82" t="s">
        <v>176</v>
      </c>
      <c r="E153" s="83">
        <v>23.53</v>
      </c>
      <c r="F153" s="83">
        <v>21.18</v>
      </c>
      <c r="G153" s="83">
        <v>20</v>
      </c>
      <c r="H153" s="107" t="s">
        <v>96</v>
      </c>
      <c r="I153" s="105"/>
      <c r="J153" s="106">
        <f>G153*I153</f>
        <v>0</v>
      </c>
      <c r="K153" s="106">
        <f>J153*$K$12</f>
        <v>0</v>
      </c>
      <c r="L153" s="86"/>
    </row>
    <row r="154" spans="1:12" ht="27.75" customHeight="1">
      <c r="A154" s="71"/>
      <c r="B154" s="108" t="s">
        <v>177</v>
      </c>
      <c r="C154" s="109"/>
      <c r="D154" s="110"/>
      <c r="E154" s="111"/>
      <c r="F154" s="111"/>
      <c r="G154" s="111"/>
      <c r="H154" s="75"/>
      <c r="I154" s="75"/>
      <c r="J154" s="78"/>
      <c r="K154" s="112"/>
      <c r="L154" s="34"/>
    </row>
    <row r="155" spans="1:12" ht="21.75" customHeight="1">
      <c r="A155" s="113"/>
      <c r="B155" s="114"/>
      <c r="C155" s="115" t="s">
        <v>55</v>
      </c>
      <c r="D155" s="116" t="s">
        <v>178</v>
      </c>
      <c r="E155" s="117">
        <v>38.24</v>
      </c>
      <c r="F155" s="117">
        <v>34.41</v>
      </c>
      <c r="G155" s="118">
        <v>32.5</v>
      </c>
      <c r="H155" s="119" t="s">
        <v>82</v>
      </c>
      <c r="I155" s="85"/>
      <c r="J155" s="83">
        <f>G155*I155</f>
        <v>0</v>
      </c>
      <c r="K155" s="106">
        <f>J155*$K$12</f>
        <v>0</v>
      </c>
      <c r="L155" s="34"/>
    </row>
    <row r="156" spans="1:12" ht="21.75" customHeight="1">
      <c r="A156" s="113"/>
      <c r="B156" s="114"/>
      <c r="C156" s="115" t="s">
        <v>55</v>
      </c>
      <c r="D156" s="116" t="s">
        <v>179</v>
      </c>
      <c r="E156" s="117">
        <v>38.24</v>
      </c>
      <c r="F156" s="117">
        <v>34.41</v>
      </c>
      <c r="G156" s="118">
        <v>32.5</v>
      </c>
      <c r="H156" s="119" t="s">
        <v>82</v>
      </c>
      <c r="I156" s="85"/>
      <c r="J156" s="83">
        <f>G156*I156</f>
        <v>0</v>
      </c>
      <c r="K156" s="106">
        <f>J156*$K$12</f>
        <v>0</v>
      </c>
      <c r="L156" s="34"/>
    </row>
    <row r="157" spans="1:12" ht="21.75" customHeight="1">
      <c r="A157" s="113"/>
      <c r="B157" s="114"/>
      <c r="C157" s="115" t="s">
        <v>55</v>
      </c>
      <c r="D157" s="116" t="s">
        <v>180</v>
      </c>
      <c r="E157" s="117">
        <v>38.24</v>
      </c>
      <c r="F157" s="117">
        <v>34.41</v>
      </c>
      <c r="G157" s="118">
        <v>32.5</v>
      </c>
      <c r="H157" s="119" t="s">
        <v>82</v>
      </c>
      <c r="I157" s="85"/>
      <c r="J157" s="83">
        <f>G157*I157</f>
        <v>0</v>
      </c>
      <c r="K157" s="106">
        <f>J157*$K$12</f>
        <v>0</v>
      </c>
      <c r="L157" s="34"/>
    </row>
    <row r="158" spans="1:12" ht="21.75" customHeight="1">
      <c r="A158" s="113"/>
      <c r="B158" s="114"/>
      <c r="C158" s="115" t="s">
        <v>55</v>
      </c>
      <c r="D158" s="116" t="s">
        <v>181</v>
      </c>
      <c r="E158" s="117">
        <v>38.24</v>
      </c>
      <c r="F158" s="117">
        <v>34.41</v>
      </c>
      <c r="G158" s="118">
        <v>32.5</v>
      </c>
      <c r="H158" s="119" t="s">
        <v>82</v>
      </c>
      <c r="I158" s="85"/>
      <c r="J158" s="83">
        <f>G158*I158</f>
        <v>0</v>
      </c>
      <c r="K158" s="106">
        <f>J158*$K$12</f>
        <v>0</v>
      </c>
      <c r="L158" s="34"/>
    </row>
    <row r="159" spans="1:12" ht="21.75" customHeight="1">
      <c r="A159" s="113"/>
      <c r="B159" s="114"/>
      <c r="C159" s="115" t="s">
        <v>55</v>
      </c>
      <c r="D159" s="116" t="s">
        <v>182</v>
      </c>
      <c r="E159" s="117">
        <v>38.24</v>
      </c>
      <c r="F159" s="117">
        <v>34.41</v>
      </c>
      <c r="G159" s="118">
        <v>32.5</v>
      </c>
      <c r="H159" s="119" t="s">
        <v>82</v>
      </c>
      <c r="I159" s="85"/>
      <c r="J159" s="83">
        <f>G159*I159</f>
        <v>0</v>
      </c>
      <c r="K159" s="106">
        <f>J159*$K$12</f>
        <v>0</v>
      </c>
      <c r="L159" s="34"/>
    </row>
    <row r="160" spans="1:12" ht="21.75" customHeight="1">
      <c r="A160" s="113"/>
      <c r="B160" s="114"/>
      <c r="C160" s="115" t="s">
        <v>55</v>
      </c>
      <c r="D160" s="116" t="s">
        <v>183</v>
      </c>
      <c r="E160" s="117">
        <v>38.24</v>
      </c>
      <c r="F160" s="117">
        <v>34.41</v>
      </c>
      <c r="G160" s="118">
        <v>32.5</v>
      </c>
      <c r="H160" s="119" t="s">
        <v>82</v>
      </c>
      <c r="I160" s="85"/>
      <c r="J160" s="83">
        <f>G160*I160</f>
        <v>0</v>
      </c>
      <c r="K160" s="106">
        <f>J160*$K$12</f>
        <v>0</v>
      </c>
      <c r="L160" s="34"/>
    </row>
    <row r="161" spans="1:12" ht="21.75" customHeight="1">
      <c r="A161" s="113"/>
      <c r="B161" s="114"/>
      <c r="C161" s="115" t="s">
        <v>47</v>
      </c>
      <c r="D161" s="116" t="s">
        <v>184</v>
      </c>
      <c r="E161" s="117">
        <v>34.12</v>
      </c>
      <c r="F161" s="117">
        <v>30.71</v>
      </c>
      <c r="G161" s="118">
        <v>29</v>
      </c>
      <c r="H161" s="119" t="s">
        <v>82</v>
      </c>
      <c r="I161" s="85"/>
      <c r="J161" s="83">
        <f>G161*I161</f>
        <v>0</v>
      </c>
      <c r="K161" s="106">
        <f>J161*$K$12</f>
        <v>0</v>
      </c>
      <c r="L161" s="34"/>
    </row>
    <row r="162" spans="1:12" ht="21.75" customHeight="1">
      <c r="A162" s="113"/>
      <c r="B162" s="120"/>
      <c r="C162" s="121" t="s">
        <v>47</v>
      </c>
      <c r="D162" s="122" t="s">
        <v>185</v>
      </c>
      <c r="E162" s="123">
        <v>34.12</v>
      </c>
      <c r="F162" s="123">
        <v>30.71</v>
      </c>
      <c r="G162" s="124">
        <v>29</v>
      </c>
      <c r="H162" s="119" t="s">
        <v>82</v>
      </c>
      <c r="I162" s="85"/>
      <c r="J162" s="83">
        <f>G162*I162</f>
        <v>0</v>
      </c>
      <c r="K162" s="106">
        <f>J162*$K$12</f>
        <v>0</v>
      </c>
      <c r="L162" s="34"/>
    </row>
    <row r="163" spans="1:12" ht="21.75" customHeight="1">
      <c r="A163" s="125"/>
      <c r="B163" s="126"/>
      <c r="C163" s="127" t="s">
        <v>47</v>
      </c>
      <c r="D163" s="128" t="s">
        <v>186</v>
      </c>
      <c r="E163" s="104">
        <v>34.12</v>
      </c>
      <c r="F163" s="104">
        <v>30.71</v>
      </c>
      <c r="G163" s="104">
        <v>29</v>
      </c>
      <c r="H163" s="100" t="s">
        <v>82</v>
      </c>
      <c r="I163" s="85"/>
      <c r="J163" s="83">
        <f>G163*I163</f>
        <v>0</v>
      </c>
      <c r="K163" s="106">
        <f>J163*$K$12</f>
        <v>0</v>
      </c>
      <c r="L163" s="34"/>
    </row>
    <row r="164" spans="1:12" ht="21.75" customHeight="1">
      <c r="A164" s="113"/>
      <c r="B164" s="129"/>
      <c r="C164" s="130" t="s">
        <v>55</v>
      </c>
      <c r="D164" s="131" t="s">
        <v>187</v>
      </c>
      <c r="E164" s="132">
        <v>30.59</v>
      </c>
      <c r="F164" s="132">
        <v>27.53</v>
      </c>
      <c r="G164" s="133">
        <v>26</v>
      </c>
      <c r="H164" s="119" t="s">
        <v>82</v>
      </c>
      <c r="I164" s="85"/>
      <c r="J164" s="83">
        <f>G164*I164</f>
        <v>0</v>
      </c>
      <c r="K164" s="106">
        <f>J164*$K$12</f>
        <v>0</v>
      </c>
      <c r="L164" s="34"/>
    </row>
    <row r="165" spans="1:12" ht="21.75" customHeight="1">
      <c r="A165" s="113"/>
      <c r="B165" s="114"/>
      <c r="C165" s="115" t="s">
        <v>89</v>
      </c>
      <c r="D165" s="116" t="s">
        <v>188</v>
      </c>
      <c r="E165" s="117">
        <v>27.65</v>
      </c>
      <c r="F165" s="117">
        <v>24.88</v>
      </c>
      <c r="G165" s="118">
        <v>23.5</v>
      </c>
      <c r="H165" s="119" t="s">
        <v>82</v>
      </c>
      <c r="I165" s="85"/>
      <c r="J165" s="83">
        <f>G165*I165</f>
        <v>0</v>
      </c>
      <c r="K165" s="106">
        <f>J165*$K$12</f>
        <v>0</v>
      </c>
      <c r="L165" s="34"/>
    </row>
    <row r="166" spans="1:12" ht="21.75" customHeight="1">
      <c r="A166" s="113"/>
      <c r="B166" s="114"/>
      <c r="C166" s="115" t="s">
        <v>75</v>
      </c>
      <c r="D166" s="116" t="s">
        <v>189</v>
      </c>
      <c r="E166" s="117">
        <v>34.12</v>
      </c>
      <c r="F166" s="117">
        <v>30.71</v>
      </c>
      <c r="G166" s="118">
        <v>29</v>
      </c>
      <c r="H166" s="119" t="s">
        <v>82</v>
      </c>
      <c r="I166" s="85"/>
      <c r="J166" s="83">
        <f>G166*I166</f>
        <v>0</v>
      </c>
      <c r="K166" s="106">
        <f>J166*$K$12</f>
        <v>0</v>
      </c>
      <c r="L166" s="34"/>
    </row>
    <row r="167" spans="1:12" ht="21.75" customHeight="1">
      <c r="A167" s="113"/>
      <c r="B167" s="114"/>
      <c r="C167" s="115" t="s">
        <v>75</v>
      </c>
      <c r="D167" s="116" t="s">
        <v>190</v>
      </c>
      <c r="E167" s="117">
        <v>34.12</v>
      </c>
      <c r="F167" s="117">
        <v>30.71</v>
      </c>
      <c r="G167" s="118">
        <v>29</v>
      </c>
      <c r="H167" s="119" t="s">
        <v>82</v>
      </c>
      <c r="I167" s="85"/>
      <c r="J167" s="83">
        <f>G167*I167</f>
        <v>0</v>
      </c>
      <c r="K167" s="106">
        <f>J167*$K$12</f>
        <v>0</v>
      </c>
      <c r="L167" s="34"/>
    </row>
    <row r="168" spans="1:12" ht="21.75" customHeight="1">
      <c r="A168" s="113"/>
      <c r="B168" s="114"/>
      <c r="C168" s="115" t="s">
        <v>75</v>
      </c>
      <c r="D168" s="116" t="s">
        <v>191</v>
      </c>
      <c r="E168" s="117">
        <v>34.12</v>
      </c>
      <c r="F168" s="117">
        <v>30.71</v>
      </c>
      <c r="G168" s="118">
        <v>29</v>
      </c>
      <c r="H168" s="119" t="s">
        <v>82</v>
      </c>
      <c r="I168" s="85"/>
      <c r="J168" s="83">
        <f>G168*I168</f>
        <v>0</v>
      </c>
      <c r="K168" s="106">
        <f>J168*$K$12</f>
        <v>0</v>
      </c>
      <c r="L168" s="34"/>
    </row>
    <row r="169" spans="1:12" ht="21.75" customHeight="1">
      <c r="A169" s="113"/>
      <c r="B169" s="114"/>
      <c r="C169" s="115" t="s">
        <v>75</v>
      </c>
      <c r="D169" s="116" t="s">
        <v>192</v>
      </c>
      <c r="E169" s="117">
        <v>34.12</v>
      </c>
      <c r="F169" s="117">
        <v>30.71</v>
      </c>
      <c r="G169" s="118">
        <v>29</v>
      </c>
      <c r="H169" s="119" t="s">
        <v>82</v>
      </c>
      <c r="I169" s="85"/>
      <c r="J169" s="83">
        <f>G169*I169</f>
        <v>0</v>
      </c>
      <c r="K169" s="106">
        <f>J169*$K$12</f>
        <v>0</v>
      </c>
      <c r="L169" s="34"/>
    </row>
    <row r="170" spans="1:12" ht="21.75" customHeight="1">
      <c r="A170" s="113"/>
      <c r="B170" s="114"/>
      <c r="C170" s="115" t="s">
        <v>55</v>
      </c>
      <c r="D170" s="116" t="s">
        <v>193</v>
      </c>
      <c r="E170" s="117">
        <v>17.64</v>
      </c>
      <c r="F170" s="117">
        <v>15.87</v>
      </c>
      <c r="G170" s="118">
        <v>14.99</v>
      </c>
      <c r="H170" s="119" t="s">
        <v>82</v>
      </c>
      <c r="I170" s="85"/>
      <c r="J170" s="83">
        <f>G170*I170</f>
        <v>0</v>
      </c>
      <c r="K170" s="106">
        <f>J170*$K$12</f>
        <v>0</v>
      </c>
      <c r="L170" s="34"/>
    </row>
    <row r="171" spans="1:12" ht="21.75" customHeight="1">
      <c r="A171" s="113"/>
      <c r="B171" s="114"/>
      <c r="C171" s="115" t="s">
        <v>75</v>
      </c>
      <c r="D171" s="116" t="s">
        <v>194</v>
      </c>
      <c r="E171" s="117">
        <v>16.47</v>
      </c>
      <c r="F171" s="117">
        <v>14.82</v>
      </c>
      <c r="G171" s="118">
        <v>14</v>
      </c>
      <c r="H171" s="119" t="s">
        <v>82</v>
      </c>
      <c r="I171" s="85"/>
      <c r="J171" s="83">
        <f>G171*I171</f>
        <v>0</v>
      </c>
      <c r="K171" s="106">
        <f>J171*$K$12</f>
        <v>0</v>
      </c>
      <c r="L171" s="34"/>
    </row>
    <row r="172" spans="1:12" ht="21.75" customHeight="1">
      <c r="A172" s="113"/>
      <c r="B172" s="114"/>
      <c r="C172" s="115" t="s">
        <v>89</v>
      </c>
      <c r="D172" s="116" t="s">
        <v>195</v>
      </c>
      <c r="E172" s="117">
        <v>27.65</v>
      </c>
      <c r="F172" s="117">
        <v>24.88</v>
      </c>
      <c r="G172" s="118">
        <v>23.5</v>
      </c>
      <c r="H172" s="119" t="s">
        <v>82</v>
      </c>
      <c r="I172" s="85"/>
      <c r="J172" s="83">
        <f>G172*I172</f>
        <v>0</v>
      </c>
      <c r="K172" s="106">
        <f>J172*$K$12</f>
        <v>0</v>
      </c>
      <c r="L172" s="34"/>
    </row>
    <row r="173" spans="1:12" ht="27.75" customHeight="1">
      <c r="A173" s="71"/>
      <c r="B173" s="134" t="s">
        <v>196</v>
      </c>
      <c r="C173" s="135"/>
      <c r="D173" s="136"/>
      <c r="E173" s="137"/>
      <c r="F173" s="137"/>
      <c r="G173" s="137"/>
      <c r="H173" s="75"/>
      <c r="I173" s="75"/>
      <c r="J173" s="78"/>
      <c r="K173" s="75"/>
      <c r="L173" s="34"/>
    </row>
    <row r="174" spans="1:12" ht="21.75" customHeight="1">
      <c r="A174" s="113"/>
      <c r="B174" s="120"/>
      <c r="C174" s="121" t="s">
        <v>52</v>
      </c>
      <c r="D174" s="122" t="s">
        <v>197</v>
      </c>
      <c r="E174" s="123">
        <v>31.76</v>
      </c>
      <c r="F174" s="117">
        <v>28.59</v>
      </c>
      <c r="G174" s="118">
        <v>27</v>
      </c>
      <c r="H174" s="138">
        <v>12</v>
      </c>
      <c r="I174" s="85"/>
      <c r="J174" s="83">
        <f>G174*I174</f>
        <v>0</v>
      </c>
      <c r="K174" s="83">
        <f>J174*$K$12</f>
        <v>0</v>
      </c>
      <c r="L174" s="41"/>
    </row>
    <row r="175" spans="1:12" ht="21.75" customHeight="1">
      <c r="A175" s="125"/>
      <c r="B175" s="126"/>
      <c r="C175" s="127" t="s">
        <v>52</v>
      </c>
      <c r="D175" s="128" t="s">
        <v>198</v>
      </c>
      <c r="E175" s="104">
        <v>31.76</v>
      </c>
      <c r="F175" s="139">
        <v>28.59</v>
      </c>
      <c r="G175" s="118">
        <v>27</v>
      </c>
      <c r="H175" s="138">
        <v>12</v>
      </c>
      <c r="I175" s="85"/>
      <c r="J175" s="83">
        <f>G175*I175</f>
        <v>0</v>
      </c>
      <c r="K175" s="83">
        <f>J175*$K$12</f>
        <v>0</v>
      </c>
      <c r="L175" s="41"/>
    </row>
    <row r="176" spans="1:12" ht="21.75" customHeight="1">
      <c r="A176" s="79"/>
      <c r="B176" s="80"/>
      <c r="C176" s="81" t="s">
        <v>120</v>
      </c>
      <c r="D176" s="82" t="s">
        <v>199</v>
      </c>
      <c r="E176" s="83">
        <v>40</v>
      </c>
      <c r="F176" s="140">
        <v>36</v>
      </c>
      <c r="G176" s="140">
        <v>34</v>
      </c>
      <c r="H176" s="99">
        <v>12</v>
      </c>
      <c r="I176" s="85"/>
      <c r="J176" s="83">
        <f>G176*I176</f>
        <v>0</v>
      </c>
      <c r="K176" s="83">
        <f>J176*$K$12</f>
        <v>0</v>
      </c>
      <c r="L176" s="41"/>
    </row>
    <row r="177" spans="1:12" ht="21.75" customHeight="1">
      <c r="A177" s="79"/>
      <c r="B177" s="80"/>
      <c r="C177" s="81" t="s">
        <v>75</v>
      </c>
      <c r="D177" s="141" t="s">
        <v>200</v>
      </c>
      <c r="E177" s="83">
        <v>34.71</v>
      </c>
      <c r="F177" s="83">
        <v>31.24</v>
      </c>
      <c r="G177" s="83">
        <v>29.5</v>
      </c>
      <c r="H177" s="99">
        <v>12</v>
      </c>
      <c r="I177" s="85"/>
      <c r="J177" s="83">
        <f>G177*I177</f>
        <v>0</v>
      </c>
      <c r="K177" s="83">
        <f>J177*$K$12</f>
        <v>0</v>
      </c>
      <c r="L177" s="41"/>
    </row>
    <row r="178" spans="1:12" ht="21.75" customHeight="1">
      <c r="A178" s="79"/>
      <c r="B178" s="80"/>
      <c r="C178" s="81" t="s">
        <v>75</v>
      </c>
      <c r="D178" s="141" t="s">
        <v>201</v>
      </c>
      <c r="E178" s="83">
        <v>34.71</v>
      </c>
      <c r="F178" s="142">
        <v>31.24</v>
      </c>
      <c r="G178" s="142">
        <v>29.5</v>
      </c>
      <c r="H178" s="99">
        <v>12</v>
      </c>
      <c r="I178" s="85"/>
      <c r="J178" s="83">
        <f>G178*I178</f>
        <v>0</v>
      </c>
      <c r="K178" s="83">
        <f>J178*$K$12</f>
        <v>0</v>
      </c>
      <c r="L178" s="41"/>
    </row>
    <row r="179" spans="1:12" ht="21.75" customHeight="1">
      <c r="A179" s="79"/>
      <c r="B179" s="80"/>
      <c r="C179" s="81" t="s">
        <v>55</v>
      </c>
      <c r="D179" s="82" t="s">
        <v>202</v>
      </c>
      <c r="E179" s="83">
        <v>34.71</v>
      </c>
      <c r="F179" s="140">
        <v>31.24</v>
      </c>
      <c r="G179" s="140">
        <v>29.5</v>
      </c>
      <c r="H179" s="99">
        <v>12</v>
      </c>
      <c r="I179" s="85"/>
      <c r="J179" s="83">
        <f>G179*I179</f>
        <v>0</v>
      </c>
      <c r="K179" s="83">
        <f>J179*$K$12</f>
        <v>0</v>
      </c>
      <c r="L179" s="41"/>
    </row>
    <row r="180" spans="1:12" ht="21.75" customHeight="1">
      <c r="A180" s="79"/>
      <c r="B180" s="80"/>
      <c r="C180" s="81" t="s">
        <v>55</v>
      </c>
      <c r="D180" s="82" t="s">
        <v>203</v>
      </c>
      <c r="E180" s="83">
        <v>34.71</v>
      </c>
      <c r="F180" s="83">
        <v>31.24</v>
      </c>
      <c r="G180" s="83">
        <v>29.5</v>
      </c>
      <c r="H180" s="99">
        <v>12</v>
      </c>
      <c r="I180" s="85"/>
      <c r="J180" s="83">
        <f>G180*I180</f>
        <v>0</v>
      </c>
      <c r="K180" s="83">
        <f>J180*$K$12</f>
        <v>0</v>
      </c>
      <c r="L180" s="41"/>
    </row>
    <row r="181" spans="1:12" ht="21.75" customHeight="1">
      <c r="A181" s="79"/>
      <c r="B181" s="80"/>
      <c r="C181" s="81" t="s">
        <v>55</v>
      </c>
      <c r="D181" s="82" t="s">
        <v>204</v>
      </c>
      <c r="E181" s="83">
        <v>34.71</v>
      </c>
      <c r="F181" s="83">
        <v>31.24</v>
      </c>
      <c r="G181" s="83">
        <v>29.5</v>
      </c>
      <c r="H181" s="99">
        <v>12</v>
      </c>
      <c r="I181" s="85"/>
      <c r="J181" s="83">
        <f>G181*I181</f>
        <v>0</v>
      </c>
      <c r="K181" s="83">
        <f>J181*$K$12</f>
        <v>0</v>
      </c>
      <c r="L181" s="41"/>
    </row>
    <row r="182" spans="1:12" ht="27.75" customHeight="1">
      <c r="A182" s="89"/>
      <c r="B182" s="90" t="s">
        <v>205</v>
      </c>
      <c r="C182" s="101"/>
      <c r="D182" s="92"/>
      <c r="E182" s="92"/>
      <c r="F182" s="92"/>
      <c r="G182" s="92"/>
      <c r="H182" s="92"/>
      <c r="I182" s="92"/>
      <c r="J182" s="92"/>
      <c r="K182" s="93"/>
      <c r="L182" s="34"/>
    </row>
    <row r="183" spans="1:12" ht="21.75" customHeight="1">
      <c r="A183" s="102"/>
      <c r="B183" s="103"/>
      <c r="C183" s="141" t="s">
        <v>75</v>
      </c>
      <c r="D183" s="82" t="s">
        <v>206</v>
      </c>
      <c r="E183" s="83">
        <v>25.88</v>
      </c>
      <c r="F183" s="83">
        <v>23.29</v>
      </c>
      <c r="G183" s="83">
        <v>22</v>
      </c>
      <c r="H183" s="107" t="s">
        <v>96</v>
      </c>
      <c r="I183" s="105"/>
      <c r="J183" s="106">
        <f>G183*I183</f>
        <v>0</v>
      </c>
      <c r="K183" s="106">
        <f>J183*$K$12</f>
        <v>0</v>
      </c>
      <c r="L183" s="86"/>
    </row>
    <row r="184" spans="1:12" ht="21.75" customHeight="1">
      <c r="A184" s="102"/>
      <c r="B184" s="103"/>
      <c r="C184" s="141" t="s">
        <v>75</v>
      </c>
      <c r="D184" s="82" t="s">
        <v>207</v>
      </c>
      <c r="E184" s="83">
        <v>25.88</v>
      </c>
      <c r="F184" s="83">
        <v>23.29</v>
      </c>
      <c r="G184" s="83">
        <v>22</v>
      </c>
      <c r="H184" s="107" t="s">
        <v>96</v>
      </c>
      <c r="I184" s="105"/>
      <c r="J184" s="106">
        <f>G184*I184</f>
        <v>0</v>
      </c>
      <c r="K184" s="106">
        <f>J184*$K$12</f>
        <v>0</v>
      </c>
      <c r="L184" s="86"/>
    </row>
    <row r="185" spans="1:12" ht="21.75" customHeight="1">
      <c r="A185" s="102"/>
      <c r="B185" s="103"/>
      <c r="C185" s="81" t="s">
        <v>120</v>
      </c>
      <c r="D185" s="82" t="s">
        <v>208</v>
      </c>
      <c r="E185" s="83">
        <v>29.41</v>
      </c>
      <c r="F185" s="83">
        <v>26.47</v>
      </c>
      <c r="G185" s="83">
        <v>25</v>
      </c>
      <c r="H185" s="104">
        <v>12</v>
      </c>
      <c r="I185" s="105"/>
      <c r="J185" s="106">
        <f>G185*I185</f>
        <v>0</v>
      </c>
      <c r="K185" s="106">
        <f>J185*$K$12</f>
        <v>0</v>
      </c>
      <c r="L185" s="86"/>
    </row>
    <row r="186" spans="1:12" ht="21.75" customHeight="1">
      <c r="A186" s="102"/>
      <c r="B186" s="103"/>
      <c r="C186" s="81" t="s">
        <v>120</v>
      </c>
      <c r="D186" s="82" t="s">
        <v>209</v>
      </c>
      <c r="E186" s="83">
        <v>41.18</v>
      </c>
      <c r="F186" s="83">
        <v>37.06</v>
      </c>
      <c r="G186" s="83">
        <v>35</v>
      </c>
      <c r="H186" s="104">
        <v>12</v>
      </c>
      <c r="I186" s="105"/>
      <c r="J186" s="106">
        <f>G186*I186</f>
        <v>0</v>
      </c>
      <c r="K186" s="106">
        <f>J186*$K$12</f>
        <v>0</v>
      </c>
      <c r="L186" s="86"/>
    </row>
    <row r="187" spans="1:12" ht="21.75" customHeight="1">
      <c r="A187" s="102"/>
      <c r="B187" s="103"/>
      <c r="C187" s="81" t="s">
        <v>75</v>
      </c>
      <c r="D187" s="82" t="s">
        <v>210</v>
      </c>
      <c r="E187" s="83">
        <v>25.88</v>
      </c>
      <c r="F187" s="83">
        <v>23.29</v>
      </c>
      <c r="G187" s="83">
        <v>22</v>
      </c>
      <c r="H187" s="104">
        <v>12</v>
      </c>
      <c r="I187" s="105"/>
      <c r="J187" s="106">
        <f>G187*I187</f>
        <v>0</v>
      </c>
      <c r="K187" s="106">
        <f>J187*$K$12</f>
        <v>0</v>
      </c>
      <c r="L187" s="86"/>
    </row>
    <row r="188" spans="1:12" ht="21.75" customHeight="1">
      <c r="A188" s="102"/>
      <c r="B188" s="103"/>
      <c r="C188" s="81" t="s">
        <v>75</v>
      </c>
      <c r="D188" s="82" t="s">
        <v>211</v>
      </c>
      <c r="E188" s="83">
        <v>25.88</v>
      </c>
      <c r="F188" s="83">
        <v>23.29</v>
      </c>
      <c r="G188" s="83">
        <v>22</v>
      </c>
      <c r="H188" s="104">
        <v>12</v>
      </c>
      <c r="I188" s="105"/>
      <c r="J188" s="106">
        <f>G188*I188</f>
        <v>0</v>
      </c>
      <c r="K188" s="106">
        <f>J188*$K$12</f>
        <v>0</v>
      </c>
      <c r="L188" s="86"/>
    </row>
    <row r="189" spans="1:12" ht="21.75" customHeight="1">
      <c r="A189" s="102"/>
      <c r="B189" s="103"/>
      <c r="C189" s="81" t="s">
        <v>75</v>
      </c>
      <c r="D189" s="82" t="s">
        <v>212</v>
      </c>
      <c r="E189" s="83">
        <v>25.88</v>
      </c>
      <c r="F189" s="83">
        <v>23.29</v>
      </c>
      <c r="G189" s="83">
        <v>22</v>
      </c>
      <c r="H189" s="104">
        <v>12</v>
      </c>
      <c r="I189" s="105"/>
      <c r="J189" s="106">
        <f>G189*I189</f>
        <v>0</v>
      </c>
      <c r="K189" s="106">
        <f>J189*$K$12</f>
        <v>0</v>
      </c>
      <c r="L189" s="86"/>
    </row>
    <row r="190" spans="1:12" ht="21.75" customHeight="1">
      <c r="A190" s="102"/>
      <c r="B190" s="103"/>
      <c r="C190" s="81" t="s">
        <v>75</v>
      </c>
      <c r="D190" s="82" t="s">
        <v>213</v>
      </c>
      <c r="E190" s="83">
        <v>25.88</v>
      </c>
      <c r="F190" s="83">
        <v>23.29</v>
      </c>
      <c r="G190" s="83">
        <v>22</v>
      </c>
      <c r="H190" s="104">
        <v>12</v>
      </c>
      <c r="I190" s="105"/>
      <c r="J190" s="106">
        <f>G190*I190</f>
        <v>0</v>
      </c>
      <c r="K190" s="106">
        <f>J190*$K$12</f>
        <v>0</v>
      </c>
      <c r="L190" s="86"/>
    </row>
    <row r="191" spans="1:12" ht="21.75" customHeight="1">
      <c r="A191" s="102"/>
      <c r="B191" s="103"/>
      <c r="C191" s="81" t="s">
        <v>75</v>
      </c>
      <c r="D191" s="82" t="s">
        <v>214</v>
      </c>
      <c r="E191" s="83">
        <v>31.88</v>
      </c>
      <c r="F191" s="83">
        <v>28.7</v>
      </c>
      <c r="G191" s="83">
        <v>27.1</v>
      </c>
      <c r="H191" s="104">
        <v>12</v>
      </c>
      <c r="I191" s="105"/>
      <c r="J191" s="106">
        <f>G191*I191</f>
        <v>0</v>
      </c>
      <c r="K191" s="106">
        <f>J191*$K$12</f>
        <v>0</v>
      </c>
      <c r="L191" s="86"/>
    </row>
    <row r="192" spans="1:12" ht="21.75" customHeight="1">
      <c r="A192" s="102"/>
      <c r="B192" s="103"/>
      <c r="C192" s="81" t="s">
        <v>75</v>
      </c>
      <c r="D192" s="82" t="s">
        <v>215</v>
      </c>
      <c r="E192" s="83">
        <v>19.41</v>
      </c>
      <c r="F192" s="83">
        <v>17.47</v>
      </c>
      <c r="G192" s="83">
        <v>16.5</v>
      </c>
      <c r="H192" s="104">
        <v>12</v>
      </c>
      <c r="I192" s="105"/>
      <c r="J192" s="106">
        <f>G192*I192</f>
        <v>0</v>
      </c>
      <c r="K192" s="106">
        <f>J192*$K$12</f>
        <v>0</v>
      </c>
      <c r="L192" s="86"/>
    </row>
    <row r="193" spans="1:12" ht="21.75" customHeight="1">
      <c r="A193" s="102"/>
      <c r="B193" s="103"/>
      <c r="C193" s="81" t="s">
        <v>75</v>
      </c>
      <c r="D193" s="82" t="s">
        <v>216</v>
      </c>
      <c r="E193" s="83">
        <v>19.41</v>
      </c>
      <c r="F193" s="83">
        <v>17.47</v>
      </c>
      <c r="G193" s="83">
        <v>16.5</v>
      </c>
      <c r="H193" s="104">
        <v>12</v>
      </c>
      <c r="I193" s="105"/>
      <c r="J193" s="106">
        <f>G193*I193</f>
        <v>0</v>
      </c>
      <c r="K193" s="106">
        <f>J193*$K$12</f>
        <v>0</v>
      </c>
      <c r="L193" s="86"/>
    </row>
    <row r="194" spans="1:12" ht="21.75" customHeight="1">
      <c r="A194" s="102"/>
      <c r="B194" s="103"/>
      <c r="C194" s="81" t="s">
        <v>75</v>
      </c>
      <c r="D194" s="82" t="s">
        <v>217</v>
      </c>
      <c r="E194" s="83">
        <v>26.76</v>
      </c>
      <c r="F194" s="83">
        <v>24.09</v>
      </c>
      <c r="G194" s="83">
        <v>22.75</v>
      </c>
      <c r="H194" s="104">
        <v>12</v>
      </c>
      <c r="I194" s="105"/>
      <c r="J194" s="106">
        <f>G194*I194</f>
        <v>0</v>
      </c>
      <c r="K194" s="106">
        <f>J194*$K$12</f>
        <v>0</v>
      </c>
      <c r="L194" s="86"/>
    </row>
    <row r="195" spans="1:12" ht="21.75" customHeight="1">
      <c r="A195" s="102"/>
      <c r="B195" s="103"/>
      <c r="C195" s="81" t="s">
        <v>75</v>
      </c>
      <c r="D195" s="82" t="s">
        <v>218</v>
      </c>
      <c r="E195" s="83">
        <v>26.76</v>
      </c>
      <c r="F195" s="83">
        <v>24.09</v>
      </c>
      <c r="G195" s="83">
        <v>22.75</v>
      </c>
      <c r="H195" s="104">
        <v>12</v>
      </c>
      <c r="I195" s="105"/>
      <c r="J195" s="106">
        <f>G195*I195</f>
        <v>0</v>
      </c>
      <c r="K195" s="106">
        <f>J195*$K$12</f>
        <v>0</v>
      </c>
      <c r="L195" s="86"/>
    </row>
    <row r="196" spans="1:12" ht="21.75" customHeight="1">
      <c r="A196" s="102"/>
      <c r="B196" s="103"/>
      <c r="C196" s="81" t="s">
        <v>55</v>
      </c>
      <c r="D196" s="82" t="s">
        <v>219</v>
      </c>
      <c r="E196" s="83">
        <v>22.35</v>
      </c>
      <c r="F196" s="83">
        <v>20.12</v>
      </c>
      <c r="G196" s="83">
        <v>19</v>
      </c>
      <c r="H196" s="104">
        <v>12</v>
      </c>
      <c r="I196" s="105"/>
      <c r="J196" s="106">
        <f>G196*I196</f>
        <v>0</v>
      </c>
      <c r="K196" s="106">
        <f>J196*$K$12</f>
        <v>0</v>
      </c>
      <c r="L196" s="86"/>
    </row>
    <row r="197" spans="1:12" ht="21.75" customHeight="1">
      <c r="A197" s="102"/>
      <c r="B197" s="103"/>
      <c r="C197" s="81" t="s">
        <v>55</v>
      </c>
      <c r="D197" s="82" t="s">
        <v>220</v>
      </c>
      <c r="E197" s="83">
        <v>23.53</v>
      </c>
      <c r="F197" s="83">
        <v>21.18</v>
      </c>
      <c r="G197" s="83">
        <v>20</v>
      </c>
      <c r="H197" s="104">
        <v>6</v>
      </c>
      <c r="I197" s="105"/>
      <c r="J197" s="106">
        <f>G197*I197</f>
        <v>0</v>
      </c>
      <c r="K197" s="106">
        <f>J197*$K$12</f>
        <v>0</v>
      </c>
      <c r="L197" s="86"/>
    </row>
    <row r="198" spans="1:12" ht="21.75" customHeight="1">
      <c r="A198" s="102"/>
      <c r="B198" s="103"/>
      <c r="C198" s="81" t="s">
        <v>55</v>
      </c>
      <c r="D198" s="82" t="s">
        <v>221</v>
      </c>
      <c r="E198" s="83">
        <v>21.76</v>
      </c>
      <c r="F198" s="83">
        <v>19.59</v>
      </c>
      <c r="G198" s="83">
        <v>18.5</v>
      </c>
      <c r="H198" s="104">
        <v>12</v>
      </c>
      <c r="I198" s="105"/>
      <c r="J198" s="106">
        <f>G198*I198</f>
        <v>0</v>
      </c>
      <c r="K198" s="106">
        <f>J198*$K$12</f>
        <v>0</v>
      </c>
      <c r="L198" s="86"/>
    </row>
    <row r="199" spans="1:12" ht="21.75" customHeight="1">
      <c r="A199" s="102"/>
      <c r="B199" s="103"/>
      <c r="C199" s="81" t="s">
        <v>55</v>
      </c>
      <c r="D199" s="82" t="s">
        <v>222</v>
      </c>
      <c r="E199" s="83">
        <v>32.35</v>
      </c>
      <c r="F199" s="83">
        <v>29.12</v>
      </c>
      <c r="G199" s="83">
        <v>27.5</v>
      </c>
      <c r="H199" s="104">
        <v>6</v>
      </c>
      <c r="I199" s="105"/>
      <c r="J199" s="106">
        <f>G199*I199</f>
        <v>0</v>
      </c>
      <c r="K199" s="106">
        <f>J199*$K$12</f>
        <v>0</v>
      </c>
      <c r="L199" s="86"/>
    </row>
    <row r="200" spans="1:12" ht="21.75" customHeight="1">
      <c r="A200" s="102"/>
      <c r="B200" s="103"/>
      <c r="C200" s="81" t="s">
        <v>52</v>
      </c>
      <c r="D200" s="82" t="s">
        <v>223</v>
      </c>
      <c r="E200" s="83">
        <v>23.53</v>
      </c>
      <c r="F200" s="83">
        <v>21.18</v>
      </c>
      <c r="G200" s="83">
        <v>20</v>
      </c>
      <c r="H200" s="104">
        <v>12</v>
      </c>
      <c r="I200" s="105"/>
      <c r="J200" s="106">
        <f>G200*I200</f>
        <v>0</v>
      </c>
      <c r="K200" s="106">
        <f>J200*$K$12</f>
        <v>0</v>
      </c>
      <c r="L200" s="86"/>
    </row>
    <row r="201" spans="1:12" ht="21.75" customHeight="1">
      <c r="A201" s="102"/>
      <c r="B201" s="103"/>
      <c r="C201" s="81" t="s">
        <v>52</v>
      </c>
      <c r="D201" s="82" t="s">
        <v>224</v>
      </c>
      <c r="E201" s="83">
        <v>23.53</v>
      </c>
      <c r="F201" s="83">
        <v>21.18</v>
      </c>
      <c r="G201" s="83">
        <v>20</v>
      </c>
      <c r="H201" s="104">
        <v>12</v>
      </c>
      <c r="I201" s="105"/>
      <c r="J201" s="106">
        <f>G201*I201</f>
        <v>0</v>
      </c>
      <c r="K201" s="106">
        <f>J201*$K$12</f>
        <v>0</v>
      </c>
      <c r="L201" s="86"/>
    </row>
    <row r="202" spans="1:12" ht="21.75" customHeight="1">
      <c r="A202" s="102"/>
      <c r="B202" s="103"/>
      <c r="C202" s="81" t="s">
        <v>52</v>
      </c>
      <c r="D202" s="82" t="s">
        <v>225</v>
      </c>
      <c r="E202" s="83">
        <v>23.53</v>
      </c>
      <c r="F202" s="83">
        <v>21.18</v>
      </c>
      <c r="G202" s="83">
        <v>20</v>
      </c>
      <c r="H202" s="104">
        <v>12</v>
      </c>
      <c r="I202" s="105"/>
      <c r="J202" s="106">
        <f>G202*I202</f>
        <v>0</v>
      </c>
      <c r="K202" s="106">
        <f>J202*$K$12</f>
        <v>0</v>
      </c>
      <c r="L202" s="86"/>
    </row>
    <row r="203" spans="1:12" ht="21.75" customHeight="1">
      <c r="A203" s="102"/>
      <c r="B203" s="103"/>
      <c r="C203" s="81" t="s">
        <v>52</v>
      </c>
      <c r="D203" s="82" t="s">
        <v>226</v>
      </c>
      <c r="E203" s="83">
        <v>23.53</v>
      </c>
      <c r="F203" s="83">
        <v>21.18</v>
      </c>
      <c r="G203" s="83">
        <v>20</v>
      </c>
      <c r="H203" s="104">
        <v>12</v>
      </c>
      <c r="I203" s="105"/>
      <c r="J203" s="106">
        <f>G203*I203</f>
        <v>0</v>
      </c>
      <c r="K203" s="106">
        <f>J203*$K$12</f>
        <v>0</v>
      </c>
      <c r="L203" s="86"/>
    </row>
    <row r="204" spans="1:12" ht="21.75" customHeight="1">
      <c r="A204" s="102"/>
      <c r="B204" s="103"/>
      <c r="C204" s="81" t="s">
        <v>52</v>
      </c>
      <c r="D204" s="82" t="s">
        <v>227</v>
      </c>
      <c r="E204" s="83">
        <v>23.53</v>
      </c>
      <c r="F204" s="83">
        <v>21.18</v>
      </c>
      <c r="G204" s="83">
        <v>20</v>
      </c>
      <c r="H204" s="104">
        <v>12</v>
      </c>
      <c r="I204" s="105"/>
      <c r="J204" s="106">
        <f>G204*I204</f>
        <v>0</v>
      </c>
      <c r="K204" s="106">
        <f>J204*$K$12</f>
        <v>0</v>
      </c>
      <c r="L204" s="86"/>
    </row>
    <row r="205" spans="1:12" ht="21.75" customHeight="1">
      <c r="A205" s="102"/>
      <c r="B205" s="103"/>
      <c r="C205" s="81" t="s">
        <v>52</v>
      </c>
      <c r="D205" s="82" t="s">
        <v>228</v>
      </c>
      <c r="E205" s="83">
        <v>23.53</v>
      </c>
      <c r="F205" s="83">
        <v>21.18</v>
      </c>
      <c r="G205" s="83">
        <v>20</v>
      </c>
      <c r="H205" s="104">
        <v>12</v>
      </c>
      <c r="I205" s="105"/>
      <c r="J205" s="106">
        <f>G205*I205</f>
        <v>0</v>
      </c>
      <c r="K205" s="106">
        <f>J205*$K$12</f>
        <v>0</v>
      </c>
      <c r="L205" s="86"/>
    </row>
    <row r="206" spans="1:12" ht="21.75" customHeight="1">
      <c r="A206" s="102"/>
      <c r="B206" s="103"/>
      <c r="C206" s="81" t="s">
        <v>52</v>
      </c>
      <c r="D206" s="82" t="s">
        <v>229</v>
      </c>
      <c r="E206" s="83">
        <v>23.53</v>
      </c>
      <c r="F206" s="83">
        <v>21.18</v>
      </c>
      <c r="G206" s="83">
        <v>20</v>
      </c>
      <c r="H206" s="104">
        <v>12</v>
      </c>
      <c r="I206" s="105"/>
      <c r="J206" s="106">
        <f>G206*I206</f>
        <v>0</v>
      </c>
      <c r="K206" s="106">
        <f>J206*$K$12</f>
        <v>0</v>
      </c>
      <c r="L206" s="86"/>
    </row>
    <row r="207" spans="1:12" ht="21.75" customHeight="1">
      <c r="A207" s="102"/>
      <c r="B207" s="103"/>
      <c r="C207" s="81" t="s">
        <v>52</v>
      </c>
      <c r="D207" s="82" t="s">
        <v>230</v>
      </c>
      <c r="E207" s="83">
        <v>26.47</v>
      </c>
      <c r="F207" s="83">
        <v>23.82</v>
      </c>
      <c r="G207" s="83">
        <v>22.5</v>
      </c>
      <c r="H207" s="104">
        <v>12</v>
      </c>
      <c r="I207" s="105"/>
      <c r="J207" s="106">
        <f>G207*I207</f>
        <v>0</v>
      </c>
      <c r="K207" s="106">
        <f>J207*$K$12</f>
        <v>0</v>
      </c>
      <c r="L207" s="86"/>
    </row>
    <row r="208" spans="1:12" ht="21.75" customHeight="1">
      <c r="A208" s="102"/>
      <c r="B208" s="103"/>
      <c r="C208" s="81" t="s">
        <v>47</v>
      </c>
      <c r="D208" s="82" t="s">
        <v>231</v>
      </c>
      <c r="E208" s="83">
        <v>19.41</v>
      </c>
      <c r="F208" s="83">
        <v>17.47</v>
      </c>
      <c r="G208" s="83">
        <v>16.5</v>
      </c>
      <c r="H208" s="104">
        <v>12</v>
      </c>
      <c r="I208" s="105"/>
      <c r="J208" s="106">
        <f>G208*I208</f>
        <v>0</v>
      </c>
      <c r="K208" s="106">
        <f>J208*$K$12</f>
        <v>0</v>
      </c>
      <c r="L208" s="86"/>
    </row>
    <row r="209" spans="1:12" ht="21.75" customHeight="1">
      <c r="A209" s="102"/>
      <c r="B209" s="103"/>
      <c r="C209" s="81" t="s">
        <v>47</v>
      </c>
      <c r="D209" s="82" t="s">
        <v>232</v>
      </c>
      <c r="E209" s="83">
        <v>19.41</v>
      </c>
      <c r="F209" s="83">
        <v>17.47</v>
      </c>
      <c r="G209" s="83">
        <v>16.5</v>
      </c>
      <c r="H209" s="104">
        <v>12</v>
      </c>
      <c r="I209" s="105"/>
      <c r="J209" s="106">
        <f>G209*I209</f>
        <v>0</v>
      </c>
      <c r="K209" s="106">
        <f>J209*$K$12</f>
        <v>0</v>
      </c>
      <c r="L209" s="86"/>
    </row>
    <row r="210" spans="1:12" ht="21.75" customHeight="1">
      <c r="A210" s="102"/>
      <c r="B210" s="103"/>
      <c r="C210" s="81" t="s">
        <v>47</v>
      </c>
      <c r="D210" s="82" t="s">
        <v>233</v>
      </c>
      <c r="E210" s="83">
        <v>19.41</v>
      </c>
      <c r="F210" s="83">
        <v>17.47</v>
      </c>
      <c r="G210" s="83">
        <v>16.5</v>
      </c>
      <c r="H210" s="104">
        <v>12</v>
      </c>
      <c r="I210" s="105"/>
      <c r="J210" s="106">
        <f>G210*I210</f>
        <v>0</v>
      </c>
      <c r="K210" s="106">
        <f>J210*$K$12</f>
        <v>0</v>
      </c>
      <c r="L210" s="86"/>
    </row>
    <row r="211" spans="1:12" ht="21.75" customHeight="1">
      <c r="A211" s="102"/>
      <c r="B211" s="103"/>
      <c r="C211" s="81" t="s">
        <v>47</v>
      </c>
      <c r="D211" s="82" t="s">
        <v>234</v>
      </c>
      <c r="E211" s="83">
        <v>19.41</v>
      </c>
      <c r="F211" s="83">
        <v>17.47</v>
      </c>
      <c r="G211" s="83">
        <v>16.5</v>
      </c>
      <c r="H211" s="104">
        <v>12</v>
      </c>
      <c r="I211" s="105"/>
      <c r="J211" s="106">
        <f>G211*I211</f>
        <v>0</v>
      </c>
      <c r="K211" s="106">
        <f>J211*$K$12</f>
        <v>0</v>
      </c>
      <c r="L211" s="86"/>
    </row>
    <row r="212" spans="1:12" ht="21.75" customHeight="1">
      <c r="A212" s="102"/>
      <c r="B212" s="103"/>
      <c r="C212" s="81" t="s">
        <v>47</v>
      </c>
      <c r="D212" s="82" t="s">
        <v>235</v>
      </c>
      <c r="E212" s="83">
        <v>31.88</v>
      </c>
      <c r="F212" s="83">
        <v>28.7</v>
      </c>
      <c r="G212" s="83">
        <v>27.1</v>
      </c>
      <c r="H212" s="104">
        <v>12</v>
      </c>
      <c r="I212" s="105"/>
      <c r="J212" s="106">
        <f>G212*I212</f>
        <v>0</v>
      </c>
      <c r="K212" s="106">
        <f>J212*$K$12</f>
        <v>0</v>
      </c>
      <c r="L212" s="86"/>
    </row>
    <row r="213" spans="1:12" ht="21.75" customHeight="1">
      <c r="A213" s="102"/>
      <c r="B213" s="103"/>
      <c r="C213" s="81" t="s">
        <v>75</v>
      </c>
      <c r="D213" s="82" t="s">
        <v>236</v>
      </c>
      <c r="E213" s="83">
        <v>21.76</v>
      </c>
      <c r="F213" s="83">
        <v>19.59</v>
      </c>
      <c r="G213" s="83">
        <v>18.5</v>
      </c>
      <c r="H213" s="104">
        <v>12</v>
      </c>
      <c r="I213" s="105"/>
      <c r="J213" s="106">
        <f>G213*I213</f>
        <v>0</v>
      </c>
      <c r="K213" s="106">
        <f>J213*$K$12</f>
        <v>0</v>
      </c>
      <c r="L213" s="86"/>
    </row>
    <row r="214" spans="1:12" ht="21.75" customHeight="1">
      <c r="A214" s="102"/>
      <c r="B214" s="103"/>
      <c r="C214" s="81" t="s">
        <v>75</v>
      </c>
      <c r="D214" s="82" t="s">
        <v>237</v>
      </c>
      <c r="E214" s="83">
        <v>21.76</v>
      </c>
      <c r="F214" s="83">
        <v>19.59</v>
      </c>
      <c r="G214" s="83">
        <v>18.5</v>
      </c>
      <c r="H214" s="104">
        <v>12</v>
      </c>
      <c r="I214" s="105"/>
      <c r="J214" s="106">
        <f>G214*I214</f>
        <v>0</v>
      </c>
      <c r="K214" s="106">
        <f>J214*$K$12</f>
        <v>0</v>
      </c>
      <c r="L214" s="86"/>
    </row>
    <row r="215" spans="1:12" ht="21.75" customHeight="1">
      <c r="A215" s="102"/>
      <c r="B215" s="103"/>
      <c r="C215" s="81" t="s">
        <v>75</v>
      </c>
      <c r="D215" s="82" t="s">
        <v>238</v>
      </c>
      <c r="E215" s="83">
        <v>21.76</v>
      </c>
      <c r="F215" s="83">
        <v>19.59</v>
      </c>
      <c r="G215" s="83">
        <v>18.5</v>
      </c>
      <c r="H215" s="104">
        <v>12</v>
      </c>
      <c r="I215" s="105"/>
      <c r="J215" s="106">
        <f>G215*I215</f>
        <v>0</v>
      </c>
      <c r="K215" s="106">
        <f>J215*$K$12</f>
        <v>0</v>
      </c>
      <c r="L215" s="86"/>
    </row>
    <row r="216" spans="1:12" ht="21.75" customHeight="1">
      <c r="A216" s="102"/>
      <c r="B216" s="103"/>
      <c r="C216" s="81" t="s">
        <v>47</v>
      </c>
      <c r="D216" s="82" t="s">
        <v>239</v>
      </c>
      <c r="E216" s="83">
        <v>18.24</v>
      </c>
      <c r="F216" s="83">
        <v>16.41</v>
      </c>
      <c r="G216" s="83">
        <v>15.5</v>
      </c>
      <c r="H216" s="104">
        <v>12</v>
      </c>
      <c r="I216" s="105"/>
      <c r="J216" s="106">
        <f>G216*I216</f>
        <v>0</v>
      </c>
      <c r="K216" s="106">
        <f>J216*$K$12</f>
        <v>0</v>
      </c>
      <c r="L216" s="86"/>
    </row>
    <row r="217" spans="1:12" ht="21.75" customHeight="1">
      <c r="A217" s="102"/>
      <c r="B217" s="103"/>
      <c r="C217" s="81" t="s">
        <v>47</v>
      </c>
      <c r="D217" s="82" t="s">
        <v>240</v>
      </c>
      <c r="E217" s="83">
        <v>31.88</v>
      </c>
      <c r="F217" s="83">
        <v>28.7</v>
      </c>
      <c r="G217" s="83">
        <v>27.1</v>
      </c>
      <c r="H217" s="104">
        <v>12</v>
      </c>
      <c r="I217" s="105"/>
      <c r="J217" s="106">
        <f>G217*I217</f>
        <v>0</v>
      </c>
      <c r="K217" s="106">
        <f>J217*$K$12</f>
        <v>0</v>
      </c>
      <c r="L217" s="86"/>
    </row>
    <row r="218" spans="1:12" ht="21.75" customHeight="1">
      <c r="A218" s="102"/>
      <c r="B218" s="103"/>
      <c r="C218" s="81" t="s">
        <v>57</v>
      </c>
      <c r="D218" s="82" t="s">
        <v>241</v>
      </c>
      <c r="E218" s="83">
        <v>50.59</v>
      </c>
      <c r="F218" s="83">
        <v>45.53</v>
      </c>
      <c r="G218" s="83">
        <v>43</v>
      </c>
      <c r="H218" s="104">
        <v>4</v>
      </c>
      <c r="I218" s="105"/>
      <c r="J218" s="106">
        <f>G218*I218</f>
        <v>0</v>
      </c>
      <c r="K218" s="106">
        <f>J218*$K$12</f>
        <v>0</v>
      </c>
      <c r="L218" s="86"/>
    </row>
    <row r="219" spans="1:12" ht="21.75" customHeight="1">
      <c r="A219" s="102"/>
      <c r="B219" s="103"/>
      <c r="C219" s="81" t="s">
        <v>57</v>
      </c>
      <c r="D219" s="82" t="s">
        <v>242</v>
      </c>
      <c r="E219" s="83">
        <v>50.59</v>
      </c>
      <c r="F219" s="83">
        <v>45.53</v>
      </c>
      <c r="G219" s="83">
        <v>43</v>
      </c>
      <c r="H219" s="104">
        <v>4</v>
      </c>
      <c r="I219" s="105"/>
      <c r="J219" s="106">
        <f>G219*I219</f>
        <v>0</v>
      </c>
      <c r="K219" s="106">
        <f>J219*$K$12</f>
        <v>0</v>
      </c>
      <c r="L219" s="86"/>
    </row>
    <row r="220" spans="1:12" ht="21.75" customHeight="1">
      <c r="A220" s="102"/>
      <c r="B220" s="103"/>
      <c r="C220" s="81" t="s">
        <v>57</v>
      </c>
      <c r="D220" s="82" t="s">
        <v>243</v>
      </c>
      <c r="E220" s="83">
        <v>50.59</v>
      </c>
      <c r="F220" s="83">
        <v>45.53</v>
      </c>
      <c r="G220" s="83">
        <v>43</v>
      </c>
      <c r="H220" s="104">
        <v>4</v>
      </c>
      <c r="I220" s="105"/>
      <c r="J220" s="106">
        <f>G220*I220</f>
        <v>0</v>
      </c>
      <c r="K220" s="106">
        <f>J220*$K$12</f>
        <v>0</v>
      </c>
      <c r="L220" s="86"/>
    </row>
    <row r="221" spans="1:12" ht="21.75" customHeight="1">
      <c r="A221" s="102"/>
      <c r="B221" s="103"/>
      <c r="C221" s="81" t="s">
        <v>57</v>
      </c>
      <c r="D221" s="82" t="s">
        <v>244</v>
      </c>
      <c r="E221" s="83">
        <v>50.59</v>
      </c>
      <c r="F221" s="83">
        <v>45.53</v>
      </c>
      <c r="G221" s="83">
        <v>43</v>
      </c>
      <c r="H221" s="104">
        <v>4</v>
      </c>
      <c r="I221" s="105"/>
      <c r="J221" s="106">
        <f>G221*I221</f>
        <v>0</v>
      </c>
      <c r="K221" s="106">
        <f>J221*$K$12</f>
        <v>0</v>
      </c>
      <c r="L221" s="86"/>
    </row>
    <row r="222" spans="1:12" ht="21.75" customHeight="1">
      <c r="A222" s="102"/>
      <c r="B222" s="103"/>
      <c r="C222" s="81" t="s">
        <v>57</v>
      </c>
      <c r="D222" s="82" t="s">
        <v>245</v>
      </c>
      <c r="E222" s="83">
        <v>50.59</v>
      </c>
      <c r="F222" s="83">
        <v>45.53</v>
      </c>
      <c r="G222" s="83">
        <v>43</v>
      </c>
      <c r="H222" s="104">
        <v>4</v>
      </c>
      <c r="I222" s="105"/>
      <c r="J222" s="106">
        <f>G222*I222</f>
        <v>0</v>
      </c>
      <c r="K222" s="106">
        <f>J222*$K$12</f>
        <v>0</v>
      </c>
      <c r="L222" s="86"/>
    </row>
    <row r="223" spans="1:12" ht="21.75" customHeight="1">
      <c r="A223" s="102"/>
      <c r="B223" s="103"/>
      <c r="C223" s="81" t="s">
        <v>57</v>
      </c>
      <c r="D223" s="82" t="s">
        <v>246</v>
      </c>
      <c r="E223" s="83">
        <v>50.59</v>
      </c>
      <c r="F223" s="83">
        <v>45.53</v>
      </c>
      <c r="G223" s="83">
        <v>43</v>
      </c>
      <c r="H223" s="104">
        <v>4</v>
      </c>
      <c r="I223" s="105"/>
      <c r="J223" s="106">
        <f>G223*I223</f>
        <v>0</v>
      </c>
      <c r="K223" s="106">
        <f>J223*$K$12</f>
        <v>0</v>
      </c>
      <c r="L223" s="86"/>
    </row>
    <row r="224" spans="1:12" ht="21.75" customHeight="1">
      <c r="A224" s="102"/>
      <c r="B224" s="103"/>
      <c r="C224" s="81" t="s">
        <v>247</v>
      </c>
      <c r="D224" s="82" t="s">
        <v>248</v>
      </c>
      <c r="E224" s="83">
        <v>24.71</v>
      </c>
      <c r="F224" s="83">
        <v>22.24</v>
      </c>
      <c r="G224" s="83">
        <v>21</v>
      </c>
      <c r="H224" s="104">
        <v>6</v>
      </c>
      <c r="I224" s="105"/>
      <c r="J224" s="106">
        <f>G224*I224</f>
        <v>0</v>
      </c>
      <c r="K224" s="106">
        <f>J224*$K$12</f>
        <v>0</v>
      </c>
      <c r="L224" s="86"/>
    </row>
    <row r="225" spans="1:12" ht="21.75" customHeight="1">
      <c r="A225" s="102"/>
      <c r="B225" s="103"/>
      <c r="C225" s="81" t="s">
        <v>57</v>
      </c>
      <c r="D225" s="82" t="s">
        <v>249</v>
      </c>
      <c r="E225" s="83">
        <v>47.06</v>
      </c>
      <c r="F225" s="83">
        <v>42.35</v>
      </c>
      <c r="G225" s="83">
        <v>40</v>
      </c>
      <c r="H225" s="104">
        <v>4</v>
      </c>
      <c r="I225" s="105"/>
      <c r="J225" s="106">
        <f>G225*I225</f>
        <v>0</v>
      </c>
      <c r="K225" s="106">
        <f>J225*$K$12</f>
        <v>0</v>
      </c>
      <c r="L225" s="86"/>
    </row>
    <row r="226" spans="1:12" ht="21.75" customHeight="1">
      <c r="A226" s="102"/>
      <c r="B226" s="103"/>
      <c r="C226" s="81" t="s">
        <v>57</v>
      </c>
      <c r="D226" s="82" t="s">
        <v>250</v>
      </c>
      <c r="E226" s="83">
        <v>47.06</v>
      </c>
      <c r="F226" s="83">
        <v>42.35</v>
      </c>
      <c r="G226" s="83">
        <v>40</v>
      </c>
      <c r="H226" s="104">
        <v>4</v>
      </c>
      <c r="I226" s="105"/>
      <c r="J226" s="106">
        <f>G226*I226</f>
        <v>0</v>
      </c>
      <c r="K226" s="106">
        <f>J226*$K$12</f>
        <v>0</v>
      </c>
      <c r="L226" s="86"/>
    </row>
    <row r="227" spans="1:12" ht="21.75" customHeight="1">
      <c r="A227" s="102"/>
      <c r="B227" s="103"/>
      <c r="C227" s="81" t="s">
        <v>57</v>
      </c>
      <c r="D227" s="82" t="s">
        <v>251</v>
      </c>
      <c r="E227" s="83">
        <v>47.06</v>
      </c>
      <c r="F227" s="83">
        <v>42.35</v>
      </c>
      <c r="G227" s="83">
        <v>40</v>
      </c>
      <c r="H227" s="104">
        <v>4</v>
      </c>
      <c r="I227" s="105"/>
      <c r="J227" s="106">
        <f>G227*I227</f>
        <v>0</v>
      </c>
      <c r="K227" s="106">
        <f>J227*$K$12</f>
        <v>0</v>
      </c>
      <c r="L227" s="86"/>
    </row>
    <row r="228" spans="1:12" ht="21.75" customHeight="1">
      <c r="A228" s="102"/>
      <c r="B228" s="103"/>
      <c r="C228" s="81" t="s">
        <v>57</v>
      </c>
      <c r="D228" s="82" t="s">
        <v>252</v>
      </c>
      <c r="E228" s="83">
        <v>47.06</v>
      </c>
      <c r="F228" s="83">
        <v>42.35</v>
      </c>
      <c r="G228" s="83">
        <v>40</v>
      </c>
      <c r="H228" s="104">
        <v>4</v>
      </c>
      <c r="I228" s="105"/>
      <c r="J228" s="106">
        <f>G228*I228</f>
        <v>0</v>
      </c>
      <c r="K228" s="106">
        <f>J228*$K$12</f>
        <v>0</v>
      </c>
      <c r="L228" s="86"/>
    </row>
    <row r="229" spans="1:12" ht="21.75" customHeight="1">
      <c r="A229" s="102"/>
      <c r="B229" s="103"/>
      <c r="C229" s="81" t="s">
        <v>57</v>
      </c>
      <c r="D229" s="82" t="s">
        <v>253</v>
      </c>
      <c r="E229" s="83">
        <v>47.06</v>
      </c>
      <c r="F229" s="83">
        <v>42.35</v>
      </c>
      <c r="G229" s="83">
        <v>40</v>
      </c>
      <c r="H229" s="104">
        <v>4</v>
      </c>
      <c r="I229" s="105"/>
      <c r="J229" s="106">
        <f>G229*I229</f>
        <v>0</v>
      </c>
      <c r="K229" s="106">
        <f>J229*$K$12</f>
        <v>0</v>
      </c>
      <c r="L229" s="86"/>
    </row>
    <row r="230" spans="1:12" ht="21.75" customHeight="1">
      <c r="A230" s="102"/>
      <c r="B230" s="103"/>
      <c r="C230" s="81" t="s">
        <v>57</v>
      </c>
      <c r="D230" s="82" t="s">
        <v>254</v>
      </c>
      <c r="E230" s="83">
        <v>47.06</v>
      </c>
      <c r="F230" s="83">
        <v>42.35</v>
      </c>
      <c r="G230" s="83">
        <v>40</v>
      </c>
      <c r="H230" s="104">
        <v>4</v>
      </c>
      <c r="I230" s="105"/>
      <c r="J230" s="106">
        <f>G230*I230</f>
        <v>0</v>
      </c>
      <c r="K230" s="106">
        <f>J230*$K$12</f>
        <v>0</v>
      </c>
      <c r="L230" s="86"/>
    </row>
    <row r="231" spans="1:12" ht="21.75" customHeight="1">
      <c r="A231" s="102"/>
      <c r="B231" s="103"/>
      <c r="C231" s="81" t="s">
        <v>57</v>
      </c>
      <c r="D231" s="82" t="s">
        <v>255</v>
      </c>
      <c r="E231" s="83">
        <v>23.53</v>
      </c>
      <c r="F231" s="83">
        <v>21.18</v>
      </c>
      <c r="G231" s="83">
        <v>20</v>
      </c>
      <c r="H231" s="104">
        <v>6</v>
      </c>
      <c r="I231" s="105"/>
      <c r="J231" s="106">
        <f>G231*I231</f>
        <v>0</v>
      </c>
      <c r="K231" s="106">
        <f>J231*$K$12</f>
        <v>0</v>
      </c>
      <c r="L231" s="86"/>
    </row>
    <row r="232" spans="1:12" ht="21.75" customHeight="1">
      <c r="A232" s="102"/>
      <c r="B232" s="103"/>
      <c r="C232" s="81" t="s">
        <v>57</v>
      </c>
      <c r="D232" s="82" t="s">
        <v>256</v>
      </c>
      <c r="E232" s="83">
        <v>23.53</v>
      </c>
      <c r="F232" s="83">
        <v>21.18</v>
      </c>
      <c r="G232" s="83">
        <v>20</v>
      </c>
      <c r="H232" s="104">
        <v>6</v>
      </c>
      <c r="I232" s="105"/>
      <c r="J232" s="106">
        <f>G232*I232</f>
        <v>0</v>
      </c>
      <c r="K232" s="106">
        <f>J232*$K$12</f>
        <v>0</v>
      </c>
      <c r="L232" s="86"/>
    </row>
    <row r="233" spans="1:12" ht="21.75" customHeight="1">
      <c r="A233" s="102"/>
      <c r="B233" s="103"/>
      <c r="C233" s="81" t="s">
        <v>57</v>
      </c>
      <c r="D233" s="82" t="s">
        <v>257</v>
      </c>
      <c r="E233" s="83">
        <v>23.53</v>
      </c>
      <c r="F233" s="83">
        <v>21.18</v>
      </c>
      <c r="G233" s="83">
        <v>20</v>
      </c>
      <c r="H233" s="104">
        <v>6</v>
      </c>
      <c r="I233" s="105"/>
      <c r="J233" s="106">
        <f>G233*I233</f>
        <v>0</v>
      </c>
      <c r="K233" s="106">
        <f>J233*$K$12</f>
        <v>0</v>
      </c>
      <c r="L233" s="86"/>
    </row>
    <row r="234" spans="1:12" ht="21.75" customHeight="1">
      <c r="A234" s="102"/>
      <c r="B234" s="103"/>
      <c r="C234" s="81" t="s">
        <v>57</v>
      </c>
      <c r="D234" s="82" t="s">
        <v>258</v>
      </c>
      <c r="E234" s="83">
        <v>23.53</v>
      </c>
      <c r="F234" s="83">
        <v>21.18</v>
      </c>
      <c r="G234" s="83">
        <v>20</v>
      </c>
      <c r="H234" s="104">
        <v>6</v>
      </c>
      <c r="I234" s="105"/>
      <c r="J234" s="106">
        <f>G234*I234</f>
        <v>0</v>
      </c>
      <c r="K234" s="106">
        <f>J234*$K$12</f>
        <v>0</v>
      </c>
      <c r="L234" s="86"/>
    </row>
    <row r="235" spans="1:12" ht="21.75" customHeight="1">
      <c r="A235" s="102"/>
      <c r="B235" s="103"/>
      <c r="C235" s="81" t="s">
        <v>57</v>
      </c>
      <c r="D235" s="82" t="s">
        <v>259</v>
      </c>
      <c r="E235" s="83">
        <v>23.53</v>
      </c>
      <c r="F235" s="83">
        <v>21.18</v>
      </c>
      <c r="G235" s="83">
        <v>20</v>
      </c>
      <c r="H235" s="104">
        <v>6</v>
      </c>
      <c r="I235" s="105"/>
      <c r="J235" s="106">
        <f>G235*I235</f>
        <v>0</v>
      </c>
      <c r="K235" s="106">
        <f>J235*$K$12</f>
        <v>0</v>
      </c>
      <c r="L235" s="86"/>
    </row>
    <row r="236" spans="1:12" ht="21.75" customHeight="1">
      <c r="A236" s="102"/>
      <c r="B236" s="103"/>
      <c r="C236" s="81" t="s">
        <v>260</v>
      </c>
      <c r="D236" s="82" t="s">
        <v>261</v>
      </c>
      <c r="E236" s="83">
        <v>64.71</v>
      </c>
      <c r="F236" s="83">
        <v>58.24</v>
      </c>
      <c r="G236" s="83">
        <v>55</v>
      </c>
      <c r="H236" s="104">
        <v>4</v>
      </c>
      <c r="I236" s="105"/>
      <c r="J236" s="106">
        <f>G236*I236</f>
        <v>0</v>
      </c>
      <c r="K236" s="106">
        <f>J236*$K$12</f>
        <v>0</v>
      </c>
      <c r="L236" s="86"/>
    </row>
    <row r="237" spans="1:12" ht="21.75" customHeight="1">
      <c r="A237" s="102"/>
      <c r="B237" s="103"/>
      <c r="C237" s="81" t="s">
        <v>260</v>
      </c>
      <c r="D237" s="82" t="s">
        <v>262</v>
      </c>
      <c r="E237" s="83">
        <v>64.71</v>
      </c>
      <c r="F237" s="83">
        <v>58.24</v>
      </c>
      <c r="G237" s="83">
        <v>55</v>
      </c>
      <c r="H237" s="104">
        <v>4</v>
      </c>
      <c r="I237" s="105"/>
      <c r="J237" s="106">
        <f>G237*I237</f>
        <v>0</v>
      </c>
      <c r="K237" s="106">
        <f>J237*$K$12</f>
        <v>0</v>
      </c>
      <c r="L237" s="86"/>
    </row>
    <row r="238" spans="1:12" ht="21.75" customHeight="1">
      <c r="A238" s="102"/>
      <c r="B238" s="103"/>
      <c r="C238" s="81" t="s">
        <v>260</v>
      </c>
      <c r="D238" s="82" t="s">
        <v>263</v>
      </c>
      <c r="E238" s="83">
        <v>64.71</v>
      </c>
      <c r="F238" s="83">
        <v>58.24</v>
      </c>
      <c r="G238" s="83">
        <v>55</v>
      </c>
      <c r="H238" s="104">
        <v>4</v>
      </c>
      <c r="I238" s="105"/>
      <c r="J238" s="106">
        <f>G238*I238</f>
        <v>0</v>
      </c>
      <c r="K238" s="106">
        <f>J238*$K$12</f>
        <v>0</v>
      </c>
      <c r="L238" s="86"/>
    </row>
    <row r="239" spans="1:12" ht="21.75" customHeight="1">
      <c r="A239" s="102"/>
      <c r="B239" s="103"/>
      <c r="C239" s="81" t="s">
        <v>260</v>
      </c>
      <c r="D239" s="82" t="s">
        <v>264</v>
      </c>
      <c r="E239" s="83">
        <v>64.71</v>
      </c>
      <c r="F239" s="83">
        <v>58.24</v>
      </c>
      <c r="G239" s="83">
        <v>55</v>
      </c>
      <c r="H239" s="104">
        <v>4</v>
      </c>
      <c r="I239" s="105"/>
      <c r="J239" s="106">
        <f>G239*I239</f>
        <v>0</v>
      </c>
      <c r="K239" s="106">
        <f>J239*$K$12</f>
        <v>0</v>
      </c>
      <c r="L239" s="86"/>
    </row>
    <row r="240" spans="1:12" ht="21.75" customHeight="1">
      <c r="A240" s="102"/>
      <c r="B240" s="103"/>
      <c r="C240" s="81" t="s">
        <v>260</v>
      </c>
      <c r="D240" s="82" t="s">
        <v>265</v>
      </c>
      <c r="E240" s="83">
        <v>64.71</v>
      </c>
      <c r="F240" s="83">
        <v>58.24</v>
      </c>
      <c r="G240" s="83">
        <v>55</v>
      </c>
      <c r="H240" s="104">
        <v>4</v>
      </c>
      <c r="I240" s="105"/>
      <c r="J240" s="106">
        <f>G240*I240</f>
        <v>0</v>
      </c>
      <c r="K240" s="106">
        <f>J240*$K$12</f>
        <v>0</v>
      </c>
      <c r="L240" s="86"/>
    </row>
    <row r="241" spans="1:12" ht="21.75" customHeight="1">
      <c r="A241" s="102"/>
      <c r="B241" s="103"/>
      <c r="C241" s="81" t="s">
        <v>260</v>
      </c>
      <c r="D241" s="82" t="s">
        <v>266</v>
      </c>
      <c r="E241" s="83">
        <v>64.71</v>
      </c>
      <c r="F241" s="83">
        <v>58.24</v>
      </c>
      <c r="G241" s="83">
        <v>55</v>
      </c>
      <c r="H241" s="104">
        <v>4</v>
      </c>
      <c r="I241" s="105"/>
      <c r="J241" s="106">
        <f>G241*I241</f>
        <v>0</v>
      </c>
      <c r="K241" s="106">
        <f>J241*$K$12</f>
        <v>0</v>
      </c>
      <c r="L241" s="86"/>
    </row>
    <row r="242" spans="1:12" ht="21.75" customHeight="1">
      <c r="A242" s="102"/>
      <c r="B242" s="103"/>
      <c r="C242" s="81" t="s">
        <v>260</v>
      </c>
      <c r="D242" s="82" t="s">
        <v>267</v>
      </c>
      <c r="E242" s="83">
        <v>25.88</v>
      </c>
      <c r="F242" s="83">
        <v>23.29</v>
      </c>
      <c r="G242" s="83">
        <v>22</v>
      </c>
      <c r="H242" s="104">
        <v>6</v>
      </c>
      <c r="I242" s="105"/>
      <c r="J242" s="106">
        <f>G242*I242</f>
        <v>0</v>
      </c>
      <c r="K242" s="106">
        <f>J242*$K$12</f>
        <v>0</v>
      </c>
      <c r="L242" s="86"/>
    </row>
    <row r="243" spans="1:12" ht="21.75" customHeight="1">
      <c r="A243" s="102"/>
      <c r="B243" s="103"/>
      <c r="C243" s="81" t="s">
        <v>260</v>
      </c>
      <c r="D243" s="82" t="s">
        <v>268</v>
      </c>
      <c r="E243" s="83">
        <v>25.88</v>
      </c>
      <c r="F243" s="83">
        <v>23.29</v>
      </c>
      <c r="G243" s="83">
        <v>22</v>
      </c>
      <c r="H243" s="104">
        <v>6</v>
      </c>
      <c r="I243" s="105"/>
      <c r="J243" s="106">
        <f>G243*I243</f>
        <v>0</v>
      </c>
      <c r="K243" s="106">
        <f>J243*$K$12</f>
        <v>0</v>
      </c>
      <c r="L243" s="86"/>
    </row>
    <row r="244" spans="1:12" ht="21.75" customHeight="1">
      <c r="A244" s="102"/>
      <c r="B244" s="103"/>
      <c r="C244" s="81" t="s">
        <v>260</v>
      </c>
      <c r="D244" s="82" t="s">
        <v>269</v>
      </c>
      <c r="E244" s="83">
        <v>25.88</v>
      </c>
      <c r="F244" s="83">
        <v>23.29</v>
      </c>
      <c r="G244" s="83">
        <v>22</v>
      </c>
      <c r="H244" s="104">
        <v>6</v>
      </c>
      <c r="I244" s="105"/>
      <c r="J244" s="106">
        <f>G244*I244</f>
        <v>0</v>
      </c>
      <c r="K244" s="106">
        <f>J244*$K$12</f>
        <v>0</v>
      </c>
      <c r="L244" s="86"/>
    </row>
    <row r="245" spans="1:12" ht="21.75" customHeight="1">
      <c r="A245" s="102"/>
      <c r="B245" s="103"/>
      <c r="C245" s="81" t="s">
        <v>260</v>
      </c>
      <c r="D245" s="82" t="s">
        <v>270</v>
      </c>
      <c r="E245" s="83">
        <v>25.88</v>
      </c>
      <c r="F245" s="83">
        <v>23.29</v>
      </c>
      <c r="G245" s="83">
        <v>22</v>
      </c>
      <c r="H245" s="104">
        <v>6</v>
      </c>
      <c r="I245" s="105"/>
      <c r="J245" s="106">
        <f>G245*I245</f>
        <v>0</v>
      </c>
      <c r="K245" s="106">
        <f>J245*$K$12</f>
        <v>0</v>
      </c>
      <c r="L245" s="86"/>
    </row>
    <row r="246" spans="1:12" ht="21.75" customHeight="1">
      <c r="A246" s="102"/>
      <c r="B246" s="103"/>
      <c r="C246" s="81" t="s">
        <v>260</v>
      </c>
      <c r="D246" s="82" t="s">
        <v>271</v>
      </c>
      <c r="E246" s="83">
        <v>25.88</v>
      </c>
      <c r="F246" s="83">
        <v>23.29</v>
      </c>
      <c r="G246" s="83">
        <v>22</v>
      </c>
      <c r="H246" s="104">
        <v>6</v>
      </c>
      <c r="I246" s="105"/>
      <c r="J246" s="106">
        <f>G246*I246</f>
        <v>0</v>
      </c>
      <c r="K246" s="106">
        <f>J246*$K$12</f>
        <v>0</v>
      </c>
      <c r="L246" s="86"/>
    </row>
    <row r="247" spans="1:12" ht="21.75" customHeight="1">
      <c r="A247" s="102"/>
      <c r="B247" s="103"/>
      <c r="C247" s="81" t="s">
        <v>260</v>
      </c>
      <c r="D247" s="82" t="s">
        <v>272</v>
      </c>
      <c r="E247" s="83">
        <v>25.88</v>
      </c>
      <c r="F247" s="83">
        <v>23.29</v>
      </c>
      <c r="G247" s="83">
        <v>22</v>
      </c>
      <c r="H247" s="104">
        <v>6</v>
      </c>
      <c r="I247" s="105"/>
      <c r="J247" s="106">
        <f>G247*I247</f>
        <v>0</v>
      </c>
      <c r="K247" s="106">
        <f>J247*$K$12</f>
        <v>0</v>
      </c>
      <c r="L247" s="86"/>
    </row>
    <row r="248" spans="1:12" ht="21.75" customHeight="1">
      <c r="A248" s="102"/>
      <c r="B248" s="103"/>
      <c r="C248" s="81" t="s">
        <v>68</v>
      </c>
      <c r="D248" s="82" t="s">
        <v>273</v>
      </c>
      <c r="E248" s="83">
        <v>37.65</v>
      </c>
      <c r="F248" s="83">
        <v>33.88</v>
      </c>
      <c r="G248" s="83">
        <v>32</v>
      </c>
      <c r="H248" s="104">
        <v>4</v>
      </c>
      <c r="I248" s="105"/>
      <c r="J248" s="106">
        <f>G248*I248</f>
        <v>0</v>
      </c>
      <c r="K248" s="106">
        <f>J248*$K$12</f>
        <v>0</v>
      </c>
      <c r="L248" s="86"/>
    </row>
    <row r="249" spans="1:12" ht="21.75" customHeight="1">
      <c r="A249" s="102"/>
      <c r="B249" s="103"/>
      <c r="C249" s="81" t="s">
        <v>68</v>
      </c>
      <c r="D249" s="82" t="s">
        <v>274</v>
      </c>
      <c r="E249" s="83">
        <v>37.65</v>
      </c>
      <c r="F249" s="83">
        <v>33.88</v>
      </c>
      <c r="G249" s="83">
        <v>32</v>
      </c>
      <c r="H249" s="104">
        <v>4</v>
      </c>
      <c r="I249" s="105"/>
      <c r="J249" s="106">
        <f>G249*I249</f>
        <v>0</v>
      </c>
      <c r="K249" s="106">
        <f>J249*$K$12</f>
        <v>0</v>
      </c>
      <c r="L249" s="86"/>
    </row>
    <row r="250" spans="1:12" ht="21.75" customHeight="1">
      <c r="A250" s="102"/>
      <c r="B250" s="103"/>
      <c r="C250" s="81" t="s">
        <v>68</v>
      </c>
      <c r="D250" s="82" t="s">
        <v>275</v>
      </c>
      <c r="E250" s="83">
        <v>37.65</v>
      </c>
      <c r="F250" s="83">
        <v>33.88</v>
      </c>
      <c r="G250" s="83">
        <v>32</v>
      </c>
      <c r="H250" s="104">
        <v>4</v>
      </c>
      <c r="I250" s="105"/>
      <c r="J250" s="106">
        <f>G250*I250</f>
        <v>0</v>
      </c>
      <c r="K250" s="106">
        <f>J250*$K$12</f>
        <v>0</v>
      </c>
      <c r="L250" s="86"/>
    </row>
    <row r="251" spans="1:12" ht="21.75" customHeight="1">
      <c r="A251" s="102"/>
      <c r="B251" s="103"/>
      <c r="C251" s="81" t="s">
        <v>276</v>
      </c>
      <c r="D251" s="82" t="s">
        <v>277</v>
      </c>
      <c r="E251" s="83">
        <v>22.35</v>
      </c>
      <c r="F251" s="83">
        <v>20.12</v>
      </c>
      <c r="G251" s="83">
        <v>20</v>
      </c>
      <c r="H251" s="107" t="s">
        <v>96</v>
      </c>
      <c r="I251" s="105"/>
      <c r="J251" s="106">
        <f>G251*I251</f>
        <v>0</v>
      </c>
      <c r="K251" s="106">
        <f>J251*$K$12</f>
        <v>0</v>
      </c>
      <c r="L251" s="86"/>
    </row>
    <row r="252" spans="1:12" ht="21.75" customHeight="1">
      <c r="A252" s="102"/>
      <c r="B252" s="103"/>
      <c r="C252" s="81" t="s">
        <v>276</v>
      </c>
      <c r="D252" s="82" t="s">
        <v>278</v>
      </c>
      <c r="E252" s="83">
        <v>22.35</v>
      </c>
      <c r="F252" s="83">
        <v>20.12</v>
      </c>
      <c r="G252" s="83">
        <v>20</v>
      </c>
      <c r="H252" s="107" t="s">
        <v>96</v>
      </c>
      <c r="I252" s="105"/>
      <c r="J252" s="106">
        <f>G252*I252</f>
        <v>0</v>
      </c>
      <c r="K252" s="106">
        <f>J252*$K$12</f>
        <v>0</v>
      </c>
      <c r="L252" s="86"/>
    </row>
    <row r="253" spans="1:12" ht="21.75" customHeight="1">
      <c r="A253" s="102"/>
      <c r="B253" s="103"/>
      <c r="C253" s="81" t="s">
        <v>276</v>
      </c>
      <c r="D253" s="82" t="s">
        <v>279</v>
      </c>
      <c r="E253" s="83">
        <v>22.35</v>
      </c>
      <c r="F253" s="83">
        <v>20.12</v>
      </c>
      <c r="G253" s="83">
        <v>20</v>
      </c>
      <c r="H253" s="107" t="s">
        <v>96</v>
      </c>
      <c r="I253" s="105"/>
      <c r="J253" s="106">
        <f>G253*I253</f>
        <v>0</v>
      </c>
      <c r="K253" s="106">
        <f>J253*$K$12</f>
        <v>0</v>
      </c>
      <c r="L253" s="86"/>
    </row>
    <row r="254" spans="1:12" ht="21.75" customHeight="1">
      <c r="A254" s="102"/>
      <c r="B254" s="103"/>
      <c r="C254" s="81" t="s">
        <v>276</v>
      </c>
      <c r="D254" s="82" t="s">
        <v>280</v>
      </c>
      <c r="E254" s="83">
        <v>22.35</v>
      </c>
      <c r="F254" s="83">
        <v>20.12</v>
      </c>
      <c r="G254" s="83">
        <v>20</v>
      </c>
      <c r="H254" s="107" t="s">
        <v>96</v>
      </c>
      <c r="I254" s="105"/>
      <c r="J254" s="106">
        <f>G254*I254</f>
        <v>0</v>
      </c>
      <c r="K254" s="106">
        <f>J254*$K$12</f>
        <v>0</v>
      </c>
      <c r="L254" s="86"/>
    </row>
    <row r="255" spans="1:12" ht="27.75" customHeight="1">
      <c r="A255" s="71"/>
      <c r="B255" s="72" t="s">
        <v>281</v>
      </c>
      <c r="C255" s="73"/>
      <c r="D255" s="74"/>
      <c r="E255" s="75"/>
      <c r="F255" s="75"/>
      <c r="G255" s="75"/>
      <c r="H255" s="75"/>
      <c r="I255" s="75"/>
      <c r="J255" s="78"/>
      <c r="K255" s="75"/>
      <c r="L255" s="34"/>
    </row>
    <row r="256" spans="1:12" ht="21.75" customHeight="1">
      <c r="A256" s="102"/>
      <c r="B256" s="103"/>
      <c r="C256" s="81" t="s">
        <v>47</v>
      </c>
      <c r="D256" s="82" t="s">
        <v>282</v>
      </c>
      <c r="E256" s="83">
        <v>16.62</v>
      </c>
      <c r="F256" s="83">
        <v>14.96</v>
      </c>
      <c r="G256" s="83">
        <v>14.12</v>
      </c>
      <c r="H256" s="107" t="s">
        <v>283</v>
      </c>
      <c r="I256" s="105"/>
      <c r="J256" s="106">
        <f>G256*I256</f>
        <v>0</v>
      </c>
      <c r="K256" s="106">
        <f>J256*$K$12</f>
        <v>0</v>
      </c>
      <c r="L256" s="86"/>
    </row>
    <row r="257" spans="1:12" ht="21.75" customHeight="1">
      <c r="A257" s="102"/>
      <c r="B257" s="103"/>
      <c r="C257" s="81" t="s">
        <v>47</v>
      </c>
      <c r="D257" s="82" t="s">
        <v>284</v>
      </c>
      <c r="E257" s="83">
        <v>21.93</v>
      </c>
      <c r="F257" s="83">
        <v>19.74</v>
      </c>
      <c r="G257" s="83">
        <v>18.64</v>
      </c>
      <c r="H257" s="107" t="s">
        <v>285</v>
      </c>
      <c r="I257" s="105"/>
      <c r="J257" s="106">
        <f>G257*I257</f>
        <v>0</v>
      </c>
      <c r="K257" s="106">
        <f>J257*$K$12</f>
        <v>0</v>
      </c>
      <c r="L257" s="86"/>
    </row>
    <row r="258" spans="1:12" ht="21.75" customHeight="1">
      <c r="A258" s="102"/>
      <c r="B258" s="103"/>
      <c r="C258" s="81" t="s">
        <v>47</v>
      </c>
      <c r="D258" s="82" t="s">
        <v>286</v>
      </c>
      <c r="E258" s="83">
        <v>21.93</v>
      </c>
      <c r="F258" s="83">
        <v>19.74</v>
      </c>
      <c r="G258" s="83">
        <v>18.64</v>
      </c>
      <c r="H258" s="107" t="s">
        <v>285</v>
      </c>
      <c r="I258" s="105"/>
      <c r="J258" s="106">
        <f>G258*I258</f>
        <v>0</v>
      </c>
      <c r="K258" s="106">
        <f>J258*$K$12</f>
        <v>0</v>
      </c>
      <c r="L258" s="86"/>
    </row>
    <row r="259" spans="1:12" ht="21.75" customHeight="1">
      <c r="A259" s="102"/>
      <c r="B259" s="103"/>
      <c r="C259" s="81" t="s">
        <v>52</v>
      </c>
      <c r="D259" s="82" t="s">
        <v>287</v>
      </c>
      <c r="E259" s="83">
        <v>24.37</v>
      </c>
      <c r="F259" s="83">
        <v>21.94</v>
      </c>
      <c r="G259" s="83">
        <v>20.72</v>
      </c>
      <c r="H259" s="107" t="s">
        <v>285</v>
      </c>
      <c r="I259" s="105"/>
      <c r="J259" s="106">
        <f>G259*I259</f>
        <v>0</v>
      </c>
      <c r="K259" s="106">
        <f>J259*$K$12</f>
        <v>0</v>
      </c>
      <c r="L259" s="86"/>
    </row>
    <row r="260" spans="1:12" ht="21.75" customHeight="1">
      <c r="A260" s="102"/>
      <c r="B260" s="103"/>
      <c r="C260" s="81" t="s">
        <v>52</v>
      </c>
      <c r="D260" s="82" t="s">
        <v>288</v>
      </c>
      <c r="E260" s="83">
        <v>29.21</v>
      </c>
      <c r="F260" s="83">
        <v>26.29</v>
      </c>
      <c r="G260" s="83">
        <v>24.83</v>
      </c>
      <c r="H260" s="107" t="s">
        <v>285</v>
      </c>
      <c r="I260" s="105"/>
      <c r="J260" s="106">
        <f>G260*I260</f>
        <v>0</v>
      </c>
      <c r="K260" s="106">
        <f>J260*$K$12</f>
        <v>0</v>
      </c>
      <c r="L260" s="86"/>
    </row>
    <row r="261" spans="1:12" ht="21.75" customHeight="1">
      <c r="A261" s="102"/>
      <c r="B261" s="103"/>
      <c r="C261" s="81" t="s">
        <v>52</v>
      </c>
      <c r="D261" s="82" t="s">
        <v>289</v>
      </c>
      <c r="E261" s="83">
        <v>35.85</v>
      </c>
      <c r="F261" s="83">
        <v>32.26</v>
      </c>
      <c r="G261" s="83">
        <v>30.47</v>
      </c>
      <c r="H261" s="107" t="s">
        <v>285</v>
      </c>
      <c r="I261" s="105"/>
      <c r="J261" s="106">
        <f>G261*I261</f>
        <v>0</v>
      </c>
      <c r="K261" s="106">
        <f>J261*$K$12</f>
        <v>0</v>
      </c>
      <c r="L261" s="86"/>
    </row>
    <row r="262" spans="1:12" ht="21.75" customHeight="1">
      <c r="A262" s="102"/>
      <c r="B262" s="103"/>
      <c r="C262" s="81" t="s">
        <v>52</v>
      </c>
      <c r="D262" s="82" t="s">
        <v>290</v>
      </c>
      <c r="E262" s="83">
        <v>35.85</v>
      </c>
      <c r="F262" s="83">
        <v>32.26</v>
      </c>
      <c r="G262" s="83">
        <v>30.47</v>
      </c>
      <c r="H262" s="107" t="s">
        <v>285</v>
      </c>
      <c r="I262" s="105"/>
      <c r="J262" s="106">
        <f>G262*I262</f>
        <v>0</v>
      </c>
      <c r="K262" s="106">
        <f>J262*$K$12</f>
        <v>0</v>
      </c>
      <c r="L262" s="86"/>
    </row>
    <row r="263" spans="1:12" ht="21.75" customHeight="1">
      <c r="A263" s="102"/>
      <c r="B263" s="103"/>
      <c r="C263" s="81" t="s">
        <v>291</v>
      </c>
      <c r="D263" s="82" t="s">
        <v>292</v>
      </c>
      <c r="E263" s="83">
        <v>21.31</v>
      </c>
      <c r="F263" s="83">
        <v>19.18</v>
      </c>
      <c r="G263" s="83">
        <v>18.11</v>
      </c>
      <c r="H263" s="107" t="s">
        <v>293</v>
      </c>
      <c r="I263" s="105"/>
      <c r="J263" s="106">
        <f>G263*I263</f>
        <v>0</v>
      </c>
      <c r="K263" s="106">
        <f>J263*$K$12</f>
        <v>0</v>
      </c>
      <c r="L263" s="86"/>
    </row>
    <row r="264" spans="1:12" ht="21.75" customHeight="1">
      <c r="A264" s="102"/>
      <c r="B264" s="103"/>
      <c r="C264" s="81" t="s">
        <v>22</v>
      </c>
      <c r="D264" s="82" t="s">
        <v>294</v>
      </c>
      <c r="E264" s="83">
        <v>28.24</v>
      </c>
      <c r="F264" s="83">
        <v>25.41</v>
      </c>
      <c r="G264" s="83">
        <v>24</v>
      </c>
      <c r="H264" s="107" t="s">
        <v>96</v>
      </c>
      <c r="I264" s="105"/>
      <c r="J264" s="106">
        <f>G264*I264</f>
        <v>0</v>
      </c>
      <c r="K264" s="106">
        <f>J264*$K$12</f>
        <v>0</v>
      </c>
      <c r="L264" s="86"/>
    </row>
    <row r="265" spans="1:12" ht="21.75" customHeight="1">
      <c r="A265" s="102"/>
      <c r="B265" s="103"/>
      <c r="C265" s="81" t="s">
        <v>295</v>
      </c>
      <c r="D265" s="82" t="s">
        <v>296</v>
      </c>
      <c r="E265" s="83">
        <v>17.3</v>
      </c>
      <c r="F265" s="83">
        <v>15.57</v>
      </c>
      <c r="G265" s="83">
        <v>14.7</v>
      </c>
      <c r="H265" s="107" t="s">
        <v>285</v>
      </c>
      <c r="I265" s="105"/>
      <c r="J265" s="106">
        <f>G265*I265</f>
        <v>0</v>
      </c>
      <c r="K265" s="106">
        <f>J265*$K$12</f>
        <v>0</v>
      </c>
      <c r="L265" s="86"/>
    </row>
    <row r="266" spans="1:12" ht="21.75" customHeight="1">
      <c r="A266" s="102"/>
      <c r="B266" s="103"/>
      <c r="C266" s="81" t="s">
        <v>295</v>
      </c>
      <c r="D266" s="82" t="s">
        <v>297</v>
      </c>
      <c r="E266" s="83">
        <v>4.09</v>
      </c>
      <c r="F266" s="83">
        <v>3.68</v>
      </c>
      <c r="G266" s="83">
        <v>3.47</v>
      </c>
      <c r="H266" s="107" t="s">
        <v>82</v>
      </c>
      <c r="I266" s="105"/>
      <c r="J266" s="106">
        <f>G266*I266</f>
        <v>0</v>
      </c>
      <c r="K266" s="106">
        <f>J266*$K$12</f>
        <v>0</v>
      </c>
      <c r="L266" s="86"/>
    </row>
    <row r="267" spans="1:12" ht="21.75" customHeight="1">
      <c r="A267" s="102"/>
      <c r="B267" s="103"/>
      <c r="C267" s="81" t="s">
        <v>295</v>
      </c>
      <c r="D267" s="82" t="s">
        <v>298</v>
      </c>
      <c r="E267" s="83">
        <v>8.44</v>
      </c>
      <c r="F267" s="83">
        <v>7.59</v>
      </c>
      <c r="G267" s="83">
        <v>7.17</v>
      </c>
      <c r="H267" s="107" t="s">
        <v>82</v>
      </c>
      <c r="I267" s="105"/>
      <c r="J267" s="106">
        <f>G267*I267</f>
        <v>0</v>
      </c>
      <c r="K267" s="106">
        <f>J267*$K$12</f>
        <v>0</v>
      </c>
      <c r="L267" s="86"/>
    </row>
    <row r="268" spans="1:12" ht="21.75" customHeight="1">
      <c r="A268" s="102"/>
      <c r="B268" s="103"/>
      <c r="C268" s="81" t="s">
        <v>295</v>
      </c>
      <c r="D268" s="82" t="s">
        <v>299</v>
      </c>
      <c r="E268" s="83">
        <v>15.32</v>
      </c>
      <c r="F268" s="83">
        <v>13.79</v>
      </c>
      <c r="G268" s="83">
        <v>13.03</v>
      </c>
      <c r="H268" s="107" t="s">
        <v>82</v>
      </c>
      <c r="I268" s="105"/>
      <c r="J268" s="106">
        <f>G268*I268</f>
        <v>0</v>
      </c>
      <c r="K268" s="106">
        <f>J268*$K$12</f>
        <v>0</v>
      </c>
      <c r="L268" s="86"/>
    </row>
    <row r="269" spans="1:12" ht="21.75" customHeight="1">
      <c r="A269" s="102"/>
      <c r="B269" s="103"/>
      <c r="C269" s="81" t="s">
        <v>57</v>
      </c>
      <c r="D269" s="82" t="s">
        <v>300</v>
      </c>
      <c r="E269" s="83">
        <v>94.48</v>
      </c>
      <c r="F269" s="83">
        <v>85.03</v>
      </c>
      <c r="G269" s="83">
        <v>80.31</v>
      </c>
      <c r="H269" s="107" t="s">
        <v>301</v>
      </c>
      <c r="I269" s="105"/>
      <c r="J269" s="106">
        <f>G269*I269</f>
        <v>0</v>
      </c>
      <c r="K269" s="106">
        <f>J269*$K$12</f>
        <v>0</v>
      </c>
      <c r="L269" s="86"/>
    </row>
    <row r="270" spans="1:12" ht="21.75" customHeight="1">
      <c r="A270" s="102"/>
      <c r="B270" s="103"/>
      <c r="C270" s="81" t="s">
        <v>57</v>
      </c>
      <c r="D270" s="82" t="s">
        <v>302</v>
      </c>
      <c r="E270" s="83">
        <v>31.5</v>
      </c>
      <c r="F270" s="83">
        <v>28.35</v>
      </c>
      <c r="G270" s="83">
        <v>26.78</v>
      </c>
      <c r="H270" s="107" t="s">
        <v>285</v>
      </c>
      <c r="I270" s="105"/>
      <c r="J270" s="106">
        <f>G270*I270</f>
        <v>0</v>
      </c>
      <c r="K270" s="106">
        <f>J270*$K$12</f>
        <v>0</v>
      </c>
      <c r="L270" s="86"/>
    </row>
    <row r="271" spans="1:12" ht="21.75" customHeight="1">
      <c r="A271" s="102"/>
      <c r="B271" s="103"/>
      <c r="C271" s="81" t="s">
        <v>57</v>
      </c>
      <c r="D271" s="82" t="s">
        <v>303</v>
      </c>
      <c r="E271" s="83">
        <v>31.5</v>
      </c>
      <c r="F271" s="83">
        <v>28.35</v>
      </c>
      <c r="G271" s="83">
        <v>26.78</v>
      </c>
      <c r="H271" s="107" t="s">
        <v>285</v>
      </c>
      <c r="I271" s="105"/>
      <c r="J271" s="106">
        <f>G271*I271</f>
        <v>0</v>
      </c>
      <c r="K271" s="106">
        <f>J271*$K$12</f>
        <v>0</v>
      </c>
      <c r="L271" s="86"/>
    </row>
    <row r="272" spans="1:12" ht="21.75" customHeight="1">
      <c r="A272" s="102"/>
      <c r="B272" s="103"/>
      <c r="C272" s="81" t="s">
        <v>57</v>
      </c>
      <c r="D272" s="82" t="s">
        <v>304</v>
      </c>
      <c r="E272" s="83">
        <v>31.5</v>
      </c>
      <c r="F272" s="83">
        <v>28.35</v>
      </c>
      <c r="G272" s="83">
        <v>26.78</v>
      </c>
      <c r="H272" s="107" t="s">
        <v>285</v>
      </c>
      <c r="I272" s="105"/>
      <c r="J272" s="106">
        <f>G272*I272</f>
        <v>0</v>
      </c>
      <c r="K272" s="106">
        <f>J272*$K$12</f>
        <v>0</v>
      </c>
      <c r="L272" s="86"/>
    </row>
    <row r="273" spans="1:12" ht="21.75" customHeight="1">
      <c r="A273" s="102"/>
      <c r="B273" s="103"/>
      <c r="C273" s="81" t="s">
        <v>57</v>
      </c>
      <c r="D273" s="82" t="s">
        <v>305</v>
      </c>
      <c r="E273" s="83">
        <v>31.5</v>
      </c>
      <c r="F273" s="83">
        <v>28.35</v>
      </c>
      <c r="G273" s="83">
        <v>26.78</v>
      </c>
      <c r="H273" s="107" t="s">
        <v>285</v>
      </c>
      <c r="I273" s="105"/>
      <c r="J273" s="106">
        <f>G273*I273</f>
        <v>0</v>
      </c>
      <c r="K273" s="106">
        <f>J273*$K$12</f>
        <v>0</v>
      </c>
      <c r="L273" s="86"/>
    </row>
    <row r="274" spans="1:12" ht="21.75" customHeight="1">
      <c r="A274" s="102"/>
      <c r="B274" s="103"/>
      <c r="C274" s="81" t="s">
        <v>57</v>
      </c>
      <c r="D274" s="82" t="s">
        <v>306</v>
      </c>
      <c r="E274" s="83">
        <v>31.5</v>
      </c>
      <c r="F274" s="83">
        <v>28.35</v>
      </c>
      <c r="G274" s="83">
        <v>26.78</v>
      </c>
      <c r="H274" s="107" t="s">
        <v>285</v>
      </c>
      <c r="I274" s="105"/>
      <c r="J274" s="106">
        <f>G274*I274</f>
        <v>0</v>
      </c>
      <c r="K274" s="106">
        <f>J274*$K$12</f>
        <v>0</v>
      </c>
      <c r="L274" s="86"/>
    </row>
    <row r="275" spans="1:12" ht="21.75" customHeight="1">
      <c r="A275" s="102"/>
      <c r="B275" s="103"/>
      <c r="C275" s="81" t="s">
        <v>57</v>
      </c>
      <c r="D275" s="82" t="s">
        <v>307</v>
      </c>
      <c r="E275" s="83">
        <v>18.67</v>
      </c>
      <c r="F275" s="83">
        <v>16.8</v>
      </c>
      <c r="G275" s="83">
        <v>15.87</v>
      </c>
      <c r="H275" s="107" t="s">
        <v>285</v>
      </c>
      <c r="I275" s="105"/>
      <c r="J275" s="106">
        <f>G275*I275</f>
        <v>0</v>
      </c>
      <c r="K275" s="106">
        <f>J275*$K$12</f>
        <v>0</v>
      </c>
      <c r="L275" s="86"/>
    </row>
    <row r="276" spans="1:12" ht="21.75" customHeight="1">
      <c r="A276" s="102"/>
      <c r="B276" s="103"/>
      <c r="C276" s="81" t="s">
        <v>57</v>
      </c>
      <c r="D276" s="82" t="s">
        <v>308</v>
      </c>
      <c r="E276" s="83">
        <v>18.67</v>
      </c>
      <c r="F276" s="83">
        <v>16.8</v>
      </c>
      <c r="G276" s="83">
        <v>15.87</v>
      </c>
      <c r="H276" s="107" t="s">
        <v>285</v>
      </c>
      <c r="I276" s="105"/>
      <c r="J276" s="106">
        <f>G276*I276</f>
        <v>0</v>
      </c>
      <c r="K276" s="106">
        <f>J276*$K$12</f>
        <v>0</v>
      </c>
      <c r="L276" s="86"/>
    </row>
    <row r="277" spans="1:12" ht="21.75" customHeight="1">
      <c r="A277" s="102"/>
      <c r="B277" s="103"/>
      <c r="C277" s="81" t="s">
        <v>57</v>
      </c>
      <c r="D277" s="82" t="s">
        <v>309</v>
      </c>
      <c r="E277" s="83">
        <v>18.67</v>
      </c>
      <c r="F277" s="83">
        <v>16.8</v>
      </c>
      <c r="G277" s="83">
        <v>15.87</v>
      </c>
      <c r="H277" s="107" t="s">
        <v>285</v>
      </c>
      <c r="I277" s="105"/>
      <c r="J277" s="106">
        <f>G277*I277</f>
        <v>0</v>
      </c>
      <c r="K277" s="106">
        <f>J277*$K$12</f>
        <v>0</v>
      </c>
      <c r="L277" s="86"/>
    </row>
    <row r="278" spans="1:12" ht="21.75" customHeight="1">
      <c r="A278" s="102"/>
      <c r="B278" s="103"/>
      <c r="C278" s="81" t="s">
        <v>57</v>
      </c>
      <c r="D278" s="82" t="s">
        <v>310</v>
      </c>
      <c r="E278" s="83">
        <v>18.67</v>
      </c>
      <c r="F278" s="83">
        <v>16.8</v>
      </c>
      <c r="G278" s="83">
        <v>15.87</v>
      </c>
      <c r="H278" s="107" t="s">
        <v>285</v>
      </c>
      <c r="I278" s="105"/>
      <c r="J278" s="106">
        <f>G278*I278</f>
        <v>0</v>
      </c>
      <c r="K278" s="106">
        <f>J278*$K$12</f>
        <v>0</v>
      </c>
      <c r="L278" s="86"/>
    </row>
    <row r="279" spans="1:12" ht="21.75" customHeight="1">
      <c r="A279" s="102"/>
      <c r="B279" s="103"/>
      <c r="C279" s="81" t="s">
        <v>57</v>
      </c>
      <c r="D279" s="82" t="s">
        <v>311</v>
      </c>
      <c r="E279" s="83">
        <v>18.67</v>
      </c>
      <c r="F279" s="83">
        <v>16.8</v>
      </c>
      <c r="G279" s="83">
        <v>15.87</v>
      </c>
      <c r="H279" s="107" t="s">
        <v>285</v>
      </c>
      <c r="I279" s="105"/>
      <c r="J279" s="106">
        <f>G279*I279</f>
        <v>0</v>
      </c>
      <c r="K279" s="106">
        <f>J279*$K$12</f>
        <v>0</v>
      </c>
      <c r="L279" s="86"/>
    </row>
    <row r="280" spans="1:12" ht="21.75" customHeight="1">
      <c r="A280" s="102"/>
      <c r="B280" s="103"/>
      <c r="C280" s="81" t="s">
        <v>57</v>
      </c>
      <c r="D280" s="82" t="s">
        <v>312</v>
      </c>
      <c r="E280" s="83">
        <v>18.67</v>
      </c>
      <c r="F280" s="83">
        <v>16.8</v>
      </c>
      <c r="G280" s="83">
        <v>15.87</v>
      </c>
      <c r="H280" s="107" t="s">
        <v>285</v>
      </c>
      <c r="I280" s="105"/>
      <c r="J280" s="106">
        <f>G280*I280</f>
        <v>0</v>
      </c>
      <c r="K280" s="106">
        <f>J280*$K$12</f>
        <v>0</v>
      </c>
      <c r="L280" s="86"/>
    </row>
    <row r="281" spans="1:12" ht="21.75" customHeight="1">
      <c r="A281" s="102"/>
      <c r="B281" s="103"/>
      <c r="C281" s="81" t="s">
        <v>57</v>
      </c>
      <c r="D281" s="82" t="s">
        <v>313</v>
      </c>
      <c r="E281" s="83">
        <v>18.67</v>
      </c>
      <c r="F281" s="83">
        <v>16.8</v>
      </c>
      <c r="G281" s="83">
        <v>15.87</v>
      </c>
      <c r="H281" s="107" t="s">
        <v>285</v>
      </c>
      <c r="I281" s="105"/>
      <c r="J281" s="106">
        <f>G281*I281</f>
        <v>0</v>
      </c>
      <c r="K281" s="106">
        <f>J281*$K$12</f>
        <v>0</v>
      </c>
      <c r="L281" s="86"/>
    </row>
    <row r="282" spans="1:12" ht="21.75" customHeight="1">
      <c r="A282" s="102"/>
      <c r="B282" s="103"/>
      <c r="C282" s="81" t="s">
        <v>75</v>
      </c>
      <c r="D282" s="82" t="s">
        <v>314</v>
      </c>
      <c r="E282" s="83">
        <v>12.35</v>
      </c>
      <c r="F282" s="83">
        <v>11.12</v>
      </c>
      <c r="G282" s="83">
        <v>10.5</v>
      </c>
      <c r="H282" s="107" t="s">
        <v>82</v>
      </c>
      <c r="I282" s="105"/>
      <c r="J282" s="106">
        <f>G282*I282</f>
        <v>0</v>
      </c>
      <c r="K282" s="106">
        <f>J282*$K$12</f>
        <v>0</v>
      </c>
      <c r="L282" s="86"/>
    </row>
    <row r="283" spans="1:12" ht="21.75" customHeight="1">
      <c r="A283" s="102"/>
      <c r="B283" s="103"/>
      <c r="C283" s="81" t="s">
        <v>75</v>
      </c>
      <c r="D283" s="82" t="s">
        <v>315</v>
      </c>
      <c r="E283" s="83">
        <v>12.35</v>
      </c>
      <c r="F283" s="83">
        <v>11.12</v>
      </c>
      <c r="G283" s="83">
        <v>10.5</v>
      </c>
      <c r="H283" s="107" t="s">
        <v>82</v>
      </c>
      <c r="I283" s="105"/>
      <c r="J283" s="106">
        <f>G283*I283</f>
        <v>0</v>
      </c>
      <c r="K283" s="106">
        <f>J283*$K$12</f>
        <v>0</v>
      </c>
      <c r="L283" s="86"/>
    </row>
    <row r="284" spans="1:12" ht="21.75" customHeight="1">
      <c r="A284" s="102"/>
      <c r="B284" s="103"/>
      <c r="C284" s="81" t="s">
        <v>75</v>
      </c>
      <c r="D284" s="82" t="s">
        <v>316</v>
      </c>
      <c r="E284" s="83">
        <v>12.35</v>
      </c>
      <c r="F284" s="83">
        <v>11.12</v>
      </c>
      <c r="G284" s="83">
        <v>10.5</v>
      </c>
      <c r="H284" s="107" t="s">
        <v>82</v>
      </c>
      <c r="I284" s="105"/>
      <c r="J284" s="106">
        <f>G284*I284</f>
        <v>0</v>
      </c>
      <c r="K284" s="106">
        <f>J284*$K$12</f>
        <v>0</v>
      </c>
      <c r="L284" s="86"/>
    </row>
    <row r="285" spans="1:12" ht="21.75" customHeight="1">
      <c r="A285" s="102"/>
      <c r="B285" s="103"/>
      <c r="C285" s="81" t="s">
        <v>75</v>
      </c>
      <c r="D285" s="82" t="s">
        <v>317</v>
      </c>
      <c r="E285" s="83">
        <v>12.35</v>
      </c>
      <c r="F285" s="83">
        <v>11.12</v>
      </c>
      <c r="G285" s="83">
        <v>10.5</v>
      </c>
      <c r="H285" s="107" t="s">
        <v>82</v>
      </c>
      <c r="I285" s="105"/>
      <c r="J285" s="106">
        <f>G285*I285</f>
        <v>0</v>
      </c>
      <c r="K285" s="106">
        <f>J285*$K$12</f>
        <v>0</v>
      </c>
      <c r="L285" s="86"/>
    </row>
    <row r="286" spans="1:12" ht="21.75" customHeight="1">
      <c r="A286" s="102"/>
      <c r="B286" s="103"/>
      <c r="C286" s="81" t="s">
        <v>75</v>
      </c>
      <c r="D286" s="82" t="s">
        <v>318</v>
      </c>
      <c r="E286" s="83">
        <v>12.35</v>
      </c>
      <c r="F286" s="83">
        <v>11.12</v>
      </c>
      <c r="G286" s="83">
        <v>10.5</v>
      </c>
      <c r="H286" s="107" t="s">
        <v>82</v>
      </c>
      <c r="I286" s="105"/>
      <c r="J286" s="106">
        <f>G286*I286</f>
        <v>0</v>
      </c>
      <c r="K286" s="106">
        <f>J286*$K$12</f>
        <v>0</v>
      </c>
      <c r="L286" s="86"/>
    </row>
    <row r="287" spans="1:12" ht="21.75" customHeight="1">
      <c r="A287" s="102"/>
      <c r="B287" s="103"/>
      <c r="C287" s="81" t="s">
        <v>75</v>
      </c>
      <c r="D287" s="82" t="s">
        <v>319</v>
      </c>
      <c r="E287" s="83">
        <v>12.35</v>
      </c>
      <c r="F287" s="83">
        <v>11.12</v>
      </c>
      <c r="G287" s="83">
        <v>10.5</v>
      </c>
      <c r="H287" s="107" t="s">
        <v>82</v>
      </c>
      <c r="I287" s="105"/>
      <c r="J287" s="106">
        <f>G287*I287</f>
        <v>0</v>
      </c>
      <c r="K287" s="106">
        <f>J287*$K$12</f>
        <v>0</v>
      </c>
      <c r="L287" s="86"/>
    </row>
    <row r="288" spans="1:12" ht="21.75" customHeight="1">
      <c r="A288" s="102"/>
      <c r="B288" s="103"/>
      <c r="C288" s="81" t="s">
        <v>75</v>
      </c>
      <c r="D288" s="82" t="s">
        <v>320</v>
      </c>
      <c r="E288" s="83">
        <v>12.35</v>
      </c>
      <c r="F288" s="83">
        <v>11.12</v>
      </c>
      <c r="G288" s="83">
        <v>10.5</v>
      </c>
      <c r="H288" s="107" t="s">
        <v>82</v>
      </c>
      <c r="I288" s="105"/>
      <c r="J288" s="106">
        <f>G288*I288</f>
        <v>0</v>
      </c>
      <c r="K288" s="106">
        <f>J288*$K$12</f>
        <v>0</v>
      </c>
      <c r="L288" s="86"/>
    </row>
    <row r="289" spans="1:12" ht="21.75" customHeight="1">
      <c r="A289" s="102"/>
      <c r="B289" s="103"/>
      <c r="C289" s="81" t="s">
        <v>75</v>
      </c>
      <c r="D289" s="82" t="s">
        <v>321</v>
      </c>
      <c r="E289" s="83">
        <v>24.71</v>
      </c>
      <c r="F289" s="83">
        <v>22.24</v>
      </c>
      <c r="G289" s="83">
        <v>21</v>
      </c>
      <c r="H289" s="107" t="s">
        <v>285</v>
      </c>
      <c r="I289" s="105"/>
      <c r="J289" s="106">
        <f>G289*I289</f>
        <v>0</v>
      </c>
      <c r="K289" s="106">
        <f>J289*$K$12</f>
        <v>0</v>
      </c>
      <c r="L289" s="86"/>
    </row>
    <row r="290" spans="1:12" ht="21.75" customHeight="1">
      <c r="A290" s="102"/>
      <c r="B290" s="103"/>
      <c r="C290" s="81" t="s">
        <v>75</v>
      </c>
      <c r="D290" s="82" t="s">
        <v>322</v>
      </c>
      <c r="E290" s="83">
        <v>24.71</v>
      </c>
      <c r="F290" s="83">
        <v>22.24</v>
      </c>
      <c r="G290" s="83">
        <v>21</v>
      </c>
      <c r="H290" s="107" t="s">
        <v>285</v>
      </c>
      <c r="I290" s="105"/>
      <c r="J290" s="106">
        <f>G290*I290</f>
        <v>0</v>
      </c>
      <c r="K290" s="106">
        <f>J290*$K$12</f>
        <v>0</v>
      </c>
      <c r="L290" s="86"/>
    </row>
    <row r="291" spans="1:12" ht="21.75" customHeight="1">
      <c r="A291" s="102"/>
      <c r="B291" s="103"/>
      <c r="C291" s="81" t="s">
        <v>75</v>
      </c>
      <c r="D291" s="82" t="s">
        <v>323</v>
      </c>
      <c r="E291" s="83">
        <v>24.71</v>
      </c>
      <c r="F291" s="83">
        <v>22.24</v>
      </c>
      <c r="G291" s="83">
        <v>21</v>
      </c>
      <c r="H291" s="107" t="s">
        <v>285</v>
      </c>
      <c r="I291" s="105"/>
      <c r="J291" s="106">
        <f>G291*I291</f>
        <v>0</v>
      </c>
      <c r="K291" s="106">
        <f>J291*$K$12</f>
        <v>0</v>
      </c>
      <c r="L291" s="86"/>
    </row>
    <row r="292" spans="1:12" ht="21.75" customHeight="1">
      <c r="A292" s="102"/>
      <c r="B292" s="103"/>
      <c r="C292" s="81" t="s">
        <v>75</v>
      </c>
      <c r="D292" s="82" t="s">
        <v>324</v>
      </c>
      <c r="E292" s="83">
        <v>24.71</v>
      </c>
      <c r="F292" s="83">
        <v>22.24</v>
      </c>
      <c r="G292" s="83">
        <v>21</v>
      </c>
      <c r="H292" s="107" t="s">
        <v>285</v>
      </c>
      <c r="I292" s="105"/>
      <c r="J292" s="106">
        <f>G292*I292</f>
        <v>0</v>
      </c>
      <c r="K292" s="106">
        <f>J292*$K$12</f>
        <v>0</v>
      </c>
      <c r="L292" s="86"/>
    </row>
    <row r="293" spans="1:12" ht="21.75" customHeight="1">
      <c r="A293" s="102"/>
      <c r="B293" s="103"/>
      <c r="C293" s="81" t="s">
        <v>75</v>
      </c>
      <c r="D293" s="82" t="s">
        <v>325</v>
      </c>
      <c r="E293" s="83">
        <v>24.71</v>
      </c>
      <c r="F293" s="83">
        <v>22.24</v>
      </c>
      <c r="G293" s="83">
        <v>21</v>
      </c>
      <c r="H293" s="107" t="s">
        <v>285</v>
      </c>
      <c r="I293" s="105"/>
      <c r="J293" s="106">
        <f>G293*I293</f>
        <v>0</v>
      </c>
      <c r="K293" s="106">
        <f>J293*$K$12</f>
        <v>0</v>
      </c>
      <c r="L293" s="86"/>
    </row>
    <row r="294" spans="1:12" ht="21.75" customHeight="1">
      <c r="A294" s="102"/>
      <c r="B294" s="103"/>
      <c r="C294" s="81" t="s">
        <v>75</v>
      </c>
      <c r="D294" s="82" t="s">
        <v>326</v>
      </c>
      <c r="E294" s="83">
        <v>24.71</v>
      </c>
      <c r="F294" s="83">
        <v>22.24</v>
      </c>
      <c r="G294" s="83">
        <v>21</v>
      </c>
      <c r="H294" s="107" t="s">
        <v>285</v>
      </c>
      <c r="I294" s="105"/>
      <c r="J294" s="106">
        <f>G294*I294</f>
        <v>0</v>
      </c>
      <c r="K294" s="106">
        <f>J294*$K$12</f>
        <v>0</v>
      </c>
      <c r="L294" s="86"/>
    </row>
    <row r="295" spans="1:12" ht="21.75" customHeight="1">
      <c r="A295" s="102"/>
      <c r="B295" s="103"/>
      <c r="C295" s="81" t="s">
        <v>75</v>
      </c>
      <c r="D295" s="82" t="s">
        <v>327</v>
      </c>
      <c r="E295" s="83">
        <v>24.71</v>
      </c>
      <c r="F295" s="83">
        <v>22.24</v>
      </c>
      <c r="G295" s="83">
        <v>21</v>
      </c>
      <c r="H295" s="107" t="s">
        <v>285</v>
      </c>
      <c r="I295" s="105"/>
      <c r="J295" s="106">
        <f>G295*I295</f>
        <v>0</v>
      </c>
      <c r="K295" s="106">
        <f>J295*$K$12</f>
        <v>0</v>
      </c>
      <c r="L295" s="86"/>
    </row>
    <row r="296" spans="1:12" ht="21.75" customHeight="1">
      <c r="A296" s="102"/>
      <c r="B296" s="103"/>
      <c r="C296" s="81" t="s">
        <v>47</v>
      </c>
      <c r="D296" s="82" t="s">
        <v>328</v>
      </c>
      <c r="E296" s="83">
        <v>12.86</v>
      </c>
      <c r="F296" s="83">
        <v>11.57</v>
      </c>
      <c r="G296" s="83">
        <v>10.93</v>
      </c>
      <c r="H296" s="107" t="s">
        <v>82</v>
      </c>
      <c r="I296" s="105"/>
      <c r="J296" s="106">
        <f>G296*I296</f>
        <v>0</v>
      </c>
      <c r="K296" s="106">
        <f>J296*$K$12</f>
        <v>0</v>
      </c>
      <c r="L296" s="86"/>
    </row>
    <row r="297" spans="1:12" ht="21.75" customHeight="1">
      <c r="A297" s="102"/>
      <c r="B297" s="103"/>
      <c r="C297" s="81" t="s">
        <v>47</v>
      </c>
      <c r="D297" s="82" t="s">
        <v>329</v>
      </c>
      <c r="E297" s="83">
        <v>20.06</v>
      </c>
      <c r="F297" s="83">
        <v>18.05</v>
      </c>
      <c r="G297" s="83">
        <v>17.05</v>
      </c>
      <c r="H297" s="107" t="s">
        <v>285</v>
      </c>
      <c r="I297" s="105"/>
      <c r="J297" s="106">
        <f>G297*I297</f>
        <v>0</v>
      </c>
      <c r="K297" s="106">
        <f>J297*$K$12</f>
        <v>0</v>
      </c>
      <c r="L297" s="86"/>
    </row>
    <row r="298" spans="1:12" ht="21.75" customHeight="1">
      <c r="A298" s="102"/>
      <c r="B298" s="103"/>
      <c r="C298" s="81" t="s">
        <v>116</v>
      </c>
      <c r="D298" s="82" t="s">
        <v>330</v>
      </c>
      <c r="E298" s="83">
        <v>18.94</v>
      </c>
      <c r="F298" s="83">
        <v>17.04</v>
      </c>
      <c r="G298" s="83">
        <v>16.1</v>
      </c>
      <c r="H298" s="107" t="s">
        <v>293</v>
      </c>
      <c r="I298" s="105"/>
      <c r="J298" s="106">
        <f>G298*I298</f>
        <v>0</v>
      </c>
      <c r="K298" s="106">
        <f>J298*$K$12</f>
        <v>0</v>
      </c>
      <c r="L298" s="86"/>
    </row>
    <row r="299" spans="1:12" ht="21.75" customHeight="1">
      <c r="A299" s="102"/>
      <c r="B299" s="103"/>
      <c r="C299" s="81" t="s">
        <v>118</v>
      </c>
      <c r="D299" s="82" t="s">
        <v>331</v>
      </c>
      <c r="E299" s="83">
        <v>31.74</v>
      </c>
      <c r="F299" s="83">
        <v>28.57</v>
      </c>
      <c r="G299" s="83">
        <v>26.98</v>
      </c>
      <c r="H299" s="107" t="s">
        <v>285</v>
      </c>
      <c r="I299" s="105"/>
      <c r="J299" s="106">
        <f>G299*I299</f>
        <v>0</v>
      </c>
      <c r="K299" s="106">
        <f>J299*$K$12</f>
        <v>0</v>
      </c>
      <c r="L299" s="86"/>
    </row>
    <row r="300" spans="1:12" ht="21.75" customHeight="1">
      <c r="A300" s="102"/>
      <c r="B300" s="103"/>
      <c r="C300" s="81" t="s">
        <v>118</v>
      </c>
      <c r="D300" s="82" t="s">
        <v>332</v>
      </c>
      <c r="E300" s="83">
        <v>34.63</v>
      </c>
      <c r="F300" s="83">
        <v>31.17</v>
      </c>
      <c r="G300" s="83">
        <v>29.44</v>
      </c>
      <c r="H300" s="107" t="s">
        <v>285</v>
      </c>
      <c r="I300" s="105"/>
      <c r="J300" s="106">
        <f>G300*I300</f>
        <v>0</v>
      </c>
      <c r="K300" s="106">
        <f>J300*$K$12</f>
        <v>0</v>
      </c>
      <c r="L300" s="86"/>
    </row>
    <row r="301" spans="1:12" ht="21.75" customHeight="1">
      <c r="A301" s="102"/>
      <c r="B301" s="103"/>
      <c r="C301" s="81" t="s">
        <v>118</v>
      </c>
      <c r="D301" s="82" t="s">
        <v>333</v>
      </c>
      <c r="E301" s="83">
        <v>17.78</v>
      </c>
      <c r="F301" s="83">
        <v>16</v>
      </c>
      <c r="G301" s="83">
        <v>15.11</v>
      </c>
      <c r="H301" s="107" t="s">
        <v>285</v>
      </c>
      <c r="I301" s="105"/>
      <c r="J301" s="106">
        <f>G301*I301</f>
        <v>0</v>
      </c>
      <c r="K301" s="106">
        <f>J301*$K$12</f>
        <v>0</v>
      </c>
      <c r="L301" s="86"/>
    </row>
    <row r="302" spans="1:12" ht="21.75" customHeight="1">
      <c r="A302" s="102"/>
      <c r="B302" s="103"/>
      <c r="C302" s="81" t="s">
        <v>57</v>
      </c>
      <c r="D302" s="82" t="s">
        <v>334</v>
      </c>
      <c r="E302" s="83">
        <v>18.56</v>
      </c>
      <c r="F302" s="83">
        <v>16.7</v>
      </c>
      <c r="G302" s="83">
        <v>15.77</v>
      </c>
      <c r="H302" s="107" t="s">
        <v>82</v>
      </c>
      <c r="I302" s="105"/>
      <c r="J302" s="106">
        <f>G302*I302</f>
        <v>0</v>
      </c>
      <c r="K302" s="106">
        <f>J302*$K$12</f>
        <v>0</v>
      </c>
      <c r="L302" s="86"/>
    </row>
    <row r="303" spans="1:12" ht="21.75" customHeight="1">
      <c r="A303" s="102"/>
      <c r="B303" s="103"/>
      <c r="C303" s="81" t="s">
        <v>57</v>
      </c>
      <c r="D303" s="82" t="s">
        <v>335</v>
      </c>
      <c r="E303" s="83">
        <v>18.56</v>
      </c>
      <c r="F303" s="83">
        <v>16.7</v>
      </c>
      <c r="G303" s="83">
        <v>15.77</v>
      </c>
      <c r="H303" s="107" t="s">
        <v>82</v>
      </c>
      <c r="I303" s="105"/>
      <c r="J303" s="106">
        <f>G303*I303</f>
        <v>0</v>
      </c>
      <c r="K303" s="106">
        <f>J303*$K$12</f>
        <v>0</v>
      </c>
      <c r="L303" s="86"/>
    </row>
    <row r="304" spans="1:12" ht="21.75" customHeight="1">
      <c r="A304" s="102"/>
      <c r="B304" s="103"/>
      <c r="C304" s="81" t="s">
        <v>57</v>
      </c>
      <c r="D304" s="82" t="s">
        <v>336</v>
      </c>
      <c r="E304" s="83">
        <v>14.41</v>
      </c>
      <c r="F304" s="83">
        <v>12.97</v>
      </c>
      <c r="G304" s="83">
        <v>12.25</v>
      </c>
      <c r="H304" s="107" t="s">
        <v>82</v>
      </c>
      <c r="I304" s="105"/>
      <c r="J304" s="106">
        <f>G304*I304</f>
        <v>0</v>
      </c>
      <c r="K304" s="106">
        <f>J304*$K$12</f>
        <v>0</v>
      </c>
      <c r="L304" s="86"/>
    </row>
    <row r="305" spans="1:12" ht="21.75" customHeight="1">
      <c r="A305" s="102"/>
      <c r="B305" s="103"/>
      <c r="C305" s="81" t="s">
        <v>47</v>
      </c>
      <c r="D305" s="82" t="s">
        <v>337</v>
      </c>
      <c r="E305" s="83">
        <v>34.2</v>
      </c>
      <c r="F305" s="83">
        <v>30.78</v>
      </c>
      <c r="G305" s="83">
        <v>29.07</v>
      </c>
      <c r="H305" s="107" t="s">
        <v>285</v>
      </c>
      <c r="I305" s="105"/>
      <c r="J305" s="106">
        <f>G305*I305</f>
        <v>0</v>
      </c>
      <c r="K305" s="106">
        <f>J305*$K$12</f>
        <v>0</v>
      </c>
      <c r="L305" s="86"/>
    </row>
    <row r="306" spans="1:12" ht="27.75" customHeight="1">
      <c r="A306" s="71"/>
      <c r="B306" s="72" t="s">
        <v>338</v>
      </c>
      <c r="C306" s="143"/>
      <c r="D306" s="144"/>
      <c r="E306" s="75"/>
      <c r="F306" s="75"/>
      <c r="G306" s="75"/>
      <c r="H306" s="76"/>
      <c r="I306" s="77"/>
      <c r="J306" s="78"/>
      <c r="K306" s="75"/>
      <c r="L306" s="34"/>
    </row>
    <row r="307" spans="1:12" ht="21.75" customHeight="1">
      <c r="A307" s="79"/>
      <c r="B307" s="80"/>
      <c r="C307" s="81" t="s">
        <v>57</v>
      </c>
      <c r="D307" s="82" t="s">
        <v>339</v>
      </c>
      <c r="E307" s="83">
        <v>64.12</v>
      </c>
      <c r="F307" s="83">
        <v>57.71</v>
      </c>
      <c r="G307" s="83">
        <v>54.5</v>
      </c>
      <c r="H307" s="87">
        <v>6</v>
      </c>
      <c r="I307" s="88"/>
      <c r="J307" s="83">
        <f>G307*I307</f>
        <v>0</v>
      </c>
      <c r="K307" s="83">
        <f>J307*$K$12</f>
        <v>0</v>
      </c>
      <c r="L307" s="41"/>
    </row>
    <row r="308" spans="1:12" ht="21.75" customHeight="1">
      <c r="A308" s="79"/>
      <c r="B308" s="80"/>
      <c r="C308" s="81" t="s">
        <v>57</v>
      </c>
      <c r="D308" s="82" t="s">
        <v>340</v>
      </c>
      <c r="E308" s="83">
        <v>64.12</v>
      </c>
      <c r="F308" s="83">
        <v>57.71</v>
      </c>
      <c r="G308" s="83">
        <v>54.5</v>
      </c>
      <c r="H308" s="87">
        <v>6</v>
      </c>
      <c r="I308" s="88"/>
      <c r="J308" s="83">
        <f>G308*I308</f>
        <v>0</v>
      </c>
      <c r="K308" s="83">
        <f>J308*$K$12</f>
        <v>0</v>
      </c>
      <c r="L308" s="41"/>
    </row>
    <row r="309" spans="1:12" ht="21.75" customHeight="1">
      <c r="A309" s="79"/>
      <c r="B309" s="80"/>
      <c r="C309" s="81" t="s">
        <v>57</v>
      </c>
      <c r="D309" s="82" t="s">
        <v>341</v>
      </c>
      <c r="E309" s="83">
        <v>64.12</v>
      </c>
      <c r="F309" s="83">
        <v>57.71</v>
      </c>
      <c r="G309" s="83">
        <v>54.5</v>
      </c>
      <c r="H309" s="87">
        <v>6</v>
      </c>
      <c r="I309" s="88"/>
      <c r="J309" s="83">
        <f>G309*I309</f>
        <v>0</v>
      </c>
      <c r="K309" s="83">
        <f>J309*$K$12</f>
        <v>0</v>
      </c>
      <c r="L309" s="41"/>
    </row>
    <row r="310" spans="1:12" ht="21.75" customHeight="1">
      <c r="A310" s="79"/>
      <c r="B310" s="80"/>
      <c r="C310" s="81" t="s">
        <v>68</v>
      </c>
      <c r="D310" s="82" t="s">
        <v>342</v>
      </c>
      <c r="E310" s="83">
        <v>37.06</v>
      </c>
      <c r="F310" s="83">
        <v>33.35</v>
      </c>
      <c r="G310" s="83">
        <v>31.5</v>
      </c>
      <c r="H310" s="87">
        <v>6</v>
      </c>
      <c r="I310" s="88"/>
      <c r="J310" s="83">
        <f>G310*I310</f>
        <v>0</v>
      </c>
      <c r="K310" s="83">
        <f>J310*$K$12</f>
        <v>0</v>
      </c>
      <c r="L310" s="41"/>
    </row>
    <row r="311" spans="1:12" ht="21.75" customHeight="1">
      <c r="A311" s="79"/>
      <c r="B311" s="80"/>
      <c r="C311" s="81" t="s">
        <v>68</v>
      </c>
      <c r="D311" s="82" t="s">
        <v>343</v>
      </c>
      <c r="E311" s="83">
        <v>37.06</v>
      </c>
      <c r="F311" s="83">
        <v>33.35</v>
      </c>
      <c r="G311" s="83">
        <v>31.5</v>
      </c>
      <c r="H311" s="87">
        <v>6</v>
      </c>
      <c r="I311" s="88"/>
      <c r="J311" s="83">
        <f>G311*I311</f>
        <v>0</v>
      </c>
      <c r="K311" s="83">
        <f>J311*$K$12</f>
        <v>0</v>
      </c>
      <c r="L311" s="41"/>
    </row>
    <row r="312" spans="1:12" ht="21.75" customHeight="1">
      <c r="A312" s="79"/>
      <c r="B312" s="80"/>
      <c r="C312" s="81" t="s">
        <v>57</v>
      </c>
      <c r="D312" s="82" t="s">
        <v>344</v>
      </c>
      <c r="E312" s="83">
        <v>64.12</v>
      </c>
      <c r="F312" s="83">
        <v>57.71</v>
      </c>
      <c r="G312" s="83">
        <v>54.5</v>
      </c>
      <c r="H312" s="87">
        <v>6</v>
      </c>
      <c r="I312" s="88"/>
      <c r="J312" s="83">
        <f>G312*I312</f>
        <v>0</v>
      </c>
      <c r="K312" s="83">
        <f>J312*$K$12</f>
        <v>0</v>
      </c>
      <c r="L312" s="41"/>
    </row>
    <row r="313" spans="1:12" ht="21.75" customHeight="1">
      <c r="A313" s="79"/>
      <c r="B313" s="80"/>
      <c r="C313" s="81" t="s">
        <v>57</v>
      </c>
      <c r="D313" s="82" t="s">
        <v>345</v>
      </c>
      <c r="E313" s="83">
        <v>64.12</v>
      </c>
      <c r="F313" s="83">
        <v>57.51</v>
      </c>
      <c r="G313" s="83">
        <v>54.5</v>
      </c>
      <c r="H313" s="87">
        <v>6</v>
      </c>
      <c r="I313" s="88"/>
      <c r="J313" s="83">
        <f>G313*I313</f>
        <v>0</v>
      </c>
      <c r="K313" s="83">
        <f>J313*$K$12</f>
        <v>0</v>
      </c>
      <c r="L313" s="41"/>
    </row>
    <row r="314" spans="1:12" ht="21.75" customHeight="1">
      <c r="A314" s="79"/>
      <c r="B314" s="80"/>
      <c r="C314" s="81" t="s">
        <v>57</v>
      </c>
      <c r="D314" s="82" t="s">
        <v>346</v>
      </c>
      <c r="E314" s="83">
        <v>64.12</v>
      </c>
      <c r="F314" s="83">
        <v>57.51</v>
      </c>
      <c r="G314" s="83">
        <v>54.5</v>
      </c>
      <c r="H314" s="87">
        <v>6</v>
      </c>
      <c r="I314" s="88"/>
      <c r="J314" s="83">
        <f>G314*I314</f>
        <v>0</v>
      </c>
      <c r="K314" s="83">
        <f>J314*$K$12</f>
        <v>0</v>
      </c>
      <c r="L314" s="41"/>
    </row>
    <row r="315" spans="1:12" ht="21.75" customHeight="1">
      <c r="A315" s="79"/>
      <c r="B315" s="80"/>
      <c r="C315" s="81" t="s">
        <v>57</v>
      </c>
      <c r="D315" s="82" t="s">
        <v>347</v>
      </c>
      <c r="E315" s="83">
        <v>64.12</v>
      </c>
      <c r="F315" s="83">
        <v>57.51</v>
      </c>
      <c r="G315" s="83">
        <v>54.5</v>
      </c>
      <c r="H315" s="87">
        <v>6</v>
      </c>
      <c r="I315" s="88"/>
      <c r="J315" s="83">
        <f>G315*I315</f>
        <v>0</v>
      </c>
      <c r="K315" s="83">
        <f>J315*$K$12</f>
        <v>0</v>
      </c>
      <c r="L315" s="41"/>
    </row>
    <row r="316" spans="1:12" ht="21.75" customHeight="1">
      <c r="A316" s="79"/>
      <c r="B316" s="80"/>
      <c r="C316" s="81" t="s">
        <v>57</v>
      </c>
      <c r="D316" s="82" t="s">
        <v>348</v>
      </c>
      <c r="E316" s="83">
        <v>58.24</v>
      </c>
      <c r="F316" s="83">
        <v>52.41</v>
      </c>
      <c r="G316" s="83">
        <v>49.5</v>
      </c>
      <c r="H316" s="87">
        <v>6</v>
      </c>
      <c r="I316" s="88"/>
      <c r="J316" s="83">
        <f>G316*I316</f>
        <v>0</v>
      </c>
      <c r="K316" s="83">
        <f>J316*$K$12</f>
        <v>0</v>
      </c>
      <c r="L316" s="41"/>
    </row>
    <row r="317" spans="1:12" ht="21.75" customHeight="1">
      <c r="A317" s="79"/>
      <c r="B317" s="80"/>
      <c r="C317" s="81" t="s">
        <v>57</v>
      </c>
      <c r="D317" s="82" t="s">
        <v>349</v>
      </c>
      <c r="E317" s="83">
        <v>58.24</v>
      </c>
      <c r="F317" s="83">
        <v>52.41</v>
      </c>
      <c r="G317" s="83">
        <v>49.5</v>
      </c>
      <c r="H317" s="87">
        <v>6</v>
      </c>
      <c r="I317" s="88"/>
      <c r="J317" s="83">
        <f>G317*I317</f>
        <v>0</v>
      </c>
      <c r="K317" s="83">
        <f>J317*$K$12</f>
        <v>0</v>
      </c>
      <c r="L317" s="41"/>
    </row>
    <row r="318" spans="1:12" ht="21.75" customHeight="1">
      <c r="A318" s="79"/>
      <c r="B318" s="80"/>
      <c r="C318" s="81" t="s">
        <v>22</v>
      </c>
      <c r="D318" s="82" t="s">
        <v>350</v>
      </c>
      <c r="E318" s="83">
        <v>25.41</v>
      </c>
      <c r="F318" s="83">
        <v>22.87</v>
      </c>
      <c r="G318" s="83">
        <v>21.6</v>
      </c>
      <c r="H318" s="87">
        <v>12</v>
      </c>
      <c r="I318" s="88"/>
      <c r="J318" s="83">
        <f>G318*I318</f>
        <v>0</v>
      </c>
      <c r="K318" s="83">
        <f>J318*$K$12</f>
        <v>0</v>
      </c>
      <c r="L318" s="41"/>
    </row>
    <row r="319" spans="1:12" ht="21.75" customHeight="1">
      <c r="A319" s="79"/>
      <c r="B319" s="80"/>
      <c r="C319" s="81" t="s">
        <v>22</v>
      </c>
      <c r="D319" s="82" t="s">
        <v>351</v>
      </c>
      <c r="E319" s="83">
        <v>25.41</v>
      </c>
      <c r="F319" s="83">
        <v>22.87</v>
      </c>
      <c r="G319" s="83">
        <v>21.6</v>
      </c>
      <c r="H319" s="87">
        <v>12</v>
      </c>
      <c r="I319" s="88"/>
      <c r="J319" s="83">
        <f>G319*I319</f>
        <v>0</v>
      </c>
      <c r="K319" s="83">
        <f>J319*$K$12</f>
        <v>0</v>
      </c>
      <c r="L319" s="41"/>
    </row>
    <row r="320" spans="1:12" ht="21.75" customHeight="1">
      <c r="A320" s="79"/>
      <c r="B320" s="80"/>
      <c r="C320" s="81" t="s">
        <v>52</v>
      </c>
      <c r="D320" s="82" t="s">
        <v>352</v>
      </c>
      <c r="E320" s="83">
        <v>31.18</v>
      </c>
      <c r="F320" s="83">
        <v>28.06</v>
      </c>
      <c r="G320" s="83">
        <v>26.5</v>
      </c>
      <c r="H320" s="87">
        <v>24</v>
      </c>
      <c r="I320" s="88"/>
      <c r="J320" s="83">
        <f>G320*I320</f>
        <v>0</v>
      </c>
      <c r="K320" s="83">
        <f>J320*$K$12</f>
        <v>0</v>
      </c>
      <c r="L320" s="41"/>
    </row>
    <row r="321" spans="1:12" ht="21.75" customHeight="1">
      <c r="A321" s="79"/>
      <c r="B321" s="80"/>
      <c r="C321" s="81" t="s">
        <v>52</v>
      </c>
      <c r="D321" s="82" t="s">
        <v>353</v>
      </c>
      <c r="E321" s="83">
        <v>31.76</v>
      </c>
      <c r="F321" s="83">
        <v>28.59</v>
      </c>
      <c r="G321" s="83">
        <v>27</v>
      </c>
      <c r="H321" s="87">
        <v>24</v>
      </c>
      <c r="I321" s="88"/>
      <c r="J321" s="83">
        <f>G321*I321</f>
        <v>0</v>
      </c>
      <c r="K321" s="83">
        <f>J321*$K$12</f>
        <v>0</v>
      </c>
      <c r="L321" s="41"/>
    </row>
    <row r="322" spans="1:12" ht="21.75" customHeight="1">
      <c r="A322" s="79"/>
      <c r="B322" s="80"/>
      <c r="C322" s="81" t="s">
        <v>354</v>
      </c>
      <c r="D322" s="82" t="s">
        <v>355</v>
      </c>
      <c r="E322" s="83">
        <v>54.12</v>
      </c>
      <c r="F322" s="83">
        <v>48.71</v>
      </c>
      <c r="G322" s="83">
        <v>46</v>
      </c>
      <c r="H322" s="87">
        <v>2</v>
      </c>
      <c r="I322" s="88"/>
      <c r="J322" s="83">
        <f>G322*I322</f>
        <v>0</v>
      </c>
      <c r="K322" s="83">
        <f>J322*$K$12</f>
        <v>0</v>
      </c>
      <c r="L322" s="41"/>
    </row>
    <row r="323" spans="1:12" ht="21.75" customHeight="1">
      <c r="A323" s="79"/>
      <c r="B323" s="80"/>
      <c r="C323" s="81" t="s">
        <v>68</v>
      </c>
      <c r="D323" s="82" t="s">
        <v>356</v>
      </c>
      <c r="E323" s="83">
        <v>54.12</v>
      </c>
      <c r="F323" s="83">
        <v>48.71</v>
      </c>
      <c r="G323" s="83">
        <v>46</v>
      </c>
      <c r="H323" s="87">
        <v>2</v>
      </c>
      <c r="I323" s="88"/>
      <c r="J323" s="83">
        <f>G323*I323</f>
        <v>0</v>
      </c>
      <c r="K323" s="83">
        <f>J323*$K$12</f>
        <v>0</v>
      </c>
      <c r="L323" s="41"/>
    </row>
    <row r="324" spans="1:12" ht="21.75" customHeight="1">
      <c r="A324" s="79"/>
      <c r="B324" s="80"/>
      <c r="C324" s="81" t="s">
        <v>354</v>
      </c>
      <c r="D324" s="82" t="s">
        <v>357</v>
      </c>
      <c r="E324" s="83">
        <v>54.12</v>
      </c>
      <c r="F324" s="83">
        <v>48.71</v>
      </c>
      <c r="G324" s="83">
        <v>46</v>
      </c>
      <c r="H324" s="87">
        <v>2</v>
      </c>
      <c r="I324" s="88"/>
      <c r="J324" s="83">
        <f>G324*I324</f>
        <v>0</v>
      </c>
      <c r="K324" s="83">
        <f>J324*$K$12</f>
        <v>0</v>
      </c>
      <c r="L324" s="41"/>
    </row>
    <row r="325" spans="1:12" ht="21.75" customHeight="1">
      <c r="A325" s="79"/>
      <c r="B325" s="80"/>
      <c r="C325" s="81" t="s">
        <v>354</v>
      </c>
      <c r="D325" s="82" t="s">
        <v>358</v>
      </c>
      <c r="E325" s="83">
        <v>54.12</v>
      </c>
      <c r="F325" s="83">
        <v>48.71</v>
      </c>
      <c r="G325" s="83">
        <v>46</v>
      </c>
      <c r="H325" s="87">
        <v>2</v>
      </c>
      <c r="I325" s="88"/>
      <c r="J325" s="83">
        <f>G325*I325</f>
        <v>0</v>
      </c>
      <c r="K325" s="83">
        <f>J325*$K$12</f>
        <v>0</v>
      </c>
      <c r="L325" s="41"/>
    </row>
    <row r="326" spans="1:12" ht="21.75" customHeight="1">
      <c r="A326" s="79"/>
      <c r="B326" s="80"/>
      <c r="C326" s="81" t="s">
        <v>68</v>
      </c>
      <c r="D326" s="82" t="s">
        <v>359</v>
      </c>
      <c r="E326" s="83">
        <v>54.12</v>
      </c>
      <c r="F326" s="83">
        <v>48.71</v>
      </c>
      <c r="G326" s="83">
        <v>46</v>
      </c>
      <c r="H326" s="87">
        <v>2</v>
      </c>
      <c r="I326" s="88"/>
      <c r="J326" s="83">
        <f>G326*I326</f>
        <v>0</v>
      </c>
      <c r="K326" s="83">
        <f>J326*$K$12</f>
        <v>0</v>
      </c>
      <c r="L326" s="41"/>
    </row>
    <row r="327" spans="1:12" ht="21.75" customHeight="1">
      <c r="A327" s="79"/>
      <c r="B327" s="80"/>
      <c r="C327" s="81" t="s">
        <v>68</v>
      </c>
      <c r="D327" s="82" t="s">
        <v>360</v>
      </c>
      <c r="E327" s="83">
        <v>54.12</v>
      </c>
      <c r="F327" s="83">
        <v>48.71</v>
      </c>
      <c r="G327" s="83">
        <v>46</v>
      </c>
      <c r="H327" s="87">
        <v>2</v>
      </c>
      <c r="I327" s="88"/>
      <c r="J327" s="83">
        <f>G327*I327</f>
        <v>0</v>
      </c>
      <c r="K327" s="83">
        <f>J327*$K$12</f>
        <v>0</v>
      </c>
      <c r="L327" s="41"/>
    </row>
    <row r="328" spans="1:12" ht="21.75" customHeight="1">
      <c r="A328" s="79"/>
      <c r="B328" s="80"/>
      <c r="C328" s="81" t="s">
        <v>57</v>
      </c>
      <c r="D328" s="82" t="s">
        <v>361</v>
      </c>
      <c r="E328" s="83">
        <v>44.71</v>
      </c>
      <c r="F328" s="83">
        <v>40.24</v>
      </c>
      <c r="G328" s="83">
        <v>38</v>
      </c>
      <c r="H328" s="87">
        <v>5</v>
      </c>
      <c r="I328" s="88"/>
      <c r="J328" s="83">
        <f>G328*I328</f>
        <v>0</v>
      </c>
      <c r="K328" s="83">
        <f>J328*$K$12</f>
        <v>0</v>
      </c>
      <c r="L328" s="41"/>
    </row>
    <row r="329" spans="1:12" ht="21.75" customHeight="1">
      <c r="A329" s="79"/>
      <c r="B329" s="80"/>
      <c r="C329" s="81" t="s">
        <v>57</v>
      </c>
      <c r="D329" s="82" t="s">
        <v>362</v>
      </c>
      <c r="E329" s="83">
        <v>44.71</v>
      </c>
      <c r="F329" s="83">
        <v>40.24</v>
      </c>
      <c r="G329" s="83">
        <v>38</v>
      </c>
      <c r="H329" s="87">
        <v>5</v>
      </c>
      <c r="I329" s="88"/>
      <c r="J329" s="83">
        <f>G329*I329</f>
        <v>0</v>
      </c>
      <c r="K329" s="83">
        <f>J329*$K$12</f>
        <v>0</v>
      </c>
      <c r="L329" s="41"/>
    </row>
    <row r="330" spans="1:12" ht="21.75" customHeight="1">
      <c r="A330" s="79"/>
      <c r="B330" s="80"/>
      <c r="C330" s="81" t="s">
        <v>57</v>
      </c>
      <c r="D330" s="82" t="s">
        <v>363</v>
      </c>
      <c r="E330" s="83">
        <v>44.71</v>
      </c>
      <c r="F330" s="83">
        <v>40.24</v>
      </c>
      <c r="G330" s="83">
        <v>38</v>
      </c>
      <c r="H330" s="87">
        <v>5</v>
      </c>
      <c r="I330" s="88"/>
      <c r="J330" s="83">
        <f>G330*I330</f>
        <v>0</v>
      </c>
      <c r="K330" s="83">
        <f>J330*$K$12</f>
        <v>0</v>
      </c>
      <c r="L330" s="41"/>
    </row>
    <row r="331" spans="1:12" ht="21.75" customHeight="1">
      <c r="A331" s="79"/>
      <c r="B331" s="80"/>
      <c r="C331" s="81" t="s">
        <v>57</v>
      </c>
      <c r="D331" s="82" t="s">
        <v>364</v>
      </c>
      <c r="E331" s="83">
        <v>43.53</v>
      </c>
      <c r="F331" s="83">
        <v>39.18</v>
      </c>
      <c r="G331" s="83">
        <v>37</v>
      </c>
      <c r="H331" s="87">
        <v>6</v>
      </c>
      <c r="I331" s="88"/>
      <c r="J331" s="83">
        <f>G331*I331</f>
        <v>0</v>
      </c>
      <c r="K331" s="83">
        <f>J331*$K$12</f>
        <v>0</v>
      </c>
      <c r="L331" s="41"/>
    </row>
    <row r="332" spans="1:12" ht="21.75" customHeight="1">
      <c r="A332" s="79"/>
      <c r="B332" s="80"/>
      <c r="C332" s="81" t="s">
        <v>57</v>
      </c>
      <c r="D332" s="82" t="s">
        <v>365</v>
      </c>
      <c r="E332" s="83">
        <v>43.53</v>
      </c>
      <c r="F332" s="83">
        <v>39.18</v>
      </c>
      <c r="G332" s="83">
        <v>37</v>
      </c>
      <c r="H332" s="87">
        <v>6</v>
      </c>
      <c r="I332" s="88"/>
      <c r="J332" s="83">
        <f>G332*I332</f>
        <v>0</v>
      </c>
      <c r="K332" s="83">
        <f>J332*$K$12</f>
        <v>0</v>
      </c>
      <c r="L332" s="41"/>
    </row>
    <row r="333" spans="1:12" ht="21.75" customHeight="1">
      <c r="A333" s="79"/>
      <c r="B333" s="80"/>
      <c r="C333" s="81" t="s">
        <v>57</v>
      </c>
      <c r="D333" s="82" t="s">
        <v>366</v>
      </c>
      <c r="E333" s="83">
        <v>43.53</v>
      </c>
      <c r="F333" s="83">
        <v>39.18</v>
      </c>
      <c r="G333" s="83">
        <v>37</v>
      </c>
      <c r="H333" s="87">
        <v>6</v>
      </c>
      <c r="I333" s="88"/>
      <c r="J333" s="83">
        <f>G333*I333</f>
        <v>0</v>
      </c>
      <c r="K333" s="83">
        <f>J333*$K$12</f>
        <v>0</v>
      </c>
      <c r="L333" s="41"/>
    </row>
    <row r="334" spans="1:12" ht="21.75" customHeight="1">
      <c r="A334" s="79"/>
      <c r="B334" s="80"/>
      <c r="C334" s="81" t="s">
        <v>57</v>
      </c>
      <c r="D334" s="82" t="s">
        <v>367</v>
      </c>
      <c r="E334" s="83">
        <v>43.53</v>
      </c>
      <c r="F334" s="83">
        <v>39.18</v>
      </c>
      <c r="G334" s="83">
        <v>37</v>
      </c>
      <c r="H334" s="87">
        <v>6</v>
      </c>
      <c r="I334" s="88"/>
      <c r="J334" s="83">
        <f>G334*I334</f>
        <v>0</v>
      </c>
      <c r="K334" s="83">
        <f>J334*$K$12</f>
        <v>0</v>
      </c>
      <c r="L334" s="41"/>
    </row>
    <row r="335" spans="1:12" ht="21.75" customHeight="1">
      <c r="A335" s="79"/>
      <c r="B335" s="80"/>
      <c r="C335" s="81" t="s">
        <v>57</v>
      </c>
      <c r="D335" s="82" t="s">
        <v>368</v>
      </c>
      <c r="E335" s="83">
        <v>43.53</v>
      </c>
      <c r="F335" s="83">
        <v>39.18</v>
      </c>
      <c r="G335" s="83">
        <v>37</v>
      </c>
      <c r="H335" s="87">
        <v>6</v>
      </c>
      <c r="I335" s="88"/>
      <c r="J335" s="83">
        <f>G335*I335</f>
        <v>0</v>
      </c>
      <c r="K335" s="83">
        <f>J335*$K$12</f>
        <v>0</v>
      </c>
      <c r="L335" s="41"/>
    </row>
    <row r="336" spans="1:12" ht="21.75" customHeight="1">
      <c r="A336" s="79"/>
      <c r="B336" s="80"/>
      <c r="C336" s="81" t="s">
        <v>57</v>
      </c>
      <c r="D336" s="82" t="s">
        <v>369</v>
      </c>
      <c r="E336" s="83">
        <v>43.53</v>
      </c>
      <c r="F336" s="83">
        <v>39.18</v>
      </c>
      <c r="G336" s="83">
        <v>37</v>
      </c>
      <c r="H336" s="87">
        <v>6</v>
      </c>
      <c r="I336" s="88"/>
      <c r="J336" s="83">
        <f>G336*I336</f>
        <v>0</v>
      </c>
      <c r="K336" s="83">
        <f>J336*$K$12</f>
        <v>0</v>
      </c>
      <c r="L336" s="41"/>
    </row>
    <row r="337" spans="1:12" ht="21.75" customHeight="1">
      <c r="A337" s="79"/>
      <c r="B337" s="80"/>
      <c r="C337" s="81" t="s">
        <v>57</v>
      </c>
      <c r="D337" s="82" t="s">
        <v>370</v>
      </c>
      <c r="E337" s="83">
        <v>80</v>
      </c>
      <c r="F337" s="83">
        <v>72</v>
      </c>
      <c r="G337" s="83">
        <v>68</v>
      </c>
      <c r="H337" s="87">
        <v>4</v>
      </c>
      <c r="I337" s="88"/>
      <c r="J337" s="83">
        <f>G337*I337</f>
        <v>0</v>
      </c>
      <c r="K337" s="83">
        <f>J337*$K$12</f>
        <v>0</v>
      </c>
      <c r="L337" s="41"/>
    </row>
    <row r="338" spans="1:12" ht="21.75" customHeight="1">
      <c r="A338" s="79"/>
      <c r="B338" s="80"/>
      <c r="C338" s="81" t="s">
        <v>57</v>
      </c>
      <c r="D338" s="82" t="s">
        <v>371</v>
      </c>
      <c r="E338" s="83">
        <v>80</v>
      </c>
      <c r="F338" s="83">
        <v>72</v>
      </c>
      <c r="G338" s="83">
        <v>68</v>
      </c>
      <c r="H338" s="87">
        <v>4</v>
      </c>
      <c r="I338" s="88"/>
      <c r="J338" s="83">
        <f>G338*I338</f>
        <v>0</v>
      </c>
      <c r="K338" s="83">
        <f>J338*$K$12</f>
        <v>0</v>
      </c>
      <c r="L338" s="41"/>
    </row>
    <row r="339" spans="1:12" ht="21.75" customHeight="1">
      <c r="A339" s="79"/>
      <c r="B339" s="80"/>
      <c r="C339" s="81" t="s">
        <v>57</v>
      </c>
      <c r="D339" s="82" t="s">
        <v>372</v>
      </c>
      <c r="E339" s="83">
        <v>80</v>
      </c>
      <c r="F339" s="83">
        <v>72</v>
      </c>
      <c r="G339" s="83">
        <v>68</v>
      </c>
      <c r="H339" s="87">
        <v>4</v>
      </c>
      <c r="I339" s="88"/>
      <c r="J339" s="83">
        <f>G339*I339</f>
        <v>0</v>
      </c>
      <c r="K339" s="83">
        <f>J339*$K$12</f>
        <v>0</v>
      </c>
      <c r="L339" s="41"/>
    </row>
    <row r="340" spans="1:12" ht="21.75" customHeight="1">
      <c r="A340" s="79"/>
      <c r="B340" s="80"/>
      <c r="C340" s="81" t="s">
        <v>57</v>
      </c>
      <c r="D340" s="82" t="s">
        <v>373</v>
      </c>
      <c r="E340" s="83">
        <v>25.29</v>
      </c>
      <c r="F340" s="83">
        <v>22.76</v>
      </c>
      <c r="G340" s="83">
        <v>21.5</v>
      </c>
      <c r="H340" s="87">
        <v>6</v>
      </c>
      <c r="I340" s="88"/>
      <c r="J340" s="83">
        <f>G340*I340</f>
        <v>0</v>
      </c>
      <c r="K340" s="83">
        <f>J340*$K$12</f>
        <v>0</v>
      </c>
      <c r="L340" s="41"/>
    </row>
    <row r="341" spans="1:12" ht="21.75" customHeight="1">
      <c r="A341" s="79"/>
      <c r="B341" s="80"/>
      <c r="C341" s="81" t="s">
        <v>57</v>
      </c>
      <c r="D341" s="82" t="s">
        <v>374</v>
      </c>
      <c r="E341" s="83">
        <v>25.29</v>
      </c>
      <c r="F341" s="83">
        <v>22.76</v>
      </c>
      <c r="G341" s="83">
        <v>21.5</v>
      </c>
      <c r="H341" s="87">
        <v>6</v>
      </c>
      <c r="I341" s="88"/>
      <c r="J341" s="83">
        <f>G341*I341</f>
        <v>0</v>
      </c>
      <c r="K341" s="83">
        <f>J341*$K$12</f>
        <v>0</v>
      </c>
      <c r="L341" s="41"/>
    </row>
    <row r="342" spans="1:12" ht="21.75" customHeight="1">
      <c r="A342" s="79"/>
      <c r="B342" s="80"/>
      <c r="C342" s="81" t="s">
        <v>57</v>
      </c>
      <c r="D342" s="82" t="s">
        <v>375</v>
      </c>
      <c r="E342" s="83">
        <v>25.29</v>
      </c>
      <c r="F342" s="83">
        <v>22.76</v>
      </c>
      <c r="G342" s="83">
        <v>21.5</v>
      </c>
      <c r="H342" s="87">
        <v>6</v>
      </c>
      <c r="I342" s="88"/>
      <c r="J342" s="83">
        <f>G342*I342</f>
        <v>0</v>
      </c>
      <c r="K342" s="83">
        <f>J342*$K$12</f>
        <v>0</v>
      </c>
      <c r="L342" s="41"/>
    </row>
    <row r="343" spans="1:12" ht="21.75" customHeight="1">
      <c r="A343" s="79"/>
      <c r="B343" s="80"/>
      <c r="C343" s="81" t="s">
        <v>57</v>
      </c>
      <c r="D343" s="82" t="s">
        <v>376</v>
      </c>
      <c r="E343" s="83">
        <v>25.29</v>
      </c>
      <c r="F343" s="83">
        <v>22.76</v>
      </c>
      <c r="G343" s="83">
        <v>21.5</v>
      </c>
      <c r="H343" s="87">
        <v>6</v>
      </c>
      <c r="I343" s="88"/>
      <c r="J343" s="83">
        <f>G343*I343</f>
        <v>0</v>
      </c>
      <c r="K343" s="83">
        <f>J343*$K$12</f>
        <v>0</v>
      </c>
      <c r="L343" s="41"/>
    </row>
    <row r="344" spans="1:12" ht="21.75" customHeight="1">
      <c r="A344" s="79"/>
      <c r="B344" s="80"/>
      <c r="C344" s="81" t="s">
        <v>57</v>
      </c>
      <c r="D344" s="82" t="s">
        <v>377</v>
      </c>
      <c r="E344" s="83">
        <v>25.29</v>
      </c>
      <c r="F344" s="83">
        <v>22.76</v>
      </c>
      <c r="G344" s="83">
        <v>21.5</v>
      </c>
      <c r="H344" s="87">
        <v>6</v>
      </c>
      <c r="I344" s="88"/>
      <c r="J344" s="83">
        <f>G344*I344</f>
        <v>0</v>
      </c>
      <c r="K344" s="83">
        <f>J344*$K$12</f>
        <v>0</v>
      </c>
      <c r="L344" s="41"/>
    </row>
    <row r="345" spans="1:12" ht="21.75" customHeight="1">
      <c r="A345" s="79"/>
      <c r="B345" s="80"/>
      <c r="C345" s="81" t="s">
        <v>57</v>
      </c>
      <c r="D345" s="82" t="s">
        <v>378</v>
      </c>
      <c r="E345" s="83">
        <v>25.29</v>
      </c>
      <c r="F345" s="83">
        <v>22.76</v>
      </c>
      <c r="G345" s="83">
        <v>21.5</v>
      </c>
      <c r="H345" s="87">
        <v>6</v>
      </c>
      <c r="I345" s="88"/>
      <c r="J345" s="83">
        <f>G345*I345</f>
        <v>0</v>
      </c>
      <c r="K345" s="83">
        <f>J345*$K$12</f>
        <v>0</v>
      </c>
      <c r="L345" s="41"/>
    </row>
    <row r="346" spans="1:12" ht="21.75" customHeight="1">
      <c r="A346" s="79"/>
      <c r="B346" s="80"/>
      <c r="C346" s="81" t="s">
        <v>57</v>
      </c>
      <c r="D346" s="82" t="s">
        <v>379</v>
      </c>
      <c r="E346" s="83">
        <v>1.18</v>
      </c>
      <c r="F346" s="83">
        <v>1.06</v>
      </c>
      <c r="G346" s="83">
        <v>1</v>
      </c>
      <c r="H346" s="87">
        <v>32</v>
      </c>
      <c r="I346" s="88"/>
      <c r="J346" s="83">
        <f>G346*I346</f>
        <v>0</v>
      </c>
      <c r="K346" s="83">
        <f>J346*$K$12</f>
        <v>0</v>
      </c>
      <c r="L346" s="41"/>
    </row>
    <row r="347" spans="1:12" ht="21.75" customHeight="1">
      <c r="A347" s="79"/>
      <c r="B347" s="80"/>
      <c r="C347" s="81" t="s">
        <v>57</v>
      </c>
      <c r="D347" s="82" t="s">
        <v>380</v>
      </c>
      <c r="E347" s="83">
        <v>1.18</v>
      </c>
      <c r="F347" s="83">
        <v>1.06</v>
      </c>
      <c r="G347" s="83">
        <v>1</v>
      </c>
      <c r="H347" s="87">
        <v>32</v>
      </c>
      <c r="I347" s="88"/>
      <c r="J347" s="83">
        <f>G347*I347</f>
        <v>0</v>
      </c>
      <c r="K347" s="83">
        <f>J347*$K$12</f>
        <v>0</v>
      </c>
      <c r="L347" s="41"/>
    </row>
    <row r="348" spans="1:12" ht="21.75" customHeight="1">
      <c r="A348" s="79"/>
      <c r="B348" s="80"/>
      <c r="C348" s="81" t="s">
        <v>57</v>
      </c>
      <c r="D348" s="82" t="s">
        <v>381</v>
      </c>
      <c r="E348" s="83">
        <v>1.18</v>
      </c>
      <c r="F348" s="83">
        <v>1.06</v>
      </c>
      <c r="G348" s="83">
        <v>1</v>
      </c>
      <c r="H348" s="87">
        <v>32</v>
      </c>
      <c r="I348" s="88"/>
      <c r="J348" s="83">
        <f>G348*I348</f>
        <v>0</v>
      </c>
      <c r="K348" s="83">
        <f>J348*$K$12</f>
        <v>0</v>
      </c>
      <c r="L348" s="41"/>
    </row>
    <row r="349" spans="1:12" ht="21.75" customHeight="1">
      <c r="A349" s="79"/>
      <c r="B349" s="80"/>
      <c r="C349" s="81" t="s">
        <v>57</v>
      </c>
      <c r="D349" s="82" t="s">
        <v>382</v>
      </c>
      <c r="E349" s="83">
        <v>1.18</v>
      </c>
      <c r="F349" s="83">
        <v>1.06</v>
      </c>
      <c r="G349" s="83">
        <v>1</v>
      </c>
      <c r="H349" s="87">
        <v>32</v>
      </c>
      <c r="I349" s="88"/>
      <c r="J349" s="83">
        <f>G349*I349</f>
        <v>0</v>
      </c>
      <c r="K349" s="83">
        <f>J349*$K$12</f>
        <v>0</v>
      </c>
      <c r="L349" s="41"/>
    </row>
    <row r="350" spans="1:12" ht="21.75" customHeight="1">
      <c r="A350" s="79"/>
      <c r="B350" s="80"/>
      <c r="C350" s="81" t="s">
        <v>57</v>
      </c>
      <c r="D350" s="82" t="s">
        <v>383</v>
      </c>
      <c r="E350" s="83">
        <v>1.18</v>
      </c>
      <c r="F350" s="83">
        <v>1.06</v>
      </c>
      <c r="G350" s="83">
        <v>1</v>
      </c>
      <c r="H350" s="87">
        <v>32</v>
      </c>
      <c r="I350" s="88"/>
      <c r="J350" s="83">
        <f>G350*I350</f>
        <v>0</v>
      </c>
      <c r="K350" s="83">
        <f>J350*$K$12</f>
        <v>0</v>
      </c>
      <c r="L350" s="41"/>
    </row>
    <row r="351" spans="1:12" ht="30" customHeight="1">
      <c r="A351" s="79"/>
      <c r="B351" s="145"/>
      <c r="C351" s="146"/>
      <c r="D351" s="146"/>
      <c r="E351" s="147"/>
      <c r="F351" s="147"/>
      <c r="G351" s="147"/>
      <c r="H351" s="148"/>
      <c r="I351" s="149" t="s">
        <v>9</v>
      </c>
      <c r="J351" s="150">
        <f>SUM(J16:J350)</f>
        <v>0</v>
      </c>
      <c r="K351" s="151">
        <f>SUM(K16:K350)</f>
        <v>0</v>
      </c>
      <c r="L351" s="41"/>
    </row>
    <row r="352" spans="1:12" ht="21.75" customHeight="1">
      <c r="A352" s="152"/>
      <c r="B352" s="153"/>
      <c r="C352" s="153"/>
      <c r="D352" s="154"/>
      <c r="E352" s="155"/>
      <c r="F352" s="155"/>
      <c r="G352" s="155"/>
      <c r="H352" s="156"/>
      <c r="I352" s="155"/>
      <c r="J352" s="155"/>
      <c r="K352" s="155"/>
      <c r="L352" s="157"/>
    </row>
  </sheetData>
  <mergeCells count="23">
    <mergeCell ref="H3:I3"/>
    <mergeCell ref="B173:D173"/>
    <mergeCell ref="B12:J12"/>
    <mergeCell ref="B13:K13"/>
    <mergeCell ref="L74:L75"/>
    <mergeCell ref="H2:I2"/>
    <mergeCell ref="H5:I5"/>
    <mergeCell ref="J8:J9"/>
    <mergeCell ref="B154:D154"/>
    <mergeCell ref="B83:C83"/>
    <mergeCell ref="B38:D38"/>
    <mergeCell ref="B15:D15"/>
    <mergeCell ref="B255:D255"/>
    <mergeCell ref="B2:C9"/>
    <mergeCell ref="H1:I1"/>
    <mergeCell ref="H6:I6"/>
    <mergeCell ref="B306:D306"/>
    <mergeCell ref="H7:I7"/>
    <mergeCell ref="K8:K9"/>
    <mergeCell ref="B182:C182"/>
    <mergeCell ref="H4:I4"/>
    <mergeCell ref="D2:G9"/>
    <mergeCell ref="H8:I9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1015625" style="158" customWidth="1"/>
    <col min="2" max="2" width="3.19921875" style="158" customWidth="1"/>
    <col min="3" max="3" width="15" style="158" customWidth="1"/>
    <col min="4" max="4" width="50.8984375" style="158" customWidth="1"/>
    <col min="5" max="8" width="6.3984375" style="158" customWidth="1"/>
    <col min="9" max="9" width="7.69921875" style="158" customWidth="1"/>
    <col min="10" max="11" width="10" style="158" customWidth="1"/>
    <col min="12" max="12" width="16.59765625" style="158" customWidth="1"/>
    <col min="13" max="256" width="8.59765625" style="158" customWidth="1"/>
  </cols>
  <sheetData>
    <row r="1" spans="1:12" ht="17.25" customHeight="1">
      <c r="A1" s="159"/>
      <c r="B1" s="160"/>
      <c r="C1" s="160"/>
      <c r="D1" s="161"/>
      <c r="E1" s="162"/>
      <c r="F1" s="162"/>
      <c r="G1" s="162"/>
      <c r="H1" s="163"/>
      <c r="I1" s="164"/>
      <c r="J1" s="165"/>
      <c r="K1" s="165"/>
      <c r="L1" s="166"/>
    </row>
    <row r="2" spans="1:12" ht="17.25" customHeight="1">
      <c r="A2" s="167"/>
      <c r="B2" s="168" t="s">
        <v>0</v>
      </c>
      <c r="C2" s="50"/>
      <c r="D2" s="169"/>
      <c r="E2" s="36"/>
      <c r="F2" s="15"/>
      <c r="G2" s="16"/>
      <c r="H2" s="17" t="s">
        <v>1</v>
      </c>
      <c r="I2" s="18"/>
      <c r="J2" s="19" t="s">
        <v>2</v>
      </c>
      <c r="K2" s="20" t="s">
        <v>3</v>
      </c>
      <c r="L2" s="21"/>
    </row>
    <row r="3" spans="1:12" ht="17.25" customHeight="1">
      <c r="A3" s="167"/>
      <c r="B3" s="91"/>
      <c r="C3" s="91"/>
      <c r="D3" s="170"/>
      <c r="E3" s="36"/>
      <c r="F3" s="15"/>
      <c r="G3" s="16"/>
      <c r="H3" s="24" t="s">
        <v>4</v>
      </c>
      <c r="I3" s="25"/>
      <c r="J3" s="26">
        <f>'Sports Nutrition Brands'!J351</f>
        <v>0</v>
      </c>
      <c r="K3" s="27">
        <f>'Sports Nutrition Brands'!K351</f>
        <v>0</v>
      </c>
      <c r="L3" s="28"/>
    </row>
    <row r="4" spans="1:12" ht="17.25" customHeight="1">
      <c r="A4" s="167"/>
      <c r="B4" s="91"/>
      <c r="C4" s="91"/>
      <c r="D4" s="170"/>
      <c r="E4" s="36"/>
      <c r="F4" s="15"/>
      <c r="G4" s="16"/>
      <c r="H4" s="24" t="s">
        <v>5</v>
      </c>
      <c r="I4" s="25"/>
      <c r="J4" s="26">
        <f>'6 Pack Fitness'!K89</f>
        <v>0</v>
      </c>
      <c r="K4" s="27">
        <f>'6 Pack Fitness'!L89</f>
        <v>0</v>
      </c>
      <c r="L4" s="34"/>
    </row>
    <row r="5" spans="1:12" ht="17.25" customHeight="1">
      <c r="A5" s="167"/>
      <c r="B5" s="91"/>
      <c r="C5" s="91"/>
      <c r="D5" s="170"/>
      <c r="E5" s="36"/>
      <c r="F5" s="15"/>
      <c r="G5" s="16"/>
      <c r="H5" s="24" t="s">
        <v>6</v>
      </c>
      <c r="I5" s="25"/>
      <c r="J5" s="26">
        <f>LABELLAMAFIA!J440</f>
        <v>0</v>
      </c>
      <c r="K5" s="27">
        <f>LABELLAMAFIA!K440</f>
        <v>0</v>
      </c>
      <c r="L5" s="41"/>
    </row>
    <row r="6" spans="1:12" ht="17.25" customHeight="1">
      <c r="A6" s="167"/>
      <c r="B6" s="91"/>
      <c r="C6" s="91"/>
      <c r="D6" s="170"/>
      <c r="E6" s="36"/>
      <c r="F6" s="15"/>
      <c r="G6" s="16"/>
      <c r="H6" s="24" t="s">
        <v>7</v>
      </c>
      <c r="I6" s="25"/>
      <c r="J6" s="26">
        <f>J151</f>
        <v>0</v>
      </c>
      <c r="K6" s="27">
        <f>K151</f>
        <v>0</v>
      </c>
      <c r="L6" s="41"/>
    </row>
    <row r="7" spans="1:12" ht="17.25" customHeight="1">
      <c r="A7" s="167"/>
      <c r="B7" s="91"/>
      <c r="C7" s="91"/>
      <c r="D7" s="170"/>
      <c r="E7" s="36"/>
      <c r="F7" s="15"/>
      <c r="G7" s="16"/>
      <c r="H7" s="24" t="s">
        <v>8</v>
      </c>
      <c r="I7" s="25"/>
      <c r="J7" s="26">
        <f>SALE!J51</f>
        <v>0</v>
      </c>
      <c r="K7" s="27">
        <f>SALE!K51</f>
        <v>0</v>
      </c>
      <c r="L7" s="41"/>
    </row>
    <row r="8" spans="1:12" ht="12.75" customHeight="1">
      <c r="A8" s="167"/>
      <c r="B8" s="171"/>
      <c r="C8" s="171"/>
      <c r="D8" s="172"/>
      <c r="E8" s="36"/>
      <c r="F8" s="15"/>
      <c r="G8" s="16"/>
      <c r="H8" s="30" t="s">
        <v>9</v>
      </c>
      <c r="I8" s="31"/>
      <c r="J8" s="32">
        <f>SUM(J3:J7)</f>
        <v>0</v>
      </c>
      <c r="K8" s="33">
        <f>SUM(K3:K7)</f>
        <v>0</v>
      </c>
      <c r="L8" s="41"/>
    </row>
    <row r="9" spans="1:12" ht="12.75" customHeight="1">
      <c r="A9" s="167"/>
      <c r="B9" s="15"/>
      <c r="C9" s="15"/>
      <c r="D9" s="173"/>
      <c r="E9" s="36"/>
      <c r="F9" s="15"/>
      <c r="G9" s="16"/>
      <c r="H9" s="37"/>
      <c r="I9" s="38"/>
      <c r="J9" s="39"/>
      <c r="K9" s="40"/>
      <c r="L9" s="41"/>
    </row>
    <row r="10" spans="1:12" ht="12.75" customHeight="1">
      <c r="A10" s="174"/>
      <c r="B10" s="175"/>
      <c r="C10" s="176"/>
      <c r="D10" s="177"/>
      <c r="E10" s="178"/>
      <c r="F10" s="178"/>
      <c r="G10" s="179"/>
      <c r="H10" s="180"/>
      <c r="I10" s="180"/>
      <c r="J10" s="181"/>
      <c r="K10" s="182"/>
      <c r="L10" s="183"/>
    </row>
    <row r="11" spans="1:12" ht="12.75" customHeight="1">
      <c r="A11" s="174"/>
      <c r="B11" s="184"/>
      <c r="C11" s="185"/>
      <c r="D11" s="186"/>
      <c r="E11" s="187"/>
      <c r="F11" s="187"/>
      <c r="G11" s="188"/>
      <c r="H11" s="189"/>
      <c r="I11" s="189"/>
      <c r="J11" s="190"/>
      <c r="K11" s="191"/>
      <c r="L11" s="183"/>
    </row>
    <row r="12" spans="1:12" ht="29.25" customHeight="1">
      <c r="A12" s="56"/>
      <c r="B12" s="57" t="s">
        <v>10</v>
      </c>
      <c r="C12" s="58"/>
      <c r="D12" s="59"/>
      <c r="E12" s="60"/>
      <c r="F12" s="59"/>
      <c r="G12" s="59"/>
      <c r="H12" s="61"/>
      <c r="I12" s="59"/>
      <c r="J12" s="59"/>
      <c r="K12" s="62">
        <v>0</v>
      </c>
      <c r="L12" s="41"/>
    </row>
    <row r="13" spans="1:12" ht="30.75" customHeight="1">
      <c r="A13" s="192"/>
      <c r="B13" s="193" t="s">
        <v>11</v>
      </c>
      <c r="C13" s="65"/>
      <c r="D13" s="65"/>
      <c r="E13" s="65"/>
      <c r="F13" s="65"/>
      <c r="G13" s="65"/>
      <c r="H13" s="65"/>
      <c r="I13" s="65"/>
      <c r="J13" s="65"/>
      <c r="K13" s="194"/>
      <c r="L13" s="183"/>
    </row>
    <row r="14" spans="1:12" ht="36" customHeight="1">
      <c r="A14" s="67"/>
      <c r="B14" s="68"/>
      <c r="C14" s="69" t="s">
        <v>12</v>
      </c>
      <c r="D14" s="69" t="s">
        <v>13</v>
      </c>
      <c r="E14" s="69" t="s">
        <v>14</v>
      </c>
      <c r="F14" s="69" t="s">
        <v>15</v>
      </c>
      <c r="G14" s="69" t="s">
        <v>16</v>
      </c>
      <c r="H14" s="69" t="s">
        <v>17</v>
      </c>
      <c r="I14" s="69" t="s">
        <v>18</v>
      </c>
      <c r="J14" s="69" t="s">
        <v>19</v>
      </c>
      <c r="K14" s="70" t="s">
        <v>20</v>
      </c>
      <c r="L14" s="28"/>
    </row>
    <row r="15" spans="1:12" ht="27.75" customHeight="1">
      <c r="A15" s="71"/>
      <c r="B15" s="72" t="s">
        <v>7</v>
      </c>
      <c r="C15" s="195"/>
      <c r="D15" s="196"/>
      <c r="E15" s="75"/>
      <c r="F15" s="75"/>
      <c r="G15" s="75"/>
      <c r="H15" s="75"/>
      <c r="I15" s="75"/>
      <c r="J15" s="78"/>
      <c r="K15" s="75"/>
      <c r="L15" s="34"/>
    </row>
    <row r="16" spans="1:12" ht="21.75" customHeight="1">
      <c r="A16" s="79"/>
      <c r="B16" s="80"/>
      <c r="C16" s="81" t="s">
        <v>384</v>
      </c>
      <c r="D16" s="82" t="s">
        <v>385</v>
      </c>
      <c r="E16" s="83">
        <v>6.18</v>
      </c>
      <c r="F16" s="83">
        <v>5.56</v>
      </c>
      <c r="G16" s="83">
        <v>5.25</v>
      </c>
      <c r="H16" s="99">
        <v>15</v>
      </c>
      <c r="I16" s="85"/>
      <c r="J16" s="83">
        <f>G16*I16</f>
        <v>0</v>
      </c>
      <c r="K16" s="83">
        <f>J16*$K$12</f>
        <v>0</v>
      </c>
      <c r="L16" s="41"/>
    </row>
    <row r="17" spans="1:12" ht="21.75" customHeight="1">
      <c r="A17" s="79"/>
      <c r="B17" s="80"/>
      <c r="C17" s="81" t="s">
        <v>384</v>
      </c>
      <c r="D17" s="82" t="s">
        <v>386</v>
      </c>
      <c r="E17" s="83">
        <v>6.18</v>
      </c>
      <c r="F17" s="83">
        <v>5.56</v>
      </c>
      <c r="G17" s="83">
        <v>5.25</v>
      </c>
      <c r="H17" s="99">
        <v>15</v>
      </c>
      <c r="I17" s="85"/>
      <c r="J17" s="83">
        <f>G17*I17</f>
        <v>0</v>
      </c>
      <c r="K17" s="83">
        <f>J17*$K$12</f>
        <v>0</v>
      </c>
      <c r="L17" s="41"/>
    </row>
    <row r="18" spans="1:12" ht="21.75" customHeight="1">
      <c r="A18" s="79"/>
      <c r="B18" s="80"/>
      <c r="C18" s="81" t="s">
        <v>384</v>
      </c>
      <c r="D18" s="82" t="s">
        <v>387</v>
      </c>
      <c r="E18" s="83">
        <v>6.18</v>
      </c>
      <c r="F18" s="83">
        <v>5.56</v>
      </c>
      <c r="G18" s="83">
        <v>5.25</v>
      </c>
      <c r="H18" s="99">
        <v>15</v>
      </c>
      <c r="I18" s="85"/>
      <c r="J18" s="83">
        <f>G18*I18</f>
        <v>0</v>
      </c>
      <c r="K18" s="83">
        <f>J18*$K$12</f>
        <v>0</v>
      </c>
      <c r="L18" s="41"/>
    </row>
    <row r="19" spans="1:12" ht="21.75" customHeight="1">
      <c r="A19" s="79"/>
      <c r="B19" s="80"/>
      <c r="C19" s="81" t="s">
        <v>384</v>
      </c>
      <c r="D19" s="82" t="s">
        <v>388</v>
      </c>
      <c r="E19" s="83">
        <v>6.18</v>
      </c>
      <c r="F19" s="83">
        <v>5.56</v>
      </c>
      <c r="G19" s="83">
        <v>5.25</v>
      </c>
      <c r="H19" s="99">
        <v>15</v>
      </c>
      <c r="I19" s="85"/>
      <c r="J19" s="83">
        <f>G19*I19</f>
        <v>0</v>
      </c>
      <c r="K19" s="83">
        <f>J19*$K$12</f>
        <v>0</v>
      </c>
      <c r="L19" s="41"/>
    </row>
    <row r="20" spans="1:12" ht="21.75" customHeight="1">
      <c r="A20" s="79"/>
      <c r="B20" s="80"/>
      <c r="C20" s="81" t="s">
        <v>384</v>
      </c>
      <c r="D20" s="82" t="s">
        <v>389</v>
      </c>
      <c r="E20" s="83">
        <v>6.18</v>
      </c>
      <c r="F20" s="83">
        <v>5.56</v>
      </c>
      <c r="G20" s="83">
        <v>5.25</v>
      </c>
      <c r="H20" s="99">
        <v>15</v>
      </c>
      <c r="I20" s="85"/>
      <c r="J20" s="83">
        <f>G20*I20</f>
        <v>0</v>
      </c>
      <c r="K20" s="83">
        <f>J20*$K$12</f>
        <v>0</v>
      </c>
      <c r="L20" s="41"/>
    </row>
    <row r="21" spans="1:12" ht="21.75" customHeight="1">
      <c r="A21" s="79"/>
      <c r="B21" s="80"/>
      <c r="C21" s="81" t="s">
        <v>384</v>
      </c>
      <c r="D21" s="82" t="s">
        <v>390</v>
      </c>
      <c r="E21" s="83">
        <v>6.18</v>
      </c>
      <c r="F21" s="83">
        <v>5.56</v>
      </c>
      <c r="G21" s="83">
        <v>5.25</v>
      </c>
      <c r="H21" s="99">
        <v>15</v>
      </c>
      <c r="I21" s="85"/>
      <c r="J21" s="83">
        <f>G21*I21</f>
        <v>0</v>
      </c>
      <c r="K21" s="83">
        <f>J21*$K$12</f>
        <v>0</v>
      </c>
      <c r="L21" s="41"/>
    </row>
    <row r="22" spans="1:12" ht="21.75" customHeight="1">
      <c r="A22" s="79"/>
      <c r="B22" s="80"/>
      <c r="C22" s="81" t="s">
        <v>384</v>
      </c>
      <c r="D22" s="82" t="s">
        <v>391</v>
      </c>
      <c r="E22" s="83">
        <v>6.18</v>
      </c>
      <c r="F22" s="83">
        <v>5.56</v>
      </c>
      <c r="G22" s="83">
        <v>5.25</v>
      </c>
      <c r="H22" s="99">
        <v>15</v>
      </c>
      <c r="I22" s="85"/>
      <c r="J22" s="83">
        <f>G22*I22</f>
        <v>0</v>
      </c>
      <c r="K22" s="83">
        <f>J22*$K$12</f>
        <v>0</v>
      </c>
      <c r="L22" s="41"/>
    </row>
    <row r="23" spans="1:12" ht="21.75" customHeight="1">
      <c r="A23" s="79"/>
      <c r="B23" s="80"/>
      <c r="C23" s="81" t="s">
        <v>384</v>
      </c>
      <c r="D23" s="82" t="s">
        <v>392</v>
      </c>
      <c r="E23" s="83">
        <v>6.18</v>
      </c>
      <c r="F23" s="83">
        <v>5.56</v>
      </c>
      <c r="G23" s="83">
        <v>5.25</v>
      </c>
      <c r="H23" s="99">
        <v>15</v>
      </c>
      <c r="I23" s="85"/>
      <c r="J23" s="83">
        <f>G23*I23</f>
        <v>0</v>
      </c>
      <c r="K23" s="83">
        <f>J23*$K$12</f>
        <v>0</v>
      </c>
      <c r="L23" s="41"/>
    </row>
    <row r="24" spans="1:12" ht="21.75" customHeight="1">
      <c r="A24" s="79"/>
      <c r="B24" s="80"/>
      <c r="C24" s="81" t="s">
        <v>384</v>
      </c>
      <c r="D24" s="82" t="s">
        <v>393</v>
      </c>
      <c r="E24" s="83">
        <v>6.18</v>
      </c>
      <c r="F24" s="83">
        <v>5.56</v>
      </c>
      <c r="G24" s="83">
        <v>5.25</v>
      </c>
      <c r="H24" s="99">
        <v>15</v>
      </c>
      <c r="I24" s="85"/>
      <c r="J24" s="83">
        <f>G24*I24</f>
        <v>0</v>
      </c>
      <c r="K24" s="83">
        <f>J24*$K$12</f>
        <v>0</v>
      </c>
      <c r="L24" s="41"/>
    </row>
    <row r="25" spans="1:12" ht="21.75" customHeight="1">
      <c r="A25" s="79"/>
      <c r="B25" s="80"/>
      <c r="C25" s="81" t="s">
        <v>384</v>
      </c>
      <c r="D25" s="82" t="s">
        <v>394</v>
      </c>
      <c r="E25" s="83">
        <v>6.18</v>
      </c>
      <c r="F25" s="83">
        <v>5.56</v>
      </c>
      <c r="G25" s="83">
        <v>5.25</v>
      </c>
      <c r="H25" s="99">
        <v>15</v>
      </c>
      <c r="I25" s="85"/>
      <c r="J25" s="83">
        <f>G25*I25</f>
        <v>0</v>
      </c>
      <c r="K25" s="83">
        <f>J25*$K$12</f>
        <v>0</v>
      </c>
      <c r="L25" s="41"/>
    </row>
    <row r="26" spans="1:12" ht="21.75" customHeight="1">
      <c r="A26" s="79"/>
      <c r="B26" s="80"/>
      <c r="C26" s="81" t="s">
        <v>384</v>
      </c>
      <c r="D26" s="82" t="s">
        <v>395</v>
      </c>
      <c r="E26" s="83">
        <v>6.18</v>
      </c>
      <c r="F26" s="83">
        <v>5.56</v>
      </c>
      <c r="G26" s="83">
        <v>5.25</v>
      </c>
      <c r="H26" s="99">
        <v>15</v>
      </c>
      <c r="I26" s="85"/>
      <c r="J26" s="83">
        <f>G26*I26</f>
        <v>0</v>
      </c>
      <c r="K26" s="83">
        <f>J26*$K$12</f>
        <v>0</v>
      </c>
      <c r="L26" s="41"/>
    </row>
    <row r="27" spans="1:12" ht="21.75" customHeight="1">
      <c r="A27" s="79"/>
      <c r="B27" s="80"/>
      <c r="C27" s="81" t="s">
        <v>384</v>
      </c>
      <c r="D27" s="82" t="s">
        <v>396</v>
      </c>
      <c r="E27" s="83">
        <v>6.18</v>
      </c>
      <c r="F27" s="83">
        <v>5.56</v>
      </c>
      <c r="G27" s="83">
        <v>5.25</v>
      </c>
      <c r="H27" s="99">
        <v>15</v>
      </c>
      <c r="I27" s="85"/>
      <c r="J27" s="83">
        <f>G27*I27</f>
        <v>0</v>
      </c>
      <c r="K27" s="83">
        <f>J27*$K$12</f>
        <v>0</v>
      </c>
      <c r="L27" s="41"/>
    </row>
    <row r="28" spans="1:12" ht="21.75" customHeight="1">
      <c r="A28" s="79"/>
      <c r="B28" s="80"/>
      <c r="C28" s="81" t="s">
        <v>384</v>
      </c>
      <c r="D28" s="82" t="s">
        <v>397</v>
      </c>
      <c r="E28" s="83">
        <v>6.18</v>
      </c>
      <c r="F28" s="83">
        <v>5.56</v>
      </c>
      <c r="G28" s="83">
        <v>5.25</v>
      </c>
      <c r="H28" s="99">
        <v>15</v>
      </c>
      <c r="I28" s="85"/>
      <c r="J28" s="83">
        <f>G28*I28</f>
        <v>0</v>
      </c>
      <c r="K28" s="83">
        <f>J28*$K$12</f>
        <v>0</v>
      </c>
      <c r="L28" s="41"/>
    </row>
    <row r="29" spans="1:12" ht="21.75" customHeight="1">
      <c r="A29" s="79"/>
      <c r="B29" s="80"/>
      <c r="C29" s="81" t="s">
        <v>384</v>
      </c>
      <c r="D29" s="82" t="s">
        <v>398</v>
      </c>
      <c r="E29" s="83">
        <v>6.18</v>
      </c>
      <c r="F29" s="83">
        <v>5.56</v>
      </c>
      <c r="G29" s="83">
        <v>5.25</v>
      </c>
      <c r="H29" s="99">
        <v>15</v>
      </c>
      <c r="I29" s="85"/>
      <c r="J29" s="83">
        <f>G29*I29</f>
        <v>0</v>
      </c>
      <c r="K29" s="83">
        <f>J29*$K$12</f>
        <v>0</v>
      </c>
      <c r="L29" s="41"/>
    </row>
    <row r="30" spans="1:12" ht="21.75" customHeight="1">
      <c r="A30" s="79"/>
      <c r="B30" s="80"/>
      <c r="C30" s="81" t="s">
        <v>384</v>
      </c>
      <c r="D30" s="82" t="s">
        <v>399</v>
      </c>
      <c r="E30" s="83">
        <v>6.18</v>
      </c>
      <c r="F30" s="83">
        <v>5.56</v>
      </c>
      <c r="G30" s="83">
        <v>5.25</v>
      </c>
      <c r="H30" s="99">
        <v>15</v>
      </c>
      <c r="I30" s="85"/>
      <c r="J30" s="83">
        <f>G30*I30</f>
        <v>0</v>
      </c>
      <c r="K30" s="83">
        <f>J30*$K$12</f>
        <v>0</v>
      </c>
      <c r="L30" s="41"/>
    </row>
    <row r="31" spans="1:12" ht="21.75" customHeight="1">
      <c r="A31" s="79"/>
      <c r="B31" s="80"/>
      <c r="C31" s="81" t="s">
        <v>384</v>
      </c>
      <c r="D31" s="82" t="s">
        <v>400</v>
      </c>
      <c r="E31" s="83">
        <v>6.18</v>
      </c>
      <c r="F31" s="83">
        <v>5.56</v>
      </c>
      <c r="G31" s="83">
        <v>5.25</v>
      </c>
      <c r="H31" s="99">
        <v>15</v>
      </c>
      <c r="I31" s="85"/>
      <c r="J31" s="83">
        <f>G31*I31</f>
        <v>0</v>
      </c>
      <c r="K31" s="83">
        <f>J31*$K$12</f>
        <v>0</v>
      </c>
      <c r="L31" s="41"/>
    </row>
    <row r="32" spans="1:12" ht="21.75" customHeight="1">
      <c r="A32" s="79"/>
      <c r="B32" s="80"/>
      <c r="C32" s="81" t="s">
        <v>384</v>
      </c>
      <c r="D32" s="82" t="s">
        <v>401</v>
      </c>
      <c r="E32" s="83">
        <v>6.18</v>
      </c>
      <c r="F32" s="83">
        <v>5.56</v>
      </c>
      <c r="G32" s="83">
        <v>5.25</v>
      </c>
      <c r="H32" s="99">
        <v>15</v>
      </c>
      <c r="I32" s="85"/>
      <c r="J32" s="83">
        <f>G32*I32</f>
        <v>0</v>
      </c>
      <c r="K32" s="83">
        <f>J32*$K$12</f>
        <v>0</v>
      </c>
      <c r="L32" s="41"/>
    </row>
    <row r="33" spans="1:12" ht="21.75" customHeight="1">
      <c r="A33" s="79"/>
      <c r="B33" s="80"/>
      <c r="C33" s="81" t="s">
        <v>384</v>
      </c>
      <c r="D33" s="82" t="s">
        <v>402</v>
      </c>
      <c r="E33" s="83">
        <v>6.18</v>
      </c>
      <c r="F33" s="83">
        <v>5.56</v>
      </c>
      <c r="G33" s="83">
        <v>5.25</v>
      </c>
      <c r="H33" s="99">
        <v>15</v>
      </c>
      <c r="I33" s="85"/>
      <c r="J33" s="83">
        <f>G33*I33</f>
        <v>0</v>
      </c>
      <c r="K33" s="83">
        <f>J33*$K$12</f>
        <v>0</v>
      </c>
      <c r="L33" s="41"/>
    </row>
    <row r="34" spans="1:12" ht="21.75" customHeight="1">
      <c r="A34" s="79"/>
      <c r="B34" s="80"/>
      <c r="C34" s="81" t="s">
        <v>384</v>
      </c>
      <c r="D34" s="82" t="s">
        <v>403</v>
      </c>
      <c r="E34" s="83">
        <v>6.18</v>
      </c>
      <c r="F34" s="83">
        <v>5.56</v>
      </c>
      <c r="G34" s="83">
        <v>5.25</v>
      </c>
      <c r="H34" s="99">
        <v>15</v>
      </c>
      <c r="I34" s="85"/>
      <c r="J34" s="83">
        <f>G34*I34</f>
        <v>0</v>
      </c>
      <c r="K34" s="83">
        <f>J34*$K$12</f>
        <v>0</v>
      </c>
      <c r="L34" s="41"/>
    </row>
    <row r="35" spans="1:12" ht="21.75" customHeight="1">
      <c r="A35" s="79"/>
      <c r="B35" s="80"/>
      <c r="C35" s="81" t="s">
        <v>384</v>
      </c>
      <c r="D35" s="82" t="s">
        <v>404</v>
      </c>
      <c r="E35" s="83">
        <v>6.18</v>
      </c>
      <c r="F35" s="83">
        <v>5.56</v>
      </c>
      <c r="G35" s="83">
        <v>5.25</v>
      </c>
      <c r="H35" s="99">
        <v>15</v>
      </c>
      <c r="I35" s="85"/>
      <c r="J35" s="83">
        <f>G35*I35</f>
        <v>0</v>
      </c>
      <c r="K35" s="83">
        <f>J35*$K$12</f>
        <v>0</v>
      </c>
      <c r="L35" s="41"/>
    </row>
    <row r="36" spans="1:12" ht="21.75" customHeight="1">
      <c r="A36" s="79"/>
      <c r="B36" s="80"/>
      <c r="C36" s="81" t="s">
        <v>384</v>
      </c>
      <c r="D36" s="82" t="s">
        <v>405</v>
      </c>
      <c r="E36" s="83">
        <v>6.18</v>
      </c>
      <c r="F36" s="83">
        <v>5.56</v>
      </c>
      <c r="G36" s="83">
        <v>5.25</v>
      </c>
      <c r="H36" s="99">
        <v>15</v>
      </c>
      <c r="I36" s="85"/>
      <c r="J36" s="83">
        <f>G36*I36</f>
        <v>0</v>
      </c>
      <c r="K36" s="83">
        <f>J36*$K$12</f>
        <v>0</v>
      </c>
      <c r="L36" s="41"/>
    </row>
    <row r="37" spans="1:12" ht="21.75" customHeight="1">
      <c r="A37" s="79"/>
      <c r="B37" s="80"/>
      <c r="C37" s="81" t="s">
        <v>384</v>
      </c>
      <c r="D37" s="82" t="s">
        <v>406</v>
      </c>
      <c r="E37" s="83">
        <v>6.18</v>
      </c>
      <c r="F37" s="83">
        <v>5.56</v>
      </c>
      <c r="G37" s="83">
        <v>5.25</v>
      </c>
      <c r="H37" s="99">
        <v>15</v>
      </c>
      <c r="I37" s="85"/>
      <c r="J37" s="83">
        <f>G37*I37</f>
        <v>0</v>
      </c>
      <c r="K37" s="83">
        <f>J37*$K$12</f>
        <v>0</v>
      </c>
      <c r="L37" s="41"/>
    </row>
    <row r="38" spans="1:12" ht="21.75" customHeight="1">
      <c r="A38" s="79"/>
      <c r="B38" s="80"/>
      <c r="C38" s="81" t="s">
        <v>384</v>
      </c>
      <c r="D38" s="82" t="s">
        <v>407</v>
      </c>
      <c r="E38" s="83">
        <v>6.18</v>
      </c>
      <c r="F38" s="83">
        <v>5.56</v>
      </c>
      <c r="G38" s="83">
        <v>5.25</v>
      </c>
      <c r="H38" s="99">
        <v>15</v>
      </c>
      <c r="I38" s="85"/>
      <c r="J38" s="83">
        <f>G38*I38</f>
        <v>0</v>
      </c>
      <c r="K38" s="83">
        <f>J38*$K$12</f>
        <v>0</v>
      </c>
      <c r="L38" s="41"/>
    </row>
    <row r="39" spans="1:12" ht="21.75" customHeight="1">
      <c r="A39" s="79"/>
      <c r="B39" s="80"/>
      <c r="C39" s="81" t="s">
        <v>384</v>
      </c>
      <c r="D39" s="82" t="s">
        <v>408</v>
      </c>
      <c r="E39" s="83">
        <v>6.18</v>
      </c>
      <c r="F39" s="83">
        <v>5.56</v>
      </c>
      <c r="G39" s="83">
        <v>5.25</v>
      </c>
      <c r="H39" s="99">
        <v>15</v>
      </c>
      <c r="I39" s="85"/>
      <c r="J39" s="83">
        <f>G39*I39</f>
        <v>0</v>
      </c>
      <c r="K39" s="83">
        <f>J39*$K$12</f>
        <v>0</v>
      </c>
      <c r="L39" s="197"/>
    </row>
    <row r="40" spans="1:12" ht="21.75" customHeight="1">
      <c r="A40" s="79"/>
      <c r="B40" s="198"/>
      <c r="C40" s="199" t="s">
        <v>384</v>
      </c>
      <c r="D40" s="200" t="s">
        <v>409</v>
      </c>
      <c r="E40" s="201">
        <v>7.06</v>
      </c>
      <c r="F40" s="201">
        <v>6.35</v>
      </c>
      <c r="G40" s="201">
        <v>6</v>
      </c>
      <c r="H40" s="202">
        <v>15</v>
      </c>
      <c r="I40" s="202"/>
      <c r="J40" s="201">
        <f>G40*I40</f>
        <v>0</v>
      </c>
      <c r="K40" s="203">
        <f>J40*$K$12</f>
        <v>0</v>
      </c>
      <c r="L40" s="204" t="s">
        <v>410</v>
      </c>
    </row>
    <row r="41" spans="1:12" ht="21.75" customHeight="1">
      <c r="A41" s="79"/>
      <c r="B41" s="80"/>
      <c r="C41" s="81" t="s">
        <v>384</v>
      </c>
      <c r="D41" s="82" t="s">
        <v>411</v>
      </c>
      <c r="E41" s="83">
        <v>6.18</v>
      </c>
      <c r="F41" s="83">
        <v>5.56</v>
      </c>
      <c r="G41" s="83">
        <v>5.25</v>
      </c>
      <c r="H41" s="99">
        <v>15</v>
      </c>
      <c r="I41" s="85"/>
      <c r="J41" s="83">
        <f>G41*I41</f>
        <v>0</v>
      </c>
      <c r="K41" s="83">
        <f>J41*$K$12</f>
        <v>0</v>
      </c>
      <c r="L41" s="205"/>
    </row>
    <row r="42" spans="1:12" ht="21.75" customHeight="1">
      <c r="A42" s="79"/>
      <c r="B42" s="80"/>
      <c r="C42" s="81" t="s">
        <v>384</v>
      </c>
      <c r="D42" s="82" t="s">
        <v>412</v>
      </c>
      <c r="E42" s="83">
        <v>6.18</v>
      </c>
      <c r="F42" s="83">
        <v>5.56</v>
      </c>
      <c r="G42" s="83">
        <v>5.25</v>
      </c>
      <c r="H42" s="99">
        <v>15</v>
      </c>
      <c r="I42" s="85"/>
      <c r="J42" s="83">
        <f>G42*I42</f>
        <v>0</v>
      </c>
      <c r="K42" s="83">
        <f>J42*$K$12</f>
        <v>0</v>
      </c>
      <c r="L42" s="41"/>
    </row>
    <row r="43" spans="1:12" ht="21.75" customHeight="1">
      <c r="A43" s="79"/>
      <c r="B43" s="80"/>
      <c r="C43" s="81" t="s">
        <v>384</v>
      </c>
      <c r="D43" s="82" t="s">
        <v>413</v>
      </c>
      <c r="E43" s="83">
        <v>6.18</v>
      </c>
      <c r="F43" s="83">
        <v>5.56</v>
      </c>
      <c r="G43" s="83">
        <v>5.25</v>
      </c>
      <c r="H43" s="99">
        <v>15</v>
      </c>
      <c r="I43" s="85"/>
      <c r="J43" s="83">
        <f>G43*I43</f>
        <v>0</v>
      </c>
      <c r="K43" s="83">
        <f>J43*$K$12</f>
        <v>0</v>
      </c>
      <c r="L43" s="41"/>
    </row>
    <row r="44" spans="1:12" ht="21.75" customHeight="1">
      <c r="A44" s="79"/>
      <c r="B44" s="80"/>
      <c r="C44" s="81" t="s">
        <v>384</v>
      </c>
      <c r="D44" s="82" t="s">
        <v>414</v>
      </c>
      <c r="E44" s="83">
        <v>6.18</v>
      </c>
      <c r="F44" s="83">
        <v>5.56</v>
      </c>
      <c r="G44" s="83">
        <v>5.25</v>
      </c>
      <c r="H44" s="99">
        <v>15</v>
      </c>
      <c r="I44" s="85"/>
      <c r="J44" s="83">
        <f>G44*I44</f>
        <v>0</v>
      </c>
      <c r="K44" s="83">
        <f>J44*$K$12</f>
        <v>0</v>
      </c>
      <c r="L44" s="41"/>
    </row>
    <row r="45" spans="1:12" ht="21.75" customHeight="1">
      <c r="A45" s="79"/>
      <c r="B45" s="80"/>
      <c r="C45" s="81" t="s">
        <v>384</v>
      </c>
      <c r="D45" s="82" t="s">
        <v>415</v>
      </c>
      <c r="E45" s="83">
        <v>6.18</v>
      </c>
      <c r="F45" s="83">
        <v>5.56</v>
      </c>
      <c r="G45" s="83">
        <v>5.25</v>
      </c>
      <c r="H45" s="99">
        <v>15</v>
      </c>
      <c r="I45" s="85"/>
      <c r="J45" s="83">
        <f>G45*I45</f>
        <v>0</v>
      </c>
      <c r="K45" s="83">
        <f>J45*$K$12</f>
        <v>0</v>
      </c>
      <c r="L45" s="41"/>
    </row>
    <row r="46" spans="1:12" ht="21.75" customHeight="1">
      <c r="A46" s="79"/>
      <c r="B46" s="80"/>
      <c r="C46" s="81" t="s">
        <v>384</v>
      </c>
      <c r="D46" s="82" t="s">
        <v>416</v>
      </c>
      <c r="E46" s="83">
        <v>6.18</v>
      </c>
      <c r="F46" s="83">
        <v>5.56</v>
      </c>
      <c r="G46" s="83">
        <v>5.25</v>
      </c>
      <c r="H46" s="99">
        <v>15</v>
      </c>
      <c r="I46" s="85"/>
      <c r="J46" s="83">
        <f>G46*I46</f>
        <v>0</v>
      </c>
      <c r="K46" s="83">
        <f>J46*$K$12</f>
        <v>0</v>
      </c>
      <c r="L46" s="41"/>
    </row>
    <row r="47" spans="1:12" ht="21.75" customHeight="1">
      <c r="A47" s="79"/>
      <c r="B47" s="80"/>
      <c r="C47" s="81" t="s">
        <v>384</v>
      </c>
      <c r="D47" s="82" t="s">
        <v>417</v>
      </c>
      <c r="E47" s="83">
        <v>6.18</v>
      </c>
      <c r="F47" s="83">
        <v>5.56</v>
      </c>
      <c r="G47" s="83">
        <v>5.25</v>
      </c>
      <c r="H47" s="99">
        <v>15</v>
      </c>
      <c r="I47" s="85"/>
      <c r="J47" s="83">
        <f>G47*I47</f>
        <v>0</v>
      </c>
      <c r="K47" s="83">
        <f>J47*$K$12</f>
        <v>0</v>
      </c>
      <c r="L47" s="41"/>
    </row>
    <row r="48" spans="1:12" ht="21.75" customHeight="1">
      <c r="A48" s="79"/>
      <c r="B48" s="80"/>
      <c r="C48" s="81" t="s">
        <v>384</v>
      </c>
      <c r="D48" s="82" t="s">
        <v>418</v>
      </c>
      <c r="E48" s="83">
        <v>6.18</v>
      </c>
      <c r="F48" s="83">
        <v>5.56</v>
      </c>
      <c r="G48" s="83">
        <v>5.25</v>
      </c>
      <c r="H48" s="99">
        <v>15</v>
      </c>
      <c r="I48" s="85"/>
      <c r="J48" s="83">
        <f>G48*I48</f>
        <v>0</v>
      </c>
      <c r="K48" s="83">
        <f>J48*$K$12</f>
        <v>0</v>
      </c>
      <c r="L48" s="41"/>
    </row>
    <row r="49" spans="1:12" ht="21.75" customHeight="1">
      <c r="A49" s="79"/>
      <c r="B49" s="80"/>
      <c r="C49" s="81" t="s">
        <v>384</v>
      </c>
      <c r="D49" s="82" t="s">
        <v>419</v>
      </c>
      <c r="E49" s="83">
        <v>6.18</v>
      </c>
      <c r="F49" s="83">
        <v>5.56</v>
      </c>
      <c r="G49" s="83">
        <v>5.25</v>
      </c>
      <c r="H49" s="99">
        <v>15</v>
      </c>
      <c r="I49" s="85"/>
      <c r="J49" s="83">
        <f>G49*I49</f>
        <v>0</v>
      </c>
      <c r="K49" s="83">
        <f>J49*$K$12</f>
        <v>0</v>
      </c>
      <c r="L49" s="41"/>
    </row>
    <row r="50" spans="1:12" ht="21.75" customHeight="1">
      <c r="A50" s="79"/>
      <c r="B50" s="80"/>
      <c r="C50" s="81" t="s">
        <v>384</v>
      </c>
      <c r="D50" s="82" t="s">
        <v>420</v>
      </c>
      <c r="E50" s="83">
        <v>6.18</v>
      </c>
      <c r="F50" s="83">
        <v>5.56</v>
      </c>
      <c r="G50" s="83">
        <v>5.25</v>
      </c>
      <c r="H50" s="99">
        <v>15</v>
      </c>
      <c r="I50" s="85"/>
      <c r="J50" s="83">
        <f>G50*I50</f>
        <v>0</v>
      </c>
      <c r="K50" s="83">
        <f>J50*$K$12</f>
        <v>0</v>
      </c>
      <c r="L50" s="41"/>
    </row>
    <row r="51" spans="1:12" ht="21.75" customHeight="1">
      <c r="A51" s="79"/>
      <c r="B51" s="80"/>
      <c r="C51" s="81" t="s">
        <v>384</v>
      </c>
      <c r="D51" s="82" t="s">
        <v>421</v>
      </c>
      <c r="E51" s="83">
        <v>6.18</v>
      </c>
      <c r="F51" s="83">
        <v>5.56</v>
      </c>
      <c r="G51" s="83">
        <v>5.25</v>
      </c>
      <c r="H51" s="99">
        <v>15</v>
      </c>
      <c r="I51" s="85"/>
      <c r="J51" s="83">
        <f>G51*I51</f>
        <v>0</v>
      </c>
      <c r="K51" s="83">
        <f>J51*$K$12</f>
        <v>0</v>
      </c>
      <c r="L51" s="41"/>
    </row>
    <row r="52" spans="1:12" ht="21.75" customHeight="1">
      <c r="A52" s="79"/>
      <c r="B52" s="80"/>
      <c r="C52" s="81" t="s">
        <v>384</v>
      </c>
      <c r="D52" s="82" t="s">
        <v>422</v>
      </c>
      <c r="E52" s="83">
        <v>6.18</v>
      </c>
      <c r="F52" s="83">
        <v>5.56</v>
      </c>
      <c r="G52" s="83">
        <v>5.25</v>
      </c>
      <c r="H52" s="99">
        <v>15</v>
      </c>
      <c r="I52" s="85"/>
      <c r="J52" s="83">
        <f>G52*I52</f>
        <v>0</v>
      </c>
      <c r="K52" s="83">
        <f>J52*$K$12</f>
        <v>0</v>
      </c>
      <c r="L52" s="41"/>
    </row>
    <row r="53" spans="1:12" ht="21.75" customHeight="1">
      <c r="A53" s="79"/>
      <c r="B53" s="80"/>
      <c r="C53" s="81" t="s">
        <v>384</v>
      </c>
      <c r="D53" s="82" t="s">
        <v>423</v>
      </c>
      <c r="E53" s="83">
        <v>6.18</v>
      </c>
      <c r="F53" s="83">
        <v>5.56</v>
      </c>
      <c r="G53" s="83">
        <v>5.25</v>
      </c>
      <c r="H53" s="99">
        <v>15</v>
      </c>
      <c r="I53" s="85"/>
      <c r="J53" s="83">
        <f>G53*I53</f>
        <v>0</v>
      </c>
      <c r="K53" s="83">
        <f>J53*$K$12</f>
        <v>0</v>
      </c>
      <c r="L53" s="41"/>
    </row>
    <row r="54" spans="1:12" ht="21.75" customHeight="1">
      <c r="A54" s="79"/>
      <c r="B54" s="80"/>
      <c r="C54" s="81" t="s">
        <v>384</v>
      </c>
      <c r="D54" s="82" t="s">
        <v>424</v>
      </c>
      <c r="E54" s="83">
        <v>6.18</v>
      </c>
      <c r="F54" s="83">
        <v>5.56</v>
      </c>
      <c r="G54" s="83">
        <v>5.25</v>
      </c>
      <c r="H54" s="99">
        <v>15</v>
      </c>
      <c r="I54" s="85"/>
      <c r="J54" s="83">
        <f>G54*I54</f>
        <v>0</v>
      </c>
      <c r="K54" s="83">
        <f>J54*$K$12</f>
        <v>0</v>
      </c>
      <c r="L54" s="41"/>
    </row>
    <row r="55" spans="1:12" ht="21.75" customHeight="1">
      <c r="A55" s="79"/>
      <c r="B55" s="80"/>
      <c r="C55" s="81" t="s">
        <v>384</v>
      </c>
      <c r="D55" s="82" t="s">
        <v>425</v>
      </c>
      <c r="E55" s="83">
        <v>6.18</v>
      </c>
      <c r="F55" s="83">
        <v>5.56</v>
      </c>
      <c r="G55" s="83">
        <v>5.25</v>
      </c>
      <c r="H55" s="99">
        <v>15</v>
      </c>
      <c r="I55" s="85"/>
      <c r="J55" s="83">
        <f>G55*I55</f>
        <v>0</v>
      </c>
      <c r="K55" s="83">
        <f>J55*$K$12</f>
        <v>0</v>
      </c>
      <c r="L55" s="41"/>
    </row>
    <row r="56" spans="1:12" ht="21.75" customHeight="1">
      <c r="A56" s="79"/>
      <c r="B56" s="80"/>
      <c r="C56" s="81" t="s">
        <v>384</v>
      </c>
      <c r="D56" s="82" t="s">
        <v>426</v>
      </c>
      <c r="E56" s="83">
        <v>6.18</v>
      </c>
      <c r="F56" s="83">
        <v>5.56</v>
      </c>
      <c r="G56" s="83">
        <v>5.25</v>
      </c>
      <c r="H56" s="99">
        <v>15</v>
      </c>
      <c r="I56" s="85"/>
      <c r="J56" s="83">
        <f>G56*I56</f>
        <v>0</v>
      </c>
      <c r="K56" s="83">
        <f>J56*$K$12</f>
        <v>0</v>
      </c>
      <c r="L56" s="41"/>
    </row>
    <row r="57" spans="1:12" ht="21.75" customHeight="1">
      <c r="A57" s="79"/>
      <c r="B57" s="80"/>
      <c r="C57" s="81" t="s">
        <v>384</v>
      </c>
      <c r="D57" s="82" t="s">
        <v>427</v>
      </c>
      <c r="E57" s="83">
        <v>6.18</v>
      </c>
      <c r="F57" s="83">
        <v>5.56</v>
      </c>
      <c r="G57" s="83">
        <v>5.25</v>
      </c>
      <c r="H57" s="99">
        <v>15</v>
      </c>
      <c r="I57" s="85"/>
      <c r="J57" s="83">
        <f>G57*I57</f>
        <v>0</v>
      </c>
      <c r="K57" s="83">
        <f>J57*$K$12</f>
        <v>0</v>
      </c>
      <c r="L57" s="41"/>
    </row>
    <row r="58" spans="1:12" ht="21.75" customHeight="1">
      <c r="A58" s="79"/>
      <c r="B58" s="80"/>
      <c r="C58" s="81" t="s">
        <v>384</v>
      </c>
      <c r="D58" s="82" t="s">
        <v>428</v>
      </c>
      <c r="E58" s="83">
        <v>6.18</v>
      </c>
      <c r="F58" s="83">
        <v>5.56</v>
      </c>
      <c r="G58" s="83">
        <v>5.25</v>
      </c>
      <c r="H58" s="99">
        <v>15</v>
      </c>
      <c r="I58" s="85"/>
      <c r="J58" s="83">
        <f>G58*I58</f>
        <v>0</v>
      </c>
      <c r="K58" s="83">
        <f>J58*$K$12</f>
        <v>0</v>
      </c>
      <c r="L58" s="41"/>
    </row>
    <row r="59" spans="1:12" ht="21.75" customHeight="1">
      <c r="A59" s="79"/>
      <c r="B59" s="80"/>
      <c r="C59" s="81" t="s">
        <v>384</v>
      </c>
      <c r="D59" s="82" t="s">
        <v>429</v>
      </c>
      <c r="E59" s="83">
        <v>6.18</v>
      </c>
      <c r="F59" s="83">
        <v>5.56</v>
      </c>
      <c r="G59" s="83">
        <v>5.25</v>
      </c>
      <c r="H59" s="99">
        <v>15</v>
      </c>
      <c r="I59" s="85"/>
      <c r="J59" s="83">
        <f>G59*I59</f>
        <v>0</v>
      </c>
      <c r="K59" s="83">
        <f>J59*$K$12</f>
        <v>0</v>
      </c>
      <c r="L59" s="41"/>
    </row>
    <row r="60" spans="1:12" ht="21.75" customHeight="1">
      <c r="A60" s="79"/>
      <c r="B60" s="80"/>
      <c r="C60" s="81" t="s">
        <v>384</v>
      </c>
      <c r="D60" s="82" t="s">
        <v>430</v>
      </c>
      <c r="E60" s="83">
        <v>6.18</v>
      </c>
      <c r="F60" s="83">
        <v>5.56</v>
      </c>
      <c r="G60" s="83">
        <v>5.25</v>
      </c>
      <c r="H60" s="99">
        <v>15</v>
      </c>
      <c r="I60" s="85"/>
      <c r="J60" s="83">
        <f>G60*I60</f>
        <v>0</v>
      </c>
      <c r="K60" s="83">
        <f>J60*$K$12</f>
        <v>0</v>
      </c>
      <c r="L60" s="41"/>
    </row>
    <row r="61" spans="1:12" ht="21.75" customHeight="1">
      <c r="A61" s="79"/>
      <c r="B61" s="80"/>
      <c r="C61" s="81" t="s">
        <v>384</v>
      </c>
      <c r="D61" s="82" t="s">
        <v>431</v>
      </c>
      <c r="E61" s="83">
        <v>6.18</v>
      </c>
      <c r="F61" s="83">
        <v>5.56</v>
      </c>
      <c r="G61" s="83">
        <v>5.25</v>
      </c>
      <c r="H61" s="99">
        <v>15</v>
      </c>
      <c r="I61" s="85"/>
      <c r="J61" s="83">
        <f>G61*I61</f>
        <v>0</v>
      </c>
      <c r="K61" s="83">
        <f>J61*$K$12</f>
        <v>0</v>
      </c>
      <c r="L61" s="41"/>
    </row>
    <row r="62" spans="1:12" ht="21.75" customHeight="1">
      <c r="A62" s="79"/>
      <c r="B62" s="80"/>
      <c r="C62" s="81" t="s">
        <v>384</v>
      </c>
      <c r="D62" s="82" t="s">
        <v>432</v>
      </c>
      <c r="E62" s="83">
        <v>6.18</v>
      </c>
      <c r="F62" s="83">
        <v>5.56</v>
      </c>
      <c r="G62" s="83">
        <v>5.25</v>
      </c>
      <c r="H62" s="99">
        <v>15</v>
      </c>
      <c r="I62" s="85"/>
      <c r="J62" s="83">
        <f>G62*I62</f>
        <v>0</v>
      </c>
      <c r="K62" s="83">
        <f>J62*$K$12</f>
        <v>0</v>
      </c>
      <c r="L62" s="41"/>
    </row>
    <row r="63" spans="1:12" ht="21.75" customHeight="1">
      <c r="A63" s="79"/>
      <c r="B63" s="80"/>
      <c r="C63" s="81" t="s">
        <v>384</v>
      </c>
      <c r="D63" s="82" t="s">
        <v>433</v>
      </c>
      <c r="E63" s="83">
        <v>6.18</v>
      </c>
      <c r="F63" s="83">
        <v>5.56</v>
      </c>
      <c r="G63" s="83">
        <v>5.25</v>
      </c>
      <c r="H63" s="99">
        <v>15</v>
      </c>
      <c r="I63" s="85"/>
      <c r="J63" s="83">
        <f>G63*I63</f>
        <v>0</v>
      </c>
      <c r="K63" s="83">
        <f>J63*$K$12</f>
        <v>0</v>
      </c>
      <c r="L63" s="41"/>
    </row>
    <row r="64" spans="1:12" ht="21.75" customHeight="1">
      <c r="A64" s="79"/>
      <c r="B64" s="80"/>
      <c r="C64" s="81" t="s">
        <v>384</v>
      </c>
      <c r="D64" s="82" t="s">
        <v>434</v>
      </c>
      <c r="E64" s="83">
        <v>6.18</v>
      </c>
      <c r="F64" s="83">
        <v>5.56</v>
      </c>
      <c r="G64" s="83">
        <v>5.25</v>
      </c>
      <c r="H64" s="99">
        <v>15</v>
      </c>
      <c r="I64" s="85"/>
      <c r="J64" s="83">
        <f>G64*I64</f>
        <v>0</v>
      </c>
      <c r="K64" s="83">
        <f>J64*$K$12</f>
        <v>0</v>
      </c>
      <c r="L64" s="41"/>
    </row>
    <row r="65" spans="1:12" ht="21.75" customHeight="1">
      <c r="A65" s="79"/>
      <c r="B65" s="80"/>
      <c r="C65" s="81" t="s">
        <v>435</v>
      </c>
      <c r="D65" s="82" t="s">
        <v>436</v>
      </c>
      <c r="E65" s="83">
        <v>10.29</v>
      </c>
      <c r="F65" s="83">
        <v>9.26</v>
      </c>
      <c r="G65" s="83">
        <v>8.75</v>
      </c>
      <c r="H65" s="99">
        <v>15</v>
      </c>
      <c r="I65" s="85"/>
      <c r="J65" s="83">
        <f>G65*I65</f>
        <v>0</v>
      </c>
      <c r="K65" s="83">
        <f>J65*$K$12</f>
        <v>0</v>
      </c>
      <c r="L65" s="41"/>
    </row>
    <row r="66" spans="1:12" ht="21.75" customHeight="1">
      <c r="A66" s="79"/>
      <c r="B66" s="80"/>
      <c r="C66" s="81" t="s">
        <v>435</v>
      </c>
      <c r="D66" s="82" t="s">
        <v>437</v>
      </c>
      <c r="E66" s="83">
        <v>10.29</v>
      </c>
      <c r="F66" s="83">
        <v>9.26</v>
      </c>
      <c r="G66" s="83">
        <v>8.75</v>
      </c>
      <c r="H66" s="99">
        <v>15</v>
      </c>
      <c r="I66" s="85"/>
      <c r="J66" s="83">
        <f>G66*I66</f>
        <v>0</v>
      </c>
      <c r="K66" s="83">
        <f>J66*$K$12</f>
        <v>0</v>
      </c>
      <c r="L66" s="41"/>
    </row>
    <row r="67" spans="1:12" ht="21.75" customHeight="1">
      <c r="A67" s="79"/>
      <c r="B67" s="80"/>
      <c r="C67" s="81" t="s">
        <v>435</v>
      </c>
      <c r="D67" s="82" t="s">
        <v>438</v>
      </c>
      <c r="E67" s="83">
        <v>10.29</v>
      </c>
      <c r="F67" s="83">
        <v>9.26</v>
      </c>
      <c r="G67" s="83">
        <v>8.75</v>
      </c>
      <c r="H67" s="99">
        <v>15</v>
      </c>
      <c r="I67" s="85"/>
      <c r="J67" s="83">
        <f>G67*I67</f>
        <v>0</v>
      </c>
      <c r="K67" s="83">
        <f>J67*$K$12</f>
        <v>0</v>
      </c>
      <c r="L67" s="41"/>
    </row>
    <row r="68" spans="1:12" ht="21.75" customHeight="1">
      <c r="A68" s="79"/>
      <c r="B68" s="80"/>
      <c r="C68" s="81" t="s">
        <v>435</v>
      </c>
      <c r="D68" s="82" t="s">
        <v>439</v>
      </c>
      <c r="E68" s="83">
        <v>10.29</v>
      </c>
      <c r="F68" s="83">
        <v>9.26</v>
      </c>
      <c r="G68" s="83">
        <v>8.75</v>
      </c>
      <c r="H68" s="99">
        <v>15</v>
      </c>
      <c r="I68" s="85"/>
      <c r="J68" s="83">
        <f>G68*I68</f>
        <v>0</v>
      </c>
      <c r="K68" s="83">
        <f>J68*$K$12</f>
        <v>0</v>
      </c>
      <c r="L68" s="41"/>
    </row>
    <row r="69" spans="1:12" ht="21.75" customHeight="1">
      <c r="A69" s="79"/>
      <c r="B69" s="80"/>
      <c r="C69" s="81" t="s">
        <v>435</v>
      </c>
      <c r="D69" s="82" t="s">
        <v>440</v>
      </c>
      <c r="E69" s="83">
        <v>10.29</v>
      </c>
      <c r="F69" s="83">
        <v>9.26</v>
      </c>
      <c r="G69" s="83">
        <v>8.75</v>
      </c>
      <c r="H69" s="99">
        <v>15</v>
      </c>
      <c r="I69" s="85"/>
      <c r="J69" s="83">
        <f>G69*I69</f>
        <v>0</v>
      </c>
      <c r="K69" s="83">
        <f>J69*$K$12</f>
        <v>0</v>
      </c>
      <c r="L69" s="41"/>
    </row>
    <row r="70" spans="1:12" ht="21.75" customHeight="1">
      <c r="A70" s="79"/>
      <c r="B70" s="80"/>
      <c r="C70" s="81" t="s">
        <v>435</v>
      </c>
      <c r="D70" s="82" t="s">
        <v>441</v>
      </c>
      <c r="E70" s="83">
        <v>10.29</v>
      </c>
      <c r="F70" s="83">
        <v>9.26</v>
      </c>
      <c r="G70" s="83">
        <v>8.75</v>
      </c>
      <c r="H70" s="99">
        <v>15</v>
      </c>
      <c r="I70" s="85"/>
      <c r="J70" s="83">
        <f>G70*I70</f>
        <v>0</v>
      </c>
      <c r="K70" s="83">
        <f>J70*$K$12</f>
        <v>0</v>
      </c>
      <c r="L70" s="41"/>
    </row>
    <row r="71" spans="1:12" ht="21.75" customHeight="1">
      <c r="A71" s="79"/>
      <c r="B71" s="80"/>
      <c r="C71" s="81" t="s">
        <v>435</v>
      </c>
      <c r="D71" s="82" t="s">
        <v>442</v>
      </c>
      <c r="E71" s="83">
        <v>10.29</v>
      </c>
      <c r="F71" s="83">
        <v>9.26</v>
      </c>
      <c r="G71" s="83">
        <v>8.75</v>
      </c>
      <c r="H71" s="99">
        <v>15</v>
      </c>
      <c r="I71" s="85"/>
      <c r="J71" s="83">
        <f>G71*I71</f>
        <v>0</v>
      </c>
      <c r="K71" s="83">
        <f>J71*$K$12</f>
        <v>0</v>
      </c>
      <c r="L71" s="41"/>
    </row>
    <row r="72" spans="1:12" ht="21.75" customHeight="1">
      <c r="A72" s="79"/>
      <c r="B72" s="80"/>
      <c r="C72" s="81" t="s">
        <v>435</v>
      </c>
      <c r="D72" s="82" t="s">
        <v>443</v>
      </c>
      <c r="E72" s="83">
        <v>10.29</v>
      </c>
      <c r="F72" s="83">
        <v>9.26</v>
      </c>
      <c r="G72" s="83">
        <v>8.75</v>
      </c>
      <c r="H72" s="99">
        <v>15</v>
      </c>
      <c r="I72" s="85"/>
      <c r="J72" s="83">
        <f>G72*I72</f>
        <v>0</v>
      </c>
      <c r="K72" s="83">
        <f>J72*$K$12</f>
        <v>0</v>
      </c>
      <c r="L72" s="41"/>
    </row>
    <row r="73" spans="1:12" ht="21.75" customHeight="1">
      <c r="A73" s="79"/>
      <c r="B73" s="80"/>
      <c r="C73" s="81" t="s">
        <v>435</v>
      </c>
      <c r="D73" s="82" t="s">
        <v>444</v>
      </c>
      <c r="E73" s="83">
        <v>10.29</v>
      </c>
      <c r="F73" s="83">
        <v>9.26</v>
      </c>
      <c r="G73" s="83">
        <v>8.75</v>
      </c>
      <c r="H73" s="99">
        <v>15</v>
      </c>
      <c r="I73" s="85"/>
      <c r="J73" s="83">
        <f>G73*I73</f>
        <v>0</v>
      </c>
      <c r="K73" s="83">
        <f>J73*$K$12</f>
        <v>0</v>
      </c>
      <c r="L73" s="41"/>
    </row>
    <row r="74" spans="1:12" ht="21.75" customHeight="1">
      <c r="A74" s="79"/>
      <c r="B74" s="80"/>
      <c r="C74" s="81" t="s">
        <v>435</v>
      </c>
      <c r="D74" s="82" t="s">
        <v>445</v>
      </c>
      <c r="E74" s="83">
        <v>10.29</v>
      </c>
      <c r="F74" s="83">
        <v>9.26</v>
      </c>
      <c r="G74" s="83">
        <v>8.75</v>
      </c>
      <c r="H74" s="99">
        <v>15</v>
      </c>
      <c r="I74" s="85"/>
      <c r="J74" s="83">
        <f>G74*I74</f>
        <v>0</v>
      </c>
      <c r="K74" s="83">
        <f>J74*$K$12</f>
        <v>0</v>
      </c>
      <c r="L74" s="41"/>
    </row>
    <row r="75" spans="1:12" ht="21.75" customHeight="1">
      <c r="A75" s="79"/>
      <c r="B75" s="80"/>
      <c r="C75" s="81" t="s">
        <v>435</v>
      </c>
      <c r="D75" s="82" t="s">
        <v>446</v>
      </c>
      <c r="E75" s="83">
        <v>10.29</v>
      </c>
      <c r="F75" s="83">
        <v>9.26</v>
      </c>
      <c r="G75" s="83">
        <v>8.75</v>
      </c>
      <c r="H75" s="99">
        <v>15</v>
      </c>
      <c r="I75" s="85"/>
      <c r="J75" s="83">
        <f>G75*I75</f>
        <v>0</v>
      </c>
      <c r="K75" s="83">
        <f>J75*$K$12</f>
        <v>0</v>
      </c>
      <c r="L75" s="41"/>
    </row>
    <row r="76" spans="1:12" ht="21.75" customHeight="1">
      <c r="A76" s="79"/>
      <c r="B76" s="80"/>
      <c r="C76" s="81" t="s">
        <v>435</v>
      </c>
      <c r="D76" s="82" t="s">
        <v>447</v>
      </c>
      <c r="E76" s="83">
        <v>10.88</v>
      </c>
      <c r="F76" s="83">
        <v>9.79</v>
      </c>
      <c r="G76" s="83">
        <v>9.25</v>
      </c>
      <c r="H76" s="99">
        <v>15</v>
      </c>
      <c r="I76" s="85"/>
      <c r="J76" s="83">
        <f>G76*I76</f>
        <v>0</v>
      </c>
      <c r="K76" s="83">
        <f>J76*$K$12</f>
        <v>0</v>
      </c>
      <c r="L76" s="41"/>
    </row>
    <row r="77" spans="1:12" ht="21.75" customHeight="1">
      <c r="A77" s="79"/>
      <c r="B77" s="80"/>
      <c r="C77" s="81" t="s">
        <v>435</v>
      </c>
      <c r="D77" s="82" t="s">
        <v>448</v>
      </c>
      <c r="E77" s="83">
        <v>10.88</v>
      </c>
      <c r="F77" s="83">
        <v>9.79</v>
      </c>
      <c r="G77" s="83">
        <v>9.25</v>
      </c>
      <c r="H77" s="99">
        <v>15</v>
      </c>
      <c r="I77" s="85"/>
      <c r="J77" s="83">
        <f>G77*I77</f>
        <v>0</v>
      </c>
      <c r="K77" s="83">
        <f>J77*$K$12</f>
        <v>0</v>
      </c>
      <c r="L77" s="41"/>
    </row>
    <row r="78" spans="1:12" ht="21.75" customHeight="1">
      <c r="A78" s="79"/>
      <c r="B78" s="80"/>
      <c r="C78" s="81" t="s">
        <v>435</v>
      </c>
      <c r="D78" s="82" t="s">
        <v>449</v>
      </c>
      <c r="E78" s="83">
        <v>10.88</v>
      </c>
      <c r="F78" s="83">
        <v>9.79</v>
      </c>
      <c r="G78" s="83">
        <v>9.25</v>
      </c>
      <c r="H78" s="99">
        <v>15</v>
      </c>
      <c r="I78" s="85"/>
      <c r="J78" s="83">
        <f>G78*I78</f>
        <v>0</v>
      </c>
      <c r="K78" s="83">
        <f>J78*$K$12</f>
        <v>0</v>
      </c>
      <c r="L78" s="41"/>
    </row>
    <row r="79" spans="1:12" ht="21.75" customHeight="1">
      <c r="A79" s="79"/>
      <c r="B79" s="80"/>
      <c r="C79" s="81" t="s">
        <v>435</v>
      </c>
      <c r="D79" s="82" t="s">
        <v>450</v>
      </c>
      <c r="E79" s="83">
        <v>10.88</v>
      </c>
      <c r="F79" s="83">
        <v>9.79</v>
      </c>
      <c r="G79" s="83">
        <v>9.25</v>
      </c>
      <c r="H79" s="99">
        <v>15</v>
      </c>
      <c r="I79" s="85"/>
      <c r="J79" s="83">
        <f>G79*I79</f>
        <v>0</v>
      </c>
      <c r="K79" s="83">
        <f>J79*$K$12</f>
        <v>0</v>
      </c>
      <c r="L79" s="41"/>
    </row>
    <row r="80" spans="1:12" ht="21.75" customHeight="1">
      <c r="A80" s="79"/>
      <c r="B80" s="80"/>
      <c r="C80" s="81" t="s">
        <v>435</v>
      </c>
      <c r="D80" s="82" t="s">
        <v>451</v>
      </c>
      <c r="E80" s="83">
        <v>10.88</v>
      </c>
      <c r="F80" s="83">
        <v>9.79</v>
      </c>
      <c r="G80" s="83">
        <v>9.25</v>
      </c>
      <c r="H80" s="99">
        <v>15</v>
      </c>
      <c r="I80" s="85"/>
      <c r="J80" s="83">
        <f>G80*I80</f>
        <v>0</v>
      </c>
      <c r="K80" s="83">
        <f>J80*$K$12</f>
        <v>0</v>
      </c>
      <c r="L80" s="41"/>
    </row>
    <row r="81" spans="1:12" ht="21.75" customHeight="1">
      <c r="A81" s="79"/>
      <c r="B81" s="80"/>
      <c r="C81" s="81" t="s">
        <v>435</v>
      </c>
      <c r="D81" s="82" t="s">
        <v>452</v>
      </c>
      <c r="E81" s="83">
        <v>10.88</v>
      </c>
      <c r="F81" s="83">
        <v>9.79</v>
      </c>
      <c r="G81" s="83">
        <v>9.25</v>
      </c>
      <c r="H81" s="99">
        <v>15</v>
      </c>
      <c r="I81" s="85"/>
      <c r="J81" s="83">
        <f>G81*I81</f>
        <v>0</v>
      </c>
      <c r="K81" s="83">
        <f>J81*$K$12</f>
        <v>0</v>
      </c>
      <c r="L81" s="41"/>
    </row>
    <row r="82" spans="1:12" ht="21.75" customHeight="1">
      <c r="A82" s="79"/>
      <c r="B82" s="80"/>
      <c r="C82" s="81" t="s">
        <v>435</v>
      </c>
      <c r="D82" s="82" t="s">
        <v>453</v>
      </c>
      <c r="E82" s="83">
        <v>10.88</v>
      </c>
      <c r="F82" s="83">
        <v>9.79</v>
      </c>
      <c r="G82" s="83">
        <v>9.25</v>
      </c>
      <c r="H82" s="99">
        <v>15</v>
      </c>
      <c r="I82" s="85"/>
      <c r="J82" s="83">
        <f>G82*I82</f>
        <v>0</v>
      </c>
      <c r="K82" s="83">
        <f>J82*$K$12</f>
        <v>0</v>
      </c>
      <c r="L82" s="41"/>
    </row>
    <row r="83" spans="1:12" ht="21.75" customHeight="1">
      <c r="A83" s="79"/>
      <c r="B83" s="80"/>
      <c r="C83" s="81" t="s">
        <v>435</v>
      </c>
      <c r="D83" s="82" t="s">
        <v>454</v>
      </c>
      <c r="E83" s="83">
        <v>10.88</v>
      </c>
      <c r="F83" s="83">
        <v>9.79</v>
      </c>
      <c r="G83" s="83">
        <v>9.25</v>
      </c>
      <c r="H83" s="99">
        <v>15</v>
      </c>
      <c r="I83" s="85"/>
      <c r="J83" s="83">
        <f>G83*I83</f>
        <v>0</v>
      </c>
      <c r="K83" s="83">
        <f>J83*$K$12</f>
        <v>0</v>
      </c>
      <c r="L83" s="41"/>
    </row>
    <row r="84" spans="1:12" ht="21.75" customHeight="1">
      <c r="A84" s="79"/>
      <c r="B84" s="80"/>
      <c r="C84" s="81" t="s">
        <v>435</v>
      </c>
      <c r="D84" s="82" t="s">
        <v>455</v>
      </c>
      <c r="E84" s="83">
        <v>10.88</v>
      </c>
      <c r="F84" s="83">
        <v>9.79</v>
      </c>
      <c r="G84" s="83">
        <v>9.25</v>
      </c>
      <c r="H84" s="99">
        <v>15</v>
      </c>
      <c r="I84" s="85"/>
      <c r="J84" s="83">
        <f>G84*I84</f>
        <v>0</v>
      </c>
      <c r="K84" s="83">
        <f>J84*$K$12</f>
        <v>0</v>
      </c>
      <c r="L84" s="41"/>
    </row>
    <row r="85" spans="1:12" ht="21.75" customHeight="1">
      <c r="A85" s="79"/>
      <c r="B85" s="80"/>
      <c r="C85" s="81" t="s">
        <v>435</v>
      </c>
      <c r="D85" s="82" t="s">
        <v>456</v>
      </c>
      <c r="E85" s="83">
        <v>10.88</v>
      </c>
      <c r="F85" s="83">
        <v>9.79</v>
      </c>
      <c r="G85" s="83">
        <v>9.25</v>
      </c>
      <c r="H85" s="99">
        <v>15</v>
      </c>
      <c r="I85" s="85"/>
      <c r="J85" s="83">
        <f>G85*I85</f>
        <v>0</v>
      </c>
      <c r="K85" s="83">
        <f>J85*$K$12</f>
        <v>0</v>
      </c>
      <c r="L85" s="41"/>
    </row>
    <row r="86" spans="1:12" ht="21.75" customHeight="1">
      <c r="A86" s="79"/>
      <c r="B86" s="80"/>
      <c r="C86" s="81" t="s">
        <v>435</v>
      </c>
      <c r="D86" s="82" t="s">
        <v>457</v>
      </c>
      <c r="E86" s="83">
        <v>10.88</v>
      </c>
      <c r="F86" s="83">
        <v>9.79</v>
      </c>
      <c r="G86" s="83">
        <v>9.25</v>
      </c>
      <c r="H86" s="99">
        <v>15</v>
      </c>
      <c r="I86" s="85"/>
      <c r="J86" s="83">
        <f>G86*I86</f>
        <v>0</v>
      </c>
      <c r="K86" s="83">
        <f>J86*$K$12</f>
        <v>0</v>
      </c>
      <c r="L86" s="41"/>
    </row>
    <row r="87" spans="1:12" ht="21.75" customHeight="1">
      <c r="A87" s="79"/>
      <c r="B87" s="80"/>
      <c r="C87" s="81" t="s">
        <v>435</v>
      </c>
      <c r="D87" s="82" t="s">
        <v>458</v>
      </c>
      <c r="E87" s="83">
        <v>10.88</v>
      </c>
      <c r="F87" s="83">
        <v>9.79</v>
      </c>
      <c r="G87" s="83">
        <v>9.25</v>
      </c>
      <c r="H87" s="99">
        <v>15</v>
      </c>
      <c r="I87" s="85"/>
      <c r="J87" s="83">
        <f>G87*I87</f>
        <v>0</v>
      </c>
      <c r="K87" s="83">
        <f>J87*$K$12</f>
        <v>0</v>
      </c>
      <c r="L87" s="41"/>
    </row>
    <row r="88" spans="1:12" ht="21.75" customHeight="1">
      <c r="A88" s="79"/>
      <c r="B88" s="80"/>
      <c r="C88" s="81" t="s">
        <v>42</v>
      </c>
      <c r="D88" s="82" t="s">
        <v>459</v>
      </c>
      <c r="E88" s="83">
        <v>5.29</v>
      </c>
      <c r="F88" s="83">
        <v>4.76</v>
      </c>
      <c r="G88" s="83">
        <v>4.5</v>
      </c>
      <c r="H88" s="99">
        <v>15</v>
      </c>
      <c r="I88" s="85"/>
      <c r="J88" s="83">
        <f>G88*I88</f>
        <v>0</v>
      </c>
      <c r="K88" s="83">
        <f>J88*$K$12</f>
        <v>0</v>
      </c>
      <c r="L88" s="41"/>
    </row>
    <row r="89" spans="1:12" ht="21.75" customHeight="1">
      <c r="A89" s="79"/>
      <c r="B89" s="80"/>
      <c r="C89" s="81" t="s">
        <v>42</v>
      </c>
      <c r="D89" s="82" t="s">
        <v>43</v>
      </c>
      <c r="E89" s="83">
        <v>7</v>
      </c>
      <c r="F89" s="83">
        <v>6.3</v>
      </c>
      <c r="G89" s="83">
        <v>5.95</v>
      </c>
      <c r="H89" s="99">
        <v>15</v>
      </c>
      <c r="I89" s="85"/>
      <c r="J89" s="83">
        <f>G89*I89</f>
        <v>0</v>
      </c>
      <c r="K89" s="83">
        <f>J89*$K$12</f>
        <v>0</v>
      </c>
      <c r="L89" s="41"/>
    </row>
    <row r="90" spans="1:12" ht="21.75" customHeight="1">
      <c r="A90" s="79"/>
      <c r="B90" s="80"/>
      <c r="C90" s="81" t="s">
        <v>42</v>
      </c>
      <c r="D90" s="82" t="s">
        <v>44</v>
      </c>
      <c r="E90" s="83">
        <v>7</v>
      </c>
      <c r="F90" s="83">
        <v>6.3</v>
      </c>
      <c r="G90" s="83">
        <v>5.95</v>
      </c>
      <c r="H90" s="99">
        <v>15</v>
      </c>
      <c r="I90" s="85"/>
      <c r="J90" s="83">
        <f>G90*I90</f>
        <v>0</v>
      </c>
      <c r="K90" s="83">
        <f>J90*$K$12</f>
        <v>0</v>
      </c>
      <c r="L90" s="41"/>
    </row>
    <row r="91" spans="1:12" ht="21.75" customHeight="1">
      <c r="A91" s="79"/>
      <c r="B91" s="80"/>
      <c r="C91" s="81" t="s">
        <v>42</v>
      </c>
      <c r="D91" s="82" t="s">
        <v>45</v>
      </c>
      <c r="E91" s="83">
        <v>7</v>
      </c>
      <c r="F91" s="83">
        <v>6.3</v>
      </c>
      <c r="G91" s="83">
        <v>5.95</v>
      </c>
      <c r="H91" s="99">
        <v>15</v>
      </c>
      <c r="I91" s="85"/>
      <c r="J91" s="83">
        <f>G91*I91</f>
        <v>0</v>
      </c>
      <c r="K91" s="83">
        <f>J91*$K$12</f>
        <v>0</v>
      </c>
      <c r="L91" s="41"/>
    </row>
    <row r="92" spans="1:12" ht="21.75" customHeight="1">
      <c r="A92" s="79"/>
      <c r="B92" s="80"/>
      <c r="C92" s="81" t="s">
        <v>42</v>
      </c>
      <c r="D92" s="82" t="s">
        <v>460</v>
      </c>
      <c r="E92" s="83">
        <v>7</v>
      </c>
      <c r="F92" s="83">
        <v>6.3</v>
      </c>
      <c r="G92" s="83">
        <v>5.95</v>
      </c>
      <c r="H92" s="99">
        <v>15</v>
      </c>
      <c r="I92" s="85"/>
      <c r="J92" s="83">
        <f>G92*I92</f>
        <v>0</v>
      </c>
      <c r="K92" s="83">
        <f>J92*$K$12</f>
        <v>0</v>
      </c>
      <c r="L92" s="41"/>
    </row>
    <row r="93" spans="1:12" ht="21.75" customHeight="1">
      <c r="A93" s="79"/>
      <c r="B93" s="80"/>
      <c r="C93" s="81" t="s">
        <v>42</v>
      </c>
      <c r="D93" s="82" t="s">
        <v>461</v>
      </c>
      <c r="E93" s="83">
        <v>7</v>
      </c>
      <c r="F93" s="83">
        <v>6.3</v>
      </c>
      <c r="G93" s="83">
        <v>5.95</v>
      </c>
      <c r="H93" s="99">
        <v>15</v>
      </c>
      <c r="I93" s="85"/>
      <c r="J93" s="83">
        <f>G93*I93</f>
        <v>0</v>
      </c>
      <c r="K93" s="83">
        <f>J93*$K$12</f>
        <v>0</v>
      </c>
      <c r="L93" s="41"/>
    </row>
    <row r="94" spans="1:12" ht="21.75" customHeight="1">
      <c r="A94" s="79"/>
      <c r="B94" s="80"/>
      <c r="C94" s="81" t="s">
        <v>462</v>
      </c>
      <c r="D94" s="82" t="s">
        <v>463</v>
      </c>
      <c r="E94" s="83">
        <v>10.59</v>
      </c>
      <c r="F94" s="83">
        <v>9.53</v>
      </c>
      <c r="G94" s="83">
        <v>9</v>
      </c>
      <c r="H94" s="99">
        <v>15</v>
      </c>
      <c r="I94" s="85"/>
      <c r="J94" s="83">
        <f>G94*I94</f>
        <v>0</v>
      </c>
      <c r="K94" s="83">
        <f>J94*$K$12</f>
        <v>0</v>
      </c>
      <c r="L94" s="41"/>
    </row>
    <row r="95" spans="1:12" ht="21.75" customHeight="1">
      <c r="A95" s="79"/>
      <c r="B95" s="80"/>
      <c r="C95" s="81" t="s">
        <v>462</v>
      </c>
      <c r="D95" s="82" t="s">
        <v>464</v>
      </c>
      <c r="E95" s="83">
        <v>10.53</v>
      </c>
      <c r="F95" s="83">
        <v>9.53</v>
      </c>
      <c r="G95" s="83">
        <v>9</v>
      </c>
      <c r="H95" s="99">
        <v>15</v>
      </c>
      <c r="I95" s="85"/>
      <c r="J95" s="83">
        <f>G95*I95</f>
        <v>0</v>
      </c>
      <c r="K95" s="83">
        <f>J95*$K$12</f>
        <v>0</v>
      </c>
      <c r="L95" s="41"/>
    </row>
    <row r="96" spans="1:12" ht="21.75" customHeight="1">
      <c r="A96" s="79"/>
      <c r="B96" s="80"/>
      <c r="C96" s="81" t="s">
        <v>462</v>
      </c>
      <c r="D96" s="82" t="s">
        <v>465</v>
      </c>
      <c r="E96" s="83">
        <v>10.59</v>
      </c>
      <c r="F96" s="83">
        <v>9.53</v>
      </c>
      <c r="G96" s="83">
        <v>9</v>
      </c>
      <c r="H96" s="99">
        <v>15</v>
      </c>
      <c r="I96" s="85"/>
      <c r="J96" s="83">
        <f>G96*I96</f>
        <v>0</v>
      </c>
      <c r="K96" s="83">
        <f>J96*$K$12</f>
        <v>0</v>
      </c>
      <c r="L96" s="41"/>
    </row>
    <row r="97" spans="1:12" ht="21.75" customHeight="1">
      <c r="A97" s="79"/>
      <c r="B97" s="80"/>
      <c r="C97" s="81" t="s">
        <v>462</v>
      </c>
      <c r="D97" s="82" t="s">
        <v>466</v>
      </c>
      <c r="E97" s="83">
        <v>10.59</v>
      </c>
      <c r="F97" s="83">
        <v>9.53</v>
      </c>
      <c r="G97" s="83">
        <v>9</v>
      </c>
      <c r="H97" s="99">
        <v>15</v>
      </c>
      <c r="I97" s="85"/>
      <c r="J97" s="83">
        <f>G97*I97</f>
        <v>0</v>
      </c>
      <c r="K97" s="83">
        <f>J97*$K$12</f>
        <v>0</v>
      </c>
      <c r="L97" s="41"/>
    </row>
    <row r="98" spans="1:12" ht="21.75" customHeight="1">
      <c r="A98" s="79"/>
      <c r="B98" s="80"/>
      <c r="C98" s="81" t="s">
        <v>462</v>
      </c>
      <c r="D98" s="82" t="s">
        <v>467</v>
      </c>
      <c r="E98" s="83">
        <v>10.59</v>
      </c>
      <c r="F98" s="83">
        <v>9.53</v>
      </c>
      <c r="G98" s="83">
        <v>9</v>
      </c>
      <c r="H98" s="99">
        <v>15</v>
      </c>
      <c r="I98" s="85"/>
      <c r="J98" s="83">
        <f>G98*I98</f>
        <v>0</v>
      </c>
      <c r="K98" s="83">
        <f>J98*$K$12</f>
        <v>0</v>
      </c>
      <c r="L98" s="41"/>
    </row>
    <row r="99" spans="1:12" ht="21.75" customHeight="1">
      <c r="A99" s="79"/>
      <c r="B99" s="80"/>
      <c r="C99" s="81" t="s">
        <v>462</v>
      </c>
      <c r="D99" s="82" t="s">
        <v>468</v>
      </c>
      <c r="E99" s="83">
        <v>10.59</v>
      </c>
      <c r="F99" s="83">
        <v>9.53</v>
      </c>
      <c r="G99" s="83">
        <v>9</v>
      </c>
      <c r="H99" s="99">
        <v>15</v>
      </c>
      <c r="I99" s="85"/>
      <c r="J99" s="83">
        <f>G99*I99</f>
        <v>0</v>
      </c>
      <c r="K99" s="83">
        <f>J99*$K$12</f>
        <v>0</v>
      </c>
      <c r="L99" s="41"/>
    </row>
    <row r="100" spans="1:12" ht="21.75" customHeight="1">
      <c r="A100" s="79"/>
      <c r="B100" s="80"/>
      <c r="C100" s="81" t="s">
        <v>462</v>
      </c>
      <c r="D100" s="82" t="s">
        <v>469</v>
      </c>
      <c r="E100" s="83">
        <v>10.59</v>
      </c>
      <c r="F100" s="83">
        <v>9.53</v>
      </c>
      <c r="G100" s="83">
        <v>9</v>
      </c>
      <c r="H100" s="99">
        <v>15</v>
      </c>
      <c r="I100" s="85"/>
      <c r="J100" s="83">
        <f>G100*I100</f>
        <v>0</v>
      </c>
      <c r="K100" s="83">
        <f>J100*$K$12</f>
        <v>0</v>
      </c>
      <c r="L100" s="41"/>
    </row>
    <row r="101" spans="1:12" ht="21.75" customHeight="1">
      <c r="A101" s="79"/>
      <c r="B101" s="80"/>
      <c r="C101" s="81" t="s">
        <v>462</v>
      </c>
      <c r="D101" s="82" t="s">
        <v>470</v>
      </c>
      <c r="E101" s="83">
        <v>10.59</v>
      </c>
      <c r="F101" s="83">
        <v>9.53</v>
      </c>
      <c r="G101" s="83">
        <v>9</v>
      </c>
      <c r="H101" s="99">
        <v>15</v>
      </c>
      <c r="I101" s="85"/>
      <c r="J101" s="83">
        <f>G101*I101</f>
        <v>0</v>
      </c>
      <c r="K101" s="83">
        <f>J101*$K$12</f>
        <v>0</v>
      </c>
      <c r="L101" s="41"/>
    </row>
    <row r="102" spans="1:12" ht="21.75" customHeight="1">
      <c r="A102" s="79"/>
      <c r="B102" s="80"/>
      <c r="C102" s="81" t="s">
        <v>462</v>
      </c>
      <c r="D102" s="82" t="s">
        <v>471</v>
      </c>
      <c r="E102" s="83">
        <v>10.59</v>
      </c>
      <c r="F102" s="83">
        <v>9.53</v>
      </c>
      <c r="G102" s="83">
        <v>9</v>
      </c>
      <c r="H102" s="99">
        <v>15</v>
      </c>
      <c r="I102" s="85"/>
      <c r="J102" s="83">
        <f>G102*I102</f>
        <v>0</v>
      </c>
      <c r="K102" s="83">
        <f>J102*$K$12</f>
        <v>0</v>
      </c>
      <c r="L102" s="41"/>
    </row>
    <row r="103" spans="1:12" ht="21.75" customHeight="1">
      <c r="A103" s="79"/>
      <c r="B103" s="80"/>
      <c r="C103" s="81" t="s">
        <v>462</v>
      </c>
      <c r="D103" s="82" t="s">
        <v>472</v>
      </c>
      <c r="E103" s="83">
        <v>10.59</v>
      </c>
      <c r="F103" s="83">
        <v>9.53</v>
      </c>
      <c r="G103" s="83">
        <v>9</v>
      </c>
      <c r="H103" s="99">
        <v>15</v>
      </c>
      <c r="I103" s="85"/>
      <c r="J103" s="83">
        <f>G103*I103</f>
        <v>0</v>
      </c>
      <c r="K103" s="83">
        <f>J103*$K$12</f>
        <v>0</v>
      </c>
      <c r="L103" s="41"/>
    </row>
    <row r="104" spans="1:12" ht="21.75" customHeight="1">
      <c r="A104" s="79"/>
      <c r="B104" s="80"/>
      <c r="C104" s="81" t="s">
        <v>462</v>
      </c>
      <c r="D104" s="82" t="s">
        <v>473</v>
      </c>
      <c r="E104" s="83">
        <v>10.59</v>
      </c>
      <c r="F104" s="83">
        <v>9.53</v>
      </c>
      <c r="G104" s="83">
        <v>9</v>
      </c>
      <c r="H104" s="99">
        <v>15</v>
      </c>
      <c r="I104" s="85"/>
      <c r="J104" s="83">
        <f>G104*I104</f>
        <v>0</v>
      </c>
      <c r="K104" s="83">
        <f>J104*$K$12</f>
        <v>0</v>
      </c>
      <c r="L104" s="41"/>
    </row>
    <row r="105" spans="1:12" ht="21.75" customHeight="1">
      <c r="A105" s="79"/>
      <c r="B105" s="80"/>
      <c r="C105" s="81" t="s">
        <v>462</v>
      </c>
      <c r="D105" s="82" t="s">
        <v>474</v>
      </c>
      <c r="E105" s="83">
        <v>10.59</v>
      </c>
      <c r="F105" s="83">
        <v>9.53</v>
      </c>
      <c r="G105" s="83">
        <v>9</v>
      </c>
      <c r="H105" s="99">
        <v>15</v>
      </c>
      <c r="I105" s="85"/>
      <c r="J105" s="83">
        <f>G105*I105</f>
        <v>0</v>
      </c>
      <c r="K105" s="83">
        <f>J105*$K$12</f>
        <v>0</v>
      </c>
      <c r="L105" s="41"/>
    </row>
    <row r="106" spans="1:12" ht="21.75" customHeight="1">
      <c r="A106" s="79"/>
      <c r="B106" s="80"/>
      <c r="C106" s="81" t="s">
        <v>475</v>
      </c>
      <c r="D106" s="82" t="s">
        <v>476</v>
      </c>
      <c r="E106" s="83">
        <v>6.47</v>
      </c>
      <c r="F106" s="83">
        <v>5.82</v>
      </c>
      <c r="G106" s="83">
        <v>5.5</v>
      </c>
      <c r="H106" s="99">
        <v>12</v>
      </c>
      <c r="I106" s="85"/>
      <c r="J106" s="83">
        <f>G106*I106</f>
        <v>0</v>
      </c>
      <c r="K106" s="83">
        <f>J106*$K$12</f>
        <v>0</v>
      </c>
      <c r="L106" s="41"/>
    </row>
    <row r="107" spans="1:12" ht="21.75" customHeight="1">
      <c r="A107" s="79"/>
      <c r="B107" s="80"/>
      <c r="C107" s="81" t="s">
        <v>475</v>
      </c>
      <c r="D107" s="82" t="s">
        <v>477</v>
      </c>
      <c r="E107" s="83">
        <v>6.47</v>
      </c>
      <c r="F107" s="83">
        <v>5.82</v>
      </c>
      <c r="G107" s="83">
        <v>5.5</v>
      </c>
      <c r="H107" s="99">
        <v>12</v>
      </c>
      <c r="I107" s="85"/>
      <c r="J107" s="83">
        <f>G107*I107</f>
        <v>0</v>
      </c>
      <c r="K107" s="83">
        <f>J107*$K$12</f>
        <v>0</v>
      </c>
      <c r="L107" s="41"/>
    </row>
    <row r="108" spans="1:12" ht="21.75" customHeight="1">
      <c r="A108" s="79"/>
      <c r="B108" s="80"/>
      <c r="C108" s="81" t="s">
        <v>475</v>
      </c>
      <c r="D108" s="82" t="s">
        <v>478</v>
      </c>
      <c r="E108" s="83">
        <v>6.47</v>
      </c>
      <c r="F108" s="83">
        <v>5.82</v>
      </c>
      <c r="G108" s="83">
        <v>5.5</v>
      </c>
      <c r="H108" s="99">
        <v>12</v>
      </c>
      <c r="I108" s="85"/>
      <c r="J108" s="83">
        <f>G108*I108</f>
        <v>0</v>
      </c>
      <c r="K108" s="83">
        <f>J108*$K$12</f>
        <v>0</v>
      </c>
      <c r="L108" s="41"/>
    </row>
    <row r="109" spans="1:12" ht="21.75" customHeight="1">
      <c r="A109" s="79"/>
      <c r="B109" s="80"/>
      <c r="C109" s="81" t="s">
        <v>475</v>
      </c>
      <c r="D109" s="82" t="s">
        <v>479</v>
      </c>
      <c r="E109" s="83">
        <v>6.47</v>
      </c>
      <c r="F109" s="83">
        <v>5.82</v>
      </c>
      <c r="G109" s="83">
        <v>5.5</v>
      </c>
      <c r="H109" s="99">
        <v>12</v>
      </c>
      <c r="I109" s="85"/>
      <c r="J109" s="83">
        <f>G109*I109</f>
        <v>0</v>
      </c>
      <c r="K109" s="83">
        <f>J109*$K$12</f>
        <v>0</v>
      </c>
      <c r="L109" s="41"/>
    </row>
    <row r="110" spans="1:12" ht="21.75" customHeight="1">
      <c r="A110" s="79"/>
      <c r="B110" s="80"/>
      <c r="C110" s="81" t="s">
        <v>475</v>
      </c>
      <c r="D110" s="82" t="s">
        <v>480</v>
      </c>
      <c r="E110" s="83">
        <v>6.47</v>
      </c>
      <c r="F110" s="83">
        <v>5.82</v>
      </c>
      <c r="G110" s="83">
        <v>5.5</v>
      </c>
      <c r="H110" s="99">
        <v>12</v>
      </c>
      <c r="I110" s="85"/>
      <c r="J110" s="83">
        <f>G110*I110</f>
        <v>0</v>
      </c>
      <c r="K110" s="83">
        <f>J110*$K$12</f>
        <v>0</v>
      </c>
      <c r="L110" s="41"/>
    </row>
    <row r="111" spans="1:12" ht="21.75" customHeight="1">
      <c r="A111" s="79"/>
      <c r="B111" s="80"/>
      <c r="C111" s="81" t="s">
        <v>475</v>
      </c>
      <c r="D111" s="82" t="s">
        <v>481</v>
      </c>
      <c r="E111" s="83">
        <v>6.47</v>
      </c>
      <c r="F111" s="83">
        <v>5.82</v>
      </c>
      <c r="G111" s="83">
        <v>5.5</v>
      </c>
      <c r="H111" s="99">
        <v>12</v>
      </c>
      <c r="I111" s="85"/>
      <c r="J111" s="83">
        <f>G111*I111</f>
        <v>0</v>
      </c>
      <c r="K111" s="83">
        <f>J111*$K$12</f>
        <v>0</v>
      </c>
      <c r="L111" s="41"/>
    </row>
    <row r="112" spans="1:12" ht="21.75" customHeight="1">
      <c r="A112" s="79"/>
      <c r="B112" s="80"/>
      <c r="C112" s="81" t="s">
        <v>475</v>
      </c>
      <c r="D112" s="82" t="s">
        <v>482</v>
      </c>
      <c r="E112" s="83">
        <v>6.47</v>
      </c>
      <c r="F112" s="83">
        <v>5.82</v>
      </c>
      <c r="G112" s="83">
        <v>5.5</v>
      </c>
      <c r="H112" s="99">
        <v>12</v>
      </c>
      <c r="I112" s="85"/>
      <c r="J112" s="83">
        <f>G112*I112</f>
        <v>0</v>
      </c>
      <c r="K112" s="83">
        <f>J112*$K$12</f>
        <v>0</v>
      </c>
      <c r="L112" s="41"/>
    </row>
    <row r="113" spans="1:12" ht="21.75" customHeight="1">
      <c r="A113" s="79"/>
      <c r="B113" s="80"/>
      <c r="C113" s="81" t="s">
        <v>475</v>
      </c>
      <c r="D113" s="82" t="s">
        <v>483</v>
      </c>
      <c r="E113" s="83">
        <v>6.47</v>
      </c>
      <c r="F113" s="83">
        <v>5.82</v>
      </c>
      <c r="G113" s="83">
        <v>5.5</v>
      </c>
      <c r="H113" s="99">
        <v>12</v>
      </c>
      <c r="I113" s="85"/>
      <c r="J113" s="83">
        <f>G113*I113</f>
        <v>0</v>
      </c>
      <c r="K113" s="83">
        <f>J113*$K$12</f>
        <v>0</v>
      </c>
      <c r="L113" s="41"/>
    </row>
    <row r="114" spans="1:12" ht="21.75" customHeight="1">
      <c r="A114" s="79"/>
      <c r="B114" s="80"/>
      <c r="C114" s="81" t="s">
        <v>475</v>
      </c>
      <c r="D114" s="82" t="s">
        <v>484</v>
      </c>
      <c r="E114" s="83">
        <v>6.47</v>
      </c>
      <c r="F114" s="83">
        <v>5.82</v>
      </c>
      <c r="G114" s="83">
        <v>5.5</v>
      </c>
      <c r="H114" s="99">
        <v>12</v>
      </c>
      <c r="I114" s="85"/>
      <c r="J114" s="83">
        <f>G114*I114</f>
        <v>0</v>
      </c>
      <c r="K114" s="83">
        <f>J114*$K$12</f>
        <v>0</v>
      </c>
      <c r="L114" s="41"/>
    </row>
    <row r="115" spans="1:12" ht="21.75" customHeight="1">
      <c r="A115" s="79"/>
      <c r="B115" s="80"/>
      <c r="C115" s="81" t="s">
        <v>475</v>
      </c>
      <c r="D115" s="82" t="s">
        <v>485</v>
      </c>
      <c r="E115" s="83">
        <v>6.47</v>
      </c>
      <c r="F115" s="83">
        <v>5.82</v>
      </c>
      <c r="G115" s="83">
        <v>5.5</v>
      </c>
      <c r="H115" s="99">
        <v>12</v>
      </c>
      <c r="I115" s="85"/>
      <c r="J115" s="83">
        <f>G115*I115</f>
        <v>0</v>
      </c>
      <c r="K115" s="83">
        <f>J115*$K$12</f>
        <v>0</v>
      </c>
      <c r="L115" s="41"/>
    </row>
    <row r="116" spans="1:12" ht="21.75" customHeight="1">
      <c r="A116" s="79"/>
      <c r="B116" s="80"/>
      <c r="C116" s="81" t="s">
        <v>475</v>
      </c>
      <c r="D116" s="82" t="s">
        <v>486</v>
      </c>
      <c r="E116" s="83">
        <v>6.47</v>
      </c>
      <c r="F116" s="83">
        <v>5.82</v>
      </c>
      <c r="G116" s="83">
        <v>5.5</v>
      </c>
      <c r="H116" s="99">
        <v>12</v>
      </c>
      <c r="I116" s="85"/>
      <c r="J116" s="83">
        <f>G116*I116</f>
        <v>0</v>
      </c>
      <c r="K116" s="83">
        <f>J116*$K$12</f>
        <v>0</v>
      </c>
      <c r="L116" s="41"/>
    </row>
    <row r="117" spans="1:12" ht="21.75" customHeight="1">
      <c r="A117" s="79"/>
      <c r="B117" s="80"/>
      <c r="C117" s="81" t="s">
        <v>475</v>
      </c>
      <c r="D117" s="82" t="s">
        <v>487</v>
      </c>
      <c r="E117" s="83">
        <v>6.47</v>
      </c>
      <c r="F117" s="83">
        <v>5.82</v>
      </c>
      <c r="G117" s="83">
        <v>5.5</v>
      </c>
      <c r="H117" s="99">
        <v>12</v>
      </c>
      <c r="I117" s="85"/>
      <c r="J117" s="83">
        <f>G117*I117</f>
        <v>0</v>
      </c>
      <c r="K117" s="83">
        <f>J117*$K$12</f>
        <v>0</v>
      </c>
      <c r="L117" s="41"/>
    </row>
    <row r="118" spans="1:12" ht="21.75" customHeight="1">
      <c r="A118" s="79"/>
      <c r="B118" s="80"/>
      <c r="C118" s="81" t="s">
        <v>475</v>
      </c>
      <c r="D118" s="82" t="s">
        <v>488</v>
      </c>
      <c r="E118" s="83">
        <v>6.47</v>
      </c>
      <c r="F118" s="83">
        <v>5.82</v>
      </c>
      <c r="G118" s="83">
        <v>5.5</v>
      </c>
      <c r="H118" s="99">
        <v>12</v>
      </c>
      <c r="I118" s="85"/>
      <c r="J118" s="83">
        <f>G118*I118</f>
        <v>0</v>
      </c>
      <c r="K118" s="83">
        <f>J118*$K$12</f>
        <v>0</v>
      </c>
      <c r="L118" s="41"/>
    </row>
    <row r="119" spans="1:12" ht="21.75" customHeight="1">
      <c r="A119" s="79"/>
      <c r="B119" s="80"/>
      <c r="C119" s="81" t="s">
        <v>475</v>
      </c>
      <c r="D119" s="82" t="s">
        <v>489</v>
      </c>
      <c r="E119" s="83">
        <v>6.47</v>
      </c>
      <c r="F119" s="83">
        <v>5.82</v>
      </c>
      <c r="G119" s="83">
        <v>5.5</v>
      </c>
      <c r="H119" s="99">
        <v>12</v>
      </c>
      <c r="I119" s="85"/>
      <c r="J119" s="83">
        <f>G119*I119</f>
        <v>0</v>
      </c>
      <c r="K119" s="83">
        <f>J119*$K$12</f>
        <v>0</v>
      </c>
      <c r="L119" s="41"/>
    </row>
    <row r="120" spans="1:12" ht="21.75" customHeight="1">
      <c r="A120" s="79"/>
      <c r="B120" s="80"/>
      <c r="C120" s="81" t="s">
        <v>475</v>
      </c>
      <c r="D120" s="82" t="s">
        <v>490</v>
      </c>
      <c r="E120" s="83">
        <v>6.47</v>
      </c>
      <c r="F120" s="83">
        <v>5.82</v>
      </c>
      <c r="G120" s="83">
        <v>5.5</v>
      </c>
      <c r="H120" s="99">
        <v>12</v>
      </c>
      <c r="I120" s="85"/>
      <c r="J120" s="83">
        <f>G120*I120</f>
        <v>0</v>
      </c>
      <c r="K120" s="83">
        <f>J120*$K$12</f>
        <v>0</v>
      </c>
      <c r="L120" s="41"/>
    </row>
    <row r="121" spans="1:12" ht="21.75" customHeight="1">
      <c r="A121" s="79"/>
      <c r="B121" s="80"/>
      <c r="C121" s="81" t="s">
        <v>475</v>
      </c>
      <c r="D121" s="82" t="s">
        <v>491</v>
      </c>
      <c r="E121" s="83">
        <v>6.47</v>
      </c>
      <c r="F121" s="83">
        <v>5.82</v>
      </c>
      <c r="G121" s="83">
        <v>5.5</v>
      </c>
      <c r="H121" s="99">
        <v>12</v>
      </c>
      <c r="I121" s="85"/>
      <c r="J121" s="83">
        <f>G121*I121</f>
        <v>0</v>
      </c>
      <c r="K121" s="83">
        <f>J121*$K$12</f>
        <v>0</v>
      </c>
      <c r="L121" s="41"/>
    </row>
    <row r="122" spans="1:12" ht="21.75" customHeight="1">
      <c r="A122" s="79"/>
      <c r="B122" s="80"/>
      <c r="C122" s="81" t="s">
        <v>475</v>
      </c>
      <c r="D122" s="82" t="s">
        <v>492</v>
      </c>
      <c r="E122" s="83">
        <v>6.47</v>
      </c>
      <c r="F122" s="83">
        <v>5.82</v>
      </c>
      <c r="G122" s="83">
        <v>5.5</v>
      </c>
      <c r="H122" s="99">
        <v>12</v>
      </c>
      <c r="I122" s="85"/>
      <c r="J122" s="83">
        <f>G122*I122</f>
        <v>0</v>
      </c>
      <c r="K122" s="83">
        <f>J122*$K$12</f>
        <v>0</v>
      </c>
      <c r="L122" s="41"/>
    </row>
    <row r="123" spans="1:12" ht="21.75" customHeight="1">
      <c r="A123" s="79"/>
      <c r="B123" s="80"/>
      <c r="C123" s="81" t="s">
        <v>475</v>
      </c>
      <c r="D123" s="82" t="s">
        <v>493</v>
      </c>
      <c r="E123" s="83">
        <v>6.47</v>
      </c>
      <c r="F123" s="83">
        <v>5.82</v>
      </c>
      <c r="G123" s="83">
        <v>5.5</v>
      </c>
      <c r="H123" s="99">
        <v>12</v>
      </c>
      <c r="I123" s="85"/>
      <c r="J123" s="83">
        <f>G123*I123</f>
        <v>0</v>
      </c>
      <c r="K123" s="83">
        <f>J123*$K$12</f>
        <v>0</v>
      </c>
      <c r="L123" s="41"/>
    </row>
    <row r="124" spans="1:12" ht="21.75" customHeight="1">
      <c r="A124" s="79"/>
      <c r="B124" s="80"/>
      <c r="C124" s="81" t="s">
        <v>475</v>
      </c>
      <c r="D124" s="82" t="s">
        <v>494</v>
      </c>
      <c r="E124" s="83">
        <v>5.88</v>
      </c>
      <c r="F124" s="83">
        <v>5.29</v>
      </c>
      <c r="G124" s="83">
        <v>5</v>
      </c>
      <c r="H124" s="99">
        <v>12</v>
      </c>
      <c r="I124" s="85"/>
      <c r="J124" s="83">
        <f>G124*I124</f>
        <v>0</v>
      </c>
      <c r="K124" s="83">
        <f>J124*$K$12</f>
        <v>0</v>
      </c>
      <c r="L124" s="41"/>
    </row>
    <row r="125" spans="1:12" ht="21.75" customHeight="1">
      <c r="A125" s="79"/>
      <c r="B125" s="80"/>
      <c r="C125" s="81" t="s">
        <v>475</v>
      </c>
      <c r="D125" s="82" t="s">
        <v>495</v>
      </c>
      <c r="E125" s="83">
        <v>5.88</v>
      </c>
      <c r="F125" s="83">
        <v>5.29</v>
      </c>
      <c r="G125" s="83">
        <v>5</v>
      </c>
      <c r="H125" s="99">
        <v>12</v>
      </c>
      <c r="I125" s="85"/>
      <c r="J125" s="83">
        <f>G125*I125</f>
        <v>0</v>
      </c>
      <c r="K125" s="83">
        <f>J125*$K$12</f>
        <v>0</v>
      </c>
      <c r="L125" s="41"/>
    </row>
    <row r="126" spans="1:12" ht="21.75" customHeight="1">
      <c r="A126" s="79"/>
      <c r="B126" s="80"/>
      <c r="C126" s="81" t="s">
        <v>475</v>
      </c>
      <c r="D126" s="82" t="s">
        <v>496</v>
      </c>
      <c r="E126" s="83">
        <v>5.88</v>
      </c>
      <c r="F126" s="83">
        <v>5.29</v>
      </c>
      <c r="G126" s="83">
        <v>5</v>
      </c>
      <c r="H126" s="99">
        <v>12</v>
      </c>
      <c r="I126" s="85"/>
      <c r="J126" s="83">
        <f>G126*I126</f>
        <v>0</v>
      </c>
      <c r="K126" s="83">
        <f>J126*$K$12</f>
        <v>0</v>
      </c>
      <c r="L126" s="41"/>
    </row>
    <row r="127" spans="1:12" ht="21.75" customHeight="1">
      <c r="A127" s="79"/>
      <c r="B127" s="80"/>
      <c r="C127" s="81" t="s">
        <v>475</v>
      </c>
      <c r="D127" s="82" t="s">
        <v>497</v>
      </c>
      <c r="E127" s="83">
        <v>5.88</v>
      </c>
      <c r="F127" s="83">
        <v>5.29</v>
      </c>
      <c r="G127" s="83">
        <v>5</v>
      </c>
      <c r="H127" s="99">
        <v>12</v>
      </c>
      <c r="I127" s="85"/>
      <c r="J127" s="83">
        <f>G127*I127</f>
        <v>0</v>
      </c>
      <c r="K127" s="83">
        <f>J127*$K$12</f>
        <v>0</v>
      </c>
      <c r="L127" s="41"/>
    </row>
    <row r="128" spans="1:12" ht="21.75" customHeight="1">
      <c r="A128" s="79"/>
      <c r="B128" s="80"/>
      <c r="C128" s="81" t="s">
        <v>475</v>
      </c>
      <c r="D128" s="82" t="s">
        <v>498</v>
      </c>
      <c r="E128" s="83">
        <v>5.88</v>
      </c>
      <c r="F128" s="83">
        <v>5.29</v>
      </c>
      <c r="G128" s="83">
        <v>5</v>
      </c>
      <c r="H128" s="99">
        <v>12</v>
      </c>
      <c r="I128" s="85"/>
      <c r="J128" s="83">
        <f>G128*I128</f>
        <v>0</v>
      </c>
      <c r="K128" s="83">
        <f>J128*$K$12</f>
        <v>0</v>
      </c>
      <c r="L128" s="41"/>
    </row>
    <row r="129" spans="1:12" ht="21.75" customHeight="1">
      <c r="A129" s="79"/>
      <c r="B129" s="80"/>
      <c r="C129" s="81" t="s">
        <v>475</v>
      </c>
      <c r="D129" s="82" t="s">
        <v>499</v>
      </c>
      <c r="E129" s="83">
        <v>5.88</v>
      </c>
      <c r="F129" s="83">
        <v>5.29</v>
      </c>
      <c r="G129" s="83">
        <v>5</v>
      </c>
      <c r="H129" s="99">
        <v>12</v>
      </c>
      <c r="I129" s="85"/>
      <c r="J129" s="83">
        <f>G129*I129</f>
        <v>0</v>
      </c>
      <c r="K129" s="83">
        <f>J129*$K$12</f>
        <v>0</v>
      </c>
      <c r="L129" s="41"/>
    </row>
    <row r="130" spans="1:12" ht="21.75" customHeight="1">
      <c r="A130" s="79"/>
      <c r="B130" s="80"/>
      <c r="C130" s="81" t="s">
        <v>475</v>
      </c>
      <c r="D130" s="82" t="s">
        <v>500</v>
      </c>
      <c r="E130" s="83">
        <v>5.88</v>
      </c>
      <c r="F130" s="83">
        <v>5.29</v>
      </c>
      <c r="G130" s="83">
        <v>5</v>
      </c>
      <c r="H130" s="99">
        <v>12</v>
      </c>
      <c r="I130" s="85"/>
      <c r="J130" s="83">
        <f>G130*I130</f>
        <v>0</v>
      </c>
      <c r="K130" s="83">
        <f>J130*$K$12</f>
        <v>0</v>
      </c>
      <c r="L130" s="41"/>
    </row>
    <row r="131" spans="1:12" ht="21.75" customHeight="1">
      <c r="A131" s="79"/>
      <c r="B131" s="80"/>
      <c r="C131" s="81" t="s">
        <v>475</v>
      </c>
      <c r="D131" s="82" t="s">
        <v>501</v>
      </c>
      <c r="E131" s="83">
        <v>5.88</v>
      </c>
      <c r="F131" s="83">
        <v>5.29</v>
      </c>
      <c r="G131" s="83">
        <v>5</v>
      </c>
      <c r="H131" s="99">
        <v>12</v>
      </c>
      <c r="I131" s="85"/>
      <c r="J131" s="83">
        <f>G131*I131</f>
        <v>0</v>
      </c>
      <c r="K131" s="83">
        <f>J131*$K$12</f>
        <v>0</v>
      </c>
      <c r="L131" s="41"/>
    </row>
    <row r="132" spans="1:12" ht="21.75" customHeight="1">
      <c r="A132" s="79"/>
      <c r="B132" s="80"/>
      <c r="C132" s="81" t="s">
        <v>475</v>
      </c>
      <c r="D132" s="82" t="s">
        <v>502</v>
      </c>
      <c r="E132" s="83">
        <v>5.88</v>
      </c>
      <c r="F132" s="83">
        <v>5.29</v>
      </c>
      <c r="G132" s="83">
        <v>5</v>
      </c>
      <c r="H132" s="99">
        <v>12</v>
      </c>
      <c r="I132" s="85"/>
      <c r="J132" s="83">
        <f>G132*I132</f>
        <v>0</v>
      </c>
      <c r="K132" s="83">
        <f>J132*$K$12</f>
        <v>0</v>
      </c>
      <c r="L132" s="41"/>
    </row>
    <row r="133" spans="1:12" ht="21.75" customHeight="1">
      <c r="A133" s="79"/>
      <c r="B133" s="80"/>
      <c r="C133" s="81" t="s">
        <v>475</v>
      </c>
      <c r="D133" s="82" t="s">
        <v>503</v>
      </c>
      <c r="E133" s="83">
        <v>5.88</v>
      </c>
      <c r="F133" s="83">
        <v>5.29</v>
      </c>
      <c r="G133" s="83">
        <v>5</v>
      </c>
      <c r="H133" s="99">
        <v>12</v>
      </c>
      <c r="I133" s="85"/>
      <c r="J133" s="83">
        <f>G133*I133</f>
        <v>0</v>
      </c>
      <c r="K133" s="83">
        <f>J133*$K$12</f>
        <v>0</v>
      </c>
      <c r="L133" s="41"/>
    </row>
    <row r="134" spans="1:12" ht="21.75" customHeight="1">
      <c r="A134" s="79"/>
      <c r="B134" s="80"/>
      <c r="C134" s="81" t="s">
        <v>475</v>
      </c>
      <c r="D134" s="82" t="s">
        <v>504</v>
      </c>
      <c r="E134" s="83">
        <v>5.88</v>
      </c>
      <c r="F134" s="83">
        <v>5.29</v>
      </c>
      <c r="G134" s="83">
        <v>5</v>
      </c>
      <c r="H134" s="99">
        <v>12</v>
      </c>
      <c r="I134" s="85"/>
      <c r="J134" s="83">
        <f>G134*I134</f>
        <v>0</v>
      </c>
      <c r="K134" s="83">
        <f>J134*$K$12</f>
        <v>0</v>
      </c>
      <c r="L134" s="41"/>
    </row>
    <row r="135" spans="1:12" ht="21.75" customHeight="1">
      <c r="A135" s="79"/>
      <c r="B135" s="80"/>
      <c r="C135" s="81" t="s">
        <v>475</v>
      </c>
      <c r="D135" s="82" t="s">
        <v>505</v>
      </c>
      <c r="E135" s="83">
        <v>5.88</v>
      </c>
      <c r="F135" s="83">
        <v>5.29</v>
      </c>
      <c r="G135" s="83">
        <v>5</v>
      </c>
      <c r="H135" s="99">
        <v>12</v>
      </c>
      <c r="I135" s="85"/>
      <c r="J135" s="83">
        <f>G135*I135</f>
        <v>0</v>
      </c>
      <c r="K135" s="83">
        <f>J135*$K$12</f>
        <v>0</v>
      </c>
      <c r="L135" s="41"/>
    </row>
    <row r="136" spans="1:12" ht="21.75" customHeight="1">
      <c r="A136" s="79"/>
      <c r="B136" s="80"/>
      <c r="C136" s="81" t="s">
        <v>475</v>
      </c>
      <c r="D136" s="82" t="s">
        <v>506</v>
      </c>
      <c r="E136" s="83">
        <v>5.88</v>
      </c>
      <c r="F136" s="83">
        <v>5.29</v>
      </c>
      <c r="G136" s="83">
        <v>5</v>
      </c>
      <c r="H136" s="99">
        <v>12</v>
      </c>
      <c r="I136" s="85"/>
      <c r="J136" s="83">
        <f>G136*I136</f>
        <v>0</v>
      </c>
      <c r="K136" s="83">
        <f>J136*$K$12</f>
        <v>0</v>
      </c>
      <c r="L136" s="41"/>
    </row>
    <row r="137" spans="1:12" ht="21.75" customHeight="1">
      <c r="A137" s="79"/>
      <c r="B137" s="80"/>
      <c r="C137" s="81" t="s">
        <v>475</v>
      </c>
      <c r="D137" s="82" t="s">
        <v>507</v>
      </c>
      <c r="E137" s="83">
        <v>5.88</v>
      </c>
      <c r="F137" s="83">
        <v>5.29</v>
      </c>
      <c r="G137" s="83">
        <v>5</v>
      </c>
      <c r="H137" s="99">
        <v>12</v>
      </c>
      <c r="I137" s="85"/>
      <c r="J137" s="83">
        <f>G137*I137</f>
        <v>0</v>
      </c>
      <c r="K137" s="83">
        <f>J137*$K$12</f>
        <v>0</v>
      </c>
      <c r="L137" s="41"/>
    </row>
    <row r="138" spans="1:12" ht="21.75" customHeight="1">
      <c r="A138" s="79"/>
      <c r="B138" s="80"/>
      <c r="C138" s="81" t="s">
        <v>475</v>
      </c>
      <c r="D138" s="82" t="s">
        <v>508</v>
      </c>
      <c r="E138" s="83">
        <v>5.88</v>
      </c>
      <c r="F138" s="83">
        <v>5.29</v>
      </c>
      <c r="G138" s="83">
        <v>5</v>
      </c>
      <c r="H138" s="99">
        <v>12</v>
      </c>
      <c r="I138" s="85"/>
      <c r="J138" s="83">
        <f>G138*I138</f>
        <v>0</v>
      </c>
      <c r="K138" s="83">
        <f>J138*$K$12</f>
        <v>0</v>
      </c>
      <c r="L138" s="41"/>
    </row>
    <row r="139" spans="1:12" ht="21.75" customHeight="1">
      <c r="A139" s="79"/>
      <c r="B139" s="80"/>
      <c r="C139" s="81" t="s">
        <v>475</v>
      </c>
      <c r="D139" s="82" t="s">
        <v>509</v>
      </c>
      <c r="E139" s="83">
        <v>5.88</v>
      </c>
      <c r="F139" s="83">
        <v>5.29</v>
      </c>
      <c r="G139" s="83">
        <v>5</v>
      </c>
      <c r="H139" s="99">
        <v>12</v>
      </c>
      <c r="I139" s="85"/>
      <c r="J139" s="83">
        <f>G139*I139</f>
        <v>0</v>
      </c>
      <c r="K139" s="83">
        <f>J139*$K$12</f>
        <v>0</v>
      </c>
      <c r="L139" s="41"/>
    </row>
    <row r="140" spans="1:12" ht="21.75" customHeight="1">
      <c r="A140" s="79"/>
      <c r="B140" s="80"/>
      <c r="C140" s="81" t="s">
        <v>475</v>
      </c>
      <c r="D140" s="82" t="s">
        <v>510</v>
      </c>
      <c r="E140" s="83">
        <v>5.88</v>
      </c>
      <c r="F140" s="83">
        <v>5.29</v>
      </c>
      <c r="G140" s="83">
        <v>5</v>
      </c>
      <c r="H140" s="99">
        <v>12</v>
      </c>
      <c r="I140" s="85"/>
      <c r="J140" s="83">
        <f>G140*I140</f>
        <v>0</v>
      </c>
      <c r="K140" s="83">
        <f>J140*$K$12</f>
        <v>0</v>
      </c>
      <c r="L140" s="41"/>
    </row>
    <row r="141" spans="1:12" ht="21.75" customHeight="1">
      <c r="A141" s="79"/>
      <c r="B141" s="80"/>
      <c r="C141" s="81" t="s">
        <v>475</v>
      </c>
      <c r="D141" s="82" t="s">
        <v>511</v>
      </c>
      <c r="E141" s="83">
        <v>5.88</v>
      </c>
      <c r="F141" s="83">
        <v>5.29</v>
      </c>
      <c r="G141" s="83">
        <v>5</v>
      </c>
      <c r="H141" s="99">
        <v>12</v>
      </c>
      <c r="I141" s="85"/>
      <c r="J141" s="83">
        <f>G141*I141</f>
        <v>0</v>
      </c>
      <c r="K141" s="83">
        <f>J141*$K$12</f>
        <v>0</v>
      </c>
      <c r="L141" s="41"/>
    </row>
    <row r="142" spans="1:12" ht="21.75" customHeight="1">
      <c r="A142" s="79"/>
      <c r="B142" s="80"/>
      <c r="C142" s="81" t="s">
        <v>475</v>
      </c>
      <c r="D142" s="82" t="s">
        <v>512</v>
      </c>
      <c r="E142" s="83">
        <v>8.82</v>
      </c>
      <c r="F142" s="83">
        <v>7.94</v>
      </c>
      <c r="G142" s="83">
        <v>7.5</v>
      </c>
      <c r="H142" s="99">
        <v>12</v>
      </c>
      <c r="I142" s="85"/>
      <c r="J142" s="83">
        <f>G142*I142</f>
        <v>0</v>
      </c>
      <c r="K142" s="83">
        <f>J142*$K$12</f>
        <v>0</v>
      </c>
      <c r="L142" s="41"/>
    </row>
    <row r="143" spans="1:12" ht="21.75" customHeight="1">
      <c r="A143" s="79"/>
      <c r="B143" s="80"/>
      <c r="C143" s="81" t="s">
        <v>475</v>
      </c>
      <c r="D143" s="82" t="s">
        <v>513</v>
      </c>
      <c r="E143" s="83">
        <v>8.82</v>
      </c>
      <c r="F143" s="83">
        <v>7.94</v>
      </c>
      <c r="G143" s="83">
        <v>7.5</v>
      </c>
      <c r="H143" s="99">
        <v>12</v>
      </c>
      <c r="I143" s="85"/>
      <c r="J143" s="83">
        <f>G143*I143</f>
        <v>0</v>
      </c>
      <c r="K143" s="83">
        <f>J143*$K$12</f>
        <v>0</v>
      </c>
      <c r="L143" s="41"/>
    </row>
    <row r="144" spans="1:12" ht="21.75" customHeight="1">
      <c r="A144" s="79"/>
      <c r="B144" s="80"/>
      <c r="C144" s="81" t="s">
        <v>475</v>
      </c>
      <c r="D144" s="82" t="s">
        <v>514</v>
      </c>
      <c r="E144" s="83">
        <v>8.82</v>
      </c>
      <c r="F144" s="83">
        <v>7.94</v>
      </c>
      <c r="G144" s="83">
        <v>7.5</v>
      </c>
      <c r="H144" s="99">
        <v>12</v>
      </c>
      <c r="I144" s="85"/>
      <c r="J144" s="83">
        <f>G144*I144</f>
        <v>0</v>
      </c>
      <c r="K144" s="83">
        <f>J144*$K$12</f>
        <v>0</v>
      </c>
      <c r="L144" s="41"/>
    </row>
    <row r="145" spans="1:12" ht="21.75" customHeight="1">
      <c r="A145" s="79"/>
      <c r="B145" s="80"/>
      <c r="C145" s="81" t="s">
        <v>475</v>
      </c>
      <c r="D145" s="82" t="s">
        <v>515</v>
      </c>
      <c r="E145" s="83">
        <v>8.82</v>
      </c>
      <c r="F145" s="83">
        <v>7.94</v>
      </c>
      <c r="G145" s="83">
        <v>7.5</v>
      </c>
      <c r="H145" s="99">
        <v>12</v>
      </c>
      <c r="I145" s="85"/>
      <c r="J145" s="83">
        <f>G145*I145</f>
        <v>0</v>
      </c>
      <c r="K145" s="83">
        <f>J145*$K$12</f>
        <v>0</v>
      </c>
      <c r="L145" s="41"/>
    </row>
    <row r="146" spans="1:12" ht="21.75" customHeight="1">
      <c r="A146" s="79"/>
      <c r="B146" s="80"/>
      <c r="C146" s="81" t="s">
        <v>475</v>
      </c>
      <c r="D146" s="82" t="s">
        <v>516</v>
      </c>
      <c r="E146" s="83">
        <v>8.82</v>
      </c>
      <c r="F146" s="83">
        <v>7.94</v>
      </c>
      <c r="G146" s="83">
        <v>7.5</v>
      </c>
      <c r="H146" s="99">
        <v>12</v>
      </c>
      <c r="I146" s="85"/>
      <c r="J146" s="83">
        <f>G146*I146</f>
        <v>0</v>
      </c>
      <c r="K146" s="83">
        <f>J146*$K$12</f>
        <v>0</v>
      </c>
      <c r="L146" s="41"/>
    </row>
    <row r="147" spans="1:12" ht="21.75" customHeight="1">
      <c r="A147" s="79"/>
      <c r="B147" s="80"/>
      <c r="C147" s="81" t="s">
        <v>475</v>
      </c>
      <c r="D147" s="82" t="s">
        <v>517</v>
      </c>
      <c r="E147" s="83">
        <v>8.82</v>
      </c>
      <c r="F147" s="83">
        <v>7.94</v>
      </c>
      <c r="G147" s="83">
        <v>7.5</v>
      </c>
      <c r="H147" s="99">
        <v>12</v>
      </c>
      <c r="I147" s="85"/>
      <c r="J147" s="83">
        <f>G147*I147</f>
        <v>0</v>
      </c>
      <c r="K147" s="83">
        <f>J147*$K$12</f>
        <v>0</v>
      </c>
      <c r="L147" s="41"/>
    </row>
    <row r="148" spans="1:12" ht="21.75" customHeight="1">
      <c r="A148" s="79"/>
      <c r="B148" s="80"/>
      <c r="C148" s="81" t="s">
        <v>475</v>
      </c>
      <c r="D148" s="82" t="s">
        <v>518</v>
      </c>
      <c r="E148" s="83">
        <v>8.82</v>
      </c>
      <c r="F148" s="83">
        <v>7.94</v>
      </c>
      <c r="G148" s="83">
        <v>7.5</v>
      </c>
      <c r="H148" s="99">
        <v>12</v>
      </c>
      <c r="I148" s="85"/>
      <c r="J148" s="83">
        <f>G148*I148</f>
        <v>0</v>
      </c>
      <c r="K148" s="83">
        <f>J148*$K$12</f>
        <v>0</v>
      </c>
      <c r="L148" s="41"/>
    </row>
    <row r="149" spans="1:12" ht="21.75" customHeight="1">
      <c r="A149" s="79"/>
      <c r="B149" s="80"/>
      <c r="C149" s="81" t="s">
        <v>475</v>
      </c>
      <c r="D149" s="82" t="s">
        <v>519</v>
      </c>
      <c r="E149" s="83">
        <v>8.82</v>
      </c>
      <c r="F149" s="83">
        <v>7.94</v>
      </c>
      <c r="G149" s="83">
        <v>7.5</v>
      </c>
      <c r="H149" s="99">
        <v>12</v>
      </c>
      <c r="I149" s="85"/>
      <c r="J149" s="83">
        <f>G149*I149</f>
        <v>0</v>
      </c>
      <c r="K149" s="83">
        <f>J149*$K$12</f>
        <v>0</v>
      </c>
      <c r="L149" s="41"/>
    </row>
    <row r="150" spans="1:12" ht="21.75" customHeight="1">
      <c r="A150" s="79"/>
      <c r="B150" s="80"/>
      <c r="C150" s="206" t="s">
        <v>475</v>
      </c>
      <c r="D150" s="82" t="s">
        <v>520</v>
      </c>
      <c r="E150" s="83">
        <v>8.82</v>
      </c>
      <c r="F150" s="83">
        <v>7.94</v>
      </c>
      <c r="G150" s="83">
        <v>7.5</v>
      </c>
      <c r="H150" s="99">
        <v>12</v>
      </c>
      <c r="I150" s="85"/>
      <c r="J150" s="83">
        <f>G150*I150</f>
        <v>0</v>
      </c>
      <c r="K150" s="83">
        <f>J150*$K$12</f>
        <v>0</v>
      </c>
      <c r="L150" s="41"/>
    </row>
    <row r="151" spans="1:12" ht="30" customHeight="1">
      <c r="A151" s="79"/>
      <c r="B151" s="145"/>
      <c r="C151" s="207"/>
      <c r="D151" s="146"/>
      <c r="E151" s="147"/>
      <c r="F151" s="147"/>
      <c r="G151" s="147"/>
      <c r="H151" s="148"/>
      <c r="I151" s="149" t="s">
        <v>9</v>
      </c>
      <c r="J151" s="150">
        <f>SUM(J16:J150)</f>
        <v>0</v>
      </c>
      <c r="K151" s="151">
        <f>SUM(K16:K150)</f>
        <v>0</v>
      </c>
      <c r="L151" s="41"/>
    </row>
    <row r="152" spans="1:12" ht="21.75" customHeight="1">
      <c r="A152" s="152"/>
      <c r="B152" s="153"/>
      <c r="C152" s="153"/>
      <c r="D152" s="154"/>
      <c r="E152" s="155"/>
      <c r="F152" s="155"/>
      <c r="G152" s="155"/>
      <c r="H152" s="156"/>
      <c r="I152" s="155"/>
      <c r="J152" s="155"/>
      <c r="K152" s="155"/>
      <c r="L152" s="157"/>
    </row>
  </sheetData>
  <mergeCells count="14">
    <mergeCell ref="H4:I4"/>
    <mergeCell ref="H8:I9"/>
    <mergeCell ref="H3:I3"/>
    <mergeCell ref="H7:I7"/>
    <mergeCell ref="K8:K9"/>
    <mergeCell ref="B13:K13"/>
    <mergeCell ref="B2:G9"/>
    <mergeCell ref="H1:I1"/>
    <mergeCell ref="B12:J12"/>
    <mergeCell ref="H2:I2"/>
    <mergeCell ref="B15:D15"/>
    <mergeCell ref="H6:I6"/>
    <mergeCell ref="J8:J9"/>
    <mergeCell ref="H5:I5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1015625" style="208" customWidth="1"/>
    <col min="2" max="2" width="8.69921875" style="208" customWidth="1"/>
    <col min="3" max="3" width="9.3984375" style="208" customWidth="1"/>
    <col min="4" max="4" width="46.59765625" style="208" customWidth="1"/>
    <col min="5" max="10" width="6.3984375" style="208" customWidth="1"/>
    <col min="11" max="12" width="10" style="208" customWidth="1"/>
    <col min="13" max="13" width="7.69921875" style="208" customWidth="1"/>
    <col min="14" max="256" width="8.59765625" style="208" customWidth="1"/>
  </cols>
  <sheetData>
    <row r="1" spans="1:13" ht="15.75" customHeight="1">
      <c r="A1" s="209"/>
      <c r="B1" s="210"/>
      <c r="C1" s="3"/>
      <c r="D1" s="4"/>
      <c r="E1" s="5"/>
      <c r="F1" s="5"/>
      <c r="G1" s="6"/>
      <c r="H1" s="211"/>
      <c r="I1" s="212"/>
      <c r="J1" s="213"/>
      <c r="K1" s="214"/>
      <c r="L1" s="214"/>
      <c r="M1" s="215"/>
    </row>
    <row r="2" spans="1:13" ht="18" customHeight="1">
      <c r="A2" s="216"/>
      <c r="B2" s="217" t="s">
        <v>0</v>
      </c>
      <c r="C2" s="13"/>
      <c r="D2" s="218"/>
      <c r="E2" s="15"/>
      <c r="F2" s="15"/>
      <c r="G2" s="173"/>
      <c r="H2" s="219"/>
      <c r="I2" s="17" t="s">
        <v>1</v>
      </c>
      <c r="J2" s="18"/>
      <c r="K2" s="19" t="s">
        <v>2</v>
      </c>
      <c r="L2" s="19" t="s">
        <v>3</v>
      </c>
      <c r="M2" s="220"/>
    </row>
    <row r="3" spans="1:13" ht="18" customHeight="1">
      <c r="A3" s="216"/>
      <c r="B3" s="13"/>
      <c r="C3" s="13"/>
      <c r="D3" s="23"/>
      <c r="E3" s="15"/>
      <c r="F3" s="15"/>
      <c r="G3" s="173"/>
      <c r="H3" s="219"/>
      <c r="I3" s="24" t="s">
        <v>4</v>
      </c>
      <c r="J3" s="25"/>
      <c r="K3" s="26">
        <f>'Sports Nutrition Brands'!J351</f>
        <v>0</v>
      </c>
      <c r="L3" s="221">
        <f>'Sports Nutrition Brands'!K351</f>
        <v>0</v>
      </c>
      <c r="M3" s="222"/>
    </row>
    <row r="4" spans="1:13" ht="18" customHeight="1">
      <c r="A4" s="216"/>
      <c r="B4" s="13"/>
      <c r="C4" s="13"/>
      <c r="D4" s="23"/>
      <c r="E4" s="15"/>
      <c r="F4" s="15"/>
      <c r="G4" s="173"/>
      <c r="H4" s="219"/>
      <c r="I4" s="24" t="s">
        <v>5</v>
      </c>
      <c r="J4" s="25"/>
      <c r="K4" s="26">
        <f>K89</f>
        <v>0</v>
      </c>
      <c r="L4" s="221">
        <f>L89</f>
        <v>0</v>
      </c>
      <c r="M4" s="222"/>
    </row>
    <row r="5" spans="1:13" ht="18" customHeight="1">
      <c r="A5" s="216"/>
      <c r="B5" s="13"/>
      <c r="C5" s="13"/>
      <c r="D5" s="23"/>
      <c r="E5" s="15"/>
      <c r="F5" s="15"/>
      <c r="G5" s="173"/>
      <c r="H5" s="219"/>
      <c r="I5" s="24" t="s">
        <v>6</v>
      </c>
      <c r="J5" s="25"/>
      <c r="K5" s="26">
        <f>LABELLAMAFIA!J440</f>
        <v>0</v>
      </c>
      <c r="L5" s="221">
        <f>LABELLAMAFIA!K440</f>
        <v>0</v>
      </c>
      <c r="M5" s="222"/>
    </row>
    <row r="6" spans="1:13" ht="18" customHeight="1">
      <c r="A6" s="216"/>
      <c r="B6" s="13"/>
      <c r="C6" s="13"/>
      <c r="D6" s="23"/>
      <c r="E6" s="15"/>
      <c r="F6" s="15"/>
      <c r="G6" s="173"/>
      <c r="H6" s="219"/>
      <c r="I6" s="24" t="s">
        <v>7</v>
      </c>
      <c r="J6" s="25"/>
      <c r="K6" s="26">
        <f>BlenderBottle!J151</f>
        <v>0</v>
      </c>
      <c r="L6" s="221">
        <f>BlenderBottle!K151</f>
        <v>0</v>
      </c>
      <c r="M6" s="222"/>
    </row>
    <row r="7" spans="1:13" ht="18" customHeight="1">
      <c r="A7" s="216"/>
      <c r="B7" s="13"/>
      <c r="C7" s="13"/>
      <c r="D7" s="23"/>
      <c r="E7" s="15"/>
      <c r="F7" s="15"/>
      <c r="G7" s="173"/>
      <c r="H7" s="219"/>
      <c r="I7" s="24" t="s">
        <v>8</v>
      </c>
      <c r="J7" s="25"/>
      <c r="K7" s="26">
        <f>SALE!J51</f>
        <v>0</v>
      </c>
      <c r="L7" s="221">
        <f>SALE!K51</f>
        <v>0</v>
      </c>
      <c r="M7" s="222"/>
    </row>
    <row r="8" spans="1:13" ht="12" customHeight="1">
      <c r="A8" s="216"/>
      <c r="B8" s="13"/>
      <c r="C8" s="13"/>
      <c r="D8" s="29"/>
      <c r="E8" s="15"/>
      <c r="F8" s="15"/>
      <c r="G8" s="173"/>
      <c r="H8" s="219"/>
      <c r="I8" s="30" t="s">
        <v>9</v>
      </c>
      <c r="J8" s="31"/>
      <c r="K8" s="32">
        <f>SUM(K3:K7)</f>
        <v>0</v>
      </c>
      <c r="L8" s="223">
        <f>SUM(L3:L7)</f>
        <v>0</v>
      </c>
      <c r="M8" s="224"/>
    </row>
    <row r="9" spans="1:13" ht="12" customHeight="1">
      <c r="A9" s="216"/>
      <c r="B9" s="225"/>
      <c r="C9" s="13"/>
      <c r="D9" s="36"/>
      <c r="E9" s="15"/>
      <c r="F9" s="15"/>
      <c r="G9" s="173"/>
      <c r="H9" s="219"/>
      <c r="I9" s="37"/>
      <c r="J9" s="38"/>
      <c r="K9" s="39"/>
      <c r="L9" s="39"/>
      <c r="M9" s="226"/>
    </row>
    <row r="10" spans="1:13" ht="9" customHeight="1">
      <c r="A10" s="227"/>
      <c r="B10" s="15"/>
      <c r="C10" s="43"/>
      <c r="D10" s="44"/>
      <c r="E10" s="45"/>
      <c r="F10" s="45"/>
      <c r="G10" s="45"/>
      <c r="H10" s="15"/>
      <c r="I10" s="228"/>
      <c r="J10" s="171"/>
      <c r="K10" s="229"/>
      <c r="L10" s="229"/>
      <c r="M10" s="230"/>
    </row>
    <row r="11" spans="1:13" ht="9" customHeight="1">
      <c r="A11" s="174"/>
      <c r="B11" s="50"/>
      <c r="C11" s="50"/>
      <c r="D11" s="51"/>
      <c r="E11" s="52"/>
      <c r="F11" s="52"/>
      <c r="G11" s="52"/>
      <c r="H11" s="52"/>
      <c r="I11" s="53"/>
      <c r="J11" s="53"/>
      <c r="K11" s="231"/>
      <c r="L11" s="231"/>
      <c r="M11" s="232"/>
    </row>
    <row r="12" spans="1:13" ht="29.25" customHeight="1">
      <c r="A12" s="233"/>
      <c r="B12" s="234" t="s">
        <v>10</v>
      </c>
      <c r="C12" s="58"/>
      <c r="D12" s="59"/>
      <c r="E12" s="235"/>
      <c r="F12" s="91"/>
      <c r="G12" s="59"/>
      <c r="H12" s="59"/>
      <c r="I12" s="61"/>
      <c r="J12" s="59"/>
      <c r="K12" s="59"/>
      <c r="L12" s="236">
        <v>0</v>
      </c>
      <c r="M12" s="237"/>
    </row>
    <row r="13" spans="1:13" ht="30.75" customHeight="1">
      <c r="A13" s="192"/>
      <c r="B13" s="238" t="s">
        <v>11</v>
      </c>
      <c r="C13" s="239"/>
      <c r="D13" s="239"/>
      <c r="E13" s="240"/>
      <c r="F13" s="91"/>
      <c r="G13" s="239"/>
      <c r="H13" s="239"/>
      <c r="I13" s="239"/>
      <c r="J13" s="239"/>
      <c r="K13" s="239"/>
      <c r="L13" s="60"/>
      <c r="M13" s="241"/>
    </row>
    <row r="14" spans="1:13" ht="36" customHeight="1">
      <c r="A14" s="242"/>
      <c r="B14" s="243" t="s">
        <v>12</v>
      </c>
      <c r="C14" s="244" t="s">
        <v>521</v>
      </c>
      <c r="D14" s="244" t="s">
        <v>13</v>
      </c>
      <c r="E14" s="244" t="s">
        <v>522</v>
      </c>
      <c r="F14" s="244" t="s">
        <v>14</v>
      </c>
      <c r="G14" s="244" t="s">
        <v>15</v>
      </c>
      <c r="H14" s="244" t="s">
        <v>16</v>
      </c>
      <c r="I14" s="244" t="s">
        <v>17</v>
      </c>
      <c r="J14" s="244" t="s">
        <v>18</v>
      </c>
      <c r="K14" s="244" t="s">
        <v>19</v>
      </c>
      <c r="L14" s="244" t="s">
        <v>20</v>
      </c>
      <c r="M14" s="245"/>
    </row>
    <row r="15" spans="1:13" ht="27.75" customHeight="1">
      <c r="A15" s="246"/>
      <c r="B15" s="247" t="s">
        <v>523</v>
      </c>
      <c r="C15" s="248"/>
      <c r="D15" s="248"/>
      <c r="E15" s="249"/>
      <c r="F15" s="249"/>
      <c r="G15" s="249"/>
      <c r="H15" s="249"/>
      <c r="I15" s="249"/>
      <c r="J15" s="249"/>
      <c r="K15" s="92"/>
      <c r="L15" s="250"/>
      <c r="M15" s="251"/>
    </row>
    <row r="16" spans="1:13" ht="21.75" customHeight="1">
      <c r="A16" s="252"/>
      <c r="B16" s="253" t="s">
        <v>524</v>
      </c>
      <c r="C16" s="254" t="s">
        <v>525</v>
      </c>
      <c r="D16" s="82" t="s">
        <v>526</v>
      </c>
      <c r="E16" s="83">
        <v>287</v>
      </c>
      <c r="F16" s="83">
        <v>241.18</v>
      </c>
      <c r="G16" s="83">
        <v>217.06</v>
      </c>
      <c r="H16" s="83">
        <v>205</v>
      </c>
      <c r="I16" s="99">
        <v>2</v>
      </c>
      <c r="J16" s="85"/>
      <c r="K16" s="83">
        <f>H16*J16</f>
        <v>0</v>
      </c>
      <c r="L16" s="83">
        <f>K16*$L$12</f>
        <v>0</v>
      </c>
      <c r="M16" s="255"/>
    </row>
    <row r="17" spans="1:13" ht="21.75" customHeight="1">
      <c r="A17" s="252"/>
      <c r="B17" s="253" t="s">
        <v>524</v>
      </c>
      <c r="C17" s="256"/>
      <c r="D17" s="82" t="s">
        <v>527</v>
      </c>
      <c r="E17" s="83">
        <v>287</v>
      </c>
      <c r="F17" s="83">
        <v>241.18</v>
      </c>
      <c r="G17" s="83">
        <v>217.06</v>
      </c>
      <c r="H17" s="83">
        <v>205</v>
      </c>
      <c r="I17" s="99">
        <v>2</v>
      </c>
      <c r="J17" s="85"/>
      <c r="K17" s="83">
        <f>H17*J17</f>
        <v>0</v>
      </c>
      <c r="L17" s="83">
        <f>K17*$L$12</f>
        <v>0</v>
      </c>
      <c r="M17" s="255"/>
    </row>
    <row r="18" spans="1:13" ht="21.75" customHeight="1">
      <c r="A18" s="252"/>
      <c r="B18" s="253" t="s">
        <v>524</v>
      </c>
      <c r="C18" s="256"/>
      <c r="D18" s="82" t="s">
        <v>528</v>
      </c>
      <c r="E18" s="83">
        <v>287</v>
      </c>
      <c r="F18" s="83">
        <v>241.18</v>
      </c>
      <c r="G18" s="83">
        <v>217.06</v>
      </c>
      <c r="H18" s="83">
        <v>205</v>
      </c>
      <c r="I18" s="99">
        <v>2</v>
      </c>
      <c r="J18" s="85"/>
      <c r="K18" s="83">
        <f>H18*J18</f>
        <v>0</v>
      </c>
      <c r="L18" s="83">
        <f>K18*$L$12</f>
        <v>0</v>
      </c>
      <c r="M18" s="255"/>
    </row>
    <row r="19" spans="1:13" ht="21.75" customHeight="1">
      <c r="A19" s="252"/>
      <c r="B19" s="253" t="s">
        <v>524</v>
      </c>
      <c r="C19" s="254" t="s">
        <v>525</v>
      </c>
      <c r="D19" s="82" t="s">
        <v>529</v>
      </c>
      <c r="E19" s="83">
        <v>210</v>
      </c>
      <c r="F19" s="83">
        <v>176.47</v>
      </c>
      <c r="G19" s="83">
        <v>158.82</v>
      </c>
      <c r="H19" s="83">
        <v>150</v>
      </c>
      <c r="I19" s="99">
        <v>4</v>
      </c>
      <c r="J19" s="85"/>
      <c r="K19" s="83">
        <f>H19*J19</f>
        <v>0</v>
      </c>
      <c r="L19" s="83">
        <f>K19*$L$12</f>
        <v>0</v>
      </c>
      <c r="M19" s="255"/>
    </row>
    <row r="20" spans="1:13" ht="21.75" customHeight="1">
      <c r="A20" s="252"/>
      <c r="B20" s="253" t="s">
        <v>524</v>
      </c>
      <c r="C20" s="256"/>
      <c r="D20" s="82" t="s">
        <v>530</v>
      </c>
      <c r="E20" s="83">
        <v>210</v>
      </c>
      <c r="F20" s="83">
        <v>176.47</v>
      </c>
      <c r="G20" s="83">
        <v>158.82</v>
      </c>
      <c r="H20" s="83">
        <v>150</v>
      </c>
      <c r="I20" s="99">
        <v>4</v>
      </c>
      <c r="J20" s="85"/>
      <c r="K20" s="83">
        <f>H20*J20</f>
        <v>0</v>
      </c>
      <c r="L20" s="83">
        <f>K20*$L$12</f>
        <v>0</v>
      </c>
      <c r="M20" s="255"/>
    </row>
    <row r="21" spans="1:13" ht="21.75" customHeight="1">
      <c r="A21" s="252"/>
      <c r="B21" s="253" t="s">
        <v>524</v>
      </c>
      <c r="C21" s="254" t="s">
        <v>525</v>
      </c>
      <c r="D21" s="82" t="s">
        <v>531</v>
      </c>
      <c r="E21" s="83">
        <v>224</v>
      </c>
      <c r="F21" s="83">
        <v>188.24</v>
      </c>
      <c r="G21" s="83">
        <v>169.41</v>
      </c>
      <c r="H21" s="83">
        <v>160</v>
      </c>
      <c r="I21" s="99">
        <v>4</v>
      </c>
      <c r="J21" s="85"/>
      <c r="K21" s="83">
        <f>H21*J21</f>
        <v>0</v>
      </c>
      <c r="L21" s="83">
        <f>K21*$L$12</f>
        <v>0</v>
      </c>
      <c r="M21" s="255"/>
    </row>
    <row r="22" spans="1:13" ht="21.75" customHeight="1">
      <c r="A22" s="252"/>
      <c r="B22" s="253" t="s">
        <v>524</v>
      </c>
      <c r="C22" s="257" t="s">
        <v>532</v>
      </c>
      <c r="D22" s="82" t="s">
        <v>533</v>
      </c>
      <c r="E22" s="83">
        <v>110</v>
      </c>
      <c r="F22" s="83">
        <v>92.94</v>
      </c>
      <c r="G22" s="83">
        <v>83.65</v>
      </c>
      <c r="H22" s="83">
        <v>79</v>
      </c>
      <c r="I22" s="99">
        <v>8</v>
      </c>
      <c r="J22" s="85"/>
      <c r="K22" s="83">
        <f>H22*J22</f>
        <v>0</v>
      </c>
      <c r="L22" s="83">
        <f>K22*$L$12</f>
        <v>0</v>
      </c>
      <c r="M22" s="255"/>
    </row>
    <row r="23" spans="1:13" ht="21.75" customHeight="1">
      <c r="A23" s="252"/>
      <c r="B23" s="253" t="s">
        <v>524</v>
      </c>
      <c r="C23" s="258"/>
      <c r="D23" s="82" t="s">
        <v>534</v>
      </c>
      <c r="E23" s="83">
        <v>110</v>
      </c>
      <c r="F23" s="83">
        <v>92.94</v>
      </c>
      <c r="G23" s="83">
        <v>83.65</v>
      </c>
      <c r="H23" s="83">
        <v>79</v>
      </c>
      <c r="I23" s="99">
        <v>8</v>
      </c>
      <c r="J23" s="85"/>
      <c r="K23" s="83">
        <f>H23*J23</f>
        <v>0</v>
      </c>
      <c r="L23" s="83">
        <f>K23*$L$12</f>
        <v>0</v>
      </c>
      <c r="M23" s="255"/>
    </row>
    <row r="24" spans="1:13" ht="21.75" customHeight="1">
      <c r="A24" s="252"/>
      <c r="B24" s="253" t="s">
        <v>524</v>
      </c>
      <c r="C24" s="257" t="s">
        <v>532</v>
      </c>
      <c r="D24" s="82" t="s">
        <v>535</v>
      </c>
      <c r="E24" s="83">
        <v>144</v>
      </c>
      <c r="F24" s="83">
        <v>121.18</v>
      </c>
      <c r="G24" s="83">
        <v>109.06</v>
      </c>
      <c r="H24" s="83">
        <v>103</v>
      </c>
      <c r="I24" s="99">
        <v>4</v>
      </c>
      <c r="J24" s="85"/>
      <c r="K24" s="83">
        <f>H24*J24</f>
        <v>0</v>
      </c>
      <c r="L24" s="83">
        <f>K24*$L$12</f>
        <v>0</v>
      </c>
      <c r="M24" s="255"/>
    </row>
    <row r="25" spans="1:13" ht="21.75" customHeight="1">
      <c r="A25" s="252"/>
      <c r="B25" s="253" t="s">
        <v>524</v>
      </c>
      <c r="C25" s="254" t="s">
        <v>525</v>
      </c>
      <c r="D25" s="82" t="s">
        <v>536</v>
      </c>
      <c r="E25" s="83">
        <v>287</v>
      </c>
      <c r="F25" s="83">
        <v>241.18</v>
      </c>
      <c r="G25" s="83">
        <v>217.06</v>
      </c>
      <c r="H25" s="83">
        <v>205</v>
      </c>
      <c r="I25" s="99">
        <v>4</v>
      </c>
      <c r="J25" s="85"/>
      <c r="K25" s="83">
        <f>H25*J25</f>
        <v>0</v>
      </c>
      <c r="L25" s="83">
        <f>K25*$L$12</f>
        <v>0</v>
      </c>
      <c r="M25" s="255"/>
    </row>
    <row r="26" spans="1:13" ht="21.75" customHeight="1">
      <c r="A26" s="252"/>
      <c r="B26" s="253" t="s">
        <v>524</v>
      </c>
      <c r="C26" s="258"/>
      <c r="D26" s="82" t="s">
        <v>537</v>
      </c>
      <c r="E26" s="83">
        <v>287</v>
      </c>
      <c r="F26" s="83">
        <v>241.18</v>
      </c>
      <c r="G26" s="83">
        <v>217.06</v>
      </c>
      <c r="H26" s="83">
        <v>205</v>
      </c>
      <c r="I26" s="99">
        <v>4</v>
      </c>
      <c r="J26" s="85"/>
      <c r="K26" s="83">
        <f>H26*J26</f>
        <v>0</v>
      </c>
      <c r="L26" s="83">
        <f>K26*$L$12</f>
        <v>0</v>
      </c>
      <c r="M26" s="255"/>
    </row>
    <row r="27" spans="1:13" ht="21.75" customHeight="1">
      <c r="A27" s="252"/>
      <c r="B27" s="253" t="s">
        <v>524</v>
      </c>
      <c r="C27" s="258"/>
      <c r="D27" s="82" t="s">
        <v>538</v>
      </c>
      <c r="E27" s="83">
        <v>287</v>
      </c>
      <c r="F27" s="83">
        <v>241.18</v>
      </c>
      <c r="G27" s="83">
        <v>217.06</v>
      </c>
      <c r="H27" s="83">
        <v>205</v>
      </c>
      <c r="I27" s="99">
        <v>4</v>
      </c>
      <c r="J27" s="85"/>
      <c r="K27" s="83">
        <f>H27*J27</f>
        <v>0</v>
      </c>
      <c r="L27" s="83">
        <f>K27*$L$12</f>
        <v>0</v>
      </c>
      <c r="M27" s="255"/>
    </row>
    <row r="28" spans="1:13" ht="21.75" customHeight="1">
      <c r="A28" s="252"/>
      <c r="B28" s="253" t="s">
        <v>524</v>
      </c>
      <c r="C28" s="259"/>
      <c r="D28" s="82" t="s">
        <v>539</v>
      </c>
      <c r="E28" s="83">
        <v>287</v>
      </c>
      <c r="F28" s="83">
        <v>241.18</v>
      </c>
      <c r="G28" s="83">
        <v>217.06</v>
      </c>
      <c r="H28" s="83">
        <v>205</v>
      </c>
      <c r="I28" s="99">
        <v>4</v>
      </c>
      <c r="J28" s="85"/>
      <c r="K28" s="83">
        <f>H28*J28</f>
        <v>0</v>
      </c>
      <c r="L28" s="83">
        <f>K28*$L$12</f>
        <v>0</v>
      </c>
      <c r="M28" s="255"/>
    </row>
    <row r="29" spans="1:13" ht="21.75" customHeight="1">
      <c r="A29" s="252"/>
      <c r="B29" s="253" t="s">
        <v>524</v>
      </c>
      <c r="C29" s="254" t="s">
        <v>525</v>
      </c>
      <c r="D29" s="82" t="s">
        <v>540</v>
      </c>
      <c r="E29" s="83">
        <v>249</v>
      </c>
      <c r="F29" s="83">
        <v>209.41</v>
      </c>
      <c r="G29" s="83">
        <v>188.47</v>
      </c>
      <c r="H29" s="83">
        <v>178</v>
      </c>
      <c r="I29" s="99">
        <v>4</v>
      </c>
      <c r="J29" s="85"/>
      <c r="K29" s="83">
        <f>H29*J29</f>
        <v>0</v>
      </c>
      <c r="L29" s="83">
        <f>K29*$L$12</f>
        <v>0</v>
      </c>
      <c r="M29" s="255"/>
    </row>
    <row r="30" spans="1:13" ht="21.75" customHeight="1">
      <c r="A30" s="252"/>
      <c r="B30" s="253" t="s">
        <v>524</v>
      </c>
      <c r="C30" s="258"/>
      <c r="D30" s="82" t="s">
        <v>541</v>
      </c>
      <c r="E30" s="83">
        <v>249</v>
      </c>
      <c r="F30" s="83">
        <v>209.41</v>
      </c>
      <c r="G30" s="83">
        <v>188.47</v>
      </c>
      <c r="H30" s="83">
        <v>178</v>
      </c>
      <c r="I30" s="99">
        <v>4</v>
      </c>
      <c r="J30" s="85"/>
      <c r="K30" s="83">
        <f>H30*J30</f>
        <v>0</v>
      </c>
      <c r="L30" s="83">
        <f>K30*$L$12</f>
        <v>0</v>
      </c>
      <c r="M30" s="255"/>
    </row>
    <row r="31" spans="1:13" ht="21.75" customHeight="1">
      <c r="A31" s="252"/>
      <c r="B31" s="253" t="s">
        <v>524</v>
      </c>
      <c r="C31" s="258"/>
      <c r="D31" s="82" t="s">
        <v>542</v>
      </c>
      <c r="E31" s="83">
        <v>249</v>
      </c>
      <c r="F31" s="83">
        <v>209.41</v>
      </c>
      <c r="G31" s="83">
        <v>188.47</v>
      </c>
      <c r="H31" s="83">
        <v>178</v>
      </c>
      <c r="I31" s="99">
        <v>4</v>
      </c>
      <c r="J31" s="85"/>
      <c r="K31" s="83">
        <f>H31*J31</f>
        <v>0</v>
      </c>
      <c r="L31" s="83">
        <f>K31*$L$12</f>
        <v>0</v>
      </c>
      <c r="M31" s="255"/>
    </row>
    <row r="32" spans="1:13" ht="21.75" customHeight="1">
      <c r="A32" s="252"/>
      <c r="B32" s="253" t="s">
        <v>524</v>
      </c>
      <c r="C32" s="259"/>
      <c r="D32" s="82" t="s">
        <v>543</v>
      </c>
      <c r="E32" s="83">
        <v>249</v>
      </c>
      <c r="F32" s="83">
        <v>209.41</v>
      </c>
      <c r="G32" s="83">
        <v>188.47</v>
      </c>
      <c r="H32" s="83">
        <v>178</v>
      </c>
      <c r="I32" s="99">
        <v>4</v>
      </c>
      <c r="J32" s="85"/>
      <c r="K32" s="83">
        <f>H32*J32</f>
        <v>0</v>
      </c>
      <c r="L32" s="83">
        <f>K32*$L$12</f>
        <v>0</v>
      </c>
      <c r="M32" s="255"/>
    </row>
    <row r="33" spans="1:13" ht="21.75" customHeight="1">
      <c r="A33" s="252"/>
      <c r="B33" s="253" t="s">
        <v>524</v>
      </c>
      <c r="C33" s="254" t="s">
        <v>525</v>
      </c>
      <c r="D33" s="82" t="s">
        <v>544</v>
      </c>
      <c r="E33" s="83">
        <v>266</v>
      </c>
      <c r="F33" s="83">
        <v>223.53</v>
      </c>
      <c r="G33" s="83">
        <v>201.18</v>
      </c>
      <c r="H33" s="83">
        <v>190</v>
      </c>
      <c r="I33" s="99">
        <v>4</v>
      </c>
      <c r="J33" s="85"/>
      <c r="K33" s="83">
        <f>H33*J33</f>
        <v>0</v>
      </c>
      <c r="L33" s="83">
        <f>K33*$L$12</f>
        <v>0</v>
      </c>
      <c r="M33" s="255"/>
    </row>
    <row r="34" spans="1:13" ht="27.75" customHeight="1">
      <c r="A34" s="246"/>
      <c r="B34" s="247" t="s">
        <v>545</v>
      </c>
      <c r="C34" s="260"/>
      <c r="D34" s="260"/>
      <c r="E34" s="261"/>
      <c r="F34" s="260"/>
      <c r="G34" s="260"/>
      <c r="H34" s="260"/>
      <c r="I34" s="260"/>
      <c r="J34" s="260"/>
      <c r="K34" s="260"/>
      <c r="L34" s="262"/>
      <c r="M34" s="263"/>
    </row>
    <row r="35" spans="1:13" ht="21.75" customHeight="1">
      <c r="A35" s="252"/>
      <c r="B35" s="253" t="s">
        <v>546</v>
      </c>
      <c r="C35" s="254" t="s">
        <v>525</v>
      </c>
      <c r="D35" s="82" t="s">
        <v>547</v>
      </c>
      <c r="E35" s="83">
        <v>165</v>
      </c>
      <c r="F35" s="83">
        <v>138.82</v>
      </c>
      <c r="G35" s="83">
        <v>124.94</v>
      </c>
      <c r="H35" s="83">
        <v>118</v>
      </c>
      <c r="I35" s="99">
        <v>4</v>
      </c>
      <c r="J35" s="85"/>
      <c r="K35" s="83">
        <f>H35*J35</f>
        <v>0</v>
      </c>
      <c r="L35" s="83">
        <f>K35*$L$12</f>
        <v>0</v>
      </c>
      <c r="M35" s="255"/>
    </row>
    <row r="36" spans="1:13" ht="21.75" customHeight="1">
      <c r="A36" s="252"/>
      <c r="B36" s="253" t="s">
        <v>546</v>
      </c>
      <c r="C36" s="256"/>
      <c r="D36" s="82" t="s">
        <v>548</v>
      </c>
      <c r="E36" s="83">
        <v>134</v>
      </c>
      <c r="F36" s="83">
        <v>112.94</v>
      </c>
      <c r="G36" s="83">
        <v>101.65</v>
      </c>
      <c r="H36" s="83">
        <v>96</v>
      </c>
      <c r="I36" s="99">
        <v>4</v>
      </c>
      <c r="J36" s="85"/>
      <c r="K36" s="83">
        <f>H36*J36</f>
        <v>0</v>
      </c>
      <c r="L36" s="83">
        <f>K36*$L$12</f>
        <v>0</v>
      </c>
      <c r="M36" s="255"/>
    </row>
    <row r="37" spans="1:13" ht="21.75" customHeight="1">
      <c r="A37" s="252"/>
      <c r="B37" s="253" t="s">
        <v>546</v>
      </c>
      <c r="C37" s="259"/>
      <c r="D37" s="82" t="s">
        <v>549</v>
      </c>
      <c r="E37" s="83">
        <v>165</v>
      </c>
      <c r="F37" s="83">
        <v>138.82</v>
      </c>
      <c r="G37" s="83">
        <v>124.94</v>
      </c>
      <c r="H37" s="83">
        <v>118</v>
      </c>
      <c r="I37" s="99">
        <v>4</v>
      </c>
      <c r="J37" s="85"/>
      <c r="K37" s="83">
        <f>H37*J37</f>
        <v>0</v>
      </c>
      <c r="L37" s="83">
        <f>K37*$L$12</f>
        <v>0</v>
      </c>
      <c r="M37" s="255"/>
    </row>
    <row r="38" spans="1:13" ht="21.75" customHeight="1">
      <c r="A38" s="252"/>
      <c r="B38" s="253" t="s">
        <v>546</v>
      </c>
      <c r="C38" s="254" t="s">
        <v>525</v>
      </c>
      <c r="D38" s="82" t="s">
        <v>550</v>
      </c>
      <c r="E38" s="83">
        <v>166</v>
      </c>
      <c r="F38" s="83">
        <v>140</v>
      </c>
      <c r="G38" s="83">
        <v>126</v>
      </c>
      <c r="H38" s="83">
        <v>119</v>
      </c>
      <c r="I38" s="99">
        <v>4</v>
      </c>
      <c r="J38" s="85"/>
      <c r="K38" s="83">
        <f>H38*J38</f>
        <v>0</v>
      </c>
      <c r="L38" s="83">
        <f>K38*$L$12</f>
        <v>0</v>
      </c>
      <c r="M38" s="255"/>
    </row>
    <row r="39" spans="1:13" ht="21.75" customHeight="1">
      <c r="A39" s="252"/>
      <c r="B39" s="253" t="s">
        <v>546</v>
      </c>
      <c r="C39" s="259"/>
      <c r="D39" s="82" t="s">
        <v>551</v>
      </c>
      <c r="E39" s="83">
        <v>166</v>
      </c>
      <c r="F39" s="83">
        <v>140</v>
      </c>
      <c r="G39" s="83">
        <v>126</v>
      </c>
      <c r="H39" s="83">
        <v>119</v>
      </c>
      <c r="I39" s="99">
        <v>4</v>
      </c>
      <c r="J39" s="85"/>
      <c r="K39" s="83">
        <f>H39*J39</f>
        <v>0</v>
      </c>
      <c r="L39" s="83">
        <f>K39*$L$12</f>
        <v>0</v>
      </c>
      <c r="M39" s="255"/>
    </row>
    <row r="40" spans="1:13" ht="21.75" customHeight="1">
      <c r="A40" s="252"/>
      <c r="B40" s="253" t="s">
        <v>546</v>
      </c>
      <c r="C40" s="259"/>
      <c r="D40" s="82" t="s">
        <v>552</v>
      </c>
      <c r="E40" s="83">
        <v>166</v>
      </c>
      <c r="F40" s="83">
        <v>140</v>
      </c>
      <c r="G40" s="83">
        <v>126</v>
      </c>
      <c r="H40" s="83">
        <v>119</v>
      </c>
      <c r="I40" s="99">
        <v>4</v>
      </c>
      <c r="J40" s="99"/>
      <c r="K40" s="83">
        <f>H40*J40</f>
        <v>0</v>
      </c>
      <c r="L40" s="83">
        <f>K40*$L$12</f>
        <v>0</v>
      </c>
      <c r="M40" s="255"/>
    </row>
    <row r="41" spans="1:13" ht="21.75" customHeight="1">
      <c r="A41" s="252"/>
      <c r="B41" s="253" t="s">
        <v>546</v>
      </c>
      <c r="C41" s="259"/>
      <c r="D41" s="82" t="s">
        <v>553</v>
      </c>
      <c r="E41" s="83">
        <v>166</v>
      </c>
      <c r="F41" s="83">
        <v>140</v>
      </c>
      <c r="G41" s="83">
        <v>126</v>
      </c>
      <c r="H41" s="83">
        <v>119</v>
      </c>
      <c r="I41" s="99">
        <v>4</v>
      </c>
      <c r="J41" s="85"/>
      <c r="K41" s="83">
        <f>H41*J41</f>
        <v>0</v>
      </c>
      <c r="L41" s="83">
        <f>K41*$L$12</f>
        <v>0</v>
      </c>
      <c r="M41" s="255"/>
    </row>
    <row r="42" spans="1:13" ht="21.75" customHeight="1">
      <c r="A42" s="252"/>
      <c r="B42" s="253" t="s">
        <v>546</v>
      </c>
      <c r="C42" s="259"/>
      <c r="D42" s="82" t="s">
        <v>554</v>
      </c>
      <c r="E42" s="83">
        <v>166</v>
      </c>
      <c r="F42" s="83">
        <v>140</v>
      </c>
      <c r="G42" s="83">
        <v>126</v>
      </c>
      <c r="H42" s="83">
        <v>119</v>
      </c>
      <c r="I42" s="99">
        <v>4</v>
      </c>
      <c r="J42" s="85"/>
      <c r="K42" s="83">
        <f>H42*J42</f>
        <v>0</v>
      </c>
      <c r="L42" s="83">
        <f>K42*$L$12</f>
        <v>0</v>
      </c>
      <c r="M42" s="255"/>
    </row>
    <row r="43" spans="1:13" ht="21.75" customHeight="1">
      <c r="A43" s="252"/>
      <c r="B43" s="253" t="s">
        <v>546</v>
      </c>
      <c r="C43" s="254" t="s">
        <v>525</v>
      </c>
      <c r="D43" s="82" t="s">
        <v>555</v>
      </c>
      <c r="E43" s="83">
        <v>183</v>
      </c>
      <c r="F43" s="83">
        <v>154.12</v>
      </c>
      <c r="G43" s="83">
        <v>138.71</v>
      </c>
      <c r="H43" s="83">
        <v>131</v>
      </c>
      <c r="I43" s="99">
        <v>4</v>
      </c>
      <c r="J43" s="85"/>
      <c r="K43" s="83">
        <f>H43*J43</f>
        <v>0</v>
      </c>
      <c r="L43" s="83">
        <f>K43*$L$12</f>
        <v>0</v>
      </c>
      <c r="M43" s="255"/>
    </row>
    <row r="44" spans="1:13" ht="21.75" customHeight="1">
      <c r="A44" s="252"/>
      <c r="B44" s="253" t="s">
        <v>546</v>
      </c>
      <c r="C44" s="259"/>
      <c r="D44" s="82" t="s">
        <v>556</v>
      </c>
      <c r="E44" s="83">
        <v>183</v>
      </c>
      <c r="F44" s="83">
        <v>154.12</v>
      </c>
      <c r="G44" s="83">
        <v>138.71</v>
      </c>
      <c r="H44" s="83">
        <v>131</v>
      </c>
      <c r="I44" s="99">
        <v>4</v>
      </c>
      <c r="J44" s="85"/>
      <c r="K44" s="83">
        <f>H44*J44</f>
        <v>0</v>
      </c>
      <c r="L44" s="83">
        <f>K44*$L$12</f>
        <v>0</v>
      </c>
      <c r="M44" s="255"/>
    </row>
    <row r="45" spans="1:13" ht="21.75" customHeight="1">
      <c r="A45" s="252"/>
      <c r="B45" s="253" t="s">
        <v>546</v>
      </c>
      <c r="C45" s="259"/>
      <c r="D45" s="82" t="s">
        <v>557</v>
      </c>
      <c r="E45" s="83">
        <v>183</v>
      </c>
      <c r="F45" s="83">
        <v>154.12</v>
      </c>
      <c r="G45" s="83">
        <v>138.71</v>
      </c>
      <c r="H45" s="83">
        <v>131</v>
      </c>
      <c r="I45" s="99">
        <v>4</v>
      </c>
      <c r="J45" s="85"/>
      <c r="K45" s="83">
        <f>H45*J45</f>
        <v>0</v>
      </c>
      <c r="L45" s="83">
        <f>K45*$L$12</f>
        <v>0</v>
      </c>
      <c r="M45" s="255"/>
    </row>
    <row r="46" spans="1:13" ht="21.75" customHeight="1">
      <c r="A46" s="252"/>
      <c r="B46" s="253" t="s">
        <v>546</v>
      </c>
      <c r="C46" s="259"/>
      <c r="D46" s="82" t="s">
        <v>558</v>
      </c>
      <c r="E46" s="83">
        <v>183</v>
      </c>
      <c r="F46" s="83">
        <v>154.12</v>
      </c>
      <c r="G46" s="83">
        <v>138.71</v>
      </c>
      <c r="H46" s="83">
        <v>131</v>
      </c>
      <c r="I46" s="99">
        <v>4</v>
      </c>
      <c r="J46" s="85"/>
      <c r="K46" s="83">
        <f>H46*J46</f>
        <v>0</v>
      </c>
      <c r="L46" s="83">
        <f>K46*$L$12</f>
        <v>0</v>
      </c>
      <c r="M46" s="255"/>
    </row>
    <row r="47" spans="1:13" ht="21.75" customHeight="1">
      <c r="A47" s="252"/>
      <c r="B47" s="253" t="s">
        <v>546</v>
      </c>
      <c r="C47" s="254" t="s">
        <v>525</v>
      </c>
      <c r="D47" s="82" t="s">
        <v>559</v>
      </c>
      <c r="E47" s="83">
        <v>77</v>
      </c>
      <c r="F47" s="83">
        <v>64.71</v>
      </c>
      <c r="G47" s="83">
        <v>58.24</v>
      </c>
      <c r="H47" s="83">
        <v>55</v>
      </c>
      <c r="I47" s="99">
        <v>8</v>
      </c>
      <c r="J47" s="85"/>
      <c r="K47" s="83">
        <f>H47*J47</f>
        <v>0</v>
      </c>
      <c r="L47" s="83">
        <f>K47*$L$12</f>
        <v>0</v>
      </c>
      <c r="M47" s="255"/>
    </row>
    <row r="48" spans="1:13" ht="21.75" customHeight="1">
      <c r="A48" s="252"/>
      <c r="B48" s="253" t="s">
        <v>546</v>
      </c>
      <c r="C48" s="259"/>
      <c r="D48" s="82" t="s">
        <v>560</v>
      </c>
      <c r="E48" s="83">
        <v>77</v>
      </c>
      <c r="F48" s="83">
        <v>64.71</v>
      </c>
      <c r="G48" s="83">
        <v>58.24</v>
      </c>
      <c r="H48" s="83">
        <v>55</v>
      </c>
      <c r="I48" s="99">
        <v>8</v>
      </c>
      <c r="J48" s="85"/>
      <c r="K48" s="83">
        <f>H48*J48</f>
        <v>0</v>
      </c>
      <c r="L48" s="83">
        <f>K48*$L$12</f>
        <v>0</v>
      </c>
      <c r="M48" s="255"/>
    </row>
    <row r="49" spans="1:13" ht="21.75" customHeight="1">
      <c r="A49" s="252"/>
      <c r="B49" s="253" t="s">
        <v>546</v>
      </c>
      <c r="C49" s="259"/>
      <c r="D49" s="82" t="s">
        <v>561</v>
      </c>
      <c r="E49" s="83">
        <v>77</v>
      </c>
      <c r="F49" s="83">
        <v>64.71</v>
      </c>
      <c r="G49" s="83">
        <v>58.24</v>
      </c>
      <c r="H49" s="83">
        <v>55</v>
      </c>
      <c r="I49" s="99">
        <v>8</v>
      </c>
      <c r="J49" s="85"/>
      <c r="K49" s="83">
        <f>H49*J49</f>
        <v>0</v>
      </c>
      <c r="L49" s="83">
        <f>K49*$L$12</f>
        <v>0</v>
      </c>
      <c r="M49" s="255"/>
    </row>
    <row r="50" spans="1:13" ht="21.75" customHeight="1">
      <c r="A50" s="252"/>
      <c r="B50" s="253" t="s">
        <v>546</v>
      </c>
      <c r="C50" s="259"/>
      <c r="D50" s="82" t="s">
        <v>562</v>
      </c>
      <c r="E50" s="83">
        <v>77</v>
      </c>
      <c r="F50" s="83">
        <v>64.71</v>
      </c>
      <c r="G50" s="83">
        <v>58.24</v>
      </c>
      <c r="H50" s="83">
        <v>55</v>
      </c>
      <c r="I50" s="99">
        <v>8</v>
      </c>
      <c r="J50" s="85"/>
      <c r="K50" s="83">
        <f>H50*J50</f>
        <v>0</v>
      </c>
      <c r="L50" s="83">
        <f>K50*$L$12</f>
        <v>0</v>
      </c>
      <c r="M50" s="255"/>
    </row>
    <row r="51" spans="1:13" ht="21.75" customHeight="1">
      <c r="A51" s="252"/>
      <c r="B51" s="253" t="s">
        <v>546</v>
      </c>
      <c r="C51" s="254" t="s">
        <v>525</v>
      </c>
      <c r="D51" s="82" t="s">
        <v>563</v>
      </c>
      <c r="E51" s="83">
        <v>96</v>
      </c>
      <c r="F51" s="83">
        <v>81.18</v>
      </c>
      <c r="G51" s="83">
        <v>73.06</v>
      </c>
      <c r="H51" s="83">
        <v>69</v>
      </c>
      <c r="I51" s="99">
        <v>8</v>
      </c>
      <c r="J51" s="85"/>
      <c r="K51" s="83">
        <f>H51*J51</f>
        <v>0</v>
      </c>
      <c r="L51" s="83">
        <f>K51*$L$12</f>
        <v>0</v>
      </c>
      <c r="M51" s="255"/>
    </row>
    <row r="52" spans="1:13" ht="21.75" customHeight="1">
      <c r="A52" s="252"/>
      <c r="B52" s="253" t="s">
        <v>546</v>
      </c>
      <c r="C52" s="259"/>
      <c r="D52" s="82" t="s">
        <v>564</v>
      </c>
      <c r="E52" s="83">
        <v>91</v>
      </c>
      <c r="F52" s="83">
        <v>76.47</v>
      </c>
      <c r="G52" s="83">
        <v>68.72</v>
      </c>
      <c r="H52" s="83">
        <v>65</v>
      </c>
      <c r="I52" s="99">
        <v>8</v>
      </c>
      <c r="J52" s="85"/>
      <c r="K52" s="83">
        <f>H52*J52</f>
        <v>0</v>
      </c>
      <c r="L52" s="83">
        <f>K52*$L$12</f>
        <v>0</v>
      </c>
      <c r="M52" s="255"/>
    </row>
    <row r="53" spans="1:13" ht="21.75" customHeight="1">
      <c r="A53" s="252"/>
      <c r="B53" s="253" t="s">
        <v>546</v>
      </c>
      <c r="C53" s="259"/>
      <c r="D53" s="82" t="s">
        <v>565</v>
      </c>
      <c r="E53" s="83">
        <v>84</v>
      </c>
      <c r="F53" s="83">
        <v>70.59</v>
      </c>
      <c r="G53" s="83">
        <v>63.53</v>
      </c>
      <c r="H53" s="83">
        <v>60</v>
      </c>
      <c r="I53" s="99">
        <v>8</v>
      </c>
      <c r="J53" s="85"/>
      <c r="K53" s="83">
        <f>H53*J53</f>
        <v>0</v>
      </c>
      <c r="L53" s="83">
        <f>K53*$L$12</f>
        <v>0</v>
      </c>
      <c r="M53" s="255"/>
    </row>
    <row r="54" spans="1:13" ht="21.75" customHeight="1">
      <c r="A54" s="252"/>
      <c r="B54" s="253" t="s">
        <v>546</v>
      </c>
      <c r="C54" s="259"/>
      <c r="D54" s="82" t="s">
        <v>566</v>
      </c>
      <c r="E54" s="83">
        <v>91</v>
      </c>
      <c r="F54" s="83">
        <v>76.47</v>
      </c>
      <c r="G54" s="83">
        <v>68.72</v>
      </c>
      <c r="H54" s="83">
        <v>65</v>
      </c>
      <c r="I54" s="99">
        <v>8</v>
      </c>
      <c r="J54" s="85"/>
      <c r="K54" s="83">
        <f>H54*J54</f>
        <v>0</v>
      </c>
      <c r="L54" s="83">
        <f>K54*$L$12</f>
        <v>0</v>
      </c>
      <c r="M54" s="255"/>
    </row>
    <row r="55" spans="1:13" ht="21.75" customHeight="1">
      <c r="A55" s="252"/>
      <c r="B55" s="253" t="s">
        <v>546</v>
      </c>
      <c r="C55" s="259"/>
      <c r="D55" s="82" t="s">
        <v>567</v>
      </c>
      <c r="E55" s="83">
        <v>98</v>
      </c>
      <c r="F55" s="83">
        <v>82.35</v>
      </c>
      <c r="G55" s="83">
        <v>74.12</v>
      </c>
      <c r="H55" s="83">
        <v>70</v>
      </c>
      <c r="I55" s="99">
        <v>8</v>
      </c>
      <c r="J55" s="85"/>
      <c r="K55" s="83">
        <f>H55*J55</f>
        <v>0</v>
      </c>
      <c r="L55" s="83">
        <f>K55*$L$12</f>
        <v>0</v>
      </c>
      <c r="M55" s="255"/>
    </row>
    <row r="56" spans="1:13" ht="21.75" customHeight="1">
      <c r="A56" s="252"/>
      <c r="B56" s="253" t="s">
        <v>546</v>
      </c>
      <c r="C56" s="254" t="s">
        <v>525</v>
      </c>
      <c r="D56" s="82" t="s">
        <v>568</v>
      </c>
      <c r="E56" s="83">
        <v>135</v>
      </c>
      <c r="F56" s="83">
        <v>114.12</v>
      </c>
      <c r="G56" s="83">
        <v>102.71</v>
      </c>
      <c r="H56" s="83">
        <v>97</v>
      </c>
      <c r="I56" s="99">
        <v>4</v>
      </c>
      <c r="J56" s="85"/>
      <c r="K56" s="83">
        <f>H56*J56</f>
        <v>0</v>
      </c>
      <c r="L56" s="83">
        <f>K56*$L$12</f>
        <v>0</v>
      </c>
      <c r="M56" s="255"/>
    </row>
    <row r="57" spans="1:13" ht="21.75" customHeight="1">
      <c r="A57" s="252"/>
      <c r="B57" s="253" t="s">
        <v>546</v>
      </c>
      <c r="C57" s="259"/>
      <c r="D57" s="82" t="s">
        <v>569</v>
      </c>
      <c r="E57" s="83">
        <v>128</v>
      </c>
      <c r="F57" s="83">
        <v>108.24</v>
      </c>
      <c r="G57" s="83">
        <v>97.41</v>
      </c>
      <c r="H57" s="83">
        <v>92</v>
      </c>
      <c r="I57" s="99">
        <v>4</v>
      </c>
      <c r="J57" s="85"/>
      <c r="K57" s="83">
        <f>H57*J57</f>
        <v>0</v>
      </c>
      <c r="L57" s="83">
        <f>K57*$L$12</f>
        <v>0</v>
      </c>
      <c r="M57" s="255"/>
    </row>
    <row r="58" spans="1:13" ht="21.75" customHeight="1">
      <c r="A58" s="252"/>
      <c r="B58" s="253" t="s">
        <v>546</v>
      </c>
      <c r="C58" s="259"/>
      <c r="D58" s="82" t="s">
        <v>570</v>
      </c>
      <c r="E58" s="83">
        <v>128</v>
      </c>
      <c r="F58" s="83">
        <v>108.24</v>
      </c>
      <c r="G58" s="83">
        <v>97.41</v>
      </c>
      <c r="H58" s="83">
        <v>92</v>
      </c>
      <c r="I58" s="99">
        <v>4</v>
      </c>
      <c r="J58" s="85"/>
      <c r="K58" s="83">
        <f>H58*J58</f>
        <v>0</v>
      </c>
      <c r="L58" s="83">
        <f>K58*$L$12</f>
        <v>0</v>
      </c>
      <c r="M58" s="255"/>
    </row>
    <row r="59" spans="1:13" ht="21.75" customHeight="1">
      <c r="A59" s="252"/>
      <c r="B59" s="253" t="s">
        <v>546</v>
      </c>
      <c r="C59" s="259"/>
      <c r="D59" s="82" t="s">
        <v>571</v>
      </c>
      <c r="E59" s="83">
        <v>128</v>
      </c>
      <c r="F59" s="83">
        <v>108.24</v>
      </c>
      <c r="G59" s="83">
        <v>97.41</v>
      </c>
      <c r="H59" s="83">
        <v>92</v>
      </c>
      <c r="I59" s="99">
        <v>4</v>
      </c>
      <c r="J59" s="85"/>
      <c r="K59" s="83">
        <f>H59*J59</f>
        <v>0</v>
      </c>
      <c r="L59" s="83">
        <f>K59*$L$12</f>
        <v>0</v>
      </c>
      <c r="M59" s="255"/>
    </row>
    <row r="60" spans="1:13" ht="21.75" customHeight="1">
      <c r="A60" s="252"/>
      <c r="B60" s="253" t="s">
        <v>546</v>
      </c>
      <c r="C60" s="259"/>
      <c r="D60" s="82" t="s">
        <v>572</v>
      </c>
      <c r="E60" s="83">
        <v>96</v>
      </c>
      <c r="F60" s="83">
        <v>81.18</v>
      </c>
      <c r="G60" s="83">
        <v>73.06</v>
      </c>
      <c r="H60" s="83">
        <v>69</v>
      </c>
      <c r="I60" s="99">
        <v>4</v>
      </c>
      <c r="J60" s="85"/>
      <c r="K60" s="83">
        <f>H60*J60</f>
        <v>0</v>
      </c>
      <c r="L60" s="83">
        <f>K60*$L$12</f>
        <v>0</v>
      </c>
      <c r="M60" s="255"/>
    </row>
    <row r="61" spans="1:13" ht="21.75" customHeight="1">
      <c r="A61" s="252"/>
      <c r="B61" s="253" t="s">
        <v>546</v>
      </c>
      <c r="C61" s="259"/>
      <c r="D61" s="82" t="s">
        <v>573</v>
      </c>
      <c r="E61" s="83">
        <v>128</v>
      </c>
      <c r="F61" s="83">
        <v>108.24</v>
      </c>
      <c r="G61" s="83">
        <v>97.41</v>
      </c>
      <c r="H61" s="83">
        <v>92</v>
      </c>
      <c r="I61" s="99">
        <v>4</v>
      </c>
      <c r="J61" s="85"/>
      <c r="K61" s="83">
        <f>H61*J61</f>
        <v>0</v>
      </c>
      <c r="L61" s="83">
        <f>K61*$L$12</f>
        <v>0</v>
      </c>
      <c r="M61" s="255"/>
    </row>
    <row r="62" spans="1:13" ht="21.75" customHeight="1">
      <c r="A62" s="252"/>
      <c r="B62" s="253" t="s">
        <v>546</v>
      </c>
      <c r="C62" s="259"/>
      <c r="D62" s="82" t="s">
        <v>574</v>
      </c>
      <c r="E62" s="83">
        <v>137</v>
      </c>
      <c r="F62" s="83">
        <v>115.29</v>
      </c>
      <c r="G62" s="83">
        <v>103.76</v>
      </c>
      <c r="H62" s="83">
        <v>98</v>
      </c>
      <c r="I62" s="99">
        <v>4</v>
      </c>
      <c r="J62" s="85"/>
      <c r="K62" s="83">
        <f>H62*J62</f>
        <v>0</v>
      </c>
      <c r="L62" s="83">
        <f>K62*$L$12</f>
        <v>0</v>
      </c>
      <c r="M62" s="255"/>
    </row>
    <row r="63" spans="1:13" ht="21.75" customHeight="1">
      <c r="A63" s="252"/>
      <c r="B63" s="253" t="s">
        <v>546</v>
      </c>
      <c r="C63" s="254" t="s">
        <v>525</v>
      </c>
      <c r="D63" s="82" t="s">
        <v>575</v>
      </c>
      <c r="E63" s="83">
        <v>96</v>
      </c>
      <c r="F63" s="83">
        <v>81.18</v>
      </c>
      <c r="G63" s="83">
        <v>73.06</v>
      </c>
      <c r="H63" s="83">
        <v>69</v>
      </c>
      <c r="I63" s="99">
        <v>6</v>
      </c>
      <c r="J63" s="85"/>
      <c r="K63" s="83">
        <f>H63*J63</f>
        <v>0</v>
      </c>
      <c r="L63" s="83">
        <f>K63*$L$12</f>
        <v>0</v>
      </c>
      <c r="M63" s="255"/>
    </row>
    <row r="64" spans="1:13" ht="21.75" customHeight="1">
      <c r="A64" s="252"/>
      <c r="B64" s="253" t="s">
        <v>546</v>
      </c>
      <c r="C64" s="259"/>
      <c r="D64" s="82" t="s">
        <v>576</v>
      </c>
      <c r="E64" s="83">
        <v>96</v>
      </c>
      <c r="F64" s="83">
        <v>81.16</v>
      </c>
      <c r="G64" s="83">
        <v>73.06</v>
      </c>
      <c r="H64" s="83">
        <v>69</v>
      </c>
      <c r="I64" s="99">
        <v>6</v>
      </c>
      <c r="J64" s="85"/>
      <c r="K64" s="83">
        <f>H64*J64</f>
        <v>0</v>
      </c>
      <c r="L64" s="83">
        <f>K64*$L$12</f>
        <v>0</v>
      </c>
      <c r="M64" s="255"/>
    </row>
    <row r="65" spans="1:13" ht="21.75" customHeight="1">
      <c r="A65" s="252"/>
      <c r="B65" s="253" t="s">
        <v>546</v>
      </c>
      <c r="C65" s="259"/>
      <c r="D65" s="82" t="s">
        <v>577</v>
      </c>
      <c r="E65" s="83">
        <v>96</v>
      </c>
      <c r="F65" s="83">
        <v>81.18</v>
      </c>
      <c r="G65" s="83">
        <v>73.06</v>
      </c>
      <c r="H65" s="83">
        <v>69</v>
      </c>
      <c r="I65" s="99">
        <v>6</v>
      </c>
      <c r="J65" s="85"/>
      <c r="K65" s="83">
        <f>H65*J65</f>
        <v>0</v>
      </c>
      <c r="L65" s="83">
        <f>K65*$L$12</f>
        <v>0</v>
      </c>
      <c r="M65" s="255"/>
    </row>
    <row r="66" spans="1:13" ht="21.75" customHeight="1">
      <c r="A66" s="252"/>
      <c r="B66" s="253" t="s">
        <v>546</v>
      </c>
      <c r="C66" s="259"/>
      <c r="D66" s="82" t="s">
        <v>578</v>
      </c>
      <c r="E66" s="83">
        <v>96</v>
      </c>
      <c r="F66" s="83">
        <v>81.16</v>
      </c>
      <c r="G66" s="83">
        <v>73.06</v>
      </c>
      <c r="H66" s="83">
        <v>69</v>
      </c>
      <c r="I66" s="99">
        <v>6</v>
      </c>
      <c r="J66" s="85"/>
      <c r="K66" s="83">
        <f>H66*J66</f>
        <v>0</v>
      </c>
      <c r="L66" s="83">
        <f>K66*$L$12</f>
        <v>0</v>
      </c>
      <c r="M66" s="255"/>
    </row>
    <row r="67" spans="1:13" ht="21.75" customHeight="1">
      <c r="A67" s="252"/>
      <c r="B67" s="253" t="s">
        <v>546</v>
      </c>
      <c r="C67" s="254" t="s">
        <v>525</v>
      </c>
      <c r="D67" s="82" t="s">
        <v>579</v>
      </c>
      <c r="E67" s="83">
        <v>134</v>
      </c>
      <c r="F67" s="83">
        <v>112.94</v>
      </c>
      <c r="G67" s="83">
        <v>101.65</v>
      </c>
      <c r="H67" s="83">
        <v>96</v>
      </c>
      <c r="I67" s="99">
        <v>4</v>
      </c>
      <c r="J67" s="85"/>
      <c r="K67" s="83">
        <f>H67*J67</f>
        <v>0</v>
      </c>
      <c r="L67" s="83">
        <f>K67*$L$12</f>
        <v>0</v>
      </c>
      <c r="M67" s="255"/>
    </row>
    <row r="68" spans="1:13" ht="21.75" customHeight="1">
      <c r="A68" s="252"/>
      <c r="B68" s="253" t="s">
        <v>546</v>
      </c>
      <c r="C68" s="259"/>
      <c r="D68" s="82" t="s">
        <v>580</v>
      </c>
      <c r="E68" s="83">
        <v>134</v>
      </c>
      <c r="F68" s="83">
        <v>112.94</v>
      </c>
      <c r="G68" s="83">
        <v>101.65</v>
      </c>
      <c r="H68" s="83">
        <v>96</v>
      </c>
      <c r="I68" s="99">
        <v>4</v>
      </c>
      <c r="J68" s="85"/>
      <c r="K68" s="83">
        <f>H68*J68</f>
        <v>0</v>
      </c>
      <c r="L68" s="83">
        <f>K68*$L$12</f>
        <v>0</v>
      </c>
      <c r="M68" s="255"/>
    </row>
    <row r="69" spans="1:13" ht="21.75" customHeight="1">
      <c r="A69" s="252"/>
      <c r="B69" s="253" t="s">
        <v>546</v>
      </c>
      <c r="C69" s="259"/>
      <c r="D69" s="82" t="s">
        <v>581</v>
      </c>
      <c r="E69" s="83">
        <v>134</v>
      </c>
      <c r="F69" s="83">
        <v>112.94</v>
      </c>
      <c r="G69" s="83">
        <v>101.65</v>
      </c>
      <c r="H69" s="83">
        <v>96</v>
      </c>
      <c r="I69" s="99">
        <v>4</v>
      </c>
      <c r="J69" s="85"/>
      <c r="K69" s="83">
        <f>H69*J69</f>
        <v>0</v>
      </c>
      <c r="L69" s="83">
        <f>K69*$L$12</f>
        <v>0</v>
      </c>
      <c r="M69" s="255"/>
    </row>
    <row r="70" spans="1:13" ht="21.75" customHeight="1">
      <c r="A70" s="252"/>
      <c r="B70" s="253" t="s">
        <v>546</v>
      </c>
      <c r="C70" s="259"/>
      <c r="D70" s="82" t="s">
        <v>582</v>
      </c>
      <c r="E70" s="83">
        <v>134</v>
      </c>
      <c r="F70" s="83">
        <v>112.94</v>
      </c>
      <c r="G70" s="83">
        <v>101.65</v>
      </c>
      <c r="H70" s="83">
        <v>96</v>
      </c>
      <c r="I70" s="99">
        <v>4</v>
      </c>
      <c r="J70" s="85"/>
      <c r="K70" s="83">
        <f>H70*J70</f>
        <v>0</v>
      </c>
      <c r="L70" s="83">
        <f>K70*$L$12</f>
        <v>0</v>
      </c>
      <c r="M70" s="255"/>
    </row>
    <row r="71" spans="1:13" ht="21.75" customHeight="1">
      <c r="A71" s="252"/>
      <c r="B71" s="253" t="s">
        <v>546</v>
      </c>
      <c r="C71" s="259"/>
      <c r="D71" s="82" t="s">
        <v>583</v>
      </c>
      <c r="E71" s="83">
        <v>134</v>
      </c>
      <c r="F71" s="83">
        <v>112.94</v>
      </c>
      <c r="G71" s="83">
        <v>101.65</v>
      </c>
      <c r="H71" s="83">
        <v>96</v>
      </c>
      <c r="I71" s="99">
        <v>4</v>
      </c>
      <c r="J71" s="85"/>
      <c r="K71" s="83">
        <f>H71*J71</f>
        <v>0</v>
      </c>
      <c r="L71" s="83">
        <f>K71*$L$12</f>
        <v>0</v>
      </c>
      <c r="M71" s="255"/>
    </row>
    <row r="72" spans="1:13" ht="27.75" customHeight="1">
      <c r="A72" s="246"/>
      <c r="B72" s="247" t="s">
        <v>584</v>
      </c>
      <c r="C72" s="260"/>
      <c r="D72" s="260"/>
      <c r="E72" s="261"/>
      <c r="F72" s="260"/>
      <c r="G72" s="260"/>
      <c r="H72" s="260"/>
      <c r="I72" s="260"/>
      <c r="J72" s="260"/>
      <c r="K72" s="260"/>
      <c r="L72" s="262"/>
      <c r="M72" s="263"/>
    </row>
    <row r="73" spans="1:13" ht="21.75" customHeight="1">
      <c r="A73" s="252"/>
      <c r="B73" s="253" t="s">
        <v>585</v>
      </c>
      <c r="C73" s="254" t="s">
        <v>525</v>
      </c>
      <c r="D73" s="82" t="s">
        <v>586</v>
      </c>
      <c r="E73" s="83">
        <v>67</v>
      </c>
      <c r="F73" s="83">
        <v>56.47</v>
      </c>
      <c r="G73" s="83">
        <v>50.82</v>
      </c>
      <c r="H73" s="83">
        <v>48</v>
      </c>
      <c r="I73" s="99">
        <v>4</v>
      </c>
      <c r="J73" s="85"/>
      <c r="K73" s="83">
        <f>H73*J73</f>
        <v>0</v>
      </c>
      <c r="L73" s="83">
        <f>K73*$L$12</f>
        <v>0</v>
      </c>
      <c r="M73" s="255"/>
    </row>
    <row r="74" spans="1:13" ht="21.75" customHeight="1">
      <c r="A74" s="252"/>
      <c r="B74" s="253" t="s">
        <v>585</v>
      </c>
      <c r="C74" s="259"/>
      <c r="D74" s="82" t="s">
        <v>587</v>
      </c>
      <c r="E74" s="83">
        <v>67</v>
      </c>
      <c r="F74" s="83">
        <v>56.47</v>
      </c>
      <c r="G74" s="83">
        <v>50.82</v>
      </c>
      <c r="H74" s="83">
        <v>48</v>
      </c>
      <c r="I74" s="99">
        <v>4</v>
      </c>
      <c r="J74" s="85"/>
      <c r="K74" s="83">
        <f>H74*J74</f>
        <v>0</v>
      </c>
      <c r="L74" s="83">
        <f>K74*$L$12</f>
        <v>0</v>
      </c>
      <c r="M74" s="255"/>
    </row>
    <row r="75" spans="1:13" ht="21.75" customHeight="1">
      <c r="A75" s="252"/>
      <c r="B75" s="253" t="s">
        <v>585</v>
      </c>
      <c r="C75" s="259"/>
      <c r="D75" s="82" t="s">
        <v>588</v>
      </c>
      <c r="E75" s="83">
        <v>67</v>
      </c>
      <c r="F75" s="83">
        <v>56.47</v>
      </c>
      <c r="G75" s="83">
        <v>50.82</v>
      </c>
      <c r="H75" s="83">
        <v>48</v>
      </c>
      <c r="I75" s="99">
        <v>4</v>
      </c>
      <c r="J75" s="85"/>
      <c r="K75" s="83">
        <f>H75*J75</f>
        <v>0</v>
      </c>
      <c r="L75" s="83">
        <f>K75*$L$12</f>
        <v>0</v>
      </c>
      <c r="M75" s="255"/>
    </row>
    <row r="76" spans="1:13" ht="21.75" customHeight="1">
      <c r="A76" s="252"/>
      <c r="B76" s="253" t="s">
        <v>585</v>
      </c>
      <c r="C76" s="259"/>
      <c r="D76" s="82" t="s">
        <v>589</v>
      </c>
      <c r="E76" s="83">
        <v>67</v>
      </c>
      <c r="F76" s="83">
        <v>56.47</v>
      </c>
      <c r="G76" s="83">
        <v>50.82</v>
      </c>
      <c r="H76" s="83">
        <v>48</v>
      </c>
      <c r="I76" s="99">
        <v>4</v>
      </c>
      <c r="J76" s="85"/>
      <c r="K76" s="83">
        <f>H76*J76</f>
        <v>0</v>
      </c>
      <c r="L76" s="83">
        <f>K76*$L$12</f>
        <v>0</v>
      </c>
      <c r="M76" s="255"/>
    </row>
    <row r="77" spans="1:13" ht="21.75" customHeight="1">
      <c r="A77" s="252"/>
      <c r="B77" s="253" t="s">
        <v>585</v>
      </c>
      <c r="C77" s="254" t="s">
        <v>525</v>
      </c>
      <c r="D77" s="82" t="s">
        <v>590</v>
      </c>
      <c r="E77" s="83">
        <v>154</v>
      </c>
      <c r="F77" s="83">
        <v>129.41</v>
      </c>
      <c r="G77" s="83">
        <v>116.47</v>
      </c>
      <c r="H77" s="83">
        <v>110</v>
      </c>
      <c r="I77" s="99">
        <v>4</v>
      </c>
      <c r="J77" s="85"/>
      <c r="K77" s="83">
        <f>H77*J77</f>
        <v>0</v>
      </c>
      <c r="L77" s="83">
        <f>K77*$L$12</f>
        <v>0</v>
      </c>
      <c r="M77" s="255"/>
    </row>
    <row r="78" spans="1:13" ht="21.75" customHeight="1">
      <c r="A78" s="252"/>
      <c r="B78" s="253" t="s">
        <v>585</v>
      </c>
      <c r="C78" s="259"/>
      <c r="D78" s="82" t="s">
        <v>591</v>
      </c>
      <c r="E78" s="83">
        <v>154</v>
      </c>
      <c r="F78" s="83">
        <v>129.41</v>
      </c>
      <c r="G78" s="83">
        <v>116.47</v>
      </c>
      <c r="H78" s="83">
        <v>110</v>
      </c>
      <c r="I78" s="99">
        <v>4</v>
      </c>
      <c r="J78" s="85"/>
      <c r="K78" s="83">
        <f>H78*J78</f>
        <v>0</v>
      </c>
      <c r="L78" s="83">
        <f>K78*$L$12</f>
        <v>0</v>
      </c>
      <c r="M78" s="255"/>
    </row>
    <row r="79" spans="1:13" ht="21.75" customHeight="1">
      <c r="A79" s="252"/>
      <c r="B79" s="253" t="s">
        <v>585</v>
      </c>
      <c r="C79" s="259"/>
      <c r="D79" s="82" t="s">
        <v>592</v>
      </c>
      <c r="E79" s="83">
        <v>154</v>
      </c>
      <c r="F79" s="83">
        <v>129.41</v>
      </c>
      <c r="G79" s="83">
        <v>116.47</v>
      </c>
      <c r="H79" s="83">
        <v>110</v>
      </c>
      <c r="I79" s="99">
        <v>4</v>
      </c>
      <c r="J79" s="85"/>
      <c r="K79" s="83">
        <f>H79*J79</f>
        <v>0</v>
      </c>
      <c r="L79" s="83">
        <f>K79*$L$12</f>
        <v>0</v>
      </c>
      <c r="M79" s="255"/>
    </row>
    <row r="80" spans="1:13" ht="21.75" customHeight="1">
      <c r="A80" s="252"/>
      <c r="B80" s="253" t="s">
        <v>585</v>
      </c>
      <c r="C80" s="259"/>
      <c r="D80" s="82" t="s">
        <v>593</v>
      </c>
      <c r="E80" s="83">
        <v>154</v>
      </c>
      <c r="F80" s="83">
        <v>129.41</v>
      </c>
      <c r="G80" s="83">
        <v>116.47</v>
      </c>
      <c r="H80" s="83">
        <v>110</v>
      </c>
      <c r="I80" s="99">
        <v>4</v>
      </c>
      <c r="J80" s="85"/>
      <c r="K80" s="83">
        <f>H80*J80</f>
        <v>0</v>
      </c>
      <c r="L80" s="83">
        <f>K80*$L$12</f>
        <v>0</v>
      </c>
      <c r="M80" s="255"/>
    </row>
    <row r="81" spans="1:13" ht="21.75" customHeight="1">
      <c r="A81" s="252"/>
      <c r="B81" s="253" t="s">
        <v>585</v>
      </c>
      <c r="C81" s="254" t="s">
        <v>525</v>
      </c>
      <c r="D81" s="82" t="s">
        <v>594</v>
      </c>
      <c r="E81" s="83">
        <v>124</v>
      </c>
      <c r="F81" s="83">
        <v>104.71</v>
      </c>
      <c r="G81" s="83">
        <v>94.24</v>
      </c>
      <c r="H81" s="83">
        <v>89</v>
      </c>
      <c r="I81" s="99">
        <v>4</v>
      </c>
      <c r="J81" s="85"/>
      <c r="K81" s="83">
        <f>H81*J81</f>
        <v>0</v>
      </c>
      <c r="L81" s="83">
        <f>K81*$L$12</f>
        <v>0</v>
      </c>
      <c r="M81" s="255"/>
    </row>
    <row r="82" spans="1:13" ht="21.75" customHeight="1">
      <c r="A82" s="252"/>
      <c r="B82" s="253" t="s">
        <v>585</v>
      </c>
      <c r="C82" s="259"/>
      <c r="D82" s="82" t="s">
        <v>595</v>
      </c>
      <c r="E82" s="83">
        <v>124</v>
      </c>
      <c r="F82" s="83">
        <v>104.71</v>
      </c>
      <c r="G82" s="83">
        <v>94.24</v>
      </c>
      <c r="H82" s="83">
        <v>89</v>
      </c>
      <c r="I82" s="99">
        <v>4</v>
      </c>
      <c r="J82" s="85"/>
      <c r="K82" s="83">
        <f>H82*J82</f>
        <v>0</v>
      </c>
      <c r="L82" s="83">
        <f>K82*$L$12</f>
        <v>0</v>
      </c>
      <c r="M82" s="255"/>
    </row>
    <row r="83" spans="1:13" ht="21.75" customHeight="1">
      <c r="A83" s="252"/>
      <c r="B83" s="253" t="s">
        <v>585</v>
      </c>
      <c r="C83" s="259"/>
      <c r="D83" s="82" t="s">
        <v>596</v>
      </c>
      <c r="E83" s="83">
        <v>124</v>
      </c>
      <c r="F83" s="83">
        <v>104.71</v>
      </c>
      <c r="G83" s="83">
        <v>94.24</v>
      </c>
      <c r="H83" s="83">
        <v>89</v>
      </c>
      <c r="I83" s="99">
        <v>4</v>
      </c>
      <c r="J83" s="85"/>
      <c r="K83" s="83">
        <f>H83*J83</f>
        <v>0</v>
      </c>
      <c r="L83" s="83">
        <f>K83*$L$12</f>
        <v>0</v>
      </c>
      <c r="M83" s="255"/>
    </row>
    <row r="84" spans="1:13" ht="21.75" customHeight="1">
      <c r="A84" s="252"/>
      <c r="B84" s="253" t="s">
        <v>585</v>
      </c>
      <c r="C84" s="259"/>
      <c r="D84" s="82" t="s">
        <v>597</v>
      </c>
      <c r="E84" s="83">
        <v>124</v>
      </c>
      <c r="F84" s="83">
        <v>104.71</v>
      </c>
      <c r="G84" s="83">
        <v>94.24</v>
      </c>
      <c r="H84" s="83">
        <v>89</v>
      </c>
      <c r="I84" s="99">
        <v>4</v>
      </c>
      <c r="J84" s="85"/>
      <c r="K84" s="83">
        <f>H84*J84</f>
        <v>0</v>
      </c>
      <c r="L84" s="83">
        <f>K84*$L$12</f>
        <v>0</v>
      </c>
      <c r="M84" s="255"/>
    </row>
    <row r="85" spans="1:13" ht="21.75" customHeight="1">
      <c r="A85" s="252"/>
      <c r="B85" s="253" t="s">
        <v>585</v>
      </c>
      <c r="C85" s="254" t="s">
        <v>525</v>
      </c>
      <c r="D85" s="82" t="s">
        <v>598</v>
      </c>
      <c r="E85" s="83">
        <v>134</v>
      </c>
      <c r="F85" s="83">
        <v>112.94</v>
      </c>
      <c r="G85" s="83">
        <v>101.65</v>
      </c>
      <c r="H85" s="83">
        <v>96</v>
      </c>
      <c r="I85" s="99">
        <v>4</v>
      </c>
      <c r="J85" s="85"/>
      <c r="K85" s="83">
        <f>H85*J85</f>
        <v>0</v>
      </c>
      <c r="L85" s="83">
        <f>K85*$L$12</f>
        <v>0</v>
      </c>
      <c r="M85" s="255"/>
    </row>
    <row r="86" spans="1:13" ht="21.75" customHeight="1">
      <c r="A86" s="252"/>
      <c r="B86" s="253" t="s">
        <v>585</v>
      </c>
      <c r="C86" s="259"/>
      <c r="D86" s="82" t="s">
        <v>599</v>
      </c>
      <c r="E86" s="83">
        <v>134</v>
      </c>
      <c r="F86" s="83">
        <v>112.94</v>
      </c>
      <c r="G86" s="83">
        <v>101.65</v>
      </c>
      <c r="H86" s="83">
        <v>96</v>
      </c>
      <c r="I86" s="99">
        <v>4</v>
      </c>
      <c r="J86" s="85"/>
      <c r="K86" s="83">
        <f>H86*J86</f>
        <v>0</v>
      </c>
      <c r="L86" s="83">
        <f>K86*$L$12</f>
        <v>0</v>
      </c>
      <c r="M86" s="255"/>
    </row>
    <row r="87" spans="1:13" ht="21.75" customHeight="1">
      <c r="A87" s="252"/>
      <c r="B87" s="253" t="s">
        <v>585</v>
      </c>
      <c r="C87" s="259"/>
      <c r="D87" s="82" t="s">
        <v>600</v>
      </c>
      <c r="E87" s="83">
        <v>134</v>
      </c>
      <c r="F87" s="83">
        <v>112.94</v>
      </c>
      <c r="G87" s="83">
        <v>101.65</v>
      </c>
      <c r="H87" s="83">
        <v>96</v>
      </c>
      <c r="I87" s="99">
        <v>4</v>
      </c>
      <c r="J87" s="85"/>
      <c r="K87" s="83">
        <f>H87*J87</f>
        <v>0</v>
      </c>
      <c r="L87" s="83">
        <f>K87*$L$12</f>
        <v>0</v>
      </c>
      <c r="M87" s="255"/>
    </row>
    <row r="88" spans="1:13" ht="21.75" customHeight="1">
      <c r="A88" s="252"/>
      <c r="B88" s="253" t="s">
        <v>585</v>
      </c>
      <c r="C88" s="259"/>
      <c r="D88" s="82" t="s">
        <v>601</v>
      </c>
      <c r="E88" s="83">
        <v>134</v>
      </c>
      <c r="F88" s="83">
        <v>112.94</v>
      </c>
      <c r="G88" s="83">
        <v>101.65</v>
      </c>
      <c r="H88" s="83">
        <v>96</v>
      </c>
      <c r="I88" s="99">
        <v>4</v>
      </c>
      <c r="J88" s="85"/>
      <c r="K88" s="83">
        <f>H88*J88</f>
        <v>0</v>
      </c>
      <c r="L88" s="83">
        <f>K88*$L$12</f>
        <v>0</v>
      </c>
      <c r="M88" s="255"/>
    </row>
    <row r="89" spans="1:13" ht="30" customHeight="1">
      <c r="A89" s="264"/>
      <c r="B89" s="265"/>
      <c r="C89" s="266"/>
      <c r="D89" s="267"/>
      <c r="E89" s="83"/>
      <c r="F89" s="83"/>
      <c r="G89" s="83"/>
      <c r="H89" s="83"/>
      <c r="I89" s="268"/>
      <c r="J89" s="269" t="s">
        <v>9</v>
      </c>
      <c r="K89" s="270">
        <f>SUM(K16:K33,K35:K64,K64:K71,K73:K88)</f>
        <v>0</v>
      </c>
      <c r="L89" s="271">
        <f>SUM(L73:L88,L35:L71,L16:L33)</f>
        <v>0</v>
      </c>
      <c r="M89" s="272"/>
    </row>
    <row r="90" spans="1:13" ht="30" customHeight="1">
      <c r="A90" s="273"/>
      <c r="B90" s="274"/>
      <c r="C90" s="275"/>
      <c r="D90" s="276"/>
      <c r="E90" s="277"/>
      <c r="F90" s="277"/>
      <c r="G90" s="277"/>
      <c r="H90" s="277"/>
      <c r="I90" s="278"/>
      <c r="J90" s="279"/>
      <c r="K90" s="280"/>
      <c r="L90" s="280"/>
      <c r="M90" s="281"/>
    </row>
  </sheetData>
  <mergeCells count="34">
    <mergeCell ref="I7:J7"/>
    <mergeCell ref="D2:G9"/>
    <mergeCell ref="I5:J5"/>
    <mergeCell ref="C29:C32"/>
    <mergeCell ref="C19:C20"/>
    <mergeCell ref="K8:K9"/>
    <mergeCell ref="C16:C18"/>
    <mergeCell ref="C63:C66"/>
    <mergeCell ref="L8:L9"/>
    <mergeCell ref="C67:C71"/>
    <mergeCell ref="B2:C9"/>
    <mergeCell ref="I4:J4"/>
    <mergeCell ref="C51:C55"/>
    <mergeCell ref="M8:M9"/>
    <mergeCell ref="C25:C28"/>
    <mergeCell ref="I1:J1"/>
    <mergeCell ref="C73:C76"/>
    <mergeCell ref="I2:J2"/>
    <mergeCell ref="C43:C46"/>
    <mergeCell ref="C77:C80"/>
    <mergeCell ref="I6:J6"/>
    <mergeCell ref="C56:C62"/>
    <mergeCell ref="B13:L13"/>
    <mergeCell ref="I8:J9"/>
    <mergeCell ref="C47:C50"/>
    <mergeCell ref="B15:D15"/>
    <mergeCell ref="I10:J10"/>
    <mergeCell ref="C81:C84"/>
    <mergeCell ref="C35:C37"/>
    <mergeCell ref="B12:K12"/>
    <mergeCell ref="C85:C88"/>
    <mergeCell ref="C38:C42"/>
    <mergeCell ref="I3:J3"/>
    <mergeCell ref="C22:C23"/>
  </mergeCells>
  <hyperlinks>
    <hyperlink ref="B2" r:id="rId1" display="http://www.fooddirect.asia/"/>
    <hyperlink ref="B12" r:id="rId2" display="http://ligovka.ru/"/>
    <hyperlink ref="C16" r:id="rId3" display="http://6packbags.ru/catalog/alpha-duffle.html"/>
    <hyperlink ref="C19" r:id="rId4" display="http://6packbags.ru/catalog/executive-briefcase-300.html"/>
    <hyperlink ref="C21" r:id="rId5" display="http://6packbags.ru/catalog/executive-briefcase-500.html"/>
    <hyperlink ref="C22" r:id="rId6" display="http://6packbags.ru/catalog/originator-300.html"/>
    <hyperlink ref="C24" r:id="rId7" display="http://6packbags.ru/catalog/originator-500.html"/>
    <hyperlink ref="C25" r:id="rId8" display="http://6packbags.ru/catalog/victoria-elite-tote.html"/>
    <hyperlink ref="C29" r:id="rId9" display="http://6packbags.ru/catalog/vixen-elite-bowler.html"/>
    <hyperlink ref="C33" r:id="rId10" display="http://6packbags.ru/catalog/voyager-backpack.html"/>
    <hyperlink ref="C35" r:id="rId11" display="http://6packbags.ru/catalog/beast-duffle2.html"/>
    <hyperlink ref="C38" r:id="rId12" display="http://6packbags.ru/catalog/expedition-backpack-300.html"/>
    <hyperlink ref="C43" r:id="rId13" display="http://6packbags.ru/catalog/expedition-backpack-500.html"/>
    <hyperlink ref="C47" r:id="rId14" display="http://6packbags.ru/catalog/innovator-mini.html"/>
    <hyperlink ref="C51" r:id="rId15" display="http://6packbags.ru/catalog/innovator-300-black-red.html"/>
    <hyperlink ref="C56" r:id="rId16" display="http://6packbags.ru/catalog/innovator-500-blue-yellow.html"/>
    <hyperlink ref="C63" r:id="rId17" display="http://6packbags.ru/catalog/plyo-sling.html"/>
    <hyperlink ref="C67" r:id="rId18" display="http://6packbags.ru/catalog/renee-tote.html"/>
    <hyperlink ref="C73" r:id="rId19" display="http://6packbags.ru/catalog/camille-tote.html"/>
    <hyperlink ref="C77" r:id="rId20" display="http://6packbags.ru/catalog/pursuit-backpack-300.html"/>
    <hyperlink ref="C81" r:id="rId21" display="http://6packbags.ru/catalog/pursuit-backpack-500.html"/>
    <hyperlink ref="C85" r:id="rId22" display="http://6packbags.ru/catalog/pursuit-duffle.html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1"/>
  <sheetViews>
    <sheetView showGridLines="0" workbookViewId="0" topLeftCell="A1">
      <selection activeCell="A1" sqref="A1"/>
    </sheetView>
  </sheetViews>
  <sheetFormatPr defaultColWidth="8" defaultRowHeight="16.5" customHeight="1"/>
  <cols>
    <col min="1" max="1" width="1.203125" style="282" customWidth="1"/>
    <col min="2" max="2" width="15" style="282" customWidth="1"/>
    <col min="3" max="3" width="10.09765625" style="282" customWidth="1"/>
    <col min="4" max="4" width="36.69921875" style="282" customWidth="1"/>
    <col min="5" max="7" width="7.09765625" style="282" customWidth="1"/>
    <col min="8" max="8" width="6.3984375" style="282" customWidth="1"/>
    <col min="9" max="9" width="7.69921875" style="282" customWidth="1"/>
    <col min="10" max="11" width="10" style="282" customWidth="1"/>
    <col min="12" max="12" width="4.3984375" style="282" customWidth="1"/>
    <col min="13" max="256" width="7.59765625" style="282" customWidth="1"/>
  </cols>
  <sheetData>
    <row r="1" spans="1:12" ht="17.25" customHeight="1">
      <c r="A1" s="283"/>
      <c r="B1" s="284"/>
      <c r="C1" s="284"/>
      <c r="D1" s="284"/>
      <c r="E1" s="285"/>
      <c r="F1" s="285"/>
      <c r="G1" s="285"/>
      <c r="H1" s="286"/>
      <c r="I1" s="213"/>
      <c r="J1" s="165"/>
      <c r="K1" s="165"/>
      <c r="L1" s="287"/>
    </row>
    <row r="2" spans="1:12" ht="17.25" customHeight="1">
      <c r="A2" s="167"/>
      <c r="B2" s="288" t="s">
        <v>0</v>
      </c>
      <c r="C2" s="15"/>
      <c r="D2" s="15"/>
      <c r="E2" s="15"/>
      <c r="F2" s="15"/>
      <c r="G2" s="16"/>
      <c r="H2" s="17" t="s">
        <v>1</v>
      </c>
      <c r="I2" s="18"/>
      <c r="J2" s="19" t="s">
        <v>2</v>
      </c>
      <c r="K2" s="20" t="s">
        <v>3</v>
      </c>
      <c r="L2" s="289"/>
    </row>
    <row r="3" spans="1:12" ht="17.25" customHeight="1">
      <c r="A3" s="167"/>
      <c r="B3" s="15"/>
      <c r="C3" s="15"/>
      <c r="D3" s="15"/>
      <c r="E3" s="15"/>
      <c r="F3" s="15"/>
      <c r="G3" s="16"/>
      <c r="H3" s="24" t="s">
        <v>4</v>
      </c>
      <c r="I3" s="25"/>
      <c r="J3" s="26">
        <f>'Sports Nutrition Brands'!J351</f>
        <v>0</v>
      </c>
      <c r="K3" s="27">
        <f>'Sports Nutrition Brands'!K351</f>
        <v>0</v>
      </c>
      <c r="L3" s="290"/>
    </row>
    <row r="4" spans="1:12" ht="17.25" customHeight="1">
      <c r="A4" s="167"/>
      <c r="B4" s="15"/>
      <c r="C4" s="15"/>
      <c r="D4" s="15"/>
      <c r="E4" s="15"/>
      <c r="F4" s="15"/>
      <c r="G4" s="16"/>
      <c r="H4" s="24" t="s">
        <v>5</v>
      </c>
      <c r="I4" s="25"/>
      <c r="J4" s="26">
        <f>'6 Pack Fitness'!K89</f>
        <v>0</v>
      </c>
      <c r="K4" s="27">
        <f>'6 Pack Fitness'!L89</f>
        <v>0</v>
      </c>
      <c r="L4" s="291"/>
    </row>
    <row r="5" spans="1:12" ht="17.25" customHeight="1">
      <c r="A5" s="167"/>
      <c r="B5" s="15"/>
      <c r="C5" s="15"/>
      <c r="D5" s="15"/>
      <c r="E5" s="15"/>
      <c r="F5" s="15"/>
      <c r="G5" s="16"/>
      <c r="H5" s="24" t="s">
        <v>6</v>
      </c>
      <c r="I5" s="25"/>
      <c r="J5" s="26">
        <f>J440</f>
        <v>0</v>
      </c>
      <c r="K5" s="27">
        <f>K440</f>
        <v>0</v>
      </c>
      <c r="L5" s="292"/>
    </row>
    <row r="6" spans="1:12" ht="17.25" customHeight="1">
      <c r="A6" s="167"/>
      <c r="B6" s="15"/>
      <c r="C6" s="15"/>
      <c r="D6" s="15"/>
      <c r="E6" s="15"/>
      <c r="F6" s="15"/>
      <c r="G6" s="16"/>
      <c r="H6" s="24" t="s">
        <v>7</v>
      </c>
      <c r="I6" s="25"/>
      <c r="J6" s="26">
        <f>BlenderBottle!J151</f>
        <v>0</v>
      </c>
      <c r="K6" s="27">
        <f>BlenderBottle!K151</f>
        <v>0</v>
      </c>
      <c r="L6" s="292"/>
    </row>
    <row r="7" spans="1:12" ht="17.25" customHeight="1">
      <c r="A7" s="167"/>
      <c r="B7" s="15"/>
      <c r="C7" s="15"/>
      <c r="D7" s="15"/>
      <c r="E7" s="15"/>
      <c r="F7" s="15"/>
      <c r="G7" s="16"/>
      <c r="H7" s="24" t="s">
        <v>8</v>
      </c>
      <c r="I7" s="25"/>
      <c r="J7" s="26">
        <f>SALE!J51</f>
        <v>0</v>
      </c>
      <c r="K7" s="27">
        <f>SALE!K51</f>
        <v>0</v>
      </c>
      <c r="L7" s="292"/>
    </row>
    <row r="8" spans="1:12" ht="17.25" customHeight="1">
      <c r="A8" s="167"/>
      <c r="B8" s="15"/>
      <c r="C8" s="15"/>
      <c r="D8" s="15"/>
      <c r="E8" s="15"/>
      <c r="F8" s="15"/>
      <c r="G8" s="16"/>
      <c r="H8" s="30" t="s">
        <v>9</v>
      </c>
      <c r="I8" s="31"/>
      <c r="J8" s="32">
        <f>SUM(J3:J7)</f>
        <v>0</v>
      </c>
      <c r="K8" s="33">
        <f>SUM(K3:K7)</f>
        <v>0</v>
      </c>
      <c r="L8" s="292"/>
    </row>
    <row r="9" spans="1:12" ht="9" customHeight="1">
      <c r="A9" s="167"/>
      <c r="B9" s="15"/>
      <c r="C9" s="15"/>
      <c r="D9" s="15"/>
      <c r="E9" s="15"/>
      <c r="F9" s="15"/>
      <c r="G9" s="16"/>
      <c r="H9" s="37"/>
      <c r="I9" s="38"/>
      <c r="J9" s="39"/>
      <c r="K9" s="40"/>
      <c r="L9" s="292"/>
    </row>
    <row r="10" spans="1:12" ht="9" customHeight="1">
      <c r="A10" s="293"/>
      <c r="B10" s="294"/>
      <c r="C10" s="294"/>
      <c r="D10" s="294"/>
      <c r="E10" s="45"/>
      <c r="F10" s="45"/>
      <c r="G10" s="45"/>
      <c r="H10" s="46"/>
      <c r="I10" s="46"/>
      <c r="J10" s="171"/>
      <c r="K10" s="171"/>
      <c r="L10" s="295"/>
    </row>
    <row r="11" spans="1:12" ht="9" customHeight="1">
      <c r="A11" s="293"/>
      <c r="B11" s="296"/>
      <c r="C11" s="296"/>
      <c r="D11" s="296"/>
      <c r="E11" s="52"/>
      <c r="F11" s="52"/>
      <c r="G11" s="52"/>
      <c r="H11" s="53"/>
      <c r="I11" s="53"/>
      <c r="J11" s="50"/>
      <c r="K11" s="50"/>
      <c r="L11" s="295"/>
    </row>
    <row r="12" spans="1:12" ht="30" customHeight="1">
      <c r="A12" s="297"/>
      <c r="B12" s="298" t="s">
        <v>602</v>
      </c>
      <c r="C12" s="58"/>
      <c r="D12" s="59"/>
      <c r="E12" s="299"/>
      <c r="F12" s="60"/>
      <c r="G12" s="59"/>
      <c r="H12" s="59"/>
      <c r="I12" s="59"/>
      <c r="J12" s="300"/>
      <c r="K12" s="301">
        <v>0</v>
      </c>
      <c r="L12" s="292"/>
    </row>
    <row r="13" spans="1:12" ht="30.75" customHeight="1">
      <c r="A13" s="302"/>
      <c r="B13" s="303" t="s">
        <v>11</v>
      </c>
      <c r="C13" s="239"/>
      <c r="D13" s="239"/>
      <c r="E13" s="299"/>
      <c r="F13" s="239"/>
      <c r="G13" s="239"/>
      <c r="H13" s="239"/>
      <c r="I13" s="65"/>
      <c r="J13" s="65"/>
      <c r="K13" s="194"/>
      <c r="L13" s="295"/>
    </row>
    <row r="14" spans="1:12" ht="36" customHeight="1">
      <c r="A14" s="304"/>
      <c r="B14" s="305" t="s">
        <v>603</v>
      </c>
      <c r="C14" s="305" t="s">
        <v>12</v>
      </c>
      <c r="D14" s="305" t="s">
        <v>13</v>
      </c>
      <c r="E14" s="306" t="s">
        <v>522</v>
      </c>
      <c r="F14" s="306" t="s">
        <v>14</v>
      </c>
      <c r="G14" s="306" t="s">
        <v>15</v>
      </c>
      <c r="H14" s="307" t="s">
        <v>16</v>
      </c>
      <c r="I14" s="69" t="s">
        <v>18</v>
      </c>
      <c r="J14" s="69" t="s">
        <v>19</v>
      </c>
      <c r="K14" s="70" t="s">
        <v>20</v>
      </c>
      <c r="L14" s="290"/>
    </row>
    <row r="15" spans="1:12" ht="27.75" customHeight="1">
      <c r="A15" s="308"/>
      <c r="B15" s="309" t="s">
        <v>604</v>
      </c>
      <c r="C15" s="310"/>
      <c r="D15" s="310"/>
      <c r="E15" s="299"/>
      <c r="F15" s="311"/>
      <c r="G15" s="311"/>
      <c r="H15" s="311"/>
      <c r="I15" s="311"/>
      <c r="J15" s="311"/>
      <c r="K15" s="312"/>
      <c r="L15" s="291"/>
    </row>
    <row r="16" spans="1:12" ht="33.75" customHeight="1">
      <c r="A16" s="313"/>
      <c r="B16" s="314" t="s">
        <v>605</v>
      </c>
      <c r="C16" s="315"/>
      <c r="D16" s="316"/>
      <c r="E16" s="317"/>
      <c r="F16" s="315"/>
      <c r="G16" s="315"/>
      <c r="H16" s="315"/>
      <c r="I16" s="318"/>
      <c r="J16" s="318"/>
      <c r="K16" s="319"/>
      <c r="L16" s="292"/>
    </row>
    <row r="17" spans="1:12" ht="21.75" customHeight="1">
      <c r="A17" s="320"/>
      <c r="B17" s="100" t="s">
        <v>606</v>
      </c>
      <c r="C17" s="100" t="s">
        <v>607</v>
      </c>
      <c r="D17" s="128" t="s">
        <v>608</v>
      </c>
      <c r="E17" s="83">
        <v>89</v>
      </c>
      <c r="F17" s="83">
        <v>62.82</v>
      </c>
      <c r="G17" s="83">
        <v>56.54</v>
      </c>
      <c r="H17" s="83">
        <v>53.4</v>
      </c>
      <c r="I17" s="321"/>
      <c r="J17" s="83">
        <f>H17*I17</f>
        <v>0</v>
      </c>
      <c r="K17" s="83">
        <f>J17*$K$12</f>
        <v>0</v>
      </c>
      <c r="L17" s="86"/>
    </row>
    <row r="18" spans="1:12" ht="21.75" customHeight="1">
      <c r="A18" s="320"/>
      <c r="B18" s="100" t="s">
        <v>606</v>
      </c>
      <c r="C18" s="100" t="s">
        <v>607</v>
      </c>
      <c r="D18" s="128" t="s">
        <v>609</v>
      </c>
      <c r="E18" s="83">
        <v>89</v>
      </c>
      <c r="F18" s="83">
        <v>62.82</v>
      </c>
      <c r="G18" s="83">
        <v>56.54</v>
      </c>
      <c r="H18" s="83">
        <v>53.4</v>
      </c>
      <c r="I18" s="321"/>
      <c r="J18" s="83">
        <f>H18*I18</f>
        <v>0</v>
      </c>
      <c r="K18" s="83">
        <f>J18*$K$12</f>
        <v>0</v>
      </c>
      <c r="L18" s="86"/>
    </row>
    <row r="19" spans="1:12" ht="21.75" customHeight="1">
      <c r="A19" s="320"/>
      <c r="B19" s="100" t="s">
        <v>606</v>
      </c>
      <c r="C19" s="100" t="s">
        <v>610</v>
      </c>
      <c r="D19" s="128" t="s">
        <v>611</v>
      </c>
      <c r="E19" s="83">
        <v>89</v>
      </c>
      <c r="F19" s="83">
        <v>62.82</v>
      </c>
      <c r="G19" s="83">
        <v>56.54</v>
      </c>
      <c r="H19" s="83">
        <v>53.4</v>
      </c>
      <c r="I19" s="321"/>
      <c r="J19" s="83">
        <f>H19*I19</f>
        <v>0</v>
      </c>
      <c r="K19" s="83">
        <f>J19*$K$12</f>
        <v>0</v>
      </c>
      <c r="L19" s="86"/>
    </row>
    <row r="20" spans="1:12" ht="21.75" customHeight="1">
      <c r="A20" s="320"/>
      <c r="B20" s="100" t="s">
        <v>606</v>
      </c>
      <c r="C20" s="100" t="s">
        <v>610</v>
      </c>
      <c r="D20" s="128" t="s">
        <v>612</v>
      </c>
      <c r="E20" s="83">
        <v>89</v>
      </c>
      <c r="F20" s="83">
        <v>62.82</v>
      </c>
      <c r="G20" s="83">
        <v>56.54</v>
      </c>
      <c r="H20" s="83">
        <v>53.4</v>
      </c>
      <c r="I20" s="321"/>
      <c r="J20" s="83">
        <f>H20*I20</f>
        <v>0</v>
      </c>
      <c r="K20" s="83">
        <f>J20*$K$12</f>
        <v>0</v>
      </c>
      <c r="L20" s="86"/>
    </row>
    <row r="21" spans="1:12" ht="21.75" customHeight="1">
      <c r="A21" s="320"/>
      <c r="B21" s="100" t="s">
        <v>606</v>
      </c>
      <c r="C21" s="100" t="s">
        <v>613</v>
      </c>
      <c r="D21" s="128" t="s">
        <v>614</v>
      </c>
      <c r="E21" s="83">
        <v>87</v>
      </c>
      <c r="F21" s="83">
        <v>61.41</v>
      </c>
      <c r="G21" s="83">
        <v>55.27</v>
      </c>
      <c r="H21" s="83">
        <v>52.2</v>
      </c>
      <c r="I21" s="321"/>
      <c r="J21" s="83">
        <f>H21*I21</f>
        <v>0</v>
      </c>
      <c r="K21" s="83">
        <f>J21*$K$12</f>
        <v>0</v>
      </c>
      <c r="L21" s="86"/>
    </row>
    <row r="22" spans="1:12" ht="21.75" customHeight="1">
      <c r="A22" s="320"/>
      <c r="B22" s="100" t="s">
        <v>606</v>
      </c>
      <c r="C22" s="100" t="s">
        <v>615</v>
      </c>
      <c r="D22" s="128" t="s">
        <v>616</v>
      </c>
      <c r="E22" s="83">
        <v>83</v>
      </c>
      <c r="F22" s="83">
        <v>58.59</v>
      </c>
      <c r="G22" s="83">
        <v>52.73</v>
      </c>
      <c r="H22" s="83">
        <v>49.8</v>
      </c>
      <c r="I22" s="321"/>
      <c r="J22" s="83">
        <f>H22*I22</f>
        <v>0</v>
      </c>
      <c r="K22" s="83">
        <f>J22*$K$12</f>
        <v>0</v>
      </c>
      <c r="L22" s="86"/>
    </row>
    <row r="23" spans="1:12" ht="21.75" customHeight="1">
      <c r="A23" s="320"/>
      <c r="B23" s="100" t="s">
        <v>606</v>
      </c>
      <c r="C23" s="100" t="s">
        <v>615</v>
      </c>
      <c r="D23" s="128" t="s">
        <v>617</v>
      </c>
      <c r="E23" s="83">
        <v>83</v>
      </c>
      <c r="F23" s="83">
        <v>58.59</v>
      </c>
      <c r="G23" s="83">
        <v>52.73</v>
      </c>
      <c r="H23" s="83">
        <v>49.8</v>
      </c>
      <c r="I23" s="321"/>
      <c r="J23" s="83">
        <f>H23*I23</f>
        <v>0</v>
      </c>
      <c r="K23" s="83">
        <f>J23*$K$12</f>
        <v>0</v>
      </c>
      <c r="L23" s="86"/>
    </row>
    <row r="24" spans="1:12" ht="21.75" customHeight="1">
      <c r="A24" s="320"/>
      <c r="B24" s="100" t="s">
        <v>606</v>
      </c>
      <c r="C24" s="100" t="s">
        <v>618</v>
      </c>
      <c r="D24" s="128" t="s">
        <v>619</v>
      </c>
      <c r="E24" s="83">
        <v>83</v>
      </c>
      <c r="F24" s="83">
        <v>58.59</v>
      </c>
      <c r="G24" s="83">
        <v>52.73</v>
      </c>
      <c r="H24" s="83">
        <v>49.8</v>
      </c>
      <c r="I24" s="321"/>
      <c r="J24" s="83">
        <f>H24*I24</f>
        <v>0</v>
      </c>
      <c r="K24" s="83">
        <f>J24*$K$12</f>
        <v>0</v>
      </c>
      <c r="L24" s="86"/>
    </row>
    <row r="25" spans="1:12" ht="21.75" customHeight="1">
      <c r="A25" s="320"/>
      <c r="B25" s="100" t="s">
        <v>606</v>
      </c>
      <c r="C25" s="100" t="s">
        <v>618</v>
      </c>
      <c r="D25" s="128" t="s">
        <v>620</v>
      </c>
      <c r="E25" s="83">
        <v>83</v>
      </c>
      <c r="F25" s="83">
        <v>58.59</v>
      </c>
      <c r="G25" s="83">
        <v>52.73</v>
      </c>
      <c r="H25" s="83">
        <v>49.8</v>
      </c>
      <c r="I25" s="321"/>
      <c r="J25" s="83">
        <f>H25*I25</f>
        <v>0</v>
      </c>
      <c r="K25" s="83">
        <f>J25*$K$12</f>
        <v>0</v>
      </c>
      <c r="L25" s="86"/>
    </row>
    <row r="26" spans="1:12" ht="21.75" customHeight="1">
      <c r="A26" s="320"/>
      <c r="B26" s="100" t="s">
        <v>606</v>
      </c>
      <c r="C26" s="100" t="s">
        <v>621</v>
      </c>
      <c r="D26" s="128" t="s">
        <v>622</v>
      </c>
      <c r="E26" s="83">
        <v>83</v>
      </c>
      <c r="F26" s="83">
        <v>58.59</v>
      </c>
      <c r="G26" s="83">
        <v>52.73</v>
      </c>
      <c r="H26" s="83">
        <v>49.8</v>
      </c>
      <c r="I26" s="321"/>
      <c r="J26" s="83">
        <f>H26*I26</f>
        <v>0</v>
      </c>
      <c r="K26" s="83">
        <f>J26*$K$12</f>
        <v>0</v>
      </c>
      <c r="L26" s="86"/>
    </row>
    <row r="27" spans="1:12" ht="21.75" customHeight="1">
      <c r="A27" s="320"/>
      <c r="B27" s="100" t="s">
        <v>606</v>
      </c>
      <c r="C27" s="100" t="s">
        <v>621</v>
      </c>
      <c r="D27" s="128" t="s">
        <v>623</v>
      </c>
      <c r="E27" s="83">
        <v>83</v>
      </c>
      <c r="F27" s="83">
        <v>58.59</v>
      </c>
      <c r="G27" s="83">
        <v>52.73</v>
      </c>
      <c r="H27" s="83">
        <v>49.8</v>
      </c>
      <c r="I27" s="321"/>
      <c r="J27" s="83">
        <f>H27*I27</f>
        <v>0</v>
      </c>
      <c r="K27" s="83">
        <f>J27*$K$12</f>
        <v>0</v>
      </c>
      <c r="L27" s="86"/>
    </row>
    <row r="28" spans="1:12" ht="21.75" customHeight="1">
      <c r="A28" s="320"/>
      <c r="B28" s="100" t="s">
        <v>606</v>
      </c>
      <c r="C28" s="100" t="s">
        <v>624</v>
      </c>
      <c r="D28" s="128" t="s">
        <v>625</v>
      </c>
      <c r="E28" s="83">
        <v>83</v>
      </c>
      <c r="F28" s="83">
        <v>58.59</v>
      </c>
      <c r="G28" s="83">
        <v>52.73</v>
      </c>
      <c r="H28" s="83">
        <v>49.8</v>
      </c>
      <c r="I28" s="321"/>
      <c r="J28" s="83">
        <f>H28*I28</f>
        <v>0</v>
      </c>
      <c r="K28" s="83">
        <f>J28*$K$12</f>
        <v>0</v>
      </c>
      <c r="L28" s="86"/>
    </row>
    <row r="29" spans="1:12" ht="21.75" customHeight="1">
      <c r="A29" s="320"/>
      <c r="B29" s="100" t="s">
        <v>606</v>
      </c>
      <c r="C29" s="100" t="s">
        <v>624</v>
      </c>
      <c r="D29" s="128" t="s">
        <v>626</v>
      </c>
      <c r="E29" s="83">
        <v>83</v>
      </c>
      <c r="F29" s="83">
        <v>58.59</v>
      </c>
      <c r="G29" s="83">
        <v>52.73</v>
      </c>
      <c r="H29" s="83">
        <v>49.8</v>
      </c>
      <c r="I29" s="321"/>
      <c r="J29" s="83">
        <f>H29*I29</f>
        <v>0</v>
      </c>
      <c r="K29" s="83">
        <f>J29*$K$12</f>
        <v>0</v>
      </c>
      <c r="L29" s="86"/>
    </row>
    <row r="30" spans="1:12" ht="21.75" customHeight="1">
      <c r="A30" s="320"/>
      <c r="B30" s="100" t="s">
        <v>606</v>
      </c>
      <c r="C30" s="100" t="s">
        <v>627</v>
      </c>
      <c r="D30" s="128" t="s">
        <v>628</v>
      </c>
      <c r="E30" s="83">
        <v>83</v>
      </c>
      <c r="F30" s="83">
        <v>58.59</v>
      </c>
      <c r="G30" s="83">
        <v>52.73</v>
      </c>
      <c r="H30" s="83">
        <v>49.8</v>
      </c>
      <c r="I30" s="321"/>
      <c r="J30" s="83">
        <f>H30*I30</f>
        <v>0</v>
      </c>
      <c r="K30" s="83">
        <f>J30*$K$12</f>
        <v>0</v>
      </c>
      <c r="L30" s="86"/>
    </row>
    <row r="31" spans="1:12" ht="21.75" customHeight="1">
      <c r="A31" s="320"/>
      <c r="B31" s="100" t="s">
        <v>629</v>
      </c>
      <c r="C31" s="100" t="s">
        <v>630</v>
      </c>
      <c r="D31" s="128" t="s">
        <v>631</v>
      </c>
      <c r="E31" s="83">
        <v>52</v>
      </c>
      <c r="F31" s="83">
        <v>36.71</v>
      </c>
      <c r="G31" s="83">
        <v>33.04</v>
      </c>
      <c r="H31" s="83">
        <v>31.2</v>
      </c>
      <c r="I31" s="321"/>
      <c r="J31" s="83">
        <f>H31*I31</f>
        <v>0</v>
      </c>
      <c r="K31" s="83">
        <f>J31*$K$12</f>
        <v>0</v>
      </c>
      <c r="L31" s="86"/>
    </row>
    <row r="32" spans="1:12" ht="21.75" customHeight="1">
      <c r="A32" s="320"/>
      <c r="B32" s="100" t="s">
        <v>629</v>
      </c>
      <c r="C32" s="100" t="s">
        <v>630</v>
      </c>
      <c r="D32" s="128" t="s">
        <v>632</v>
      </c>
      <c r="E32" s="83">
        <v>52</v>
      </c>
      <c r="F32" s="83">
        <v>36.71</v>
      </c>
      <c r="G32" s="83">
        <v>33.04</v>
      </c>
      <c r="H32" s="83">
        <v>31.2</v>
      </c>
      <c r="I32" s="321"/>
      <c r="J32" s="83">
        <f>H32*I32</f>
        <v>0</v>
      </c>
      <c r="K32" s="83">
        <f>J32*$K$12</f>
        <v>0</v>
      </c>
      <c r="L32" s="86"/>
    </row>
    <row r="33" spans="1:12" ht="21.75" customHeight="1">
      <c r="A33" s="320"/>
      <c r="B33" s="100" t="s">
        <v>629</v>
      </c>
      <c r="C33" s="100" t="s">
        <v>633</v>
      </c>
      <c r="D33" s="128" t="s">
        <v>634</v>
      </c>
      <c r="E33" s="83">
        <v>45</v>
      </c>
      <c r="F33" s="83">
        <v>31.76</v>
      </c>
      <c r="G33" s="83">
        <v>28.59</v>
      </c>
      <c r="H33" s="83">
        <v>27</v>
      </c>
      <c r="I33" s="321"/>
      <c r="J33" s="83">
        <f>H33*I33</f>
        <v>0</v>
      </c>
      <c r="K33" s="83">
        <f>J33*$K$12</f>
        <v>0</v>
      </c>
      <c r="L33" s="86"/>
    </row>
    <row r="34" spans="1:12" ht="21.75" customHeight="1">
      <c r="A34" s="320"/>
      <c r="B34" s="100" t="s">
        <v>629</v>
      </c>
      <c r="C34" s="100" t="s">
        <v>633</v>
      </c>
      <c r="D34" s="128" t="s">
        <v>635</v>
      </c>
      <c r="E34" s="83">
        <v>45</v>
      </c>
      <c r="F34" s="83">
        <v>31.76</v>
      </c>
      <c r="G34" s="83">
        <v>28.59</v>
      </c>
      <c r="H34" s="83">
        <v>27</v>
      </c>
      <c r="I34" s="321"/>
      <c r="J34" s="83">
        <f>H34*I34</f>
        <v>0</v>
      </c>
      <c r="K34" s="83">
        <f>J34*$K$12</f>
        <v>0</v>
      </c>
      <c r="L34" s="86"/>
    </row>
    <row r="35" spans="1:12" ht="21.75" customHeight="1">
      <c r="A35" s="320"/>
      <c r="B35" s="100" t="s">
        <v>629</v>
      </c>
      <c r="C35" s="100" t="s">
        <v>636</v>
      </c>
      <c r="D35" s="128" t="s">
        <v>637</v>
      </c>
      <c r="E35" s="83">
        <v>45</v>
      </c>
      <c r="F35" s="83">
        <v>31.76</v>
      </c>
      <c r="G35" s="83">
        <v>28.59</v>
      </c>
      <c r="H35" s="83">
        <v>27</v>
      </c>
      <c r="I35" s="321"/>
      <c r="J35" s="83">
        <f>H35*I35</f>
        <v>0</v>
      </c>
      <c r="K35" s="83">
        <f>J35*$K$12</f>
        <v>0</v>
      </c>
      <c r="L35" s="86"/>
    </row>
    <row r="36" spans="1:12" ht="21.75" customHeight="1">
      <c r="A36" s="320"/>
      <c r="B36" s="100" t="s">
        <v>629</v>
      </c>
      <c r="C36" s="100" t="s">
        <v>636</v>
      </c>
      <c r="D36" s="128" t="s">
        <v>638</v>
      </c>
      <c r="E36" s="83">
        <v>45</v>
      </c>
      <c r="F36" s="83">
        <v>31.76</v>
      </c>
      <c r="G36" s="83">
        <v>28.59</v>
      </c>
      <c r="H36" s="83">
        <v>27</v>
      </c>
      <c r="I36" s="321"/>
      <c r="J36" s="83">
        <f>H36*I36</f>
        <v>0</v>
      </c>
      <c r="K36" s="83">
        <f>J36*$K$12</f>
        <v>0</v>
      </c>
      <c r="L36" s="86"/>
    </row>
    <row r="37" spans="1:12" ht="21.75" customHeight="1">
      <c r="A37" s="320"/>
      <c r="B37" s="100" t="s">
        <v>629</v>
      </c>
      <c r="C37" s="100" t="s">
        <v>639</v>
      </c>
      <c r="D37" s="128" t="s">
        <v>640</v>
      </c>
      <c r="E37" s="83">
        <v>52</v>
      </c>
      <c r="F37" s="83">
        <v>36.71</v>
      </c>
      <c r="G37" s="83">
        <v>33.04</v>
      </c>
      <c r="H37" s="83">
        <v>31.2</v>
      </c>
      <c r="I37" s="321"/>
      <c r="J37" s="83">
        <f>H37*I37</f>
        <v>0</v>
      </c>
      <c r="K37" s="83">
        <f>J37*$K$12</f>
        <v>0</v>
      </c>
      <c r="L37" s="86"/>
    </row>
    <row r="38" spans="1:12" ht="21.75" customHeight="1">
      <c r="A38" s="320"/>
      <c r="B38" s="100" t="s">
        <v>629</v>
      </c>
      <c r="C38" s="100" t="s">
        <v>639</v>
      </c>
      <c r="D38" s="128" t="s">
        <v>641</v>
      </c>
      <c r="E38" s="83">
        <v>52</v>
      </c>
      <c r="F38" s="83">
        <v>36.71</v>
      </c>
      <c r="G38" s="83">
        <v>33.04</v>
      </c>
      <c r="H38" s="83">
        <v>31.2</v>
      </c>
      <c r="I38" s="321"/>
      <c r="J38" s="83">
        <f>H38*I38</f>
        <v>0</v>
      </c>
      <c r="K38" s="83">
        <f>J38*$K$12</f>
        <v>0</v>
      </c>
      <c r="L38" s="86"/>
    </row>
    <row r="39" spans="1:12" ht="21.75" customHeight="1">
      <c r="A39" s="320"/>
      <c r="B39" s="100" t="s">
        <v>629</v>
      </c>
      <c r="C39" s="100" t="s">
        <v>642</v>
      </c>
      <c r="D39" s="128" t="s">
        <v>643</v>
      </c>
      <c r="E39" s="83">
        <v>49</v>
      </c>
      <c r="F39" s="83">
        <v>34.59</v>
      </c>
      <c r="G39" s="83">
        <v>31.13</v>
      </c>
      <c r="H39" s="83">
        <v>29.4</v>
      </c>
      <c r="I39" s="321"/>
      <c r="J39" s="83">
        <f>H39*I39</f>
        <v>0</v>
      </c>
      <c r="K39" s="83">
        <f>J39*$K$12</f>
        <v>0</v>
      </c>
      <c r="L39" s="86"/>
    </row>
    <row r="40" spans="1:12" ht="21.75" customHeight="1">
      <c r="A40" s="320"/>
      <c r="B40" s="100" t="s">
        <v>629</v>
      </c>
      <c r="C40" s="100" t="s">
        <v>642</v>
      </c>
      <c r="D40" s="128" t="s">
        <v>644</v>
      </c>
      <c r="E40" s="83">
        <v>49</v>
      </c>
      <c r="F40" s="83">
        <v>34.59</v>
      </c>
      <c r="G40" s="83">
        <v>31.13</v>
      </c>
      <c r="H40" s="83">
        <v>29.4</v>
      </c>
      <c r="I40" s="321"/>
      <c r="J40" s="83">
        <f>H40*I40</f>
        <v>0</v>
      </c>
      <c r="K40" s="83">
        <f>J40*$K$12</f>
        <v>0</v>
      </c>
      <c r="L40" s="86"/>
    </row>
    <row r="41" spans="1:12" ht="21.75" customHeight="1">
      <c r="A41" s="320"/>
      <c r="B41" s="100" t="s">
        <v>629</v>
      </c>
      <c r="C41" s="100" t="s">
        <v>645</v>
      </c>
      <c r="D41" s="128" t="s">
        <v>646</v>
      </c>
      <c r="E41" s="83">
        <v>56</v>
      </c>
      <c r="F41" s="83">
        <v>39.53</v>
      </c>
      <c r="G41" s="83">
        <v>35.58</v>
      </c>
      <c r="H41" s="83">
        <v>33.6</v>
      </c>
      <c r="I41" s="321"/>
      <c r="J41" s="83">
        <f>H41*I41</f>
        <v>0</v>
      </c>
      <c r="K41" s="83">
        <f>J41*$K$12</f>
        <v>0</v>
      </c>
      <c r="L41" s="86"/>
    </row>
    <row r="42" spans="1:12" ht="21.75" customHeight="1">
      <c r="A42" s="320"/>
      <c r="B42" s="100" t="s">
        <v>629</v>
      </c>
      <c r="C42" s="100" t="s">
        <v>645</v>
      </c>
      <c r="D42" s="128" t="s">
        <v>647</v>
      </c>
      <c r="E42" s="83">
        <v>56</v>
      </c>
      <c r="F42" s="83">
        <v>39.53</v>
      </c>
      <c r="G42" s="83">
        <v>35.58</v>
      </c>
      <c r="H42" s="83">
        <v>33.6</v>
      </c>
      <c r="I42" s="321"/>
      <c r="J42" s="83">
        <f>H42*I42</f>
        <v>0</v>
      </c>
      <c r="K42" s="83">
        <f>J42*$K$12</f>
        <v>0</v>
      </c>
      <c r="L42" s="86"/>
    </row>
    <row r="43" spans="1:12" ht="33.75" customHeight="1">
      <c r="A43" s="322"/>
      <c r="B43" s="314" t="s">
        <v>648</v>
      </c>
      <c r="C43" s="315"/>
      <c r="D43" s="316"/>
      <c r="E43" s="317"/>
      <c r="F43" s="315"/>
      <c r="G43" s="315"/>
      <c r="H43" s="315"/>
      <c r="I43" s="318"/>
      <c r="J43" s="318"/>
      <c r="K43" s="319"/>
      <c r="L43" s="292"/>
    </row>
    <row r="44" spans="1:12" ht="21.75" customHeight="1">
      <c r="A44" s="320"/>
      <c r="B44" s="100" t="s">
        <v>606</v>
      </c>
      <c r="C44" s="100" t="s">
        <v>649</v>
      </c>
      <c r="D44" s="128" t="s">
        <v>650</v>
      </c>
      <c r="E44" s="83">
        <v>106</v>
      </c>
      <c r="F44" s="83">
        <v>74.82</v>
      </c>
      <c r="G44" s="83">
        <v>67.34</v>
      </c>
      <c r="H44" s="83">
        <v>63.6</v>
      </c>
      <c r="I44" s="321"/>
      <c r="J44" s="83">
        <f>H44*I44</f>
        <v>0</v>
      </c>
      <c r="K44" s="83">
        <f>J44*$K$12</f>
        <v>0</v>
      </c>
      <c r="L44" s="86"/>
    </row>
    <row r="45" spans="1:12" ht="21.75" customHeight="1">
      <c r="A45" s="320"/>
      <c r="B45" s="100" t="s">
        <v>606</v>
      </c>
      <c r="C45" s="100" t="s">
        <v>651</v>
      </c>
      <c r="D45" s="128" t="s">
        <v>652</v>
      </c>
      <c r="E45" s="83">
        <v>106</v>
      </c>
      <c r="F45" s="83">
        <v>74.82</v>
      </c>
      <c r="G45" s="83">
        <v>67.34</v>
      </c>
      <c r="H45" s="83">
        <v>63.6</v>
      </c>
      <c r="I45" s="321"/>
      <c r="J45" s="83">
        <f>H45*I45</f>
        <v>0</v>
      </c>
      <c r="K45" s="83">
        <f>J45*$K$12</f>
        <v>0</v>
      </c>
      <c r="L45" s="86"/>
    </row>
    <row r="46" spans="1:12" ht="21.75" customHeight="1">
      <c r="A46" s="320"/>
      <c r="B46" s="100" t="s">
        <v>606</v>
      </c>
      <c r="C46" s="100" t="s">
        <v>651</v>
      </c>
      <c r="D46" s="128" t="s">
        <v>653</v>
      </c>
      <c r="E46" s="83">
        <v>106</v>
      </c>
      <c r="F46" s="83">
        <v>74.82</v>
      </c>
      <c r="G46" s="83">
        <v>67.34</v>
      </c>
      <c r="H46" s="83">
        <v>63.6</v>
      </c>
      <c r="I46" s="321"/>
      <c r="J46" s="83">
        <f>H46*I46</f>
        <v>0</v>
      </c>
      <c r="K46" s="83">
        <f>J46*$K$12</f>
        <v>0</v>
      </c>
      <c r="L46" s="86"/>
    </row>
    <row r="47" spans="1:12" ht="21.75" customHeight="1">
      <c r="A47" s="320"/>
      <c r="B47" s="100" t="s">
        <v>654</v>
      </c>
      <c r="C47" s="100" t="s">
        <v>654</v>
      </c>
      <c r="D47" s="82" t="s">
        <v>655</v>
      </c>
      <c r="E47" s="83">
        <v>106</v>
      </c>
      <c r="F47" s="83">
        <v>74.82</v>
      </c>
      <c r="G47" s="83">
        <v>67.34</v>
      </c>
      <c r="H47" s="83">
        <v>63.6</v>
      </c>
      <c r="I47" s="321"/>
      <c r="J47" s="83">
        <f>H47*I47</f>
        <v>0</v>
      </c>
      <c r="K47" s="83">
        <f>J47*$K$12</f>
        <v>0</v>
      </c>
      <c r="L47" s="86"/>
    </row>
    <row r="48" spans="1:12" ht="21.75" customHeight="1">
      <c r="A48" s="320"/>
      <c r="B48" s="100" t="s">
        <v>606</v>
      </c>
      <c r="C48" s="100" t="s">
        <v>656</v>
      </c>
      <c r="D48" s="128" t="s">
        <v>657</v>
      </c>
      <c r="E48" s="83">
        <v>113</v>
      </c>
      <c r="F48" s="83">
        <v>79.76</v>
      </c>
      <c r="G48" s="83">
        <v>71.79</v>
      </c>
      <c r="H48" s="83">
        <v>67.8</v>
      </c>
      <c r="I48" s="321"/>
      <c r="J48" s="83">
        <f>H48*I48</f>
        <v>0</v>
      </c>
      <c r="K48" s="83">
        <f>J48*$K$12</f>
        <v>0</v>
      </c>
      <c r="L48" s="86"/>
    </row>
    <row r="49" spans="1:12" ht="21.75" customHeight="1">
      <c r="A49" s="320"/>
      <c r="B49" s="100" t="s">
        <v>606</v>
      </c>
      <c r="C49" s="100" t="s">
        <v>656</v>
      </c>
      <c r="D49" s="128" t="s">
        <v>658</v>
      </c>
      <c r="E49" s="83">
        <v>113</v>
      </c>
      <c r="F49" s="83">
        <v>79.76</v>
      </c>
      <c r="G49" s="83">
        <v>71.79</v>
      </c>
      <c r="H49" s="83">
        <v>67.8</v>
      </c>
      <c r="I49" s="321"/>
      <c r="J49" s="83">
        <f>H49*I49</f>
        <v>0</v>
      </c>
      <c r="K49" s="83">
        <f>J49*$K$12</f>
        <v>0</v>
      </c>
      <c r="L49" s="86"/>
    </row>
    <row r="50" spans="1:12" ht="21.75" customHeight="1">
      <c r="A50" s="320"/>
      <c r="B50" s="100" t="s">
        <v>606</v>
      </c>
      <c r="C50" s="100" t="s">
        <v>659</v>
      </c>
      <c r="D50" s="128" t="s">
        <v>660</v>
      </c>
      <c r="E50" s="83">
        <v>113</v>
      </c>
      <c r="F50" s="83">
        <v>79.76</v>
      </c>
      <c r="G50" s="83">
        <v>71.79</v>
      </c>
      <c r="H50" s="83">
        <v>67.8</v>
      </c>
      <c r="I50" s="321"/>
      <c r="J50" s="83">
        <f>H50*I50</f>
        <v>0</v>
      </c>
      <c r="K50" s="83">
        <f>J50*$K$12</f>
        <v>0</v>
      </c>
      <c r="L50" s="86"/>
    </row>
    <row r="51" spans="1:12" ht="21.75" customHeight="1">
      <c r="A51" s="320"/>
      <c r="B51" s="100" t="s">
        <v>606</v>
      </c>
      <c r="C51" s="100" t="s">
        <v>659</v>
      </c>
      <c r="D51" s="128" t="s">
        <v>661</v>
      </c>
      <c r="E51" s="83">
        <v>113</v>
      </c>
      <c r="F51" s="83">
        <v>79.76</v>
      </c>
      <c r="G51" s="83">
        <v>71.79</v>
      </c>
      <c r="H51" s="83">
        <v>67.8</v>
      </c>
      <c r="I51" s="321"/>
      <c r="J51" s="83">
        <f>H51*I51</f>
        <v>0</v>
      </c>
      <c r="K51" s="83">
        <f>J51*$K$12</f>
        <v>0</v>
      </c>
      <c r="L51" s="86"/>
    </row>
    <row r="52" spans="1:12" ht="33.75" customHeight="1">
      <c r="A52" s="322"/>
      <c r="B52" s="314" t="s">
        <v>662</v>
      </c>
      <c r="C52" s="323"/>
      <c r="D52" s="324"/>
      <c r="E52" s="299"/>
      <c r="F52" s="323"/>
      <c r="G52" s="323"/>
      <c r="H52" s="323"/>
      <c r="I52" s="318"/>
      <c r="J52" s="318"/>
      <c r="K52" s="319"/>
      <c r="L52" s="292"/>
    </row>
    <row r="53" spans="1:12" ht="21.75" customHeight="1">
      <c r="A53" s="320"/>
      <c r="B53" s="100" t="s">
        <v>606</v>
      </c>
      <c r="C53" s="100" t="s">
        <v>663</v>
      </c>
      <c r="D53" s="128" t="s">
        <v>664</v>
      </c>
      <c r="E53" s="83">
        <v>68</v>
      </c>
      <c r="F53" s="83">
        <v>48</v>
      </c>
      <c r="G53" s="83">
        <v>43.2</v>
      </c>
      <c r="H53" s="83">
        <v>40.8</v>
      </c>
      <c r="I53" s="321"/>
      <c r="J53" s="83">
        <f>H53*I53</f>
        <v>0</v>
      </c>
      <c r="K53" s="83">
        <f>J53*$K$12</f>
        <v>0</v>
      </c>
      <c r="L53" s="86"/>
    </row>
    <row r="54" spans="1:12" ht="21.75" customHeight="1">
      <c r="A54" s="320"/>
      <c r="B54" s="100" t="s">
        <v>606</v>
      </c>
      <c r="C54" s="100" t="s">
        <v>665</v>
      </c>
      <c r="D54" s="128" t="s">
        <v>666</v>
      </c>
      <c r="E54" s="83">
        <v>68</v>
      </c>
      <c r="F54" s="83">
        <v>48</v>
      </c>
      <c r="G54" s="83">
        <v>43.2</v>
      </c>
      <c r="H54" s="83">
        <v>40.8</v>
      </c>
      <c r="I54" s="321"/>
      <c r="J54" s="83">
        <f>H54*I54</f>
        <v>0</v>
      </c>
      <c r="K54" s="83">
        <f>J54*$K$12</f>
        <v>0</v>
      </c>
      <c r="L54" s="86"/>
    </row>
    <row r="55" spans="1:12" ht="21.75" customHeight="1">
      <c r="A55" s="320"/>
      <c r="B55" s="100" t="s">
        <v>606</v>
      </c>
      <c r="C55" s="100" t="s">
        <v>665</v>
      </c>
      <c r="D55" s="128" t="s">
        <v>667</v>
      </c>
      <c r="E55" s="83">
        <v>68</v>
      </c>
      <c r="F55" s="83">
        <v>48</v>
      </c>
      <c r="G55" s="83">
        <v>43.2</v>
      </c>
      <c r="H55" s="83">
        <v>40.8</v>
      </c>
      <c r="I55" s="321"/>
      <c r="J55" s="83">
        <f>H55*I55</f>
        <v>0</v>
      </c>
      <c r="K55" s="83">
        <f>J55*$K$12</f>
        <v>0</v>
      </c>
      <c r="L55" s="86"/>
    </row>
    <row r="56" spans="1:12" ht="21.75" customHeight="1">
      <c r="A56" s="320"/>
      <c r="B56" s="100" t="s">
        <v>606</v>
      </c>
      <c r="C56" s="100" t="s">
        <v>668</v>
      </c>
      <c r="D56" s="128" t="s">
        <v>669</v>
      </c>
      <c r="E56" s="83">
        <v>63</v>
      </c>
      <c r="F56" s="83">
        <v>44.47</v>
      </c>
      <c r="G56" s="83">
        <v>40.02</v>
      </c>
      <c r="H56" s="83">
        <v>37.8</v>
      </c>
      <c r="I56" s="321"/>
      <c r="J56" s="83">
        <f>H56*I56</f>
        <v>0</v>
      </c>
      <c r="K56" s="83">
        <f>J56*$K$12</f>
        <v>0</v>
      </c>
      <c r="L56" s="86"/>
    </row>
    <row r="57" spans="1:12" ht="21.75" customHeight="1">
      <c r="A57" s="320"/>
      <c r="B57" s="100" t="s">
        <v>606</v>
      </c>
      <c r="C57" s="100" t="s">
        <v>668</v>
      </c>
      <c r="D57" s="128" t="s">
        <v>670</v>
      </c>
      <c r="E57" s="83">
        <v>63</v>
      </c>
      <c r="F57" s="83">
        <v>44.47</v>
      </c>
      <c r="G57" s="83">
        <v>40.02</v>
      </c>
      <c r="H57" s="83">
        <v>37.8</v>
      </c>
      <c r="I57" s="321"/>
      <c r="J57" s="83">
        <f>H57*I57</f>
        <v>0</v>
      </c>
      <c r="K57" s="83">
        <f>J57*$K$12</f>
        <v>0</v>
      </c>
      <c r="L57" s="86"/>
    </row>
    <row r="58" spans="1:12" ht="21.75" customHeight="1">
      <c r="A58" s="320"/>
      <c r="B58" s="100" t="s">
        <v>606</v>
      </c>
      <c r="C58" s="100" t="s">
        <v>671</v>
      </c>
      <c r="D58" s="128" t="s">
        <v>672</v>
      </c>
      <c r="E58" s="83">
        <v>63</v>
      </c>
      <c r="F58" s="83">
        <v>44.47</v>
      </c>
      <c r="G58" s="83">
        <v>40.02</v>
      </c>
      <c r="H58" s="83">
        <v>37.8</v>
      </c>
      <c r="I58" s="321"/>
      <c r="J58" s="83">
        <f>H58*I58</f>
        <v>0</v>
      </c>
      <c r="K58" s="83">
        <f>J58*$K$12</f>
        <v>0</v>
      </c>
      <c r="L58" s="86"/>
    </row>
    <row r="59" spans="1:12" ht="21.75" customHeight="1">
      <c r="A59" s="320"/>
      <c r="B59" s="100" t="s">
        <v>606</v>
      </c>
      <c r="C59" s="100" t="s">
        <v>671</v>
      </c>
      <c r="D59" s="128" t="s">
        <v>673</v>
      </c>
      <c r="E59" s="83">
        <v>63</v>
      </c>
      <c r="F59" s="83">
        <v>44.47</v>
      </c>
      <c r="G59" s="83">
        <v>40.02</v>
      </c>
      <c r="H59" s="83">
        <v>37.8</v>
      </c>
      <c r="I59" s="321"/>
      <c r="J59" s="83">
        <f>H59*I59</f>
        <v>0</v>
      </c>
      <c r="K59" s="83">
        <f>J59*$K$12</f>
        <v>0</v>
      </c>
      <c r="L59" s="86"/>
    </row>
    <row r="60" spans="1:12" ht="21.75" customHeight="1">
      <c r="A60" s="320"/>
      <c r="B60" s="100" t="s">
        <v>606</v>
      </c>
      <c r="C60" s="100" t="s">
        <v>674</v>
      </c>
      <c r="D60" s="128" t="s">
        <v>675</v>
      </c>
      <c r="E60" s="83">
        <v>63</v>
      </c>
      <c r="F60" s="83">
        <v>44.47</v>
      </c>
      <c r="G60" s="83">
        <v>40.02</v>
      </c>
      <c r="H60" s="83">
        <v>37.8</v>
      </c>
      <c r="I60" s="321"/>
      <c r="J60" s="83">
        <f>H60*I60</f>
        <v>0</v>
      </c>
      <c r="K60" s="83">
        <f>J60*$K$12</f>
        <v>0</v>
      </c>
      <c r="L60" s="86"/>
    </row>
    <row r="61" spans="1:12" ht="21.75" customHeight="1">
      <c r="A61" s="320"/>
      <c r="B61" s="100" t="s">
        <v>606</v>
      </c>
      <c r="C61" s="100" t="s">
        <v>674</v>
      </c>
      <c r="D61" s="128" t="s">
        <v>676</v>
      </c>
      <c r="E61" s="83">
        <v>63</v>
      </c>
      <c r="F61" s="83">
        <v>44.47</v>
      </c>
      <c r="G61" s="83">
        <v>40.02</v>
      </c>
      <c r="H61" s="83">
        <v>37.8</v>
      </c>
      <c r="I61" s="321"/>
      <c r="J61" s="83">
        <f>H61*I61</f>
        <v>0</v>
      </c>
      <c r="K61" s="83">
        <f>J61*$K$12</f>
        <v>0</v>
      </c>
      <c r="L61" s="86"/>
    </row>
    <row r="62" spans="1:12" ht="21.75" customHeight="1">
      <c r="A62" s="320"/>
      <c r="B62" s="100" t="s">
        <v>606</v>
      </c>
      <c r="C62" s="100" t="s">
        <v>677</v>
      </c>
      <c r="D62" s="128" t="s">
        <v>678</v>
      </c>
      <c r="E62" s="83">
        <v>71</v>
      </c>
      <c r="F62" s="83">
        <v>50.12</v>
      </c>
      <c r="G62" s="83">
        <v>45.11</v>
      </c>
      <c r="H62" s="83">
        <v>42.6</v>
      </c>
      <c r="I62" s="321"/>
      <c r="J62" s="83">
        <f>H62*I62</f>
        <v>0</v>
      </c>
      <c r="K62" s="83">
        <f>J62*$K$12</f>
        <v>0</v>
      </c>
      <c r="L62" s="86"/>
    </row>
    <row r="63" spans="1:12" ht="21.75" customHeight="1">
      <c r="A63" s="320"/>
      <c r="B63" s="100" t="s">
        <v>606</v>
      </c>
      <c r="C63" s="100" t="s">
        <v>677</v>
      </c>
      <c r="D63" s="128" t="s">
        <v>679</v>
      </c>
      <c r="E63" s="83">
        <v>71</v>
      </c>
      <c r="F63" s="83">
        <v>50.12</v>
      </c>
      <c r="G63" s="83">
        <v>45.11</v>
      </c>
      <c r="H63" s="83">
        <v>42.6</v>
      </c>
      <c r="I63" s="321"/>
      <c r="J63" s="83">
        <f>H63*I63</f>
        <v>0</v>
      </c>
      <c r="K63" s="83">
        <f>J63*$K$12</f>
        <v>0</v>
      </c>
      <c r="L63" s="86"/>
    </row>
    <row r="64" spans="1:12" ht="21.75" customHeight="1">
      <c r="A64" s="320"/>
      <c r="B64" s="100" t="s">
        <v>606</v>
      </c>
      <c r="C64" s="100" t="s">
        <v>680</v>
      </c>
      <c r="D64" s="128" t="s">
        <v>681</v>
      </c>
      <c r="E64" s="83">
        <v>71</v>
      </c>
      <c r="F64" s="83">
        <v>50.12</v>
      </c>
      <c r="G64" s="83">
        <v>45.11</v>
      </c>
      <c r="H64" s="83">
        <v>42.6</v>
      </c>
      <c r="I64" s="321"/>
      <c r="J64" s="83">
        <f>H64*I64</f>
        <v>0</v>
      </c>
      <c r="K64" s="83">
        <f>J64*$K$12</f>
        <v>0</v>
      </c>
      <c r="L64" s="86"/>
    </row>
    <row r="65" spans="1:12" ht="21.75" customHeight="1">
      <c r="A65" s="320"/>
      <c r="B65" s="100" t="s">
        <v>606</v>
      </c>
      <c r="C65" s="100" t="s">
        <v>682</v>
      </c>
      <c r="D65" s="128" t="s">
        <v>683</v>
      </c>
      <c r="E65" s="83">
        <v>89</v>
      </c>
      <c r="F65" s="83">
        <v>62.82</v>
      </c>
      <c r="G65" s="83">
        <v>56.54</v>
      </c>
      <c r="H65" s="83">
        <v>53.4</v>
      </c>
      <c r="I65" s="321"/>
      <c r="J65" s="83">
        <f>H65*I65</f>
        <v>0</v>
      </c>
      <c r="K65" s="83">
        <f>J65*$K$12</f>
        <v>0</v>
      </c>
      <c r="L65" s="86"/>
    </row>
    <row r="66" spans="1:12" ht="21.75" customHeight="1">
      <c r="A66" s="320"/>
      <c r="B66" s="100" t="s">
        <v>606</v>
      </c>
      <c r="C66" s="100" t="s">
        <v>682</v>
      </c>
      <c r="D66" s="128" t="s">
        <v>684</v>
      </c>
      <c r="E66" s="83">
        <v>89</v>
      </c>
      <c r="F66" s="83">
        <v>62.82</v>
      </c>
      <c r="G66" s="83">
        <v>56.54</v>
      </c>
      <c r="H66" s="83">
        <v>53.4</v>
      </c>
      <c r="I66" s="321"/>
      <c r="J66" s="83">
        <f>H66*I66</f>
        <v>0</v>
      </c>
      <c r="K66" s="83">
        <f>J66*$K$12</f>
        <v>0</v>
      </c>
      <c r="L66" s="86"/>
    </row>
    <row r="67" spans="1:12" ht="21.75" customHeight="1">
      <c r="A67" s="320"/>
      <c r="B67" s="100" t="s">
        <v>606</v>
      </c>
      <c r="C67" s="100" t="s">
        <v>685</v>
      </c>
      <c r="D67" s="128" t="s">
        <v>686</v>
      </c>
      <c r="E67" s="83">
        <v>89</v>
      </c>
      <c r="F67" s="83">
        <v>62.82</v>
      </c>
      <c r="G67" s="83">
        <v>56.54</v>
      </c>
      <c r="H67" s="83">
        <v>53.4</v>
      </c>
      <c r="I67" s="321"/>
      <c r="J67" s="83">
        <f>H67*I67</f>
        <v>0</v>
      </c>
      <c r="K67" s="83">
        <f>J67*$K$12</f>
        <v>0</v>
      </c>
      <c r="L67" s="86"/>
    </row>
    <row r="68" spans="1:12" ht="21.75" customHeight="1">
      <c r="A68" s="320"/>
      <c r="B68" s="100" t="s">
        <v>606</v>
      </c>
      <c r="C68" s="100" t="s">
        <v>685</v>
      </c>
      <c r="D68" s="128" t="s">
        <v>687</v>
      </c>
      <c r="E68" s="83">
        <v>89</v>
      </c>
      <c r="F68" s="83">
        <v>62.82</v>
      </c>
      <c r="G68" s="83">
        <v>56.54</v>
      </c>
      <c r="H68" s="83">
        <v>53.4</v>
      </c>
      <c r="I68" s="321"/>
      <c r="J68" s="83">
        <f>H68*I68</f>
        <v>0</v>
      </c>
      <c r="K68" s="83">
        <f>J68*$K$12</f>
        <v>0</v>
      </c>
      <c r="L68" s="86"/>
    </row>
    <row r="69" spans="1:12" ht="21.75" customHeight="1">
      <c r="A69" s="320"/>
      <c r="B69" s="100" t="s">
        <v>606</v>
      </c>
      <c r="C69" s="100" t="s">
        <v>688</v>
      </c>
      <c r="D69" s="128" t="s">
        <v>689</v>
      </c>
      <c r="E69" s="83">
        <v>89</v>
      </c>
      <c r="F69" s="83">
        <v>62.82</v>
      </c>
      <c r="G69" s="83">
        <v>56.54</v>
      </c>
      <c r="H69" s="83">
        <v>53.4</v>
      </c>
      <c r="I69" s="321"/>
      <c r="J69" s="83">
        <f>H69*I69</f>
        <v>0</v>
      </c>
      <c r="K69" s="83">
        <f>J69*$K$12</f>
        <v>0</v>
      </c>
      <c r="L69" s="86"/>
    </row>
    <row r="70" spans="1:12" ht="21.75" customHeight="1">
      <c r="A70" s="320"/>
      <c r="B70" s="100" t="s">
        <v>606</v>
      </c>
      <c r="C70" s="100" t="s">
        <v>690</v>
      </c>
      <c r="D70" s="128" t="s">
        <v>691</v>
      </c>
      <c r="E70" s="83">
        <v>71</v>
      </c>
      <c r="F70" s="83">
        <v>50.12</v>
      </c>
      <c r="G70" s="83">
        <v>45.11</v>
      </c>
      <c r="H70" s="83">
        <v>42.6</v>
      </c>
      <c r="I70" s="321"/>
      <c r="J70" s="83">
        <f>H70*I70</f>
        <v>0</v>
      </c>
      <c r="K70" s="83">
        <f>J70*$K$12</f>
        <v>0</v>
      </c>
      <c r="L70" s="86"/>
    </row>
    <row r="71" spans="1:12" ht="21.75" customHeight="1">
      <c r="A71" s="320"/>
      <c r="B71" s="100" t="s">
        <v>606</v>
      </c>
      <c r="C71" s="100" t="s">
        <v>692</v>
      </c>
      <c r="D71" s="128" t="s">
        <v>693</v>
      </c>
      <c r="E71" s="83">
        <v>75</v>
      </c>
      <c r="F71" s="83">
        <v>52.94</v>
      </c>
      <c r="G71" s="83">
        <v>47.65</v>
      </c>
      <c r="H71" s="83">
        <v>45</v>
      </c>
      <c r="I71" s="321"/>
      <c r="J71" s="83">
        <f>H71*I71</f>
        <v>0</v>
      </c>
      <c r="K71" s="83">
        <f>J71*$K$12</f>
        <v>0</v>
      </c>
      <c r="L71" s="86"/>
    </row>
    <row r="72" spans="1:12" ht="21.75" customHeight="1">
      <c r="A72" s="320"/>
      <c r="B72" s="100" t="s">
        <v>606</v>
      </c>
      <c r="C72" s="100" t="s">
        <v>692</v>
      </c>
      <c r="D72" s="128" t="s">
        <v>694</v>
      </c>
      <c r="E72" s="83">
        <v>75</v>
      </c>
      <c r="F72" s="83">
        <v>52.94</v>
      </c>
      <c r="G72" s="83">
        <v>47.65</v>
      </c>
      <c r="H72" s="83">
        <v>45</v>
      </c>
      <c r="I72" s="321"/>
      <c r="J72" s="83">
        <f>H72*I72</f>
        <v>0</v>
      </c>
      <c r="K72" s="83">
        <f>J72*$K$12</f>
        <v>0</v>
      </c>
      <c r="L72" s="86"/>
    </row>
    <row r="73" spans="1:12" ht="21.75" customHeight="1">
      <c r="A73" s="320"/>
      <c r="B73" s="100" t="s">
        <v>606</v>
      </c>
      <c r="C73" s="100" t="s">
        <v>695</v>
      </c>
      <c r="D73" s="128" t="s">
        <v>696</v>
      </c>
      <c r="E73" s="83">
        <v>92</v>
      </c>
      <c r="F73" s="83">
        <v>64.94</v>
      </c>
      <c r="G73" s="83">
        <v>58.45</v>
      </c>
      <c r="H73" s="83">
        <v>55.2</v>
      </c>
      <c r="I73" s="321"/>
      <c r="J73" s="83">
        <f>H73*I73</f>
        <v>0</v>
      </c>
      <c r="K73" s="83">
        <f>J73*$K$12</f>
        <v>0</v>
      </c>
      <c r="L73" s="86"/>
    </row>
    <row r="74" spans="1:12" ht="21.75" customHeight="1">
      <c r="A74" s="320"/>
      <c r="B74" s="100" t="s">
        <v>606</v>
      </c>
      <c r="C74" s="100" t="s">
        <v>697</v>
      </c>
      <c r="D74" s="128" t="s">
        <v>698</v>
      </c>
      <c r="E74" s="83">
        <v>89</v>
      </c>
      <c r="F74" s="83">
        <v>62.84</v>
      </c>
      <c r="G74" s="83">
        <v>56.54</v>
      </c>
      <c r="H74" s="83">
        <v>53.4</v>
      </c>
      <c r="I74" s="321"/>
      <c r="J74" s="83">
        <f>H74*I74</f>
        <v>0</v>
      </c>
      <c r="K74" s="83">
        <f>J74*$K$12</f>
        <v>0</v>
      </c>
      <c r="L74" s="86"/>
    </row>
    <row r="75" spans="1:12" ht="21.75" customHeight="1">
      <c r="A75" s="320"/>
      <c r="B75" s="100" t="s">
        <v>606</v>
      </c>
      <c r="C75" s="100" t="s">
        <v>699</v>
      </c>
      <c r="D75" s="128" t="s">
        <v>700</v>
      </c>
      <c r="E75" s="83">
        <v>89</v>
      </c>
      <c r="F75" s="83">
        <v>62.84</v>
      </c>
      <c r="G75" s="83">
        <v>56.54</v>
      </c>
      <c r="H75" s="83">
        <v>53.4</v>
      </c>
      <c r="I75" s="321"/>
      <c r="J75" s="83">
        <f>H75*I75</f>
        <v>0</v>
      </c>
      <c r="K75" s="83">
        <f>J75*$K$12</f>
        <v>0</v>
      </c>
      <c r="L75" s="86"/>
    </row>
    <row r="76" spans="1:12" ht="21.75" customHeight="1">
      <c r="A76" s="320"/>
      <c r="B76" s="100" t="s">
        <v>606</v>
      </c>
      <c r="C76" s="100" t="s">
        <v>699</v>
      </c>
      <c r="D76" s="128" t="s">
        <v>701</v>
      </c>
      <c r="E76" s="83">
        <v>89</v>
      </c>
      <c r="F76" s="83">
        <v>62.84</v>
      </c>
      <c r="G76" s="83">
        <v>56.54</v>
      </c>
      <c r="H76" s="83">
        <v>53.4</v>
      </c>
      <c r="I76" s="321"/>
      <c r="J76" s="83">
        <f>H76*I76</f>
        <v>0</v>
      </c>
      <c r="K76" s="83">
        <f>J76*$K$12</f>
        <v>0</v>
      </c>
      <c r="L76" s="86"/>
    </row>
    <row r="77" spans="1:12" ht="21.75" customHeight="1">
      <c r="A77" s="320"/>
      <c r="B77" s="100" t="s">
        <v>606</v>
      </c>
      <c r="C77" s="100" t="s">
        <v>702</v>
      </c>
      <c r="D77" s="128" t="s">
        <v>703</v>
      </c>
      <c r="E77" s="83">
        <v>89</v>
      </c>
      <c r="F77" s="83">
        <v>62.84</v>
      </c>
      <c r="G77" s="83">
        <v>56.54</v>
      </c>
      <c r="H77" s="83">
        <v>53.4</v>
      </c>
      <c r="I77" s="321"/>
      <c r="J77" s="83">
        <f>H77*I77</f>
        <v>0</v>
      </c>
      <c r="K77" s="83">
        <f>J77*$K$12</f>
        <v>0</v>
      </c>
      <c r="L77" s="86"/>
    </row>
    <row r="78" spans="1:12" ht="21.75" customHeight="1">
      <c r="A78" s="320"/>
      <c r="B78" s="100" t="s">
        <v>606</v>
      </c>
      <c r="C78" s="100" t="s">
        <v>702</v>
      </c>
      <c r="D78" s="128" t="s">
        <v>704</v>
      </c>
      <c r="E78" s="83">
        <v>89</v>
      </c>
      <c r="F78" s="83">
        <v>62.84</v>
      </c>
      <c r="G78" s="83">
        <v>56.54</v>
      </c>
      <c r="H78" s="83">
        <v>53.4</v>
      </c>
      <c r="I78" s="321"/>
      <c r="J78" s="83">
        <f>H78*I78</f>
        <v>0</v>
      </c>
      <c r="K78" s="83">
        <f>J78*$K$12</f>
        <v>0</v>
      </c>
      <c r="L78" s="86"/>
    </row>
    <row r="79" spans="1:12" ht="21.75" customHeight="1">
      <c r="A79" s="320"/>
      <c r="B79" s="100" t="s">
        <v>606</v>
      </c>
      <c r="C79" s="100" t="s">
        <v>705</v>
      </c>
      <c r="D79" s="128" t="s">
        <v>706</v>
      </c>
      <c r="E79" s="83">
        <v>89</v>
      </c>
      <c r="F79" s="83">
        <v>62.84</v>
      </c>
      <c r="G79" s="83">
        <v>56.54</v>
      </c>
      <c r="H79" s="83">
        <v>53.4</v>
      </c>
      <c r="I79" s="321"/>
      <c r="J79" s="83">
        <f>H79*I79</f>
        <v>0</v>
      </c>
      <c r="K79" s="83">
        <f>J79*$K$12</f>
        <v>0</v>
      </c>
      <c r="L79" s="86"/>
    </row>
    <row r="80" spans="1:12" ht="21.75" customHeight="1">
      <c r="A80" s="320"/>
      <c r="B80" s="100" t="s">
        <v>606</v>
      </c>
      <c r="C80" s="100" t="s">
        <v>705</v>
      </c>
      <c r="D80" s="128" t="s">
        <v>707</v>
      </c>
      <c r="E80" s="83">
        <v>89</v>
      </c>
      <c r="F80" s="83">
        <v>62.84</v>
      </c>
      <c r="G80" s="83">
        <v>56.54</v>
      </c>
      <c r="H80" s="83">
        <v>53.4</v>
      </c>
      <c r="I80" s="321"/>
      <c r="J80" s="83">
        <f>H80*I80</f>
        <v>0</v>
      </c>
      <c r="K80" s="83">
        <f>J80*$K$12</f>
        <v>0</v>
      </c>
      <c r="L80" s="86"/>
    </row>
    <row r="81" spans="1:12" ht="21.75" customHeight="1">
      <c r="A81" s="320"/>
      <c r="B81" s="100" t="s">
        <v>606</v>
      </c>
      <c r="C81" s="100" t="s">
        <v>708</v>
      </c>
      <c r="D81" s="128" t="s">
        <v>709</v>
      </c>
      <c r="E81" s="83">
        <v>106</v>
      </c>
      <c r="F81" s="83">
        <v>74.82</v>
      </c>
      <c r="G81" s="83">
        <v>67.34</v>
      </c>
      <c r="H81" s="83">
        <v>63.6</v>
      </c>
      <c r="I81" s="321"/>
      <c r="J81" s="83">
        <f>H81*I81</f>
        <v>0</v>
      </c>
      <c r="K81" s="83">
        <f>J81*$K$12</f>
        <v>0</v>
      </c>
      <c r="L81" s="86"/>
    </row>
    <row r="82" spans="1:12" ht="21.75" customHeight="1">
      <c r="A82" s="320"/>
      <c r="B82" s="100" t="s">
        <v>606</v>
      </c>
      <c r="C82" s="100" t="s">
        <v>708</v>
      </c>
      <c r="D82" s="128" t="s">
        <v>710</v>
      </c>
      <c r="E82" s="83">
        <v>106</v>
      </c>
      <c r="F82" s="83">
        <v>74.82</v>
      </c>
      <c r="G82" s="83">
        <v>67.34</v>
      </c>
      <c r="H82" s="83">
        <v>63.6</v>
      </c>
      <c r="I82" s="321"/>
      <c r="J82" s="83">
        <f>H82*I82</f>
        <v>0</v>
      </c>
      <c r="K82" s="83">
        <f>J82*$K$12</f>
        <v>0</v>
      </c>
      <c r="L82" s="86"/>
    </row>
    <row r="83" spans="1:12" ht="21.75" customHeight="1">
      <c r="A83" s="320"/>
      <c r="B83" s="100" t="s">
        <v>606</v>
      </c>
      <c r="C83" s="100" t="s">
        <v>711</v>
      </c>
      <c r="D83" s="128" t="s">
        <v>712</v>
      </c>
      <c r="E83" s="83">
        <v>106</v>
      </c>
      <c r="F83" s="83">
        <v>74.82</v>
      </c>
      <c r="G83" s="83">
        <v>67.34</v>
      </c>
      <c r="H83" s="83">
        <v>63.6</v>
      </c>
      <c r="I83" s="321"/>
      <c r="J83" s="83">
        <f>H83*I83</f>
        <v>0</v>
      </c>
      <c r="K83" s="83">
        <f>J83*$K$12</f>
        <v>0</v>
      </c>
      <c r="L83" s="86"/>
    </row>
    <row r="84" spans="1:12" ht="21.75" customHeight="1">
      <c r="A84" s="320"/>
      <c r="B84" s="100" t="s">
        <v>606</v>
      </c>
      <c r="C84" s="100" t="s">
        <v>711</v>
      </c>
      <c r="D84" s="128" t="s">
        <v>713</v>
      </c>
      <c r="E84" s="83">
        <v>106</v>
      </c>
      <c r="F84" s="83">
        <v>74.82</v>
      </c>
      <c r="G84" s="83">
        <v>67.34</v>
      </c>
      <c r="H84" s="83">
        <v>63.6</v>
      </c>
      <c r="I84" s="321"/>
      <c r="J84" s="83">
        <f>H84*I84</f>
        <v>0</v>
      </c>
      <c r="K84" s="83">
        <f>J84*$K$12</f>
        <v>0</v>
      </c>
      <c r="L84" s="86"/>
    </row>
    <row r="85" spans="1:12" ht="21.75" customHeight="1">
      <c r="A85" s="320"/>
      <c r="B85" s="100" t="s">
        <v>606</v>
      </c>
      <c r="C85" s="100" t="s">
        <v>714</v>
      </c>
      <c r="D85" s="128" t="s">
        <v>715</v>
      </c>
      <c r="E85" s="83">
        <v>80</v>
      </c>
      <c r="F85" s="83">
        <v>56.47</v>
      </c>
      <c r="G85" s="83">
        <v>50.82</v>
      </c>
      <c r="H85" s="83">
        <v>48</v>
      </c>
      <c r="I85" s="321"/>
      <c r="J85" s="83">
        <f>H85*I85</f>
        <v>0</v>
      </c>
      <c r="K85" s="83">
        <f>J85*$K$12</f>
        <v>0</v>
      </c>
      <c r="L85" s="86"/>
    </row>
    <row r="86" spans="1:12" ht="21.75" customHeight="1">
      <c r="A86" s="320"/>
      <c r="B86" s="100" t="s">
        <v>606</v>
      </c>
      <c r="C86" s="100" t="s">
        <v>716</v>
      </c>
      <c r="D86" s="128" t="s">
        <v>717</v>
      </c>
      <c r="E86" s="83">
        <v>80</v>
      </c>
      <c r="F86" s="83">
        <v>56.47</v>
      </c>
      <c r="G86" s="83">
        <v>50.82</v>
      </c>
      <c r="H86" s="83">
        <v>48</v>
      </c>
      <c r="I86" s="321"/>
      <c r="J86" s="83">
        <f>H86*I86</f>
        <v>0</v>
      </c>
      <c r="K86" s="83">
        <f>J86*$K$12</f>
        <v>0</v>
      </c>
      <c r="L86" s="86"/>
    </row>
    <row r="87" spans="1:12" ht="21.75" customHeight="1">
      <c r="A87" s="320"/>
      <c r="B87" s="100" t="s">
        <v>606</v>
      </c>
      <c r="C87" s="100" t="s">
        <v>718</v>
      </c>
      <c r="D87" s="128" t="s">
        <v>719</v>
      </c>
      <c r="E87" s="83">
        <v>98</v>
      </c>
      <c r="F87" s="83">
        <v>69.18</v>
      </c>
      <c r="G87" s="83">
        <v>62.26</v>
      </c>
      <c r="H87" s="83">
        <v>58.8</v>
      </c>
      <c r="I87" s="321"/>
      <c r="J87" s="83">
        <f>H87*I87</f>
        <v>0</v>
      </c>
      <c r="K87" s="83">
        <f>J87*$K$12</f>
        <v>0</v>
      </c>
      <c r="L87" s="86"/>
    </row>
    <row r="88" spans="1:12" ht="21.75" customHeight="1">
      <c r="A88" s="320"/>
      <c r="B88" s="100" t="s">
        <v>606</v>
      </c>
      <c r="C88" s="100" t="s">
        <v>720</v>
      </c>
      <c r="D88" s="128" t="s">
        <v>721</v>
      </c>
      <c r="E88" s="83">
        <v>80</v>
      </c>
      <c r="F88" s="83">
        <v>56.47</v>
      </c>
      <c r="G88" s="83">
        <v>50.82</v>
      </c>
      <c r="H88" s="83">
        <v>48</v>
      </c>
      <c r="I88" s="321"/>
      <c r="J88" s="83">
        <f>H88*I88</f>
        <v>0</v>
      </c>
      <c r="K88" s="83">
        <f>J88*$K$12</f>
        <v>0</v>
      </c>
      <c r="L88" s="86"/>
    </row>
    <row r="89" spans="1:12" ht="21.75" customHeight="1">
      <c r="A89" s="320"/>
      <c r="B89" s="100" t="s">
        <v>606</v>
      </c>
      <c r="C89" s="100" t="s">
        <v>720</v>
      </c>
      <c r="D89" s="128" t="s">
        <v>722</v>
      </c>
      <c r="E89" s="83">
        <v>80</v>
      </c>
      <c r="F89" s="83">
        <v>56.47</v>
      </c>
      <c r="G89" s="83">
        <v>50.82</v>
      </c>
      <c r="H89" s="83">
        <v>48</v>
      </c>
      <c r="I89" s="321"/>
      <c r="J89" s="83">
        <f>H89*I89</f>
        <v>0</v>
      </c>
      <c r="K89" s="83">
        <f>J89*$K$12</f>
        <v>0</v>
      </c>
      <c r="L89" s="86"/>
    </row>
    <row r="90" spans="1:12" ht="21.75" customHeight="1">
      <c r="A90" s="320"/>
      <c r="B90" s="100" t="s">
        <v>606</v>
      </c>
      <c r="C90" s="100" t="s">
        <v>723</v>
      </c>
      <c r="D90" s="128" t="s">
        <v>724</v>
      </c>
      <c r="E90" s="83">
        <v>89</v>
      </c>
      <c r="F90" s="83">
        <v>62.82</v>
      </c>
      <c r="G90" s="83">
        <v>56.54</v>
      </c>
      <c r="H90" s="83">
        <v>53.4</v>
      </c>
      <c r="I90" s="321"/>
      <c r="J90" s="83">
        <f>H90*I90</f>
        <v>0</v>
      </c>
      <c r="K90" s="83">
        <f>J90*$K$12</f>
        <v>0</v>
      </c>
      <c r="L90" s="86"/>
    </row>
    <row r="91" spans="1:12" ht="21.75" customHeight="1">
      <c r="A91" s="320"/>
      <c r="B91" s="100" t="s">
        <v>606</v>
      </c>
      <c r="C91" s="100" t="s">
        <v>725</v>
      </c>
      <c r="D91" s="128" t="s">
        <v>726</v>
      </c>
      <c r="E91" s="83">
        <v>89</v>
      </c>
      <c r="F91" s="83">
        <v>62.82</v>
      </c>
      <c r="G91" s="83">
        <v>56.54</v>
      </c>
      <c r="H91" s="83">
        <v>53.4</v>
      </c>
      <c r="I91" s="321"/>
      <c r="J91" s="83">
        <f>H91*I91</f>
        <v>0</v>
      </c>
      <c r="K91" s="83">
        <f>J91*$K$12</f>
        <v>0</v>
      </c>
      <c r="L91" s="86"/>
    </row>
    <row r="92" spans="1:12" ht="21.75" customHeight="1">
      <c r="A92" s="320"/>
      <c r="B92" s="100" t="s">
        <v>606</v>
      </c>
      <c r="C92" s="100" t="s">
        <v>725</v>
      </c>
      <c r="D92" s="128" t="s">
        <v>727</v>
      </c>
      <c r="E92" s="83">
        <v>89</v>
      </c>
      <c r="F92" s="83">
        <v>62.82</v>
      </c>
      <c r="G92" s="83">
        <v>56.54</v>
      </c>
      <c r="H92" s="83">
        <v>53.4</v>
      </c>
      <c r="I92" s="321"/>
      <c r="J92" s="83">
        <f>H92*I92</f>
        <v>0</v>
      </c>
      <c r="K92" s="83">
        <f>J92*$K$12</f>
        <v>0</v>
      </c>
      <c r="L92" s="86"/>
    </row>
    <row r="93" spans="1:12" ht="21.75" customHeight="1">
      <c r="A93" s="320"/>
      <c r="B93" s="266" t="s">
        <v>606</v>
      </c>
      <c r="C93" s="266" t="s">
        <v>728</v>
      </c>
      <c r="D93" s="96" t="s">
        <v>729</v>
      </c>
      <c r="E93" s="83">
        <v>80</v>
      </c>
      <c r="F93" s="83">
        <v>56.47</v>
      </c>
      <c r="G93" s="83">
        <v>50.82</v>
      </c>
      <c r="H93" s="83">
        <v>48</v>
      </c>
      <c r="I93" s="321"/>
      <c r="J93" s="83">
        <f>H93*I93</f>
        <v>0</v>
      </c>
      <c r="K93" s="83">
        <f>J93*$K$12</f>
        <v>0</v>
      </c>
      <c r="L93" s="86"/>
    </row>
    <row r="94" spans="1:12" ht="21.75" customHeight="1">
      <c r="A94" s="320"/>
      <c r="B94" s="100" t="s">
        <v>606</v>
      </c>
      <c r="C94" s="100" t="s">
        <v>730</v>
      </c>
      <c r="D94" s="128" t="s">
        <v>731</v>
      </c>
      <c r="E94" s="83">
        <v>71</v>
      </c>
      <c r="F94" s="83">
        <v>50.12</v>
      </c>
      <c r="G94" s="83">
        <v>45.11</v>
      </c>
      <c r="H94" s="83">
        <v>42.6</v>
      </c>
      <c r="I94" s="321"/>
      <c r="J94" s="83">
        <f>H94*I94</f>
        <v>0</v>
      </c>
      <c r="K94" s="83">
        <f>J94*$K$12</f>
        <v>0</v>
      </c>
      <c r="L94" s="86"/>
    </row>
    <row r="95" spans="1:12" ht="21.75" customHeight="1">
      <c r="A95" s="320"/>
      <c r="B95" s="100" t="s">
        <v>606</v>
      </c>
      <c r="C95" s="100" t="s">
        <v>730</v>
      </c>
      <c r="D95" s="128" t="s">
        <v>732</v>
      </c>
      <c r="E95" s="83">
        <v>71</v>
      </c>
      <c r="F95" s="83">
        <v>50.12</v>
      </c>
      <c r="G95" s="83">
        <v>45.11</v>
      </c>
      <c r="H95" s="83">
        <v>42.6</v>
      </c>
      <c r="I95" s="321"/>
      <c r="J95" s="83">
        <f>H95*I95</f>
        <v>0</v>
      </c>
      <c r="K95" s="83">
        <f>J95*$K$12</f>
        <v>0</v>
      </c>
      <c r="L95" s="86"/>
    </row>
    <row r="96" spans="1:12" ht="21.75" customHeight="1">
      <c r="A96" s="320"/>
      <c r="B96" s="100" t="s">
        <v>606</v>
      </c>
      <c r="C96" s="100" t="s">
        <v>733</v>
      </c>
      <c r="D96" s="128" t="s">
        <v>734</v>
      </c>
      <c r="E96" s="83">
        <v>89</v>
      </c>
      <c r="F96" s="83">
        <v>62.82</v>
      </c>
      <c r="G96" s="83">
        <v>56.54</v>
      </c>
      <c r="H96" s="83">
        <v>53.4</v>
      </c>
      <c r="I96" s="321"/>
      <c r="J96" s="83">
        <f>H96*I96</f>
        <v>0</v>
      </c>
      <c r="K96" s="83">
        <f>J96*$K$12</f>
        <v>0</v>
      </c>
      <c r="L96" s="86"/>
    </row>
    <row r="97" spans="1:12" ht="21.75" customHeight="1">
      <c r="A97" s="320"/>
      <c r="B97" s="100" t="s">
        <v>606</v>
      </c>
      <c r="C97" s="100" t="s">
        <v>735</v>
      </c>
      <c r="D97" s="128" t="s">
        <v>736</v>
      </c>
      <c r="E97" s="83">
        <v>89</v>
      </c>
      <c r="F97" s="83">
        <v>62.82</v>
      </c>
      <c r="G97" s="83">
        <v>56.54</v>
      </c>
      <c r="H97" s="83">
        <v>53.4</v>
      </c>
      <c r="I97" s="321"/>
      <c r="J97" s="83">
        <f>H97*I97</f>
        <v>0</v>
      </c>
      <c r="K97" s="83">
        <f>J97*$K$12</f>
        <v>0</v>
      </c>
      <c r="L97" s="86"/>
    </row>
    <row r="98" spans="1:12" ht="21.75" customHeight="1">
      <c r="A98" s="320"/>
      <c r="B98" s="100" t="s">
        <v>606</v>
      </c>
      <c r="C98" s="100" t="s">
        <v>735</v>
      </c>
      <c r="D98" s="128" t="s">
        <v>737</v>
      </c>
      <c r="E98" s="83">
        <v>89</v>
      </c>
      <c r="F98" s="83">
        <v>62.82</v>
      </c>
      <c r="G98" s="83">
        <v>56.54</v>
      </c>
      <c r="H98" s="83">
        <v>53.4</v>
      </c>
      <c r="I98" s="321"/>
      <c r="J98" s="83">
        <f>H98*I98</f>
        <v>0</v>
      </c>
      <c r="K98" s="83">
        <f>J98*$K$12</f>
        <v>0</v>
      </c>
      <c r="L98" s="86"/>
    </row>
    <row r="99" spans="1:12" ht="21.75" customHeight="1">
      <c r="A99" s="320"/>
      <c r="B99" s="100" t="s">
        <v>606</v>
      </c>
      <c r="C99" s="100" t="s">
        <v>738</v>
      </c>
      <c r="D99" s="128" t="s">
        <v>739</v>
      </c>
      <c r="E99" s="83">
        <v>89</v>
      </c>
      <c r="F99" s="83">
        <v>62.82</v>
      </c>
      <c r="G99" s="83">
        <v>56.54</v>
      </c>
      <c r="H99" s="83">
        <v>53.4</v>
      </c>
      <c r="I99" s="321"/>
      <c r="J99" s="83">
        <f>H99*I99</f>
        <v>0</v>
      </c>
      <c r="K99" s="83">
        <f>J99*$K$12</f>
        <v>0</v>
      </c>
      <c r="L99" s="86"/>
    </row>
    <row r="100" spans="1:12" ht="21.75" customHeight="1">
      <c r="A100" s="320"/>
      <c r="B100" s="100" t="s">
        <v>606</v>
      </c>
      <c r="C100" s="100" t="s">
        <v>740</v>
      </c>
      <c r="D100" s="128" t="s">
        <v>741</v>
      </c>
      <c r="E100" s="83">
        <v>89</v>
      </c>
      <c r="F100" s="83">
        <v>62.82</v>
      </c>
      <c r="G100" s="83">
        <v>56.54</v>
      </c>
      <c r="H100" s="83">
        <v>53.4</v>
      </c>
      <c r="I100" s="321"/>
      <c r="J100" s="83">
        <f>H100*I100</f>
        <v>0</v>
      </c>
      <c r="K100" s="83">
        <f>J100*$K$12</f>
        <v>0</v>
      </c>
      <c r="L100" s="86"/>
    </row>
    <row r="101" spans="1:12" ht="21.75" customHeight="1">
      <c r="A101" s="320"/>
      <c r="B101" s="100" t="s">
        <v>606</v>
      </c>
      <c r="C101" s="100" t="s">
        <v>742</v>
      </c>
      <c r="D101" s="128" t="s">
        <v>743</v>
      </c>
      <c r="E101" s="83">
        <v>89</v>
      </c>
      <c r="F101" s="83">
        <v>62.82</v>
      </c>
      <c r="G101" s="83">
        <v>56.54</v>
      </c>
      <c r="H101" s="83">
        <v>53.4</v>
      </c>
      <c r="I101" s="321"/>
      <c r="J101" s="83">
        <f>H101*I101</f>
        <v>0</v>
      </c>
      <c r="K101" s="83">
        <f>J101*$K$12</f>
        <v>0</v>
      </c>
      <c r="L101" s="86"/>
    </row>
    <row r="102" spans="1:12" ht="21.75" customHeight="1">
      <c r="A102" s="320"/>
      <c r="B102" s="100" t="s">
        <v>606</v>
      </c>
      <c r="C102" s="100" t="s">
        <v>742</v>
      </c>
      <c r="D102" s="128" t="s">
        <v>744</v>
      </c>
      <c r="E102" s="83">
        <v>89</v>
      </c>
      <c r="F102" s="83">
        <v>62.82</v>
      </c>
      <c r="G102" s="83">
        <v>56.54</v>
      </c>
      <c r="H102" s="83">
        <v>53.4</v>
      </c>
      <c r="I102" s="321"/>
      <c r="J102" s="83">
        <f>H102*I102</f>
        <v>0</v>
      </c>
      <c r="K102" s="83">
        <f>J102*$K$12</f>
        <v>0</v>
      </c>
      <c r="L102" s="86"/>
    </row>
    <row r="103" spans="1:12" ht="21.75" customHeight="1">
      <c r="A103" s="320"/>
      <c r="B103" s="100" t="s">
        <v>606</v>
      </c>
      <c r="C103" s="100" t="s">
        <v>745</v>
      </c>
      <c r="D103" s="128" t="s">
        <v>746</v>
      </c>
      <c r="E103" s="83">
        <v>89</v>
      </c>
      <c r="F103" s="83">
        <v>62.82</v>
      </c>
      <c r="G103" s="83">
        <v>56.54</v>
      </c>
      <c r="H103" s="83">
        <v>53.4</v>
      </c>
      <c r="I103" s="321"/>
      <c r="J103" s="83">
        <f>H103*I103</f>
        <v>0</v>
      </c>
      <c r="K103" s="83">
        <f>J103*$K$12</f>
        <v>0</v>
      </c>
      <c r="L103" s="86"/>
    </row>
    <row r="104" spans="1:12" ht="21.75" customHeight="1">
      <c r="A104" s="320"/>
      <c r="B104" s="100" t="s">
        <v>606</v>
      </c>
      <c r="C104" s="100" t="s">
        <v>747</v>
      </c>
      <c r="D104" s="128" t="s">
        <v>748</v>
      </c>
      <c r="E104" s="83">
        <v>89</v>
      </c>
      <c r="F104" s="83">
        <v>62.82</v>
      </c>
      <c r="G104" s="83">
        <v>56.54</v>
      </c>
      <c r="H104" s="83">
        <v>53.4</v>
      </c>
      <c r="I104" s="321"/>
      <c r="J104" s="83">
        <f>H104*I104</f>
        <v>0</v>
      </c>
      <c r="K104" s="83">
        <f>J104*$K$12</f>
        <v>0</v>
      </c>
      <c r="L104" s="86"/>
    </row>
    <row r="105" spans="1:12" ht="21.75" customHeight="1">
      <c r="A105" s="320"/>
      <c r="B105" s="100" t="s">
        <v>606</v>
      </c>
      <c r="C105" s="100" t="s">
        <v>749</v>
      </c>
      <c r="D105" s="128" t="s">
        <v>750</v>
      </c>
      <c r="E105" s="83">
        <v>63</v>
      </c>
      <c r="F105" s="83">
        <v>44.47</v>
      </c>
      <c r="G105" s="83">
        <v>40.02</v>
      </c>
      <c r="H105" s="83">
        <v>37.8</v>
      </c>
      <c r="I105" s="321"/>
      <c r="J105" s="83">
        <f>H105*I105</f>
        <v>0</v>
      </c>
      <c r="K105" s="83">
        <f>J105*$K$12</f>
        <v>0</v>
      </c>
      <c r="L105" s="86"/>
    </row>
    <row r="106" spans="1:12" ht="21.75" customHeight="1">
      <c r="A106" s="320"/>
      <c r="B106" s="100" t="s">
        <v>606</v>
      </c>
      <c r="C106" s="100" t="s">
        <v>751</v>
      </c>
      <c r="D106" s="128" t="s">
        <v>752</v>
      </c>
      <c r="E106" s="83">
        <v>71</v>
      </c>
      <c r="F106" s="83">
        <v>50.12</v>
      </c>
      <c r="G106" s="83">
        <v>45.11</v>
      </c>
      <c r="H106" s="83">
        <v>42.6</v>
      </c>
      <c r="I106" s="321"/>
      <c r="J106" s="83">
        <f>H106*I106</f>
        <v>0</v>
      </c>
      <c r="K106" s="83">
        <f>J106*$K$12</f>
        <v>0</v>
      </c>
      <c r="L106" s="86"/>
    </row>
    <row r="107" spans="1:12" ht="21.75" customHeight="1">
      <c r="A107" s="320"/>
      <c r="B107" s="100" t="s">
        <v>606</v>
      </c>
      <c r="C107" s="100" t="s">
        <v>753</v>
      </c>
      <c r="D107" s="128" t="s">
        <v>754</v>
      </c>
      <c r="E107" s="83">
        <v>89</v>
      </c>
      <c r="F107" s="83">
        <v>62.82</v>
      </c>
      <c r="G107" s="83">
        <v>56.54</v>
      </c>
      <c r="H107" s="83">
        <v>53.4</v>
      </c>
      <c r="I107" s="321"/>
      <c r="J107" s="83">
        <f>H107*I107</f>
        <v>0</v>
      </c>
      <c r="K107" s="83">
        <f>J107*$K$12</f>
        <v>0</v>
      </c>
      <c r="L107" s="86"/>
    </row>
    <row r="108" spans="1:12" ht="21.75" customHeight="1">
      <c r="A108" s="320"/>
      <c r="B108" s="100" t="s">
        <v>606</v>
      </c>
      <c r="C108" s="100" t="s">
        <v>753</v>
      </c>
      <c r="D108" s="128" t="s">
        <v>755</v>
      </c>
      <c r="E108" s="83">
        <v>89</v>
      </c>
      <c r="F108" s="83">
        <v>62.82</v>
      </c>
      <c r="G108" s="83">
        <v>56.54</v>
      </c>
      <c r="H108" s="83">
        <v>53.4</v>
      </c>
      <c r="I108" s="321"/>
      <c r="J108" s="83">
        <f>H108*I108</f>
        <v>0</v>
      </c>
      <c r="K108" s="83">
        <f>J108*$K$12</f>
        <v>0</v>
      </c>
      <c r="L108" s="86"/>
    </row>
    <row r="109" spans="1:12" ht="21.75" customHeight="1">
      <c r="A109" s="320"/>
      <c r="B109" s="100" t="s">
        <v>606</v>
      </c>
      <c r="C109" s="100" t="s">
        <v>756</v>
      </c>
      <c r="D109" s="128" t="s">
        <v>757</v>
      </c>
      <c r="E109" s="83">
        <v>63</v>
      </c>
      <c r="F109" s="83">
        <v>44.47</v>
      </c>
      <c r="G109" s="83">
        <v>40.02</v>
      </c>
      <c r="H109" s="83">
        <v>37.8</v>
      </c>
      <c r="I109" s="321"/>
      <c r="J109" s="83">
        <f>H109*I109</f>
        <v>0</v>
      </c>
      <c r="K109" s="83">
        <f>J109*$K$12</f>
        <v>0</v>
      </c>
      <c r="L109" s="86"/>
    </row>
    <row r="110" spans="1:12" ht="21.75" customHeight="1">
      <c r="A110" s="320"/>
      <c r="B110" s="100" t="s">
        <v>606</v>
      </c>
      <c r="C110" s="100" t="s">
        <v>758</v>
      </c>
      <c r="D110" s="128" t="s">
        <v>759</v>
      </c>
      <c r="E110" s="83">
        <v>80</v>
      </c>
      <c r="F110" s="83">
        <v>56.47</v>
      </c>
      <c r="G110" s="83">
        <v>50.82</v>
      </c>
      <c r="H110" s="83">
        <v>48</v>
      </c>
      <c r="I110" s="321"/>
      <c r="J110" s="83">
        <f>H110*I110</f>
        <v>0</v>
      </c>
      <c r="K110" s="83">
        <f>J110*$K$12</f>
        <v>0</v>
      </c>
      <c r="L110" s="86"/>
    </row>
    <row r="111" spans="1:12" ht="21.75" customHeight="1">
      <c r="A111" s="320"/>
      <c r="B111" s="100" t="s">
        <v>606</v>
      </c>
      <c r="C111" s="100" t="s">
        <v>760</v>
      </c>
      <c r="D111" s="128" t="s">
        <v>761</v>
      </c>
      <c r="E111" s="83">
        <v>89</v>
      </c>
      <c r="F111" s="83">
        <v>62.82</v>
      </c>
      <c r="G111" s="83">
        <v>56.54</v>
      </c>
      <c r="H111" s="83">
        <v>53.4</v>
      </c>
      <c r="I111" s="321"/>
      <c r="J111" s="83">
        <f>H111*I111</f>
        <v>0</v>
      </c>
      <c r="K111" s="83">
        <f>J111*$K$12</f>
        <v>0</v>
      </c>
      <c r="L111" s="86"/>
    </row>
    <row r="112" spans="1:12" ht="21.75" customHeight="1">
      <c r="A112" s="320"/>
      <c r="B112" s="100" t="s">
        <v>606</v>
      </c>
      <c r="C112" s="100" t="s">
        <v>762</v>
      </c>
      <c r="D112" s="128" t="s">
        <v>763</v>
      </c>
      <c r="E112" s="83">
        <v>76</v>
      </c>
      <c r="F112" s="83">
        <v>53.65</v>
      </c>
      <c r="G112" s="83">
        <v>48.28</v>
      </c>
      <c r="H112" s="83">
        <v>45.6</v>
      </c>
      <c r="I112" s="321"/>
      <c r="J112" s="83">
        <f>H112*I112</f>
        <v>0</v>
      </c>
      <c r="K112" s="83">
        <f>J112*$K$12</f>
        <v>0</v>
      </c>
      <c r="L112" s="86"/>
    </row>
    <row r="113" spans="1:12" ht="21.75" customHeight="1">
      <c r="A113" s="320"/>
      <c r="B113" s="100" t="s">
        <v>606</v>
      </c>
      <c r="C113" s="100" t="s">
        <v>764</v>
      </c>
      <c r="D113" s="128" t="s">
        <v>765</v>
      </c>
      <c r="E113" s="83">
        <v>89</v>
      </c>
      <c r="F113" s="83">
        <v>62.82</v>
      </c>
      <c r="G113" s="83">
        <v>56.54</v>
      </c>
      <c r="H113" s="83">
        <v>53.4</v>
      </c>
      <c r="I113" s="321"/>
      <c r="J113" s="83">
        <f>H113*I113</f>
        <v>0</v>
      </c>
      <c r="K113" s="83">
        <f>J113*$K$12</f>
        <v>0</v>
      </c>
      <c r="L113" s="86"/>
    </row>
    <row r="114" spans="1:12" ht="21.75" customHeight="1">
      <c r="A114" s="320"/>
      <c r="B114" s="100" t="s">
        <v>606</v>
      </c>
      <c r="C114" s="100" t="s">
        <v>766</v>
      </c>
      <c r="D114" s="128" t="s">
        <v>767</v>
      </c>
      <c r="E114" s="83">
        <v>76</v>
      </c>
      <c r="F114" s="83">
        <v>53.65</v>
      </c>
      <c r="G114" s="83">
        <v>48.28</v>
      </c>
      <c r="H114" s="83">
        <v>45.6</v>
      </c>
      <c r="I114" s="321"/>
      <c r="J114" s="83">
        <f>H114*I114</f>
        <v>0</v>
      </c>
      <c r="K114" s="83">
        <f>J114*$K$12</f>
        <v>0</v>
      </c>
      <c r="L114" s="86"/>
    </row>
    <row r="115" spans="1:12" ht="21.75" customHeight="1">
      <c r="A115" s="320"/>
      <c r="B115" s="100" t="s">
        <v>606</v>
      </c>
      <c r="C115" s="100" t="s">
        <v>768</v>
      </c>
      <c r="D115" s="128" t="s">
        <v>769</v>
      </c>
      <c r="E115" s="83">
        <v>98</v>
      </c>
      <c r="F115" s="83">
        <v>69.18</v>
      </c>
      <c r="G115" s="83">
        <v>62.26</v>
      </c>
      <c r="H115" s="83">
        <v>58.8</v>
      </c>
      <c r="I115" s="321"/>
      <c r="J115" s="83">
        <f>H115*I115</f>
        <v>0</v>
      </c>
      <c r="K115" s="83">
        <f>J115*$K$12</f>
        <v>0</v>
      </c>
      <c r="L115" s="86"/>
    </row>
    <row r="116" spans="1:12" ht="21.75" customHeight="1">
      <c r="A116" s="320"/>
      <c r="B116" s="100" t="s">
        <v>606</v>
      </c>
      <c r="C116" s="100" t="s">
        <v>768</v>
      </c>
      <c r="D116" s="128" t="s">
        <v>770</v>
      </c>
      <c r="E116" s="83">
        <v>98</v>
      </c>
      <c r="F116" s="83">
        <v>69.18</v>
      </c>
      <c r="G116" s="83">
        <v>62.26</v>
      </c>
      <c r="H116" s="83">
        <v>58.8</v>
      </c>
      <c r="I116" s="321"/>
      <c r="J116" s="83">
        <f>H116*I116</f>
        <v>0</v>
      </c>
      <c r="K116" s="83">
        <f>J116*$K$12</f>
        <v>0</v>
      </c>
      <c r="L116" s="86"/>
    </row>
    <row r="117" spans="1:12" ht="21.75" customHeight="1">
      <c r="A117" s="320"/>
      <c r="B117" s="100" t="s">
        <v>606</v>
      </c>
      <c r="C117" s="100" t="s">
        <v>771</v>
      </c>
      <c r="D117" s="128" t="s">
        <v>772</v>
      </c>
      <c r="E117" s="83">
        <v>63</v>
      </c>
      <c r="F117" s="83">
        <v>44.47</v>
      </c>
      <c r="G117" s="83">
        <v>40.02</v>
      </c>
      <c r="H117" s="83">
        <v>37.8</v>
      </c>
      <c r="I117" s="321"/>
      <c r="J117" s="83">
        <f>H117*I117</f>
        <v>0</v>
      </c>
      <c r="K117" s="83">
        <f>J117*$K$12</f>
        <v>0</v>
      </c>
      <c r="L117" s="86"/>
    </row>
    <row r="118" spans="1:12" ht="21.75" customHeight="1">
      <c r="A118" s="320"/>
      <c r="B118" s="100" t="s">
        <v>606</v>
      </c>
      <c r="C118" s="100" t="s">
        <v>771</v>
      </c>
      <c r="D118" s="128" t="s">
        <v>773</v>
      </c>
      <c r="E118" s="83">
        <v>63</v>
      </c>
      <c r="F118" s="83">
        <v>44.47</v>
      </c>
      <c r="G118" s="83">
        <v>40.02</v>
      </c>
      <c r="H118" s="83">
        <v>37.8</v>
      </c>
      <c r="I118" s="321"/>
      <c r="J118" s="83">
        <f>H118*I118</f>
        <v>0</v>
      </c>
      <c r="K118" s="83">
        <f>J118*$K$12</f>
        <v>0</v>
      </c>
      <c r="L118" s="86"/>
    </row>
    <row r="119" spans="1:12" ht="21.75" customHeight="1">
      <c r="A119" s="320"/>
      <c r="B119" s="100" t="s">
        <v>606</v>
      </c>
      <c r="C119" s="100" t="s">
        <v>774</v>
      </c>
      <c r="D119" s="128" t="s">
        <v>775</v>
      </c>
      <c r="E119" s="83">
        <v>63</v>
      </c>
      <c r="F119" s="83">
        <v>44.47</v>
      </c>
      <c r="G119" s="83">
        <v>40.02</v>
      </c>
      <c r="H119" s="83">
        <v>37.8</v>
      </c>
      <c r="I119" s="321"/>
      <c r="J119" s="83">
        <f>H119*I119</f>
        <v>0</v>
      </c>
      <c r="K119" s="83">
        <f>J119*$K$12</f>
        <v>0</v>
      </c>
      <c r="L119" s="86"/>
    </row>
    <row r="120" spans="1:12" ht="21.75" customHeight="1">
      <c r="A120" s="320"/>
      <c r="B120" s="100" t="s">
        <v>606</v>
      </c>
      <c r="C120" s="100" t="s">
        <v>776</v>
      </c>
      <c r="D120" s="128" t="s">
        <v>777</v>
      </c>
      <c r="E120" s="83">
        <v>67</v>
      </c>
      <c r="F120" s="83">
        <v>47.29</v>
      </c>
      <c r="G120" s="83">
        <v>42.56</v>
      </c>
      <c r="H120" s="83">
        <v>40.2</v>
      </c>
      <c r="I120" s="321"/>
      <c r="J120" s="83">
        <f>H120*I120</f>
        <v>0</v>
      </c>
      <c r="K120" s="83">
        <f>J120*$K$12</f>
        <v>0</v>
      </c>
      <c r="L120" s="86"/>
    </row>
    <row r="121" spans="1:12" ht="21.75" customHeight="1">
      <c r="A121" s="320"/>
      <c r="B121" s="100" t="s">
        <v>606</v>
      </c>
      <c r="C121" s="100" t="s">
        <v>776</v>
      </c>
      <c r="D121" s="128" t="s">
        <v>778</v>
      </c>
      <c r="E121" s="83">
        <v>67</v>
      </c>
      <c r="F121" s="83">
        <v>47.29</v>
      </c>
      <c r="G121" s="83">
        <v>42.56</v>
      </c>
      <c r="H121" s="83">
        <v>40.2</v>
      </c>
      <c r="I121" s="321"/>
      <c r="J121" s="83">
        <f>H121*I121</f>
        <v>0</v>
      </c>
      <c r="K121" s="83">
        <f>J121*$K$12</f>
        <v>0</v>
      </c>
      <c r="L121" s="86"/>
    </row>
    <row r="122" spans="1:12" ht="21.75" customHeight="1">
      <c r="A122" s="320"/>
      <c r="B122" s="100" t="s">
        <v>606</v>
      </c>
      <c r="C122" s="100" t="s">
        <v>779</v>
      </c>
      <c r="D122" s="128" t="s">
        <v>780</v>
      </c>
      <c r="E122" s="83">
        <v>106</v>
      </c>
      <c r="F122" s="83">
        <v>74.82</v>
      </c>
      <c r="G122" s="83">
        <v>67.34</v>
      </c>
      <c r="H122" s="83">
        <v>63.6</v>
      </c>
      <c r="I122" s="321"/>
      <c r="J122" s="83">
        <f>H122*I122</f>
        <v>0</v>
      </c>
      <c r="K122" s="83">
        <f>J122*$K$12</f>
        <v>0</v>
      </c>
      <c r="L122" s="86"/>
    </row>
    <row r="123" spans="1:12" ht="21.75" customHeight="1">
      <c r="A123" s="320"/>
      <c r="B123" s="100" t="s">
        <v>606</v>
      </c>
      <c r="C123" s="100" t="s">
        <v>779</v>
      </c>
      <c r="D123" s="128" t="s">
        <v>781</v>
      </c>
      <c r="E123" s="83">
        <v>106</v>
      </c>
      <c r="F123" s="83">
        <v>74.82</v>
      </c>
      <c r="G123" s="83">
        <v>67.34</v>
      </c>
      <c r="H123" s="83">
        <v>63.6</v>
      </c>
      <c r="I123" s="321"/>
      <c r="J123" s="83">
        <f>H123*I123</f>
        <v>0</v>
      </c>
      <c r="K123" s="83">
        <f>J123*$K$12</f>
        <v>0</v>
      </c>
      <c r="L123" s="86"/>
    </row>
    <row r="124" spans="1:12" ht="21.75" customHeight="1">
      <c r="A124" s="320"/>
      <c r="B124" s="100" t="s">
        <v>606</v>
      </c>
      <c r="C124" s="100" t="s">
        <v>782</v>
      </c>
      <c r="D124" s="128" t="s">
        <v>783</v>
      </c>
      <c r="E124" s="83">
        <v>89</v>
      </c>
      <c r="F124" s="83">
        <v>62.82</v>
      </c>
      <c r="G124" s="83">
        <v>56.54</v>
      </c>
      <c r="H124" s="83">
        <v>53.4</v>
      </c>
      <c r="I124" s="321"/>
      <c r="J124" s="83">
        <f>H124*I124</f>
        <v>0</v>
      </c>
      <c r="K124" s="83">
        <f>J124*$K$12</f>
        <v>0</v>
      </c>
      <c r="L124" s="86"/>
    </row>
    <row r="125" spans="1:12" ht="21.75" customHeight="1">
      <c r="A125" s="320"/>
      <c r="B125" s="100" t="s">
        <v>606</v>
      </c>
      <c r="C125" s="100" t="s">
        <v>784</v>
      </c>
      <c r="D125" s="128" t="s">
        <v>785</v>
      </c>
      <c r="E125" s="83">
        <v>80</v>
      </c>
      <c r="F125" s="83">
        <v>56.47</v>
      </c>
      <c r="G125" s="83">
        <v>50.82</v>
      </c>
      <c r="H125" s="83">
        <v>48</v>
      </c>
      <c r="I125" s="321"/>
      <c r="J125" s="83">
        <f>H125*I125</f>
        <v>0</v>
      </c>
      <c r="K125" s="83">
        <f>J125*$K$12</f>
        <v>0</v>
      </c>
      <c r="L125" s="86"/>
    </row>
    <row r="126" spans="1:12" ht="21.75" customHeight="1">
      <c r="A126" s="320"/>
      <c r="B126" s="100" t="s">
        <v>606</v>
      </c>
      <c r="C126" s="100" t="s">
        <v>784</v>
      </c>
      <c r="D126" s="128" t="s">
        <v>786</v>
      </c>
      <c r="E126" s="83">
        <v>80</v>
      </c>
      <c r="F126" s="83">
        <v>56.47</v>
      </c>
      <c r="G126" s="83">
        <v>50.82</v>
      </c>
      <c r="H126" s="83">
        <v>48</v>
      </c>
      <c r="I126" s="321"/>
      <c r="J126" s="83">
        <f>H126*I126</f>
        <v>0</v>
      </c>
      <c r="K126" s="83">
        <f>J126*$K$12</f>
        <v>0</v>
      </c>
      <c r="L126" s="86"/>
    </row>
    <row r="127" spans="1:12" ht="21.75" customHeight="1">
      <c r="A127" s="320"/>
      <c r="B127" s="100" t="s">
        <v>606</v>
      </c>
      <c r="C127" s="100" t="s">
        <v>787</v>
      </c>
      <c r="D127" s="128" t="s">
        <v>788</v>
      </c>
      <c r="E127" s="83">
        <v>80</v>
      </c>
      <c r="F127" s="83">
        <v>56.47</v>
      </c>
      <c r="G127" s="83">
        <v>50.82</v>
      </c>
      <c r="H127" s="83">
        <v>48</v>
      </c>
      <c r="I127" s="321"/>
      <c r="J127" s="83">
        <f>H127*I127</f>
        <v>0</v>
      </c>
      <c r="K127" s="83">
        <f>J127*$K$12</f>
        <v>0</v>
      </c>
      <c r="L127" s="86"/>
    </row>
    <row r="128" spans="1:12" ht="21.75" customHeight="1">
      <c r="A128" s="320"/>
      <c r="B128" s="100" t="s">
        <v>606</v>
      </c>
      <c r="C128" s="100" t="s">
        <v>789</v>
      </c>
      <c r="D128" s="128" t="s">
        <v>790</v>
      </c>
      <c r="E128" s="83">
        <v>71</v>
      </c>
      <c r="F128" s="83">
        <v>50.12</v>
      </c>
      <c r="G128" s="83">
        <v>45.11</v>
      </c>
      <c r="H128" s="83">
        <v>42.6</v>
      </c>
      <c r="I128" s="321"/>
      <c r="J128" s="83">
        <f>H128*I128</f>
        <v>0</v>
      </c>
      <c r="K128" s="83">
        <f>J128*$K$12</f>
        <v>0</v>
      </c>
      <c r="L128" s="86"/>
    </row>
    <row r="129" spans="1:12" ht="21.75" customHeight="1">
      <c r="A129" s="320"/>
      <c r="B129" s="100" t="s">
        <v>606</v>
      </c>
      <c r="C129" s="100" t="s">
        <v>789</v>
      </c>
      <c r="D129" s="128" t="s">
        <v>791</v>
      </c>
      <c r="E129" s="83">
        <v>71</v>
      </c>
      <c r="F129" s="83">
        <v>50.12</v>
      </c>
      <c r="G129" s="83">
        <v>45.11</v>
      </c>
      <c r="H129" s="83">
        <v>42.6</v>
      </c>
      <c r="I129" s="321"/>
      <c r="J129" s="83">
        <f>H129*I129</f>
        <v>0</v>
      </c>
      <c r="K129" s="83">
        <f>J129*$K$12</f>
        <v>0</v>
      </c>
      <c r="L129" s="86"/>
    </row>
    <row r="130" spans="1:12" ht="21.75" customHeight="1">
      <c r="A130" s="320"/>
      <c r="B130" s="100" t="s">
        <v>606</v>
      </c>
      <c r="C130" s="100" t="s">
        <v>792</v>
      </c>
      <c r="D130" s="128" t="s">
        <v>793</v>
      </c>
      <c r="E130" s="83">
        <v>68</v>
      </c>
      <c r="F130" s="83">
        <v>48</v>
      </c>
      <c r="G130" s="83">
        <v>43.12</v>
      </c>
      <c r="H130" s="83">
        <v>40.8</v>
      </c>
      <c r="I130" s="321"/>
      <c r="J130" s="83">
        <f>H130*I130</f>
        <v>0</v>
      </c>
      <c r="K130" s="83">
        <f>J130*$K$12</f>
        <v>0</v>
      </c>
      <c r="L130" s="86"/>
    </row>
    <row r="131" spans="1:12" ht="21.75" customHeight="1">
      <c r="A131" s="320"/>
      <c r="B131" s="100" t="s">
        <v>606</v>
      </c>
      <c r="C131" s="100" t="s">
        <v>792</v>
      </c>
      <c r="D131" s="128" t="s">
        <v>794</v>
      </c>
      <c r="E131" s="83">
        <v>68</v>
      </c>
      <c r="F131" s="83">
        <v>48</v>
      </c>
      <c r="G131" s="83">
        <v>43.12</v>
      </c>
      <c r="H131" s="83">
        <v>40.8</v>
      </c>
      <c r="I131" s="321"/>
      <c r="J131" s="83">
        <f>H131*I131</f>
        <v>0</v>
      </c>
      <c r="K131" s="83">
        <f>J131*$K$12</f>
        <v>0</v>
      </c>
      <c r="L131" s="86"/>
    </row>
    <row r="132" spans="1:12" ht="21.75" customHeight="1">
      <c r="A132" s="320"/>
      <c r="B132" s="100" t="s">
        <v>606</v>
      </c>
      <c r="C132" s="100" t="s">
        <v>795</v>
      </c>
      <c r="D132" s="128" t="s">
        <v>796</v>
      </c>
      <c r="E132" s="83">
        <v>75</v>
      </c>
      <c r="F132" s="83">
        <v>52.94</v>
      </c>
      <c r="G132" s="83">
        <v>47.65</v>
      </c>
      <c r="H132" s="83">
        <v>45</v>
      </c>
      <c r="I132" s="321"/>
      <c r="J132" s="83">
        <f>H132*I132</f>
        <v>0</v>
      </c>
      <c r="K132" s="83">
        <f>J132*$K$12</f>
        <v>0</v>
      </c>
      <c r="L132" s="86"/>
    </row>
    <row r="133" spans="1:12" ht="21.75" customHeight="1">
      <c r="A133" s="320"/>
      <c r="B133" s="100" t="s">
        <v>606</v>
      </c>
      <c r="C133" s="100" t="s">
        <v>795</v>
      </c>
      <c r="D133" s="128" t="s">
        <v>797</v>
      </c>
      <c r="E133" s="83">
        <v>75</v>
      </c>
      <c r="F133" s="83">
        <v>52.94</v>
      </c>
      <c r="G133" s="83">
        <v>47.65</v>
      </c>
      <c r="H133" s="83">
        <v>45</v>
      </c>
      <c r="I133" s="321"/>
      <c r="J133" s="83">
        <f>H133*I133</f>
        <v>0</v>
      </c>
      <c r="K133" s="83">
        <f>J133*$K$12</f>
        <v>0</v>
      </c>
      <c r="L133" s="86"/>
    </row>
    <row r="134" spans="1:12" ht="21.75" customHeight="1">
      <c r="A134" s="320"/>
      <c r="B134" s="100" t="s">
        <v>606</v>
      </c>
      <c r="C134" s="100" t="s">
        <v>798</v>
      </c>
      <c r="D134" s="128" t="s">
        <v>799</v>
      </c>
      <c r="E134" s="83">
        <v>83</v>
      </c>
      <c r="F134" s="83">
        <v>58.59</v>
      </c>
      <c r="G134" s="83">
        <v>52.73</v>
      </c>
      <c r="H134" s="83">
        <v>49.8</v>
      </c>
      <c r="I134" s="321"/>
      <c r="J134" s="83">
        <f>H134*I134</f>
        <v>0</v>
      </c>
      <c r="K134" s="83">
        <f>J134*$K$12</f>
        <v>0</v>
      </c>
      <c r="L134" s="86"/>
    </row>
    <row r="135" spans="1:12" ht="21.75" customHeight="1">
      <c r="A135" s="320"/>
      <c r="B135" s="100" t="s">
        <v>606</v>
      </c>
      <c r="C135" s="100" t="s">
        <v>798</v>
      </c>
      <c r="D135" s="128" t="s">
        <v>800</v>
      </c>
      <c r="E135" s="83">
        <v>83</v>
      </c>
      <c r="F135" s="83">
        <v>58.59</v>
      </c>
      <c r="G135" s="83">
        <v>52.73</v>
      </c>
      <c r="H135" s="83">
        <v>49.8</v>
      </c>
      <c r="I135" s="321"/>
      <c r="J135" s="83">
        <f>H135*I135</f>
        <v>0</v>
      </c>
      <c r="K135" s="83">
        <f>J135*$K$12</f>
        <v>0</v>
      </c>
      <c r="L135" s="86"/>
    </row>
    <row r="136" spans="1:12" ht="21.75" customHeight="1">
      <c r="A136" s="320"/>
      <c r="B136" s="100" t="s">
        <v>606</v>
      </c>
      <c r="C136" s="100" t="s">
        <v>801</v>
      </c>
      <c r="D136" s="128" t="s">
        <v>802</v>
      </c>
      <c r="E136" s="83">
        <v>75</v>
      </c>
      <c r="F136" s="83">
        <v>52.94</v>
      </c>
      <c r="G136" s="83">
        <v>47.65</v>
      </c>
      <c r="H136" s="83">
        <v>45</v>
      </c>
      <c r="I136" s="321"/>
      <c r="J136" s="83">
        <f>H136*I136</f>
        <v>0</v>
      </c>
      <c r="K136" s="83">
        <f>J136*$K$12</f>
        <v>0</v>
      </c>
      <c r="L136" s="86"/>
    </row>
    <row r="137" spans="1:12" ht="21.75" customHeight="1">
      <c r="A137" s="320"/>
      <c r="B137" s="100" t="s">
        <v>606</v>
      </c>
      <c r="C137" s="100" t="s">
        <v>801</v>
      </c>
      <c r="D137" s="128" t="s">
        <v>803</v>
      </c>
      <c r="E137" s="83">
        <v>75</v>
      </c>
      <c r="F137" s="83">
        <v>52.94</v>
      </c>
      <c r="G137" s="83">
        <v>47.65</v>
      </c>
      <c r="H137" s="83">
        <v>45</v>
      </c>
      <c r="I137" s="321"/>
      <c r="J137" s="83">
        <f>H137*I137</f>
        <v>0</v>
      </c>
      <c r="K137" s="83">
        <f>J137*$K$12</f>
        <v>0</v>
      </c>
      <c r="L137" s="86"/>
    </row>
    <row r="138" spans="1:12" ht="21.75" customHeight="1">
      <c r="A138" s="320"/>
      <c r="B138" s="100" t="s">
        <v>606</v>
      </c>
      <c r="C138" s="100" t="s">
        <v>804</v>
      </c>
      <c r="D138" s="128" t="s">
        <v>805</v>
      </c>
      <c r="E138" s="83">
        <v>75</v>
      </c>
      <c r="F138" s="83">
        <v>52.94</v>
      </c>
      <c r="G138" s="83">
        <v>47.65</v>
      </c>
      <c r="H138" s="83">
        <v>45</v>
      </c>
      <c r="I138" s="321"/>
      <c r="J138" s="83">
        <f>H138*I138</f>
        <v>0</v>
      </c>
      <c r="K138" s="83">
        <f>J138*$K$12</f>
        <v>0</v>
      </c>
      <c r="L138" s="86"/>
    </row>
    <row r="139" spans="1:12" ht="21.75" customHeight="1">
      <c r="A139" s="320"/>
      <c r="B139" s="100" t="s">
        <v>606</v>
      </c>
      <c r="C139" s="100" t="s">
        <v>804</v>
      </c>
      <c r="D139" s="128" t="s">
        <v>806</v>
      </c>
      <c r="E139" s="83">
        <v>75</v>
      </c>
      <c r="F139" s="83">
        <v>52.94</v>
      </c>
      <c r="G139" s="83">
        <v>47.65</v>
      </c>
      <c r="H139" s="83">
        <v>45</v>
      </c>
      <c r="I139" s="321"/>
      <c r="J139" s="83">
        <f>H139*I139</f>
        <v>0</v>
      </c>
      <c r="K139" s="83">
        <f>J139*$K$12</f>
        <v>0</v>
      </c>
      <c r="L139" s="86"/>
    </row>
    <row r="140" spans="1:12" ht="21.75" customHeight="1">
      <c r="A140" s="320"/>
      <c r="B140" s="100" t="s">
        <v>606</v>
      </c>
      <c r="C140" s="100" t="s">
        <v>807</v>
      </c>
      <c r="D140" s="128" t="s">
        <v>808</v>
      </c>
      <c r="E140" s="83">
        <v>52</v>
      </c>
      <c r="F140" s="83">
        <v>36.71</v>
      </c>
      <c r="G140" s="83">
        <v>33.04</v>
      </c>
      <c r="H140" s="83">
        <v>31.2</v>
      </c>
      <c r="I140" s="321"/>
      <c r="J140" s="83">
        <f>H140*I140</f>
        <v>0</v>
      </c>
      <c r="K140" s="83">
        <f>J140*$K$12</f>
        <v>0</v>
      </c>
      <c r="L140" s="86"/>
    </row>
    <row r="141" spans="1:12" ht="21.75" customHeight="1">
      <c r="A141" s="320"/>
      <c r="B141" s="100" t="s">
        <v>606</v>
      </c>
      <c r="C141" s="100" t="s">
        <v>807</v>
      </c>
      <c r="D141" s="128" t="s">
        <v>809</v>
      </c>
      <c r="E141" s="83">
        <v>52</v>
      </c>
      <c r="F141" s="83">
        <v>36.71</v>
      </c>
      <c r="G141" s="83">
        <v>33.04</v>
      </c>
      <c r="H141" s="83">
        <v>31.2</v>
      </c>
      <c r="I141" s="321"/>
      <c r="J141" s="83">
        <f>H141*I141</f>
        <v>0</v>
      </c>
      <c r="K141" s="83">
        <f>J141*$K$12</f>
        <v>0</v>
      </c>
      <c r="L141" s="86"/>
    </row>
    <row r="142" spans="1:12" ht="21.75" customHeight="1">
      <c r="A142" s="320"/>
      <c r="B142" s="100" t="s">
        <v>606</v>
      </c>
      <c r="C142" s="100" t="s">
        <v>810</v>
      </c>
      <c r="D142" s="128" t="s">
        <v>811</v>
      </c>
      <c r="E142" s="83">
        <v>52</v>
      </c>
      <c r="F142" s="83">
        <v>36.71</v>
      </c>
      <c r="G142" s="83">
        <v>33.04</v>
      </c>
      <c r="H142" s="83">
        <v>31.2</v>
      </c>
      <c r="I142" s="321"/>
      <c r="J142" s="83">
        <f>H142*I142</f>
        <v>0</v>
      </c>
      <c r="K142" s="83">
        <f>J142*$K$12</f>
        <v>0</v>
      </c>
      <c r="L142" s="86"/>
    </row>
    <row r="143" spans="1:12" ht="21.75" customHeight="1">
      <c r="A143" s="320"/>
      <c r="B143" s="100" t="s">
        <v>606</v>
      </c>
      <c r="C143" s="100" t="s">
        <v>810</v>
      </c>
      <c r="D143" s="128" t="s">
        <v>812</v>
      </c>
      <c r="E143" s="83">
        <v>52</v>
      </c>
      <c r="F143" s="83">
        <v>36.71</v>
      </c>
      <c r="G143" s="83">
        <v>33.04</v>
      </c>
      <c r="H143" s="83">
        <v>31.2</v>
      </c>
      <c r="I143" s="321"/>
      <c r="J143" s="83">
        <f>H143*I143</f>
        <v>0</v>
      </c>
      <c r="K143" s="83">
        <f>J143*$K$12</f>
        <v>0</v>
      </c>
      <c r="L143" s="86"/>
    </row>
    <row r="144" spans="1:12" ht="21.75" customHeight="1">
      <c r="A144" s="320"/>
      <c r="B144" s="100" t="s">
        <v>606</v>
      </c>
      <c r="C144" s="100" t="s">
        <v>813</v>
      </c>
      <c r="D144" s="128" t="s">
        <v>814</v>
      </c>
      <c r="E144" s="83">
        <v>52</v>
      </c>
      <c r="F144" s="83">
        <v>36.71</v>
      </c>
      <c r="G144" s="83">
        <v>33.04</v>
      </c>
      <c r="H144" s="83">
        <v>31.2</v>
      </c>
      <c r="I144" s="321"/>
      <c r="J144" s="83">
        <f>H144*I144</f>
        <v>0</v>
      </c>
      <c r="K144" s="83">
        <f>J144*$K$12</f>
        <v>0</v>
      </c>
      <c r="L144" s="86"/>
    </row>
    <row r="145" spans="1:12" ht="21.75" customHeight="1">
      <c r="A145" s="320"/>
      <c r="B145" s="100" t="s">
        <v>606</v>
      </c>
      <c r="C145" s="100" t="s">
        <v>813</v>
      </c>
      <c r="D145" s="128" t="s">
        <v>815</v>
      </c>
      <c r="E145" s="83">
        <v>52</v>
      </c>
      <c r="F145" s="83">
        <v>36.71</v>
      </c>
      <c r="G145" s="83">
        <v>33.04</v>
      </c>
      <c r="H145" s="83">
        <v>31.2</v>
      </c>
      <c r="I145" s="321"/>
      <c r="J145" s="83">
        <f>H145*I145</f>
        <v>0</v>
      </c>
      <c r="K145" s="83">
        <f>J145*$K$12</f>
        <v>0</v>
      </c>
      <c r="L145" s="86"/>
    </row>
    <row r="146" spans="1:12" ht="21.75" customHeight="1">
      <c r="A146" s="320"/>
      <c r="B146" s="100" t="s">
        <v>606</v>
      </c>
      <c r="C146" s="100" t="s">
        <v>816</v>
      </c>
      <c r="D146" s="128" t="s">
        <v>817</v>
      </c>
      <c r="E146" s="83">
        <v>60</v>
      </c>
      <c r="F146" s="83">
        <v>42.35</v>
      </c>
      <c r="G146" s="83">
        <v>38.12</v>
      </c>
      <c r="H146" s="83">
        <v>36</v>
      </c>
      <c r="I146" s="321"/>
      <c r="J146" s="83">
        <f>H146*I146</f>
        <v>0</v>
      </c>
      <c r="K146" s="83">
        <f>J146*$K$12</f>
        <v>0</v>
      </c>
      <c r="L146" s="86"/>
    </row>
    <row r="147" spans="1:12" ht="21.75" customHeight="1">
      <c r="A147" s="320"/>
      <c r="B147" s="100" t="s">
        <v>606</v>
      </c>
      <c r="C147" s="100" t="s">
        <v>816</v>
      </c>
      <c r="D147" s="128" t="s">
        <v>818</v>
      </c>
      <c r="E147" s="83">
        <v>60</v>
      </c>
      <c r="F147" s="83">
        <v>42.35</v>
      </c>
      <c r="G147" s="83">
        <v>38.12</v>
      </c>
      <c r="H147" s="83">
        <v>36</v>
      </c>
      <c r="I147" s="321"/>
      <c r="J147" s="83">
        <f>H147*I147</f>
        <v>0</v>
      </c>
      <c r="K147" s="83">
        <f>J147*$K$12</f>
        <v>0</v>
      </c>
      <c r="L147" s="86"/>
    </row>
    <row r="148" spans="1:12" ht="21.75" customHeight="1">
      <c r="A148" s="320"/>
      <c r="B148" s="100" t="s">
        <v>606</v>
      </c>
      <c r="C148" s="100" t="s">
        <v>819</v>
      </c>
      <c r="D148" s="128" t="s">
        <v>820</v>
      </c>
      <c r="E148" s="83">
        <v>64</v>
      </c>
      <c r="F148" s="83">
        <v>45.18</v>
      </c>
      <c r="G148" s="83">
        <v>40.66</v>
      </c>
      <c r="H148" s="83">
        <v>38.4</v>
      </c>
      <c r="I148" s="321"/>
      <c r="J148" s="83">
        <f>H148*I148</f>
        <v>0</v>
      </c>
      <c r="K148" s="83">
        <f>J148*$K$12</f>
        <v>0</v>
      </c>
      <c r="L148" s="86"/>
    </row>
    <row r="149" spans="1:12" ht="21.75" customHeight="1">
      <c r="A149" s="320"/>
      <c r="B149" s="100" t="s">
        <v>606</v>
      </c>
      <c r="C149" s="100" t="s">
        <v>819</v>
      </c>
      <c r="D149" s="128" t="s">
        <v>821</v>
      </c>
      <c r="E149" s="83">
        <v>64</v>
      </c>
      <c r="F149" s="83">
        <v>45.18</v>
      </c>
      <c r="G149" s="83">
        <v>40.66</v>
      </c>
      <c r="H149" s="83">
        <v>38.4</v>
      </c>
      <c r="I149" s="321"/>
      <c r="J149" s="83">
        <f>H149*I149</f>
        <v>0</v>
      </c>
      <c r="K149" s="83">
        <f>J149*$K$12</f>
        <v>0</v>
      </c>
      <c r="L149" s="86"/>
    </row>
    <row r="150" spans="1:12" ht="21.75" customHeight="1">
      <c r="A150" s="320"/>
      <c r="B150" s="100" t="s">
        <v>606</v>
      </c>
      <c r="C150" s="100" t="s">
        <v>822</v>
      </c>
      <c r="D150" s="128" t="s">
        <v>823</v>
      </c>
      <c r="E150" s="83">
        <v>83</v>
      </c>
      <c r="F150" s="83">
        <v>58.59</v>
      </c>
      <c r="G150" s="83">
        <v>52.73</v>
      </c>
      <c r="H150" s="83">
        <v>49.8</v>
      </c>
      <c r="I150" s="321"/>
      <c r="J150" s="83">
        <f>H150*I150</f>
        <v>0</v>
      </c>
      <c r="K150" s="83">
        <f>J150*$K$12</f>
        <v>0</v>
      </c>
      <c r="L150" s="86"/>
    </row>
    <row r="151" spans="1:12" ht="21.75" customHeight="1">
      <c r="A151" s="320"/>
      <c r="B151" s="100" t="s">
        <v>606</v>
      </c>
      <c r="C151" s="100" t="s">
        <v>822</v>
      </c>
      <c r="D151" s="128" t="s">
        <v>824</v>
      </c>
      <c r="E151" s="83">
        <v>83</v>
      </c>
      <c r="F151" s="83">
        <v>58.59</v>
      </c>
      <c r="G151" s="83">
        <v>52.73</v>
      </c>
      <c r="H151" s="83">
        <v>49.8</v>
      </c>
      <c r="I151" s="321"/>
      <c r="J151" s="83">
        <f>H151*I151</f>
        <v>0</v>
      </c>
      <c r="K151" s="83">
        <f>J151*$K$12</f>
        <v>0</v>
      </c>
      <c r="L151" s="86"/>
    </row>
    <row r="152" spans="1:12" ht="21.75" customHeight="1">
      <c r="A152" s="320"/>
      <c r="B152" s="100" t="s">
        <v>606</v>
      </c>
      <c r="C152" s="100" t="s">
        <v>825</v>
      </c>
      <c r="D152" s="128" t="s">
        <v>826</v>
      </c>
      <c r="E152" s="83">
        <v>60</v>
      </c>
      <c r="F152" s="83">
        <v>42.35</v>
      </c>
      <c r="G152" s="83">
        <v>38.12</v>
      </c>
      <c r="H152" s="83">
        <v>36</v>
      </c>
      <c r="I152" s="321"/>
      <c r="J152" s="83">
        <f>H152*I152</f>
        <v>0</v>
      </c>
      <c r="K152" s="83">
        <f>J152*$K$12</f>
        <v>0</v>
      </c>
      <c r="L152" s="86"/>
    </row>
    <row r="153" spans="1:12" ht="21.75" customHeight="1">
      <c r="A153" s="320"/>
      <c r="B153" s="100" t="s">
        <v>606</v>
      </c>
      <c r="C153" s="100" t="s">
        <v>825</v>
      </c>
      <c r="D153" s="128" t="s">
        <v>827</v>
      </c>
      <c r="E153" s="83">
        <v>60</v>
      </c>
      <c r="F153" s="83">
        <v>42.35</v>
      </c>
      <c r="G153" s="83">
        <v>38.12</v>
      </c>
      <c r="H153" s="83">
        <v>36</v>
      </c>
      <c r="I153" s="321"/>
      <c r="J153" s="83">
        <f>H153*I153</f>
        <v>0</v>
      </c>
      <c r="K153" s="83">
        <f>J153*$K$12</f>
        <v>0</v>
      </c>
      <c r="L153" s="86"/>
    </row>
    <row r="154" spans="1:12" ht="21.75" customHeight="1">
      <c r="A154" s="320"/>
      <c r="B154" s="100" t="s">
        <v>606</v>
      </c>
      <c r="C154" s="100" t="s">
        <v>828</v>
      </c>
      <c r="D154" s="128" t="s">
        <v>829</v>
      </c>
      <c r="E154" s="83">
        <v>71</v>
      </c>
      <c r="F154" s="83">
        <v>50.12</v>
      </c>
      <c r="G154" s="83">
        <v>45.11</v>
      </c>
      <c r="H154" s="83">
        <v>42.6</v>
      </c>
      <c r="I154" s="321"/>
      <c r="J154" s="83">
        <f>H154*I154</f>
        <v>0</v>
      </c>
      <c r="K154" s="83">
        <f>J154*$K$12</f>
        <v>0</v>
      </c>
      <c r="L154" s="86"/>
    </row>
    <row r="155" spans="1:12" ht="21.75" customHeight="1">
      <c r="A155" s="320"/>
      <c r="B155" s="100" t="s">
        <v>606</v>
      </c>
      <c r="C155" s="100" t="s">
        <v>830</v>
      </c>
      <c r="D155" s="128" t="s">
        <v>831</v>
      </c>
      <c r="E155" s="83">
        <v>60</v>
      </c>
      <c r="F155" s="83">
        <v>42.45</v>
      </c>
      <c r="G155" s="83">
        <v>38.12</v>
      </c>
      <c r="H155" s="83">
        <v>36</v>
      </c>
      <c r="I155" s="321"/>
      <c r="J155" s="83">
        <f>H155*I155</f>
        <v>0</v>
      </c>
      <c r="K155" s="83">
        <f>J155*$K$12</f>
        <v>0</v>
      </c>
      <c r="L155" s="86"/>
    </row>
    <row r="156" spans="1:12" ht="21.75" customHeight="1">
      <c r="A156" s="320"/>
      <c r="B156" s="100" t="s">
        <v>606</v>
      </c>
      <c r="C156" s="100" t="s">
        <v>830</v>
      </c>
      <c r="D156" s="128" t="s">
        <v>832</v>
      </c>
      <c r="E156" s="83">
        <v>60</v>
      </c>
      <c r="F156" s="83">
        <v>42.45</v>
      </c>
      <c r="G156" s="83">
        <v>38.12</v>
      </c>
      <c r="H156" s="83">
        <v>36</v>
      </c>
      <c r="I156" s="321"/>
      <c r="J156" s="83">
        <f>H156*I156</f>
        <v>0</v>
      </c>
      <c r="K156" s="83">
        <f>J156*$K$12</f>
        <v>0</v>
      </c>
      <c r="L156" s="86"/>
    </row>
    <row r="157" spans="1:12" ht="21.75" customHeight="1">
      <c r="A157" s="320"/>
      <c r="B157" s="100" t="s">
        <v>606</v>
      </c>
      <c r="C157" s="100" t="s">
        <v>833</v>
      </c>
      <c r="D157" s="128" t="s">
        <v>834</v>
      </c>
      <c r="E157" s="83">
        <v>75</v>
      </c>
      <c r="F157" s="83">
        <v>52.94</v>
      </c>
      <c r="G157" s="83">
        <v>47.65</v>
      </c>
      <c r="H157" s="83">
        <v>45</v>
      </c>
      <c r="I157" s="321"/>
      <c r="J157" s="83">
        <f>H157*I157</f>
        <v>0</v>
      </c>
      <c r="K157" s="83">
        <f>J157*$K$12</f>
        <v>0</v>
      </c>
      <c r="L157" s="86"/>
    </row>
    <row r="158" spans="1:12" ht="21.75" customHeight="1">
      <c r="A158" s="320"/>
      <c r="B158" s="100" t="s">
        <v>606</v>
      </c>
      <c r="C158" s="100" t="s">
        <v>833</v>
      </c>
      <c r="D158" s="128" t="s">
        <v>835</v>
      </c>
      <c r="E158" s="83">
        <v>75</v>
      </c>
      <c r="F158" s="83">
        <v>52.94</v>
      </c>
      <c r="G158" s="83">
        <v>47.65</v>
      </c>
      <c r="H158" s="83">
        <v>45</v>
      </c>
      <c r="I158" s="321"/>
      <c r="J158" s="83">
        <f>H158*I158</f>
        <v>0</v>
      </c>
      <c r="K158" s="83">
        <f>J158*$K$12</f>
        <v>0</v>
      </c>
      <c r="L158" s="86"/>
    </row>
    <row r="159" spans="1:12" ht="21.75" customHeight="1">
      <c r="A159" s="320"/>
      <c r="B159" s="100" t="s">
        <v>606</v>
      </c>
      <c r="C159" s="100" t="s">
        <v>836</v>
      </c>
      <c r="D159" s="128" t="s">
        <v>837</v>
      </c>
      <c r="E159" s="83">
        <v>75</v>
      </c>
      <c r="F159" s="83">
        <v>52.94</v>
      </c>
      <c r="G159" s="83">
        <v>47.65</v>
      </c>
      <c r="H159" s="83">
        <v>45</v>
      </c>
      <c r="I159" s="321"/>
      <c r="J159" s="83">
        <f>H159*I159</f>
        <v>0</v>
      </c>
      <c r="K159" s="83">
        <f>J159*$K$12</f>
        <v>0</v>
      </c>
      <c r="L159" s="86"/>
    </row>
    <row r="160" spans="1:12" ht="21.75" customHeight="1">
      <c r="A160" s="320"/>
      <c r="B160" s="100" t="s">
        <v>606</v>
      </c>
      <c r="C160" s="100" t="s">
        <v>836</v>
      </c>
      <c r="D160" s="128" t="s">
        <v>838</v>
      </c>
      <c r="E160" s="83">
        <v>75</v>
      </c>
      <c r="F160" s="83">
        <v>52.94</v>
      </c>
      <c r="G160" s="83">
        <v>47.65</v>
      </c>
      <c r="H160" s="83">
        <v>45</v>
      </c>
      <c r="I160" s="321"/>
      <c r="J160" s="83">
        <f>H160*I160</f>
        <v>0</v>
      </c>
      <c r="K160" s="83">
        <f>J160*$K$12</f>
        <v>0</v>
      </c>
      <c r="L160" s="86"/>
    </row>
    <row r="161" spans="1:12" ht="21.75" customHeight="1">
      <c r="A161" s="320"/>
      <c r="B161" s="100" t="s">
        <v>606</v>
      </c>
      <c r="C161" s="100" t="s">
        <v>839</v>
      </c>
      <c r="D161" s="128" t="s">
        <v>840</v>
      </c>
      <c r="E161" s="83">
        <v>86</v>
      </c>
      <c r="F161" s="83">
        <v>60.71</v>
      </c>
      <c r="G161" s="83">
        <v>54.64</v>
      </c>
      <c r="H161" s="83">
        <v>51.6</v>
      </c>
      <c r="I161" s="321"/>
      <c r="J161" s="83">
        <f>H161*I161</f>
        <v>0</v>
      </c>
      <c r="K161" s="83">
        <f>J161*$K$12</f>
        <v>0</v>
      </c>
      <c r="L161" s="86"/>
    </row>
    <row r="162" spans="1:12" ht="21.75" customHeight="1">
      <c r="A162" s="320"/>
      <c r="B162" s="100" t="s">
        <v>606</v>
      </c>
      <c r="C162" s="100" t="s">
        <v>841</v>
      </c>
      <c r="D162" s="128" t="s">
        <v>842</v>
      </c>
      <c r="E162" s="83">
        <v>75</v>
      </c>
      <c r="F162" s="83">
        <v>52.94</v>
      </c>
      <c r="G162" s="83">
        <v>47.65</v>
      </c>
      <c r="H162" s="83">
        <v>45</v>
      </c>
      <c r="I162" s="321"/>
      <c r="J162" s="83">
        <f>H162*I162</f>
        <v>0</v>
      </c>
      <c r="K162" s="83">
        <f>J162*$K$12</f>
        <v>0</v>
      </c>
      <c r="L162" s="86"/>
    </row>
    <row r="163" spans="1:12" ht="21.75" customHeight="1">
      <c r="A163" s="320"/>
      <c r="B163" s="100" t="s">
        <v>606</v>
      </c>
      <c r="C163" s="100" t="s">
        <v>841</v>
      </c>
      <c r="D163" s="128" t="s">
        <v>843</v>
      </c>
      <c r="E163" s="83">
        <v>75</v>
      </c>
      <c r="F163" s="83">
        <v>52.94</v>
      </c>
      <c r="G163" s="83">
        <v>47.65</v>
      </c>
      <c r="H163" s="83">
        <v>45</v>
      </c>
      <c r="I163" s="321"/>
      <c r="J163" s="83">
        <f>H163*I163</f>
        <v>0</v>
      </c>
      <c r="K163" s="83">
        <f>J163*$K$12</f>
        <v>0</v>
      </c>
      <c r="L163" s="86"/>
    </row>
    <row r="164" spans="1:12" ht="21.75" customHeight="1">
      <c r="A164" s="320"/>
      <c r="B164" s="100" t="s">
        <v>606</v>
      </c>
      <c r="C164" s="100" t="s">
        <v>844</v>
      </c>
      <c r="D164" s="128" t="s">
        <v>845</v>
      </c>
      <c r="E164" s="83">
        <v>75</v>
      </c>
      <c r="F164" s="83">
        <v>52.94</v>
      </c>
      <c r="G164" s="83">
        <v>47.65</v>
      </c>
      <c r="H164" s="83">
        <v>45</v>
      </c>
      <c r="I164" s="321"/>
      <c r="J164" s="83">
        <f>H164*I164</f>
        <v>0</v>
      </c>
      <c r="K164" s="83">
        <f>J164*$K$12</f>
        <v>0</v>
      </c>
      <c r="L164" s="86"/>
    </row>
    <row r="165" spans="1:12" ht="21.75" customHeight="1">
      <c r="A165" s="320"/>
      <c r="B165" s="100" t="s">
        <v>606</v>
      </c>
      <c r="C165" s="100" t="s">
        <v>846</v>
      </c>
      <c r="D165" s="128" t="s">
        <v>847</v>
      </c>
      <c r="E165" s="83">
        <v>83</v>
      </c>
      <c r="F165" s="83">
        <v>58.59</v>
      </c>
      <c r="G165" s="83">
        <v>52.73</v>
      </c>
      <c r="H165" s="83">
        <v>49.8</v>
      </c>
      <c r="I165" s="321"/>
      <c r="J165" s="83">
        <f>H165*I165</f>
        <v>0</v>
      </c>
      <c r="K165" s="83">
        <f>J165*$K$12</f>
        <v>0</v>
      </c>
      <c r="L165" s="86"/>
    </row>
    <row r="166" spans="1:12" ht="21.75" customHeight="1">
      <c r="A166" s="320"/>
      <c r="B166" s="100" t="s">
        <v>606</v>
      </c>
      <c r="C166" s="100" t="s">
        <v>846</v>
      </c>
      <c r="D166" s="128" t="s">
        <v>848</v>
      </c>
      <c r="E166" s="83">
        <v>83</v>
      </c>
      <c r="F166" s="83">
        <v>58.59</v>
      </c>
      <c r="G166" s="83">
        <v>52.73</v>
      </c>
      <c r="H166" s="83">
        <v>49.8</v>
      </c>
      <c r="I166" s="321"/>
      <c r="J166" s="83">
        <f>H166*I166</f>
        <v>0</v>
      </c>
      <c r="K166" s="83">
        <f>J166*$K$12</f>
        <v>0</v>
      </c>
      <c r="L166" s="86"/>
    </row>
    <row r="167" spans="1:12" ht="21.75" customHeight="1">
      <c r="A167" s="320"/>
      <c r="B167" s="100" t="s">
        <v>606</v>
      </c>
      <c r="C167" s="100" t="s">
        <v>849</v>
      </c>
      <c r="D167" s="128" t="s">
        <v>850</v>
      </c>
      <c r="E167" s="83">
        <v>68</v>
      </c>
      <c r="F167" s="83">
        <v>48</v>
      </c>
      <c r="G167" s="83">
        <v>43.2</v>
      </c>
      <c r="H167" s="83">
        <v>40.8</v>
      </c>
      <c r="I167" s="321"/>
      <c r="J167" s="83">
        <f>H167*I167</f>
        <v>0</v>
      </c>
      <c r="K167" s="83">
        <f>J167*$K$12</f>
        <v>0</v>
      </c>
      <c r="L167" s="86"/>
    </row>
    <row r="168" spans="1:12" ht="21.75" customHeight="1">
      <c r="A168" s="320"/>
      <c r="B168" s="100" t="s">
        <v>606</v>
      </c>
      <c r="C168" s="100" t="s">
        <v>849</v>
      </c>
      <c r="D168" s="128" t="s">
        <v>851</v>
      </c>
      <c r="E168" s="83">
        <v>68</v>
      </c>
      <c r="F168" s="83">
        <v>48</v>
      </c>
      <c r="G168" s="83">
        <v>43.2</v>
      </c>
      <c r="H168" s="83">
        <v>40.8</v>
      </c>
      <c r="I168" s="321"/>
      <c r="J168" s="83">
        <f>H168*I168</f>
        <v>0</v>
      </c>
      <c r="K168" s="83">
        <f>J168*$K$12</f>
        <v>0</v>
      </c>
      <c r="L168" s="86"/>
    </row>
    <row r="169" spans="1:12" ht="21.75" customHeight="1">
      <c r="A169" s="320"/>
      <c r="B169" s="100" t="s">
        <v>606</v>
      </c>
      <c r="C169" s="100" t="s">
        <v>852</v>
      </c>
      <c r="D169" s="128" t="s">
        <v>853</v>
      </c>
      <c r="E169" s="83">
        <v>52</v>
      </c>
      <c r="F169" s="83">
        <v>36.71</v>
      </c>
      <c r="G169" s="83">
        <v>33.04</v>
      </c>
      <c r="H169" s="83">
        <v>31.2</v>
      </c>
      <c r="I169" s="321"/>
      <c r="J169" s="83">
        <f>H169*I169</f>
        <v>0</v>
      </c>
      <c r="K169" s="83">
        <f>J169*$K$12</f>
        <v>0</v>
      </c>
      <c r="L169" s="86"/>
    </row>
    <row r="170" spans="1:12" ht="21.75" customHeight="1">
      <c r="A170" s="320"/>
      <c r="B170" s="100" t="s">
        <v>606</v>
      </c>
      <c r="C170" s="100" t="s">
        <v>852</v>
      </c>
      <c r="D170" s="128" t="s">
        <v>854</v>
      </c>
      <c r="E170" s="83">
        <v>52</v>
      </c>
      <c r="F170" s="83">
        <v>36.71</v>
      </c>
      <c r="G170" s="83">
        <v>33.04</v>
      </c>
      <c r="H170" s="83">
        <v>31.2</v>
      </c>
      <c r="I170" s="321"/>
      <c r="J170" s="83">
        <f>H170*I170</f>
        <v>0</v>
      </c>
      <c r="K170" s="83">
        <f>J170*$K$12</f>
        <v>0</v>
      </c>
      <c r="L170" s="86"/>
    </row>
    <row r="171" spans="1:12" ht="21.75" customHeight="1">
      <c r="A171" s="320"/>
      <c r="B171" s="100" t="s">
        <v>606</v>
      </c>
      <c r="C171" s="100" t="s">
        <v>855</v>
      </c>
      <c r="D171" s="128" t="s">
        <v>856</v>
      </c>
      <c r="E171" s="83">
        <v>52</v>
      </c>
      <c r="F171" s="83">
        <v>36.71</v>
      </c>
      <c r="G171" s="83">
        <v>33.04</v>
      </c>
      <c r="H171" s="83">
        <v>31.2</v>
      </c>
      <c r="I171" s="321"/>
      <c r="J171" s="83">
        <f>H171*I171</f>
        <v>0</v>
      </c>
      <c r="K171" s="83">
        <f>J171*$K$12</f>
        <v>0</v>
      </c>
      <c r="L171" s="86"/>
    </row>
    <row r="172" spans="1:12" ht="21.75" customHeight="1">
      <c r="A172" s="320"/>
      <c r="B172" s="100" t="s">
        <v>606</v>
      </c>
      <c r="C172" s="100" t="s">
        <v>855</v>
      </c>
      <c r="D172" s="128" t="s">
        <v>857</v>
      </c>
      <c r="E172" s="83">
        <v>52</v>
      </c>
      <c r="F172" s="83">
        <v>36.71</v>
      </c>
      <c r="G172" s="83">
        <v>33.04</v>
      </c>
      <c r="H172" s="83">
        <v>31.2</v>
      </c>
      <c r="I172" s="321"/>
      <c r="J172" s="83">
        <f>H172*I172</f>
        <v>0</v>
      </c>
      <c r="K172" s="83">
        <f>J172*$K$12</f>
        <v>0</v>
      </c>
      <c r="L172" s="86"/>
    </row>
    <row r="173" spans="1:12" ht="21.75" customHeight="1">
      <c r="A173" s="320"/>
      <c r="B173" s="100" t="s">
        <v>606</v>
      </c>
      <c r="C173" s="100" t="s">
        <v>858</v>
      </c>
      <c r="D173" s="128" t="s">
        <v>859</v>
      </c>
      <c r="E173" s="83">
        <v>52</v>
      </c>
      <c r="F173" s="83">
        <v>36.71</v>
      </c>
      <c r="G173" s="83">
        <v>33.04</v>
      </c>
      <c r="H173" s="83">
        <v>31.2</v>
      </c>
      <c r="I173" s="321"/>
      <c r="J173" s="83">
        <f>H173*I173</f>
        <v>0</v>
      </c>
      <c r="K173" s="83">
        <f>J173*$K$12</f>
        <v>0</v>
      </c>
      <c r="L173" s="86"/>
    </row>
    <row r="174" spans="1:12" ht="21.75" customHeight="1">
      <c r="A174" s="320"/>
      <c r="B174" s="100" t="s">
        <v>606</v>
      </c>
      <c r="C174" s="100" t="s">
        <v>858</v>
      </c>
      <c r="D174" s="128" t="s">
        <v>860</v>
      </c>
      <c r="E174" s="83">
        <v>52</v>
      </c>
      <c r="F174" s="83">
        <v>36.71</v>
      </c>
      <c r="G174" s="83">
        <v>33.04</v>
      </c>
      <c r="H174" s="83">
        <v>31.2</v>
      </c>
      <c r="I174" s="321"/>
      <c r="J174" s="83">
        <f>H174*I174</f>
        <v>0</v>
      </c>
      <c r="K174" s="83">
        <f>J174*$K$12</f>
        <v>0</v>
      </c>
      <c r="L174" s="86"/>
    </row>
    <row r="175" spans="1:12" ht="21.75" customHeight="1">
      <c r="A175" s="320"/>
      <c r="B175" s="100" t="s">
        <v>606</v>
      </c>
      <c r="C175" s="100" t="s">
        <v>861</v>
      </c>
      <c r="D175" s="128" t="s">
        <v>862</v>
      </c>
      <c r="E175" s="83">
        <v>52</v>
      </c>
      <c r="F175" s="83">
        <v>36.71</v>
      </c>
      <c r="G175" s="83">
        <v>33.04</v>
      </c>
      <c r="H175" s="83">
        <v>31.2</v>
      </c>
      <c r="I175" s="321"/>
      <c r="J175" s="83">
        <f>H175*I175</f>
        <v>0</v>
      </c>
      <c r="K175" s="83">
        <f>J175*$K$12</f>
        <v>0</v>
      </c>
      <c r="L175" s="86"/>
    </row>
    <row r="176" spans="1:12" ht="21.75" customHeight="1">
      <c r="A176" s="320"/>
      <c r="B176" s="100" t="s">
        <v>606</v>
      </c>
      <c r="C176" s="100" t="s">
        <v>861</v>
      </c>
      <c r="D176" s="128" t="s">
        <v>863</v>
      </c>
      <c r="E176" s="83">
        <v>52</v>
      </c>
      <c r="F176" s="83">
        <v>36.71</v>
      </c>
      <c r="G176" s="83">
        <v>33.04</v>
      </c>
      <c r="H176" s="83">
        <v>31.2</v>
      </c>
      <c r="I176" s="321"/>
      <c r="J176" s="83">
        <f>H176*I176</f>
        <v>0</v>
      </c>
      <c r="K176" s="83">
        <f>J176*$K$12</f>
        <v>0</v>
      </c>
      <c r="L176" s="86"/>
    </row>
    <row r="177" spans="1:12" ht="21.75" customHeight="1">
      <c r="A177" s="320"/>
      <c r="B177" s="100" t="s">
        <v>606</v>
      </c>
      <c r="C177" s="100" t="s">
        <v>864</v>
      </c>
      <c r="D177" s="128" t="s">
        <v>865</v>
      </c>
      <c r="E177" s="83">
        <v>75</v>
      </c>
      <c r="F177" s="83">
        <v>52.94</v>
      </c>
      <c r="G177" s="83">
        <v>47.65</v>
      </c>
      <c r="H177" s="83">
        <v>45</v>
      </c>
      <c r="I177" s="321"/>
      <c r="J177" s="83">
        <f>H177*I177</f>
        <v>0</v>
      </c>
      <c r="K177" s="83">
        <f>J177*$K$12</f>
        <v>0</v>
      </c>
      <c r="L177" s="86"/>
    </row>
    <row r="178" spans="1:12" ht="21.75" customHeight="1">
      <c r="A178" s="320"/>
      <c r="B178" s="100" t="s">
        <v>606</v>
      </c>
      <c r="C178" s="100" t="s">
        <v>866</v>
      </c>
      <c r="D178" s="128" t="s">
        <v>867</v>
      </c>
      <c r="E178" s="83">
        <v>52</v>
      </c>
      <c r="F178" s="83">
        <v>36.71</v>
      </c>
      <c r="G178" s="83">
        <v>33.04</v>
      </c>
      <c r="H178" s="83">
        <v>31.2</v>
      </c>
      <c r="I178" s="321"/>
      <c r="J178" s="83">
        <f>H178*I178</f>
        <v>0</v>
      </c>
      <c r="K178" s="83">
        <f>J178*$K$12</f>
        <v>0</v>
      </c>
      <c r="L178" s="86"/>
    </row>
    <row r="179" spans="1:12" ht="21.75" customHeight="1">
      <c r="A179" s="320"/>
      <c r="B179" s="100" t="s">
        <v>606</v>
      </c>
      <c r="C179" s="100" t="s">
        <v>868</v>
      </c>
      <c r="D179" s="128" t="s">
        <v>869</v>
      </c>
      <c r="E179" s="83">
        <v>60</v>
      </c>
      <c r="F179" s="83">
        <v>42.35</v>
      </c>
      <c r="G179" s="83">
        <v>38.12</v>
      </c>
      <c r="H179" s="83">
        <v>36</v>
      </c>
      <c r="I179" s="321"/>
      <c r="J179" s="83">
        <f>H179*I179</f>
        <v>0</v>
      </c>
      <c r="K179" s="83">
        <f>J179*$K$12</f>
        <v>0</v>
      </c>
      <c r="L179" s="86"/>
    </row>
    <row r="180" spans="1:12" ht="21.75" customHeight="1">
      <c r="A180" s="320"/>
      <c r="B180" s="100" t="s">
        <v>606</v>
      </c>
      <c r="C180" s="100" t="s">
        <v>868</v>
      </c>
      <c r="D180" s="128" t="s">
        <v>870</v>
      </c>
      <c r="E180" s="83">
        <v>60</v>
      </c>
      <c r="F180" s="83">
        <v>42.35</v>
      </c>
      <c r="G180" s="83">
        <v>38.12</v>
      </c>
      <c r="H180" s="83">
        <v>36</v>
      </c>
      <c r="I180" s="321"/>
      <c r="J180" s="83">
        <f>H180*I180</f>
        <v>0</v>
      </c>
      <c r="K180" s="83">
        <f>J180*$K$12</f>
        <v>0</v>
      </c>
      <c r="L180" s="86"/>
    </row>
    <row r="181" spans="1:12" ht="21.75" customHeight="1">
      <c r="A181" s="320"/>
      <c r="B181" s="100" t="s">
        <v>606</v>
      </c>
      <c r="C181" s="100" t="s">
        <v>871</v>
      </c>
      <c r="D181" s="128" t="s">
        <v>872</v>
      </c>
      <c r="E181" s="83">
        <v>75</v>
      </c>
      <c r="F181" s="83">
        <v>52.94</v>
      </c>
      <c r="G181" s="83">
        <v>47.65</v>
      </c>
      <c r="H181" s="83">
        <v>45</v>
      </c>
      <c r="I181" s="321"/>
      <c r="J181" s="83">
        <f>H181*I181</f>
        <v>0</v>
      </c>
      <c r="K181" s="83">
        <f>J181*$K$12</f>
        <v>0</v>
      </c>
      <c r="L181" s="86"/>
    </row>
    <row r="182" spans="1:12" ht="21.75" customHeight="1">
      <c r="A182" s="320"/>
      <c r="B182" s="100" t="s">
        <v>606</v>
      </c>
      <c r="C182" s="100" t="s">
        <v>873</v>
      </c>
      <c r="D182" s="128" t="s">
        <v>874</v>
      </c>
      <c r="E182" s="83">
        <v>56</v>
      </c>
      <c r="F182" s="83">
        <v>39.53</v>
      </c>
      <c r="G182" s="83">
        <v>35.58</v>
      </c>
      <c r="H182" s="83">
        <v>33.6</v>
      </c>
      <c r="I182" s="321"/>
      <c r="J182" s="83">
        <f>H182*I182</f>
        <v>0</v>
      </c>
      <c r="K182" s="83">
        <f>J182*$K$12</f>
        <v>0</v>
      </c>
      <c r="L182" s="86"/>
    </row>
    <row r="183" spans="1:12" ht="21.75" customHeight="1">
      <c r="A183" s="320"/>
      <c r="B183" s="100" t="s">
        <v>606</v>
      </c>
      <c r="C183" s="100" t="s">
        <v>875</v>
      </c>
      <c r="D183" s="128" t="s">
        <v>876</v>
      </c>
      <c r="E183" s="83">
        <v>56</v>
      </c>
      <c r="F183" s="83">
        <v>39.53</v>
      </c>
      <c r="G183" s="83">
        <v>35.58</v>
      </c>
      <c r="H183" s="83">
        <v>33.6</v>
      </c>
      <c r="I183" s="321"/>
      <c r="J183" s="83">
        <f>H183*I183</f>
        <v>0</v>
      </c>
      <c r="K183" s="83">
        <f>J183*$K$12</f>
        <v>0</v>
      </c>
      <c r="L183" s="86"/>
    </row>
    <row r="184" spans="1:12" ht="21.75" customHeight="1">
      <c r="A184" s="320"/>
      <c r="B184" s="100" t="s">
        <v>606</v>
      </c>
      <c r="C184" s="100" t="s">
        <v>875</v>
      </c>
      <c r="D184" s="128" t="s">
        <v>877</v>
      </c>
      <c r="E184" s="83">
        <v>56</v>
      </c>
      <c r="F184" s="83">
        <v>39.53</v>
      </c>
      <c r="G184" s="83">
        <v>35.58</v>
      </c>
      <c r="H184" s="83">
        <v>33.6</v>
      </c>
      <c r="I184" s="321"/>
      <c r="J184" s="83">
        <f>H184*I184</f>
        <v>0</v>
      </c>
      <c r="K184" s="83">
        <f>J184*$K$12</f>
        <v>0</v>
      </c>
      <c r="L184" s="86"/>
    </row>
    <row r="185" spans="1:12" ht="21.75" customHeight="1">
      <c r="A185" s="320"/>
      <c r="B185" s="100" t="s">
        <v>606</v>
      </c>
      <c r="C185" s="100" t="s">
        <v>878</v>
      </c>
      <c r="D185" s="128" t="s">
        <v>879</v>
      </c>
      <c r="E185" s="83">
        <v>89</v>
      </c>
      <c r="F185" s="83">
        <v>62.82</v>
      </c>
      <c r="G185" s="83">
        <v>56.54</v>
      </c>
      <c r="H185" s="83">
        <v>53.4</v>
      </c>
      <c r="I185" s="321"/>
      <c r="J185" s="83">
        <f>H185*I185</f>
        <v>0</v>
      </c>
      <c r="K185" s="83">
        <f>J185*$K$12</f>
        <v>0</v>
      </c>
      <c r="L185" s="86"/>
    </row>
    <row r="186" spans="1:12" ht="21.75" customHeight="1">
      <c r="A186" s="320"/>
      <c r="B186" s="100" t="s">
        <v>606</v>
      </c>
      <c r="C186" s="100" t="s">
        <v>878</v>
      </c>
      <c r="D186" s="128" t="s">
        <v>880</v>
      </c>
      <c r="E186" s="83">
        <v>89</v>
      </c>
      <c r="F186" s="83">
        <v>62.82</v>
      </c>
      <c r="G186" s="83">
        <v>56.54</v>
      </c>
      <c r="H186" s="83">
        <v>53.4</v>
      </c>
      <c r="I186" s="321"/>
      <c r="J186" s="83">
        <f>H186*I186</f>
        <v>0</v>
      </c>
      <c r="K186" s="83">
        <f>J186*$K$12</f>
        <v>0</v>
      </c>
      <c r="L186" s="86"/>
    </row>
    <row r="187" spans="1:12" ht="21.75" customHeight="1">
      <c r="A187" s="320"/>
      <c r="B187" s="100" t="s">
        <v>606</v>
      </c>
      <c r="C187" s="100" t="s">
        <v>881</v>
      </c>
      <c r="D187" s="128" t="s">
        <v>882</v>
      </c>
      <c r="E187" s="83">
        <v>67</v>
      </c>
      <c r="F187" s="83">
        <v>47.29</v>
      </c>
      <c r="G187" s="83">
        <v>42.56</v>
      </c>
      <c r="H187" s="83">
        <v>40.2</v>
      </c>
      <c r="I187" s="321"/>
      <c r="J187" s="83">
        <f>H187*I187</f>
        <v>0</v>
      </c>
      <c r="K187" s="83">
        <f>J187*$K$12</f>
        <v>0</v>
      </c>
      <c r="L187" s="86"/>
    </row>
    <row r="188" spans="1:12" ht="21.75" customHeight="1">
      <c r="A188" s="320"/>
      <c r="B188" s="100" t="s">
        <v>606</v>
      </c>
      <c r="C188" s="100" t="s">
        <v>883</v>
      </c>
      <c r="D188" s="128" t="s">
        <v>884</v>
      </c>
      <c r="E188" s="83">
        <v>67</v>
      </c>
      <c r="F188" s="83">
        <v>47.29</v>
      </c>
      <c r="G188" s="83">
        <v>42.56</v>
      </c>
      <c r="H188" s="83">
        <v>40.2</v>
      </c>
      <c r="I188" s="321"/>
      <c r="J188" s="83">
        <f>H188*I188</f>
        <v>0</v>
      </c>
      <c r="K188" s="83">
        <f>J188*$K$12</f>
        <v>0</v>
      </c>
      <c r="L188" s="86"/>
    </row>
    <row r="189" spans="1:12" ht="21.75" customHeight="1">
      <c r="A189" s="320"/>
      <c r="B189" s="100" t="s">
        <v>606</v>
      </c>
      <c r="C189" s="100" t="s">
        <v>883</v>
      </c>
      <c r="D189" s="128" t="s">
        <v>885</v>
      </c>
      <c r="E189" s="83">
        <v>67</v>
      </c>
      <c r="F189" s="83">
        <v>47.29</v>
      </c>
      <c r="G189" s="83">
        <v>42.56</v>
      </c>
      <c r="H189" s="83">
        <v>40.2</v>
      </c>
      <c r="I189" s="321"/>
      <c r="J189" s="83">
        <f>H189*I189</f>
        <v>0</v>
      </c>
      <c r="K189" s="83">
        <f>J189*$K$12</f>
        <v>0</v>
      </c>
      <c r="L189" s="86"/>
    </row>
    <row r="190" spans="1:12" ht="21.75" customHeight="1">
      <c r="A190" s="320"/>
      <c r="B190" s="100" t="s">
        <v>606</v>
      </c>
      <c r="C190" s="100" t="s">
        <v>886</v>
      </c>
      <c r="D190" s="128" t="s">
        <v>887</v>
      </c>
      <c r="E190" s="83">
        <v>89</v>
      </c>
      <c r="F190" s="83">
        <v>62.82</v>
      </c>
      <c r="G190" s="83">
        <v>56.54</v>
      </c>
      <c r="H190" s="83">
        <v>53.4</v>
      </c>
      <c r="I190" s="321"/>
      <c r="J190" s="83">
        <f>H190*I190</f>
        <v>0</v>
      </c>
      <c r="K190" s="83">
        <f>J190*$K$12</f>
        <v>0</v>
      </c>
      <c r="L190" s="86"/>
    </row>
    <row r="191" spans="1:12" ht="21.75" customHeight="1">
      <c r="A191" s="320"/>
      <c r="B191" s="100" t="s">
        <v>606</v>
      </c>
      <c r="C191" s="100" t="s">
        <v>886</v>
      </c>
      <c r="D191" s="128" t="s">
        <v>888</v>
      </c>
      <c r="E191" s="83">
        <v>89</v>
      </c>
      <c r="F191" s="83">
        <v>62.82</v>
      </c>
      <c r="G191" s="83">
        <v>56.54</v>
      </c>
      <c r="H191" s="83">
        <v>53.4</v>
      </c>
      <c r="I191" s="321"/>
      <c r="J191" s="83">
        <f>H191*I191</f>
        <v>0</v>
      </c>
      <c r="K191" s="83">
        <f>J191*$K$12</f>
        <v>0</v>
      </c>
      <c r="L191" s="86"/>
    </row>
    <row r="192" spans="1:12" ht="21.75" customHeight="1">
      <c r="A192" s="320"/>
      <c r="B192" s="100" t="s">
        <v>889</v>
      </c>
      <c r="C192" s="100" t="s">
        <v>890</v>
      </c>
      <c r="D192" s="128" t="s">
        <v>891</v>
      </c>
      <c r="E192" s="83">
        <v>83</v>
      </c>
      <c r="F192" s="83">
        <v>58.59</v>
      </c>
      <c r="G192" s="83">
        <v>52.73</v>
      </c>
      <c r="H192" s="83">
        <v>49.8</v>
      </c>
      <c r="I192" s="321"/>
      <c r="J192" s="83">
        <f>H192*I192</f>
        <v>0</v>
      </c>
      <c r="K192" s="83">
        <f>J192*$K$12</f>
        <v>0</v>
      </c>
      <c r="L192" s="86"/>
    </row>
    <row r="193" spans="1:12" ht="21.75" customHeight="1">
      <c r="A193" s="325"/>
      <c r="B193" s="107" t="s">
        <v>889</v>
      </c>
      <c r="C193" s="107" t="s">
        <v>892</v>
      </c>
      <c r="D193" s="128" t="s">
        <v>893</v>
      </c>
      <c r="E193" s="106">
        <v>89</v>
      </c>
      <c r="F193" s="104">
        <v>62.82</v>
      </c>
      <c r="G193" s="104">
        <v>56.54</v>
      </c>
      <c r="H193" s="106">
        <v>53.4</v>
      </c>
      <c r="I193" s="83"/>
      <c r="J193" s="83">
        <f>H193*I193</f>
        <v>0</v>
      </c>
      <c r="K193" s="83">
        <f>J193*$K$12</f>
        <v>0</v>
      </c>
      <c r="L193" s="292"/>
    </row>
    <row r="194" spans="1:12" ht="21.75" customHeight="1">
      <c r="A194" s="326"/>
      <c r="B194" s="107" t="s">
        <v>889</v>
      </c>
      <c r="C194" s="107" t="s">
        <v>894</v>
      </c>
      <c r="D194" s="128" t="s">
        <v>895</v>
      </c>
      <c r="E194" s="106">
        <v>89</v>
      </c>
      <c r="F194" s="104">
        <v>62.82</v>
      </c>
      <c r="G194" s="104">
        <v>56.54</v>
      </c>
      <c r="H194" s="106">
        <v>53.4</v>
      </c>
      <c r="I194" s="83"/>
      <c r="J194" s="83">
        <f>H194*I194</f>
        <v>0</v>
      </c>
      <c r="K194" s="83">
        <f>J194*$K$12</f>
        <v>0</v>
      </c>
      <c r="L194" s="292"/>
    </row>
    <row r="195" spans="1:12" ht="21.75" customHeight="1">
      <c r="A195" s="326"/>
      <c r="B195" s="107" t="s">
        <v>889</v>
      </c>
      <c r="C195" s="107" t="s">
        <v>894</v>
      </c>
      <c r="D195" s="128" t="s">
        <v>896</v>
      </c>
      <c r="E195" s="106">
        <v>89</v>
      </c>
      <c r="F195" s="104">
        <v>62.82</v>
      </c>
      <c r="G195" s="104">
        <v>56.54</v>
      </c>
      <c r="H195" s="106">
        <v>53.4</v>
      </c>
      <c r="I195" s="83"/>
      <c r="J195" s="83">
        <f>H195*I195</f>
        <v>0</v>
      </c>
      <c r="K195" s="83">
        <f>J195*$K$12</f>
        <v>0</v>
      </c>
      <c r="L195" s="292"/>
    </row>
    <row r="196" spans="1:12" ht="33.75" customHeight="1">
      <c r="A196" s="313"/>
      <c r="B196" s="314" t="s">
        <v>897</v>
      </c>
      <c r="C196" s="323"/>
      <c r="D196" s="324"/>
      <c r="E196" s="299"/>
      <c r="F196" s="323"/>
      <c r="G196" s="323"/>
      <c r="H196" s="323"/>
      <c r="I196" s="327"/>
      <c r="J196" s="318"/>
      <c r="K196" s="319"/>
      <c r="L196" s="292"/>
    </row>
    <row r="197" spans="1:12" ht="21.75" customHeight="1">
      <c r="A197" s="328"/>
      <c r="B197" s="100" t="s">
        <v>898</v>
      </c>
      <c r="C197" s="100" t="s">
        <v>899</v>
      </c>
      <c r="D197" s="128" t="s">
        <v>900</v>
      </c>
      <c r="E197" s="83">
        <v>49</v>
      </c>
      <c r="F197" s="83">
        <v>34.59</v>
      </c>
      <c r="G197" s="83">
        <v>31.13</v>
      </c>
      <c r="H197" s="83">
        <v>29.4</v>
      </c>
      <c r="I197" s="329"/>
      <c r="J197" s="83">
        <f>H197*I197</f>
        <v>0</v>
      </c>
      <c r="K197" s="83">
        <f>J197*$K$12</f>
        <v>0</v>
      </c>
      <c r="L197" s="330"/>
    </row>
    <row r="198" spans="1:12" ht="21.75" customHeight="1">
      <c r="A198" s="328"/>
      <c r="B198" s="100" t="s">
        <v>898</v>
      </c>
      <c r="C198" s="100" t="s">
        <v>899</v>
      </c>
      <c r="D198" s="128" t="s">
        <v>901</v>
      </c>
      <c r="E198" s="83">
        <v>49</v>
      </c>
      <c r="F198" s="83">
        <v>34.59</v>
      </c>
      <c r="G198" s="83">
        <v>31.13</v>
      </c>
      <c r="H198" s="83">
        <v>29.4</v>
      </c>
      <c r="I198" s="329"/>
      <c r="J198" s="83">
        <f>H198*I198</f>
        <v>0</v>
      </c>
      <c r="K198" s="83">
        <f>J198*$K$12</f>
        <v>0</v>
      </c>
      <c r="L198" s="330"/>
    </row>
    <row r="199" spans="1:12" ht="21.75" customHeight="1">
      <c r="A199" s="328"/>
      <c r="B199" s="100" t="s">
        <v>898</v>
      </c>
      <c r="C199" s="100" t="s">
        <v>902</v>
      </c>
      <c r="D199" s="128" t="s">
        <v>903</v>
      </c>
      <c r="E199" s="83">
        <v>45</v>
      </c>
      <c r="F199" s="83">
        <v>31.76</v>
      </c>
      <c r="G199" s="83">
        <v>28.59</v>
      </c>
      <c r="H199" s="83">
        <v>27</v>
      </c>
      <c r="I199" s="329"/>
      <c r="J199" s="83">
        <f>H199*I199</f>
        <v>0</v>
      </c>
      <c r="K199" s="83">
        <f>J199*$K$12</f>
        <v>0</v>
      </c>
      <c r="L199" s="330"/>
    </row>
    <row r="200" spans="1:12" ht="21.75" customHeight="1">
      <c r="A200" s="328"/>
      <c r="B200" s="100" t="s">
        <v>898</v>
      </c>
      <c r="C200" s="100" t="s">
        <v>902</v>
      </c>
      <c r="D200" s="128" t="s">
        <v>904</v>
      </c>
      <c r="E200" s="83">
        <v>45</v>
      </c>
      <c r="F200" s="83">
        <v>31.76</v>
      </c>
      <c r="G200" s="83">
        <v>28.59</v>
      </c>
      <c r="H200" s="83">
        <v>27</v>
      </c>
      <c r="I200" s="329"/>
      <c r="J200" s="83">
        <f>H200*I200</f>
        <v>0</v>
      </c>
      <c r="K200" s="83">
        <f>J200*$K$12</f>
        <v>0</v>
      </c>
      <c r="L200" s="330"/>
    </row>
    <row r="201" spans="1:12" ht="21.75" customHeight="1">
      <c r="A201" s="328"/>
      <c r="B201" s="100" t="s">
        <v>898</v>
      </c>
      <c r="C201" s="100" t="s">
        <v>905</v>
      </c>
      <c r="D201" s="128" t="s">
        <v>906</v>
      </c>
      <c r="E201" s="83">
        <v>56</v>
      </c>
      <c r="F201" s="83">
        <v>39.53</v>
      </c>
      <c r="G201" s="83">
        <v>35.58</v>
      </c>
      <c r="H201" s="83">
        <v>33.6</v>
      </c>
      <c r="I201" s="329"/>
      <c r="J201" s="83">
        <f>H201*I201</f>
        <v>0</v>
      </c>
      <c r="K201" s="83">
        <f>J201*$K$12</f>
        <v>0</v>
      </c>
      <c r="L201" s="330"/>
    </row>
    <row r="202" spans="1:12" ht="21.75" customHeight="1">
      <c r="A202" s="328"/>
      <c r="B202" s="100" t="s">
        <v>898</v>
      </c>
      <c r="C202" s="100" t="s">
        <v>905</v>
      </c>
      <c r="D202" s="128" t="s">
        <v>907</v>
      </c>
      <c r="E202" s="83">
        <v>56</v>
      </c>
      <c r="F202" s="83">
        <v>39.53</v>
      </c>
      <c r="G202" s="83">
        <v>35.58</v>
      </c>
      <c r="H202" s="83">
        <v>33.6</v>
      </c>
      <c r="I202" s="329"/>
      <c r="J202" s="83">
        <f>H202*I202</f>
        <v>0</v>
      </c>
      <c r="K202" s="83">
        <f>J202*$K$12</f>
        <v>0</v>
      </c>
      <c r="L202" s="330"/>
    </row>
    <row r="203" spans="1:12" ht="21.75" customHeight="1">
      <c r="A203" s="328"/>
      <c r="B203" s="100" t="s">
        <v>898</v>
      </c>
      <c r="C203" s="100" t="s">
        <v>908</v>
      </c>
      <c r="D203" s="128" t="s">
        <v>909</v>
      </c>
      <c r="E203" s="83">
        <v>56</v>
      </c>
      <c r="F203" s="83">
        <v>39.53</v>
      </c>
      <c r="G203" s="83">
        <v>35.58</v>
      </c>
      <c r="H203" s="83">
        <v>33.6</v>
      </c>
      <c r="I203" s="329"/>
      <c r="J203" s="83">
        <f>H203*I203</f>
        <v>0</v>
      </c>
      <c r="K203" s="83">
        <f>J203*$K$12</f>
        <v>0</v>
      </c>
      <c r="L203" s="330"/>
    </row>
    <row r="204" spans="1:12" ht="21.75" customHeight="1">
      <c r="A204" s="328"/>
      <c r="B204" s="100" t="s">
        <v>898</v>
      </c>
      <c r="C204" s="100" t="s">
        <v>908</v>
      </c>
      <c r="D204" s="128" t="s">
        <v>910</v>
      </c>
      <c r="E204" s="83">
        <v>56</v>
      </c>
      <c r="F204" s="83">
        <v>39.53</v>
      </c>
      <c r="G204" s="83">
        <v>35.58</v>
      </c>
      <c r="H204" s="83">
        <v>33.6</v>
      </c>
      <c r="I204" s="329"/>
      <c r="J204" s="83">
        <f>H204*I204</f>
        <v>0</v>
      </c>
      <c r="K204" s="83">
        <f>J204*$K$12</f>
        <v>0</v>
      </c>
      <c r="L204" s="330"/>
    </row>
    <row r="205" spans="1:12" ht="21.75" customHeight="1">
      <c r="A205" s="328"/>
      <c r="B205" s="100" t="s">
        <v>898</v>
      </c>
      <c r="C205" s="100" t="s">
        <v>911</v>
      </c>
      <c r="D205" s="128" t="s">
        <v>912</v>
      </c>
      <c r="E205" s="83">
        <v>49</v>
      </c>
      <c r="F205" s="83">
        <v>34.59</v>
      </c>
      <c r="G205" s="83">
        <v>31.13</v>
      </c>
      <c r="H205" s="83">
        <v>29.4</v>
      </c>
      <c r="I205" s="329"/>
      <c r="J205" s="83">
        <f>H205*I205</f>
        <v>0</v>
      </c>
      <c r="K205" s="83">
        <f>J205*$K$12</f>
        <v>0</v>
      </c>
      <c r="L205" s="330"/>
    </row>
    <row r="206" spans="1:12" ht="21.75" customHeight="1">
      <c r="A206" s="328"/>
      <c r="B206" s="100" t="s">
        <v>898</v>
      </c>
      <c r="C206" s="100" t="s">
        <v>911</v>
      </c>
      <c r="D206" s="128" t="s">
        <v>913</v>
      </c>
      <c r="E206" s="83">
        <v>49</v>
      </c>
      <c r="F206" s="83">
        <v>34.59</v>
      </c>
      <c r="G206" s="83">
        <v>31.13</v>
      </c>
      <c r="H206" s="83">
        <v>29.4</v>
      </c>
      <c r="I206" s="329"/>
      <c r="J206" s="83">
        <f>H206*I206</f>
        <v>0</v>
      </c>
      <c r="K206" s="83">
        <f>J206*$K$12</f>
        <v>0</v>
      </c>
      <c r="L206" s="330"/>
    </row>
    <row r="207" spans="1:12" ht="21.75" customHeight="1">
      <c r="A207" s="328"/>
      <c r="B207" s="100" t="s">
        <v>898</v>
      </c>
      <c r="C207" s="100" t="s">
        <v>914</v>
      </c>
      <c r="D207" s="128" t="s">
        <v>915</v>
      </c>
      <c r="E207" s="83">
        <v>45</v>
      </c>
      <c r="F207" s="83">
        <v>31.76</v>
      </c>
      <c r="G207" s="83">
        <v>28.59</v>
      </c>
      <c r="H207" s="83">
        <v>27</v>
      </c>
      <c r="I207" s="329"/>
      <c r="J207" s="83">
        <f>H207*I207</f>
        <v>0</v>
      </c>
      <c r="K207" s="83">
        <f>J207*$K$12</f>
        <v>0</v>
      </c>
      <c r="L207" s="330"/>
    </row>
    <row r="208" spans="1:12" ht="21.75" customHeight="1">
      <c r="A208" s="328"/>
      <c r="B208" s="100" t="s">
        <v>898</v>
      </c>
      <c r="C208" s="100" t="s">
        <v>914</v>
      </c>
      <c r="D208" s="128" t="s">
        <v>916</v>
      </c>
      <c r="E208" s="83">
        <v>45</v>
      </c>
      <c r="F208" s="83">
        <v>31.76</v>
      </c>
      <c r="G208" s="83">
        <v>28.59</v>
      </c>
      <c r="H208" s="83">
        <v>27</v>
      </c>
      <c r="I208" s="329"/>
      <c r="J208" s="83">
        <f>H208*I208</f>
        <v>0</v>
      </c>
      <c r="K208" s="83">
        <f>J208*$K$12</f>
        <v>0</v>
      </c>
      <c r="L208" s="330"/>
    </row>
    <row r="209" spans="1:12" ht="21.75" customHeight="1">
      <c r="A209" s="328"/>
      <c r="B209" s="100" t="s">
        <v>898</v>
      </c>
      <c r="C209" s="100" t="s">
        <v>917</v>
      </c>
      <c r="D209" s="128" t="s">
        <v>918</v>
      </c>
      <c r="E209" s="83">
        <v>56</v>
      </c>
      <c r="F209" s="83">
        <v>39.53</v>
      </c>
      <c r="G209" s="83">
        <v>35.58</v>
      </c>
      <c r="H209" s="83">
        <v>33.6</v>
      </c>
      <c r="I209" s="329"/>
      <c r="J209" s="83">
        <f>H209*I209</f>
        <v>0</v>
      </c>
      <c r="K209" s="83">
        <f>J209*$K$12</f>
        <v>0</v>
      </c>
      <c r="L209" s="330"/>
    </row>
    <row r="210" spans="1:12" ht="21.75" customHeight="1">
      <c r="A210" s="328"/>
      <c r="B210" s="100" t="s">
        <v>898</v>
      </c>
      <c r="C210" s="100" t="s">
        <v>919</v>
      </c>
      <c r="D210" s="128" t="s">
        <v>920</v>
      </c>
      <c r="E210" s="83">
        <v>49</v>
      </c>
      <c r="F210" s="83">
        <v>34.59</v>
      </c>
      <c r="G210" s="83">
        <v>31.13</v>
      </c>
      <c r="H210" s="83">
        <v>29.4</v>
      </c>
      <c r="I210" s="329"/>
      <c r="J210" s="83">
        <f>H210*I210</f>
        <v>0</v>
      </c>
      <c r="K210" s="83">
        <f>J210*$K$12</f>
        <v>0</v>
      </c>
      <c r="L210" s="330"/>
    </row>
    <row r="211" spans="1:12" ht="21.75" customHeight="1">
      <c r="A211" s="328"/>
      <c r="B211" s="100" t="s">
        <v>898</v>
      </c>
      <c r="C211" s="100" t="s">
        <v>919</v>
      </c>
      <c r="D211" s="128" t="s">
        <v>921</v>
      </c>
      <c r="E211" s="83">
        <v>49</v>
      </c>
      <c r="F211" s="83">
        <v>34.59</v>
      </c>
      <c r="G211" s="83">
        <v>31.13</v>
      </c>
      <c r="H211" s="83">
        <v>29.4</v>
      </c>
      <c r="I211" s="329"/>
      <c r="J211" s="83">
        <f>H211*I211</f>
        <v>0</v>
      </c>
      <c r="K211" s="83">
        <f>J211*$K$12</f>
        <v>0</v>
      </c>
      <c r="L211" s="330"/>
    </row>
    <row r="212" spans="1:12" ht="21.75" customHeight="1">
      <c r="A212" s="328"/>
      <c r="B212" s="100" t="s">
        <v>898</v>
      </c>
      <c r="C212" s="100" t="s">
        <v>922</v>
      </c>
      <c r="D212" s="128" t="s">
        <v>923</v>
      </c>
      <c r="E212" s="83">
        <v>37</v>
      </c>
      <c r="F212" s="83">
        <v>26.12</v>
      </c>
      <c r="G212" s="83">
        <v>23.51</v>
      </c>
      <c r="H212" s="83">
        <v>22.2</v>
      </c>
      <c r="I212" s="329"/>
      <c r="J212" s="83">
        <f>H212*I212</f>
        <v>0</v>
      </c>
      <c r="K212" s="83">
        <f>J212*$K$12</f>
        <v>0</v>
      </c>
      <c r="L212" s="330"/>
    </row>
    <row r="213" spans="1:12" ht="21.75" customHeight="1">
      <c r="A213" s="328"/>
      <c r="B213" s="100" t="s">
        <v>898</v>
      </c>
      <c r="C213" s="100" t="s">
        <v>922</v>
      </c>
      <c r="D213" s="128" t="s">
        <v>924</v>
      </c>
      <c r="E213" s="83">
        <v>37</v>
      </c>
      <c r="F213" s="83">
        <v>26.12</v>
      </c>
      <c r="G213" s="83">
        <v>23.51</v>
      </c>
      <c r="H213" s="83">
        <v>22.2</v>
      </c>
      <c r="I213" s="329"/>
      <c r="J213" s="83">
        <f>H213*I213</f>
        <v>0</v>
      </c>
      <c r="K213" s="83">
        <f>J213*$K$12</f>
        <v>0</v>
      </c>
      <c r="L213" s="330"/>
    </row>
    <row r="214" spans="1:12" ht="21.75" customHeight="1">
      <c r="A214" s="328"/>
      <c r="B214" s="100" t="s">
        <v>898</v>
      </c>
      <c r="C214" s="100" t="s">
        <v>925</v>
      </c>
      <c r="D214" s="128" t="s">
        <v>926</v>
      </c>
      <c r="E214" s="83">
        <v>37</v>
      </c>
      <c r="F214" s="83">
        <v>26.12</v>
      </c>
      <c r="G214" s="83">
        <v>23.51</v>
      </c>
      <c r="H214" s="83">
        <v>22.2</v>
      </c>
      <c r="I214" s="329"/>
      <c r="J214" s="83">
        <f>H214*I214</f>
        <v>0</v>
      </c>
      <c r="K214" s="83">
        <f>J214*$K$12</f>
        <v>0</v>
      </c>
      <c r="L214" s="330"/>
    </row>
    <row r="215" spans="1:12" ht="21.75" customHeight="1">
      <c r="A215" s="328"/>
      <c r="B215" s="100" t="s">
        <v>898</v>
      </c>
      <c r="C215" s="100" t="s">
        <v>925</v>
      </c>
      <c r="D215" s="128" t="s">
        <v>927</v>
      </c>
      <c r="E215" s="83">
        <v>37</v>
      </c>
      <c r="F215" s="83">
        <v>26.12</v>
      </c>
      <c r="G215" s="83">
        <v>23.51</v>
      </c>
      <c r="H215" s="83">
        <v>22.2</v>
      </c>
      <c r="I215" s="329"/>
      <c r="J215" s="83">
        <f>H215*I215</f>
        <v>0</v>
      </c>
      <c r="K215" s="83">
        <f>J215*$K$12</f>
        <v>0</v>
      </c>
      <c r="L215" s="330"/>
    </row>
    <row r="216" spans="1:12" ht="21.75" customHeight="1">
      <c r="A216" s="328"/>
      <c r="B216" s="100" t="s">
        <v>898</v>
      </c>
      <c r="C216" s="100" t="s">
        <v>928</v>
      </c>
      <c r="D216" s="128" t="s">
        <v>929</v>
      </c>
      <c r="E216" s="83">
        <v>56</v>
      </c>
      <c r="F216" s="83">
        <v>39.53</v>
      </c>
      <c r="G216" s="83">
        <v>35.58</v>
      </c>
      <c r="H216" s="83">
        <v>33.6</v>
      </c>
      <c r="I216" s="329"/>
      <c r="J216" s="83">
        <f>H216*I216</f>
        <v>0</v>
      </c>
      <c r="K216" s="83">
        <f>J216*$K$12</f>
        <v>0</v>
      </c>
      <c r="L216" s="330"/>
    </row>
    <row r="217" spans="1:12" ht="21.75" customHeight="1">
      <c r="A217" s="328"/>
      <c r="B217" s="100" t="s">
        <v>898</v>
      </c>
      <c r="C217" s="100" t="s">
        <v>928</v>
      </c>
      <c r="D217" s="128" t="s">
        <v>930</v>
      </c>
      <c r="E217" s="83">
        <v>56</v>
      </c>
      <c r="F217" s="83">
        <v>39.53</v>
      </c>
      <c r="G217" s="83">
        <v>35.58</v>
      </c>
      <c r="H217" s="83">
        <v>33.6</v>
      </c>
      <c r="I217" s="329"/>
      <c r="J217" s="83">
        <f>H217*I217</f>
        <v>0</v>
      </c>
      <c r="K217" s="83">
        <f>J217*$K$12</f>
        <v>0</v>
      </c>
      <c r="L217" s="330"/>
    </row>
    <row r="218" spans="1:12" ht="21.75" customHeight="1">
      <c r="A218" s="328"/>
      <c r="B218" s="100" t="s">
        <v>898</v>
      </c>
      <c r="C218" s="100" t="s">
        <v>931</v>
      </c>
      <c r="D218" s="128" t="s">
        <v>932</v>
      </c>
      <c r="E218" s="83">
        <v>56</v>
      </c>
      <c r="F218" s="83">
        <v>39.53</v>
      </c>
      <c r="G218" s="83">
        <v>35.58</v>
      </c>
      <c r="H218" s="83">
        <v>33.6</v>
      </c>
      <c r="I218" s="329"/>
      <c r="J218" s="83">
        <f>H218*I218</f>
        <v>0</v>
      </c>
      <c r="K218" s="83">
        <f>J218*$K$12</f>
        <v>0</v>
      </c>
      <c r="L218" s="330"/>
    </row>
    <row r="219" spans="1:12" ht="21.75" customHeight="1">
      <c r="A219" s="328"/>
      <c r="B219" s="100" t="s">
        <v>898</v>
      </c>
      <c r="C219" s="100" t="s">
        <v>931</v>
      </c>
      <c r="D219" s="128" t="s">
        <v>933</v>
      </c>
      <c r="E219" s="83">
        <v>56</v>
      </c>
      <c r="F219" s="83">
        <v>39.53</v>
      </c>
      <c r="G219" s="83">
        <v>35.58</v>
      </c>
      <c r="H219" s="83">
        <v>33.6</v>
      </c>
      <c r="I219" s="329"/>
      <c r="J219" s="83">
        <f>H219*I219</f>
        <v>0</v>
      </c>
      <c r="K219" s="83">
        <f>J219*$K$12</f>
        <v>0</v>
      </c>
      <c r="L219" s="330"/>
    </row>
    <row r="220" spans="1:12" ht="21.75" customHeight="1">
      <c r="A220" s="328"/>
      <c r="B220" s="100" t="s">
        <v>898</v>
      </c>
      <c r="C220" s="100" t="s">
        <v>934</v>
      </c>
      <c r="D220" s="128" t="s">
        <v>935</v>
      </c>
      <c r="E220" s="83">
        <v>37</v>
      </c>
      <c r="F220" s="83">
        <v>26.12</v>
      </c>
      <c r="G220" s="83">
        <v>23.51</v>
      </c>
      <c r="H220" s="83">
        <v>22.2</v>
      </c>
      <c r="I220" s="329"/>
      <c r="J220" s="83">
        <f>H220*I220</f>
        <v>0</v>
      </c>
      <c r="K220" s="83">
        <f>J220*$K$12</f>
        <v>0</v>
      </c>
      <c r="L220" s="330"/>
    </row>
    <row r="221" spans="1:12" ht="21.75" customHeight="1">
      <c r="A221" s="328"/>
      <c r="B221" s="100" t="s">
        <v>898</v>
      </c>
      <c r="C221" s="100" t="s">
        <v>934</v>
      </c>
      <c r="D221" s="128" t="s">
        <v>936</v>
      </c>
      <c r="E221" s="83">
        <v>37</v>
      </c>
      <c r="F221" s="83">
        <v>26.12</v>
      </c>
      <c r="G221" s="83">
        <v>23.51</v>
      </c>
      <c r="H221" s="83">
        <v>22.2</v>
      </c>
      <c r="I221" s="329"/>
      <c r="J221" s="83">
        <f>H221*I221</f>
        <v>0</v>
      </c>
      <c r="K221" s="83">
        <f>J221*$K$12</f>
        <v>0</v>
      </c>
      <c r="L221" s="330"/>
    </row>
    <row r="222" spans="1:12" ht="21.75" customHeight="1">
      <c r="A222" s="328"/>
      <c r="B222" s="100" t="s">
        <v>898</v>
      </c>
      <c r="C222" s="100" t="s">
        <v>937</v>
      </c>
      <c r="D222" s="128" t="s">
        <v>938</v>
      </c>
      <c r="E222" s="83">
        <v>52</v>
      </c>
      <c r="F222" s="83">
        <v>36.71</v>
      </c>
      <c r="G222" s="83">
        <v>33.04</v>
      </c>
      <c r="H222" s="83">
        <v>31.2</v>
      </c>
      <c r="I222" s="329"/>
      <c r="J222" s="83">
        <f>H222*I222</f>
        <v>0</v>
      </c>
      <c r="K222" s="83">
        <f>J222*$K$12</f>
        <v>0</v>
      </c>
      <c r="L222" s="330"/>
    </row>
    <row r="223" spans="1:12" ht="21.75" customHeight="1">
      <c r="A223" s="328"/>
      <c r="B223" s="100" t="s">
        <v>898</v>
      </c>
      <c r="C223" s="100" t="s">
        <v>937</v>
      </c>
      <c r="D223" s="128" t="s">
        <v>939</v>
      </c>
      <c r="E223" s="83">
        <v>52</v>
      </c>
      <c r="F223" s="83">
        <v>36.71</v>
      </c>
      <c r="G223" s="83">
        <v>33.04</v>
      </c>
      <c r="H223" s="83">
        <v>31.2</v>
      </c>
      <c r="I223" s="329"/>
      <c r="J223" s="83">
        <f>H223*I223</f>
        <v>0</v>
      </c>
      <c r="K223" s="83">
        <f>J223*$K$12</f>
        <v>0</v>
      </c>
      <c r="L223" s="330"/>
    </row>
    <row r="224" spans="1:12" ht="21.75" customHeight="1">
      <c r="A224" s="328"/>
      <c r="B224" s="100" t="s">
        <v>898</v>
      </c>
      <c r="C224" s="100" t="s">
        <v>940</v>
      </c>
      <c r="D224" s="128" t="s">
        <v>941</v>
      </c>
      <c r="E224" s="83">
        <v>49</v>
      </c>
      <c r="F224" s="83">
        <v>34.59</v>
      </c>
      <c r="G224" s="83">
        <v>31.13</v>
      </c>
      <c r="H224" s="83">
        <v>29.4</v>
      </c>
      <c r="I224" s="329"/>
      <c r="J224" s="83">
        <f>H224*I224</f>
        <v>0</v>
      </c>
      <c r="K224" s="83">
        <f>J224*$K$12</f>
        <v>0</v>
      </c>
      <c r="L224" s="330"/>
    </row>
    <row r="225" spans="1:12" ht="21.75" customHeight="1">
      <c r="A225" s="328"/>
      <c r="B225" s="100" t="s">
        <v>898</v>
      </c>
      <c r="C225" s="100" t="s">
        <v>940</v>
      </c>
      <c r="D225" s="128" t="s">
        <v>942</v>
      </c>
      <c r="E225" s="83">
        <v>49</v>
      </c>
      <c r="F225" s="83">
        <v>34.59</v>
      </c>
      <c r="G225" s="83">
        <v>31.13</v>
      </c>
      <c r="H225" s="83">
        <v>29.4</v>
      </c>
      <c r="I225" s="329"/>
      <c r="J225" s="83">
        <f>H225*I225</f>
        <v>0</v>
      </c>
      <c r="K225" s="83">
        <f>J225*$K$12</f>
        <v>0</v>
      </c>
      <c r="L225" s="330"/>
    </row>
    <row r="226" spans="1:12" ht="21.75" customHeight="1">
      <c r="A226" s="328"/>
      <c r="B226" s="100" t="s">
        <v>898</v>
      </c>
      <c r="C226" s="100" t="s">
        <v>943</v>
      </c>
      <c r="D226" s="128" t="s">
        <v>944</v>
      </c>
      <c r="E226" s="83">
        <v>71</v>
      </c>
      <c r="F226" s="83">
        <v>50.12</v>
      </c>
      <c r="G226" s="83">
        <v>45.11</v>
      </c>
      <c r="H226" s="83">
        <v>42.6</v>
      </c>
      <c r="I226" s="329"/>
      <c r="J226" s="83">
        <f>H226*I226</f>
        <v>0</v>
      </c>
      <c r="K226" s="83">
        <f>J226*$K$12</f>
        <v>0</v>
      </c>
      <c r="L226" s="330"/>
    </row>
    <row r="227" spans="1:12" ht="21.75" customHeight="1">
      <c r="A227" s="320"/>
      <c r="B227" s="100" t="s">
        <v>629</v>
      </c>
      <c r="C227" s="100" t="s">
        <v>945</v>
      </c>
      <c r="D227" s="128" t="s">
        <v>946</v>
      </c>
      <c r="E227" s="83">
        <v>54</v>
      </c>
      <c r="F227" s="83">
        <v>38.12</v>
      </c>
      <c r="G227" s="83">
        <v>34.31</v>
      </c>
      <c r="H227" s="83">
        <v>32.4</v>
      </c>
      <c r="I227" s="321"/>
      <c r="J227" s="83">
        <f>H227*I227</f>
        <v>0</v>
      </c>
      <c r="K227" s="83">
        <f>J227*$K$12</f>
        <v>0</v>
      </c>
      <c r="L227" s="86"/>
    </row>
    <row r="228" spans="1:12" ht="21.75" customHeight="1">
      <c r="A228" s="320"/>
      <c r="B228" s="100" t="s">
        <v>629</v>
      </c>
      <c r="C228" s="100" t="s">
        <v>947</v>
      </c>
      <c r="D228" s="128" t="s">
        <v>948</v>
      </c>
      <c r="E228" s="83">
        <v>54</v>
      </c>
      <c r="F228" s="83">
        <v>38.12</v>
      </c>
      <c r="G228" s="83">
        <v>34.31</v>
      </c>
      <c r="H228" s="83">
        <v>32.4</v>
      </c>
      <c r="I228" s="321"/>
      <c r="J228" s="83">
        <f>H228*I228</f>
        <v>0</v>
      </c>
      <c r="K228" s="83">
        <f>J228*$K$12</f>
        <v>0</v>
      </c>
      <c r="L228" s="86"/>
    </row>
    <row r="229" spans="1:12" ht="21.75" customHeight="1">
      <c r="A229" s="320"/>
      <c r="B229" s="100" t="s">
        <v>629</v>
      </c>
      <c r="C229" s="100" t="s">
        <v>949</v>
      </c>
      <c r="D229" s="128" t="s">
        <v>950</v>
      </c>
      <c r="E229" s="83">
        <v>58</v>
      </c>
      <c r="F229" s="83">
        <v>40.94</v>
      </c>
      <c r="G229" s="83">
        <v>36.85</v>
      </c>
      <c r="H229" s="83">
        <v>34.8</v>
      </c>
      <c r="I229" s="321"/>
      <c r="J229" s="83">
        <f>H229*I229</f>
        <v>0</v>
      </c>
      <c r="K229" s="83">
        <f>J229*$K$12</f>
        <v>0</v>
      </c>
      <c r="L229" s="86"/>
    </row>
    <row r="230" spans="1:12" ht="21.75" customHeight="1">
      <c r="A230" s="320"/>
      <c r="B230" s="100" t="s">
        <v>629</v>
      </c>
      <c r="C230" s="100" t="s">
        <v>951</v>
      </c>
      <c r="D230" s="128" t="s">
        <v>952</v>
      </c>
      <c r="E230" s="83">
        <v>54</v>
      </c>
      <c r="F230" s="83">
        <v>38.12</v>
      </c>
      <c r="G230" s="83">
        <v>34.31</v>
      </c>
      <c r="H230" s="83">
        <v>32.4</v>
      </c>
      <c r="I230" s="321"/>
      <c r="J230" s="83">
        <f>H230*I230</f>
        <v>0</v>
      </c>
      <c r="K230" s="83">
        <f>J230*$K$12</f>
        <v>0</v>
      </c>
      <c r="L230" s="86"/>
    </row>
    <row r="231" spans="1:12" ht="21.75" customHeight="1">
      <c r="A231" s="320"/>
      <c r="B231" s="100" t="s">
        <v>629</v>
      </c>
      <c r="C231" s="100" t="s">
        <v>951</v>
      </c>
      <c r="D231" s="128" t="s">
        <v>953</v>
      </c>
      <c r="E231" s="83">
        <v>54</v>
      </c>
      <c r="F231" s="83">
        <v>38.12</v>
      </c>
      <c r="G231" s="83">
        <v>34.31</v>
      </c>
      <c r="H231" s="83">
        <v>32.4</v>
      </c>
      <c r="I231" s="321"/>
      <c r="J231" s="83">
        <f>H231*I231</f>
        <v>0</v>
      </c>
      <c r="K231" s="83">
        <f>J231*$K$12</f>
        <v>0</v>
      </c>
      <c r="L231" s="86"/>
    </row>
    <row r="232" spans="1:12" ht="21.75" customHeight="1">
      <c r="A232" s="320"/>
      <c r="B232" s="100" t="s">
        <v>629</v>
      </c>
      <c r="C232" s="100" t="s">
        <v>954</v>
      </c>
      <c r="D232" s="128" t="s">
        <v>955</v>
      </c>
      <c r="E232" s="83">
        <v>54</v>
      </c>
      <c r="F232" s="83">
        <v>38.12</v>
      </c>
      <c r="G232" s="83">
        <v>34.31</v>
      </c>
      <c r="H232" s="83">
        <v>32.4</v>
      </c>
      <c r="I232" s="321"/>
      <c r="J232" s="83">
        <f>H232*I232</f>
        <v>0</v>
      </c>
      <c r="K232" s="83">
        <f>J232*$K$12</f>
        <v>0</v>
      </c>
      <c r="L232" s="86"/>
    </row>
    <row r="233" spans="1:12" ht="21.75" customHeight="1">
      <c r="A233" s="320"/>
      <c r="B233" s="100" t="s">
        <v>629</v>
      </c>
      <c r="C233" s="100" t="s">
        <v>956</v>
      </c>
      <c r="D233" s="128" t="s">
        <v>957</v>
      </c>
      <c r="E233" s="83">
        <v>63</v>
      </c>
      <c r="F233" s="83">
        <v>44.47</v>
      </c>
      <c r="G233" s="83">
        <v>40.02</v>
      </c>
      <c r="H233" s="83">
        <v>37.8</v>
      </c>
      <c r="I233" s="321"/>
      <c r="J233" s="83">
        <f>H233*I233</f>
        <v>0</v>
      </c>
      <c r="K233" s="83">
        <f>J233*$K$12</f>
        <v>0</v>
      </c>
      <c r="L233" s="86"/>
    </row>
    <row r="234" spans="1:12" ht="21.75" customHeight="1">
      <c r="A234" s="320"/>
      <c r="B234" s="100" t="s">
        <v>629</v>
      </c>
      <c r="C234" s="100" t="s">
        <v>958</v>
      </c>
      <c r="D234" s="128" t="s">
        <v>959</v>
      </c>
      <c r="E234" s="83">
        <v>45</v>
      </c>
      <c r="F234" s="83">
        <v>31.76</v>
      </c>
      <c r="G234" s="83">
        <v>28.59</v>
      </c>
      <c r="H234" s="83">
        <v>27</v>
      </c>
      <c r="I234" s="321"/>
      <c r="J234" s="83">
        <f>H234*I234</f>
        <v>0</v>
      </c>
      <c r="K234" s="83">
        <f>J234*$K$12</f>
        <v>0</v>
      </c>
      <c r="L234" s="86"/>
    </row>
    <row r="235" spans="1:12" ht="21.75" customHeight="1">
      <c r="A235" s="320"/>
      <c r="B235" s="100" t="s">
        <v>629</v>
      </c>
      <c r="C235" s="100" t="s">
        <v>958</v>
      </c>
      <c r="D235" s="128" t="s">
        <v>960</v>
      </c>
      <c r="E235" s="83">
        <v>45</v>
      </c>
      <c r="F235" s="83">
        <v>31.76</v>
      </c>
      <c r="G235" s="83">
        <v>28.59</v>
      </c>
      <c r="H235" s="83">
        <v>27</v>
      </c>
      <c r="I235" s="321"/>
      <c r="J235" s="83">
        <f>H235*I235</f>
        <v>0</v>
      </c>
      <c r="K235" s="83">
        <f>J235*$K$12</f>
        <v>0</v>
      </c>
      <c r="L235" s="86"/>
    </row>
    <row r="236" spans="1:12" ht="21.75" customHeight="1">
      <c r="A236" s="320"/>
      <c r="B236" s="100" t="s">
        <v>629</v>
      </c>
      <c r="C236" s="100" t="s">
        <v>961</v>
      </c>
      <c r="D236" s="128" t="s">
        <v>962</v>
      </c>
      <c r="E236" s="83">
        <v>45</v>
      </c>
      <c r="F236" s="83">
        <v>31.76</v>
      </c>
      <c r="G236" s="83">
        <v>28.59</v>
      </c>
      <c r="H236" s="83">
        <v>27</v>
      </c>
      <c r="I236" s="321"/>
      <c r="J236" s="83">
        <f>H236*I236</f>
        <v>0</v>
      </c>
      <c r="K236" s="83">
        <f>J236*$K$12</f>
        <v>0</v>
      </c>
      <c r="L236" s="86"/>
    </row>
    <row r="237" spans="1:12" ht="21.75" customHeight="1">
      <c r="A237" s="320"/>
      <c r="B237" s="100" t="s">
        <v>629</v>
      </c>
      <c r="C237" s="100" t="s">
        <v>963</v>
      </c>
      <c r="D237" s="128" t="s">
        <v>964</v>
      </c>
      <c r="E237" s="83">
        <v>54</v>
      </c>
      <c r="F237" s="83">
        <v>38.12</v>
      </c>
      <c r="G237" s="83">
        <v>34.31</v>
      </c>
      <c r="H237" s="83">
        <v>32.4</v>
      </c>
      <c r="I237" s="321"/>
      <c r="J237" s="83">
        <f>H237*I237</f>
        <v>0</v>
      </c>
      <c r="K237" s="83">
        <f>J237*$K$12</f>
        <v>0</v>
      </c>
      <c r="L237" s="86"/>
    </row>
    <row r="238" spans="1:12" ht="21.75" customHeight="1">
      <c r="A238" s="320"/>
      <c r="B238" s="100" t="s">
        <v>629</v>
      </c>
      <c r="C238" s="100" t="s">
        <v>965</v>
      </c>
      <c r="D238" s="128" t="s">
        <v>966</v>
      </c>
      <c r="E238" s="83">
        <v>67</v>
      </c>
      <c r="F238" s="83">
        <v>47.29</v>
      </c>
      <c r="G238" s="83">
        <v>42.56</v>
      </c>
      <c r="H238" s="83">
        <v>40.2</v>
      </c>
      <c r="I238" s="321"/>
      <c r="J238" s="83">
        <f>H238*I238</f>
        <v>0</v>
      </c>
      <c r="K238" s="83">
        <f>J238*$K$12</f>
        <v>0</v>
      </c>
      <c r="L238" s="86"/>
    </row>
    <row r="239" spans="1:12" ht="21.75" customHeight="1">
      <c r="A239" s="320"/>
      <c r="B239" s="100" t="s">
        <v>629</v>
      </c>
      <c r="C239" s="100" t="s">
        <v>967</v>
      </c>
      <c r="D239" s="128" t="s">
        <v>968</v>
      </c>
      <c r="E239" s="83">
        <v>45</v>
      </c>
      <c r="F239" s="83">
        <v>31.76</v>
      </c>
      <c r="G239" s="83">
        <v>28.59</v>
      </c>
      <c r="H239" s="83">
        <v>27</v>
      </c>
      <c r="I239" s="321"/>
      <c r="J239" s="83">
        <f>H239*I239</f>
        <v>0</v>
      </c>
      <c r="K239" s="83">
        <f>J239*$K$12</f>
        <v>0</v>
      </c>
      <c r="L239" s="86"/>
    </row>
    <row r="240" spans="1:12" ht="21.75" customHeight="1">
      <c r="A240" s="320"/>
      <c r="B240" s="100" t="s">
        <v>629</v>
      </c>
      <c r="C240" s="100" t="s">
        <v>969</v>
      </c>
      <c r="D240" s="128" t="s">
        <v>970</v>
      </c>
      <c r="E240" s="83">
        <v>63</v>
      </c>
      <c r="F240" s="83">
        <v>44.47</v>
      </c>
      <c r="G240" s="83">
        <v>40.02</v>
      </c>
      <c r="H240" s="83">
        <v>37.8</v>
      </c>
      <c r="I240" s="321"/>
      <c r="J240" s="83">
        <f>H240*I240</f>
        <v>0</v>
      </c>
      <c r="K240" s="83">
        <f>J240*$K$12</f>
        <v>0</v>
      </c>
      <c r="L240" s="86"/>
    </row>
    <row r="241" spans="1:12" ht="21.75" customHeight="1">
      <c r="A241" s="320"/>
      <c r="B241" s="100" t="s">
        <v>629</v>
      </c>
      <c r="C241" s="100" t="s">
        <v>969</v>
      </c>
      <c r="D241" s="128" t="s">
        <v>971</v>
      </c>
      <c r="E241" s="83">
        <v>63</v>
      </c>
      <c r="F241" s="83">
        <v>44.47</v>
      </c>
      <c r="G241" s="83">
        <v>40.02</v>
      </c>
      <c r="H241" s="83">
        <v>37.8</v>
      </c>
      <c r="I241" s="321"/>
      <c r="J241" s="83">
        <f>H241*I241</f>
        <v>0</v>
      </c>
      <c r="K241" s="83">
        <f>J241*$K$12</f>
        <v>0</v>
      </c>
      <c r="L241" s="86"/>
    </row>
    <row r="242" spans="1:12" ht="21.75" customHeight="1">
      <c r="A242" s="320"/>
      <c r="B242" s="100" t="s">
        <v>629</v>
      </c>
      <c r="C242" s="100" t="s">
        <v>972</v>
      </c>
      <c r="D242" s="128" t="s">
        <v>973</v>
      </c>
      <c r="E242" s="83">
        <v>45</v>
      </c>
      <c r="F242" s="83">
        <v>31.76</v>
      </c>
      <c r="G242" s="83">
        <v>28.59</v>
      </c>
      <c r="H242" s="83">
        <v>27</v>
      </c>
      <c r="I242" s="321"/>
      <c r="J242" s="83">
        <f>H242*I242</f>
        <v>0</v>
      </c>
      <c r="K242" s="83">
        <f>J242*$K$12</f>
        <v>0</v>
      </c>
      <c r="L242" s="86"/>
    </row>
    <row r="243" spans="1:12" ht="21.75" customHeight="1">
      <c r="A243" s="320"/>
      <c r="B243" s="100" t="s">
        <v>629</v>
      </c>
      <c r="C243" s="100" t="s">
        <v>972</v>
      </c>
      <c r="D243" s="128" t="s">
        <v>974</v>
      </c>
      <c r="E243" s="83">
        <v>45</v>
      </c>
      <c r="F243" s="83">
        <v>31.76</v>
      </c>
      <c r="G243" s="83">
        <v>28.59</v>
      </c>
      <c r="H243" s="83">
        <v>27</v>
      </c>
      <c r="I243" s="321"/>
      <c r="J243" s="83">
        <f>H243*I243</f>
        <v>0</v>
      </c>
      <c r="K243" s="83">
        <f>J243*$K$12</f>
        <v>0</v>
      </c>
      <c r="L243" s="86"/>
    </row>
    <row r="244" spans="1:12" ht="21.75" customHeight="1">
      <c r="A244" s="320"/>
      <c r="B244" s="100" t="s">
        <v>629</v>
      </c>
      <c r="C244" s="100" t="s">
        <v>975</v>
      </c>
      <c r="D244" s="128" t="s">
        <v>976</v>
      </c>
      <c r="E244" s="83">
        <v>52</v>
      </c>
      <c r="F244" s="83">
        <v>36.71</v>
      </c>
      <c r="G244" s="83">
        <v>33.04</v>
      </c>
      <c r="H244" s="83">
        <v>31.2</v>
      </c>
      <c r="I244" s="321"/>
      <c r="J244" s="83">
        <f>H244*I244</f>
        <v>0</v>
      </c>
      <c r="K244" s="83">
        <f>J244*$K$12</f>
        <v>0</v>
      </c>
      <c r="L244" s="86"/>
    </row>
    <row r="245" spans="1:12" ht="21.75" customHeight="1">
      <c r="A245" s="320"/>
      <c r="B245" s="100" t="s">
        <v>629</v>
      </c>
      <c r="C245" s="100" t="s">
        <v>975</v>
      </c>
      <c r="D245" s="128" t="s">
        <v>977</v>
      </c>
      <c r="E245" s="83">
        <v>52</v>
      </c>
      <c r="F245" s="83">
        <v>36.71</v>
      </c>
      <c r="G245" s="83">
        <v>33.04</v>
      </c>
      <c r="H245" s="83">
        <v>31.2</v>
      </c>
      <c r="I245" s="321"/>
      <c r="J245" s="83">
        <f>H245*I245</f>
        <v>0</v>
      </c>
      <c r="K245" s="83">
        <f>J245*$K$12</f>
        <v>0</v>
      </c>
      <c r="L245" s="86"/>
    </row>
    <row r="246" spans="1:12" ht="21.75" customHeight="1">
      <c r="A246" s="320"/>
      <c r="B246" s="100" t="s">
        <v>629</v>
      </c>
      <c r="C246" s="100" t="s">
        <v>978</v>
      </c>
      <c r="D246" s="128" t="s">
        <v>979</v>
      </c>
      <c r="E246" s="83">
        <v>45</v>
      </c>
      <c r="F246" s="83">
        <v>31.76</v>
      </c>
      <c r="G246" s="83">
        <v>28.59</v>
      </c>
      <c r="H246" s="83">
        <v>37</v>
      </c>
      <c r="I246" s="321"/>
      <c r="J246" s="83">
        <f>H246*I246</f>
        <v>0</v>
      </c>
      <c r="K246" s="83">
        <f>J246*$K$12</f>
        <v>0</v>
      </c>
      <c r="L246" s="86"/>
    </row>
    <row r="247" spans="1:12" ht="21.75" customHeight="1">
      <c r="A247" s="320"/>
      <c r="B247" s="100" t="s">
        <v>629</v>
      </c>
      <c r="C247" s="100" t="s">
        <v>978</v>
      </c>
      <c r="D247" s="128" t="s">
        <v>980</v>
      </c>
      <c r="E247" s="83">
        <v>45</v>
      </c>
      <c r="F247" s="83">
        <v>31.76</v>
      </c>
      <c r="G247" s="83">
        <v>28.59</v>
      </c>
      <c r="H247" s="83">
        <v>37</v>
      </c>
      <c r="I247" s="321"/>
      <c r="J247" s="83">
        <f>H247*I247</f>
        <v>0</v>
      </c>
      <c r="K247" s="83">
        <f>J247*$K$12</f>
        <v>0</v>
      </c>
      <c r="L247" s="86"/>
    </row>
    <row r="248" spans="1:12" ht="21.75" customHeight="1">
      <c r="A248" s="320"/>
      <c r="B248" s="100" t="s">
        <v>629</v>
      </c>
      <c r="C248" s="100" t="s">
        <v>981</v>
      </c>
      <c r="D248" s="128" t="s">
        <v>982</v>
      </c>
      <c r="E248" s="83">
        <v>49</v>
      </c>
      <c r="F248" s="83">
        <v>34.59</v>
      </c>
      <c r="G248" s="83">
        <v>31.13</v>
      </c>
      <c r="H248" s="83">
        <v>29.4</v>
      </c>
      <c r="I248" s="321"/>
      <c r="J248" s="83">
        <f>H248*I248</f>
        <v>0</v>
      </c>
      <c r="K248" s="83">
        <f>J248*$K$12</f>
        <v>0</v>
      </c>
      <c r="L248" s="86"/>
    </row>
    <row r="249" spans="1:12" ht="21.75" customHeight="1">
      <c r="A249" s="320"/>
      <c r="B249" s="100" t="s">
        <v>629</v>
      </c>
      <c r="C249" s="100" t="s">
        <v>981</v>
      </c>
      <c r="D249" s="128" t="s">
        <v>983</v>
      </c>
      <c r="E249" s="83">
        <v>49</v>
      </c>
      <c r="F249" s="83">
        <v>34.59</v>
      </c>
      <c r="G249" s="83">
        <v>31.13</v>
      </c>
      <c r="H249" s="83">
        <v>29.4</v>
      </c>
      <c r="I249" s="321"/>
      <c r="J249" s="83">
        <f>H249*I249</f>
        <v>0</v>
      </c>
      <c r="K249" s="83">
        <f>J249*$K$12</f>
        <v>0</v>
      </c>
      <c r="L249" s="86"/>
    </row>
    <row r="250" spans="1:12" ht="21.75" customHeight="1">
      <c r="A250" s="320"/>
      <c r="B250" s="100" t="s">
        <v>629</v>
      </c>
      <c r="C250" s="100" t="s">
        <v>984</v>
      </c>
      <c r="D250" s="128" t="s">
        <v>985</v>
      </c>
      <c r="E250" s="83">
        <v>49</v>
      </c>
      <c r="F250" s="83">
        <v>34.59</v>
      </c>
      <c r="G250" s="83">
        <v>31.13</v>
      </c>
      <c r="H250" s="83">
        <v>29.4</v>
      </c>
      <c r="I250" s="321"/>
      <c r="J250" s="83">
        <f>H250*I250</f>
        <v>0</v>
      </c>
      <c r="K250" s="83">
        <f>J250*$K$12</f>
        <v>0</v>
      </c>
      <c r="L250" s="86"/>
    </row>
    <row r="251" spans="1:12" ht="21.75" customHeight="1">
      <c r="A251" s="320"/>
      <c r="B251" s="100" t="s">
        <v>629</v>
      </c>
      <c r="C251" s="100" t="s">
        <v>984</v>
      </c>
      <c r="D251" s="128" t="s">
        <v>986</v>
      </c>
      <c r="E251" s="83">
        <v>49</v>
      </c>
      <c r="F251" s="83">
        <v>34.59</v>
      </c>
      <c r="G251" s="83">
        <v>31.13</v>
      </c>
      <c r="H251" s="83">
        <v>29.4</v>
      </c>
      <c r="I251" s="321"/>
      <c r="J251" s="83">
        <f>H251*I251</f>
        <v>0</v>
      </c>
      <c r="K251" s="83">
        <f>J251*$K$12</f>
        <v>0</v>
      </c>
      <c r="L251" s="86"/>
    </row>
    <row r="252" spans="1:12" ht="21.75" customHeight="1">
      <c r="A252" s="320"/>
      <c r="B252" s="100" t="s">
        <v>629</v>
      </c>
      <c r="C252" s="100" t="s">
        <v>987</v>
      </c>
      <c r="D252" s="128" t="s">
        <v>988</v>
      </c>
      <c r="E252" s="83">
        <v>52</v>
      </c>
      <c r="F252" s="83">
        <v>36.71</v>
      </c>
      <c r="G252" s="83">
        <v>33.04</v>
      </c>
      <c r="H252" s="83">
        <v>31.2</v>
      </c>
      <c r="I252" s="321"/>
      <c r="J252" s="83">
        <f>H252*I252</f>
        <v>0</v>
      </c>
      <c r="K252" s="83">
        <f>J252*$K$12</f>
        <v>0</v>
      </c>
      <c r="L252" s="86"/>
    </row>
    <row r="253" spans="1:12" ht="21.75" customHeight="1">
      <c r="A253" s="320"/>
      <c r="B253" s="100" t="s">
        <v>629</v>
      </c>
      <c r="C253" s="100" t="s">
        <v>987</v>
      </c>
      <c r="D253" s="128" t="s">
        <v>989</v>
      </c>
      <c r="E253" s="83">
        <v>52</v>
      </c>
      <c r="F253" s="83">
        <v>36.71</v>
      </c>
      <c r="G253" s="83">
        <v>33.04</v>
      </c>
      <c r="H253" s="83">
        <v>31.2</v>
      </c>
      <c r="I253" s="321"/>
      <c r="J253" s="83">
        <f>H253*I253</f>
        <v>0</v>
      </c>
      <c r="K253" s="83">
        <f>J253*$K$12</f>
        <v>0</v>
      </c>
      <c r="L253" s="86"/>
    </row>
    <row r="254" spans="1:12" ht="21.75" customHeight="1">
      <c r="A254" s="320"/>
      <c r="B254" s="100" t="s">
        <v>629</v>
      </c>
      <c r="C254" s="100" t="s">
        <v>990</v>
      </c>
      <c r="D254" s="128" t="s">
        <v>991</v>
      </c>
      <c r="E254" s="83">
        <v>52</v>
      </c>
      <c r="F254" s="83">
        <v>36.71</v>
      </c>
      <c r="G254" s="83">
        <v>33.04</v>
      </c>
      <c r="H254" s="83">
        <v>31.2</v>
      </c>
      <c r="I254" s="321"/>
      <c r="J254" s="83">
        <f>H254*I254</f>
        <v>0</v>
      </c>
      <c r="K254" s="83">
        <f>J254*$K$12</f>
        <v>0</v>
      </c>
      <c r="L254" s="86"/>
    </row>
    <row r="255" spans="1:12" ht="21.75" customHeight="1">
      <c r="A255" s="320"/>
      <c r="B255" s="100" t="s">
        <v>629</v>
      </c>
      <c r="C255" s="100" t="s">
        <v>990</v>
      </c>
      <c r="D255" s="128" t="s">
        <v>992</v>
      </c>
      <c r="E255" s="83">
        <v>52</v>
      </c>
      <c r="F255" s="83">
        <v>36.71</v>
      </c>
      <c r="G255" s="83">
        <v>33.04</v>
      </c>
      <c r="H255" s="83">
        <v>31.2</v>
      </c>
      <c r="I255" s="321"/>
      <c r="J255" s="83">
        <f>H255*I255</f>
        <v>0</v>
      </c>
      <c r="K255" s="83">
        <f>J255*$K$12</f>
        <v>0</v>
      </c>
      <c r="L255" s="86"/>
    </row>
    <row r="256" spans="1:12" ht="21.75" customHeight="1">
      <c r="A256" s="320"/>
      <c r="B256" s="100" t="s">
        <v>629</v>
      </c>
      <c r="C256" s="100" t="s">
        <v>993</v>
      </c>
      <c r="D256" s="128" t="s">
        <v>994</v>
      </c>
      <c r="E256" s="83">
        <v>56</v>
      </c>
      <c r="F256" s="83">
        <v>39.53</v>
      </c>
      <c r="G256" s="83">
        <v>35.58</v>
      </c>
      <c r="H256" s="83">
        <v>33.6</v>
      </c>
      <c r="I256" s="321"/>
      <c r="J256" s="83">
        <f>H256*I256</f>
        <v>0</v>
      </c>
      <c r="K256" s="83">
        <f>J256*$K$12</f>
        <v>0</v>
      </c>
      <c r="L256" s="86"/>
    </row>
    <row r="257" spans="1:12" ht="21.75" customHeight="1">
      <c r="A257" s="320"/>
      <c r="B257" s="100" t="s">
        <v>629</v>
      </c>
      <c r="C257" s="100" t="s">
        <v>993</v>
      </c>
      <c r="D257" s="128" t="s">
        <v>995</v>
      </c>
      <c r="E257" s="83">
        <v>56</v>
      </c>
      <c r="F257" s="83">
        <v>39.53</v>
      </c>
      <c r="G257" s="83">
        <v>35.58</v>
      </c>
      <c r="H257" s="83">
        <v>33.6</v>
      </c>
      <c r="I257" s="321"/>
      <c r="J257" s="83">
        <f>H257*I257</f>
        <v>0</v>
      </c>
      <c r="K257" s="83">
        <f>J257*$K$12</f>
        <v>0</v>
      </c>
      <c r="L257" s="86"/>
    </row>
    <row r="258" spans="1:12" ht="21.75" customHeight="1">
      <c r="A258" s="320"/>
      <c r="B258" s="100" t="s">
        <v>629</v>
      </c>
      <c r="C258" s="100" t="s">
        <v>996</v>
      </c>
      <c r="D258" s="128" t="s">
        <v>997</v>
      </c>
      <c r="E258" s="83">
        <v>45</v>
      </c>
      <c r="F258" s="83">
        <v>31.76</v>
      </c>
      <c r="G258" s="83">
        <v>28.59</v>
      </c>
      <c r="H258" s="83">
        <v>27</v>
      </c>
      <c r="I258" s="321"/>
      <c r="J258" s="83">
        <f>H258*I258</f>
        <v>0</v>
      </c>
      <c r="K258" s="83">
        <f>J258*$K$12</f>
        <v>0</v>
      </c>
      <c r="L258" s="86"/>
    </row>
    <row r="259" spans="1:12" ht="21.75" customHeight="1">
      <c r="A259" s="320"/>
      <c r="B259" s="100" t="s">
        <v>629</v>
      </c>
      <c r="C259" s="100" t="s">
        <v>996</v>
      </c>
      <c r="D259" s="128" t="s">
        <v>998</v>
      </c>
      <c r="E259" s="83">
        <v>45</v>
      </c>
      <c r="F259" s="83">
        <v>31.76</v>
      </c>
      <c r="G259" s="83">
        <v>28.59</v>
      </c>
      <c r="H259" s="83">
        <v>27</v>
      </c>
      <c r="I259" s="321"/>
      <c r="J259" s="83">
        <f>H259*I259</f>
        <v>0</v>
      </c>
      <c r="K259" s="83">
        <f>J259*$K$12</f>
        <v>0</v>
      </c>
      <c r="L259" s="86"/>
    </row>
    <row r="260" spans="1:12" ht="21.75" customHeight="1">
      <c r="A260" s="320"/>
      <c r="B260" s="100" t="s">
        <v>629</v>
      </c>
      <c r="C260" s="100" t="s">
        <v>999</v>
      </c>
      <c r="D260" s="128" t="s">
        <v>1000</v>
      </c>
      <c r="E260" s="83">
        <v>52</v>
      </c>
      <c r="F260" s="83">
        <v>36.71</v>
      </c>
      <c r="G260" s="83">
        <v>33.04</v>
      </c>
      <c r="H260" s="83">
        <v>31.2</v>
      </c>
      <c r="I260" s="321"/>
      <c r="J260" s="83">
        <f>H260*I260</f>
        <v>0</v>
      </c>
      <c r="K260" s="83">
        <f>J260*$K$12</f>
        <v>0</v>
      </c>
      <c r="L260" s="86"/>
    </row>
    <row r="261" spans="1:12" ht="21.75" customHeight="1">
      <c r="A261" s="320"/>
      <c r="B261" s="100" t="s">
        <v>629</v>
      </c>
      <c r="C261" s="100" t="s">
        <v>999</v>
      </c>
      <c r="D261" s="128" t="s">
        <v>1001</v>
      </c>
      <c r="E261" s="83">
        <v>52</v>
      </c>
      <c r="F261" s="83">
        <v>36.71</v>
      </c>
      <c r="G261" s="83">
        <v>33.04</v>
      </c>
      <c r="H261" s="83">
        <v>31.2</v>
      </c>
      <c r="I261" s="321"/>
      <c r="J261" s="83">
        <f>H261*I261</f>
        <v>0</v>
      </c>
      <c r="K261" s="83">
        <f>J261*$K$12</f>
        <v>0</v>
      </c>
      <c r="L261" s="86"/>
    </row>
    <row r="262" spans="1:12" ht="21.75" customHeight="1">
      <c r="A262" s="320"/>
      <c r="B262" s="100" t="s">
        <v>629</v>
      </c>
      <c r="C262" s="100" t="s">
        <v>1002</v>
      </c>
      <c r="D262" s="128" t="s">
        <v>1003</v>
      </c>
      <c r="E262" s="83">
        <v>54</v>
      </c>
      <c r="F262" s="83">
        <v>38.12</v>
      </c>
      <c r="G262" s="83">
        <v>34.31</v>
      </c>
      <c r="H262" s="83">
        <v>32.4</v>
      </c>
      <c r="I262" s="321"/>
      <c r="J262" s="83">
        <f>H262*I262</f>
        <v>0</v>
      </c>
      <c r="K262" s="83">
        <f>J262*$K$12</f>
        <v>0</v>
      </c>
      <c r="L262" s="86"/>
    </row>
    <row r="263" spans="1:12" ht="21.75" customHeight="1">
      <c r="A263" s="320"/>
      <c r="B263" s="100" t="s">
        <v>629</v>
      </c>
      <c r="C263" s="100" t="s">
        <v>1004</v>
      </c>
      <c r="D263" s="128" t="s">
        <v>1005</v>
      </c>
      <c r="E263" s="83">
        <v>67</v>
      </c>
      <c r="F263" s="83">
        <v>47.29</v>
      </c>
      <c r="G263" s="83">
        <v>42.56</v>
      </c>
      <c r="H263" s="83">
        <v>40.2</v>
      </c>
      <c r="I263" s="321"/>
      <c r="J263" s="83">
        <f>H263*I263</f>
        <v>0</v>
      </c>
      <c r="K263" s="83">
        <f>J263*$K$12</f>
        <v>0</v>
      </c>
      <c r="L263" s="86"/>
    </row>
    <row r="264" spans="1:12" ht="21.75" customHeight="1">
      <c r="A264" s="320"/>
      <c r="B264" s="100" t="s">
        <v>629</v>
      </c>
      <c r="C264" s="100" t="s">
        <v>1004</v>
      </c>
      <c r="D264" s="128" t="s">
        <v>1006</v>
      </c>
      <c r="E264" s="83">
        <v>67</v>
      </c>
      <c r="F264" s="83">
        <v>47.29</v>
      </c>
      <c r="G264" s="83">
        <v>42.56</v>
      </c>
      <c r="H264" s="83">
        <v>40.2</v>
      </c>
      <c r="I264" s="321"/>
      <c r="J264" s="83">
        <f>H264*I264</f>
        <v>0</v>
      </c>
      <c r="K264" s="83">
        <f>J264*$K$12</f>
        <v>0</v>
      </c>
      <c r="L264" s="86"/>
    </row>
    <row r="265" spans="1:12" ht="21.75" customHeight="1">
      <c r="A265" s="320"/>
      <c r="B265" s="100" t="s">
        <v>629</v>
      </c>
      <c r="C265" s="100" t="s">
        <v>1007</v>
      </c>
      <c r="D265" s="128" t="s">
        <v>1008</v>
      </c>
      <c r="E265" s="83">
        <v>58</v>
      </c>
      <c r="F265" s="83">
        <v>40.94</v>
      </c>
      <c r="G265" s="83">
        <v>36.85</v>
      </c>
      <c r="H265" s="83">
        <v>34.8</v>
      </c>
      <c r="I265" s="321"/>
      <c r="J265" s="83">
        <f>H265*I265</f>
        <v>0</v>
      </c>
      <c r="K265" s="83">
        <f>J265*$K$12</f>
        <v>0</v>
      </c>
      <c r="L265" s="86"/>
    </row>
    <row r="266" spans="1:12" ht="21.75" customHeight="1">
      <c r="A266" s="320"/>
      <c r="B266" s="100" t="s">
        <v>629</v>
      </c>
      <c r="C266" s="100" t="s">
        <v>1009</v>
      </c>
      <c r="D266" s="128" t="s">
        <v>1010</v>
      </c>
      <c r="E266" s="83">
        <v>63</v>
      </c>
      <c r="F266" s="83">
        <v>44.47</v>
      </c>
      <c r="G266" s="83">
        <v>40.02</v>
      </c>
      <c r="H266" s="83">
        <v>37.8</v>
      </c>
      <c r="I266" s="321"/>
      <c r="J266" s="83">
        <f>H266*I266</f>
        <v>0</v>
      </c>
      <c r="K266" s="83">
        <f>J266*$K$12</f>
        <v>0</v>
      </c>
      <c r="L266" s="86"/>
    </row>
    <row r="267" spans="1:12" ht="21.75" customHeight="1">
      <c r="A267" s="320"/>
      <c r="B267" s="100" t="s">
        <v>629</v>
      </c>
      <c r="C267" s="100" t="s">
        <v>1009</v>
      </c>
      <c r="D267" s="128" t="s">
        <v>1011</v>
      </c>
      <c r="E267" s="83">
        <v>63</v>
      </c>
      <c r="F267" s="83">
        <v>44.47</v>
      </c>
      <c r="G267" s="83">
        <v>40.02</v>
      </c>
      <c r="H267" s="83">
        <v>37.8</v>
      </c>
      <c r="I267" s="321"/>
      <c r="J267" s="83">
        <f>H267*I267</f>
        <v>0</v>
      </c>
      <c r="K267" s="83">
        <f>J267*$K$12</f>
        <v>0</v>
      </c>
      <c r="L267" s="86"/>
    </row>
    <row r="268" spans="1:12" ht="21.75" customHeight="1">
      <c r="A268" s="320"/>
      <c r="B268" s="100" t="s">
        <v>629</v>
      </c>
      <c r="C268" s="100" t="s">
        <v>1012</v>
      </c>
      <c r="D268" s="128" t="s">
        <v>1013</v>
      </c>
      <c r="E268" s="83">
        <v>67</v>
      </c>
      <c r="F268" s="83">
        <v>47.29</v>
      </c>
      <c r="G268" s="83">
        <v>42.56</v>
      </c>
      <c r="H268" s="83">
        <v>40.2</v>
      </c>
      <c r="I268" s="321"/>
      <c r="J268" s="83">
        <f>H268*I268</f>
        <v>0</v>
      </c>
      <c r="K268" s="83">
        <f>J268*$K$12</f>
        <v>0</v>
      </c>
      <c r="L268" s="86"/>
    </row>
    <row r="269" spans="1:12" ht="21.75" customHeight="1">
      <c r="A269" s="320"/>
      <c r="B269" s="100" t="s">
        <v>629</v>
      </c>
      <c r="C269" s="100" t="s">
        <v>1014</v>
      </c>
      <c r="D269" s="128" t="s">
        <v>1015</v>
      </c>
      <c r="E269" s="83">
        <v>63</v>
      </c>
      <c r="F269" s="83">
        <v>44.47</v>
      </c>
      <c r="G269" s="83">
        <v>40.02</v>
      </c>
      <c r="H269" s="83">
        <v>37.8</v>
      </c>
      <c r="I269" s="321"/>
      <c r="J269" s="83">
        <f>H269*I269</f>
        <v>0</v>
      </c>
      <c r="K269" s="83">
        <f>J269*$K$12</f>
        <v>0</v>
      </c>
      <c r="L269" s="86"/>
    </row>
    <row r="270" spans="1:12" ht="21.75" customHeight="1">
      <c r="A270" s="320"/>
      <c r="B270" s="100" t="s">
        <v>629</v>
      </c>
      <c r="C270" s="100" t="s">
        <v>1014</v>
      </c>
      <c r="D270" s="128" t="s">
        <v>1016</v>
      </c>
      <c r="E270" s="83">
        <v>63</v>
      </c>
      <c r="F270" s="83">
        <v>44.47</v>
      </c>
      <c r="G270" s="83">
        <v>40.02</v>
      </c>
      <c r="H270" s="83">
        <v>37.8</v>
      </c>
      <c r="I270" s="321"/>
      <c r="J270" s="83">
        <f>H270*I270</f>
        <v>0</v>
      </c>
      <c r="K270" s="83">
        <f>J270*$K$12</f>
        <v>0</v>
      </c>
      <c r="L270" s="86"/>
    </row>
    <row r="271" spans="1:12" ht="21.75" customHeight="1">
      <c r="A271" s="320"/>
      <c r="B271" s="100" t="s">
        <v>629</v>
      </c>
      <c r="C271" s="100" t="s">
        <v>1017</v>
      </c>
      <c r="D271" s="97" t="s">
        <v>1018</v>
      </c>
      <c r="E271" s="83">
        <v>58</v>
      </c>
      <c r="F271" s="100" t="s">
        <v>1019</v>
      </c>
      <c r="G271" s="83">
        <v>36.85</v>
      </c>
      <c r="H271" s="83">
        <v>34.8</v>
      </c>
      <c r="I271" s="321"/>
      <c r="J271" s="83">
        <f>H271*I271</f>
        <v>0</v>
      </c>
      <c r="K271" s="83">
        <f>J271*$K$12</f>
        <v>0</v>
      </c>
      <c r="L271" s="86"/>
    </row>
    <row r="272" spans="1:12" ht="21.75" customHeight="1">
      <c r="A272" s="320"/>
      <c r="B272" s="100" t="s">
        <v>629</v>
      </c>
      <c r="C272" s="100" t="s">
        <v>1020</v>
      </c>
      <c r="D272" s="128" t="s">
        <v>1021</v>
      </c>
      <c r="E272" s="83">
        <v>63</v>
      </c>
      <c r="F272" s="83">
        <v>44.47</v>
      </c>
      <c r="G272" s="83">
        <v>40.02</v>
      </c>
      <c r="H272" s="83">
        <v>37.8</v>
      </c>
      <c r="I272" s="321"/>
      <c r="J272" s="83">
        <f>H272*I272</f>
        <v>0</v>
      </c>
      <c r="K272" s="83">
        <f>J272*$K$12</f>
        <v>0</v>
      </c>
      <c r="L272" s="86"/>
    </row>
    <row r="273" spans="1:12" ht="21.75" customHeight="1">
      <c r="A273" s="320"/>
      <c r="B273" s="100" t="s">
        <v>629</v>
      </c>
      <c r="C273" s="100" t="s">
        <v>1022</v>
      </c>
      <c r="D273" s="128" t="s">
        <v>1023</v>
      </c>
      <c r="E273" s="83">
        <v>63</v>
      </c>
      <c r="F273" s="83">
        <v>44.47</v>
      </c>
      <c r="G273" s="83">
        <v>40.02</v>
      </c>
      <c r="H273" s="83">
        <v>37.8</v>
      </c>
      <c r="I273" s="321"/>
      <c r="J273" s="83">
        <f>H273*I273</f>
        <v>0</v>
      </c>
      <c r="K273" s="83">
        <f>J273*$K$12</f>
        <v>0</v>
      </c>
      <c r="L273" s="86"/>
    </row>
    <row r="274" spans="1:12" ht="21.75" customHeight="1">
      <c r="A274" s="320"/>
      <c r="B274" s="100" t="s">
        <v>629</v>
      </c>
      <c r="C274" s="100" t="s">
        <v>1024</v>
      </c>
      <c r="D274" s="128" t="s">
        <v>1025</v>
      </c>
      <c r="E274" s="83">
        <v>49</v>
      </c>
      <c r="F274" s="83">
        <v>34.59</v>
      </c>
      <c r="G274" s="83">
        <v>31.13</v>
      </c>
      <c r="H274" s="83">
        <v>29.4</v>
      </c>
      <c r="I274" s="321"/>
      <c r="J274" s="83">
        <f>H274*I274</f>
        <v>0</v>
      </c>
      <c r="K274" s="83">
        <f>J274*$K$12</f>
        <v>0</v>
      </c>
      <c r="L274" s="86"/>
    </row>
    <row r="275" spans="1:12" ht="21.75" customHeight="1">
      <c r="A275" s="320"/>
      <c r="B275" s="100" t="s">
        <v>629</v>
      </c>
      <c r="C275" s="100" t="s">
        <v>1024</v>
      </c>
      <c r="D275" s="128" t="s">
        <v>1026</v>
      </c>
      <c r="E275" s="83">
        <v>49</v>
      </c>
      <c r="F275" s="83">
        <v>34.59</v>
      </c>
      <c r="G275" s="83">
        <v>31.13</v>
      </c>
      <c r="H275" s="83">
        <v>29.4</v>
      </c>
      <c r="I275" s="321"/>
      <c r="J275" s="83">
        <f>H275*I275</f>
        <v>0</v>
      </c>
      <c r="K275" s="83">
        <f>J275*$K$12</f>
        <v>0</v>
      </c>
      <c r="L275" s="86"/>
    </row>
    <row r="276" spans="1:12" ht="21.75" customHeight="1">
      <c r="A276" s="320"/>
      <c r="B276" s="100" t="s">
        <v>629</v>
      </c>
      <c r="C276" s="100" t="s">
        <v>1027</v>
      </c>
      <c r="D276" s="128" t="s">
        <v>1028</v>
      </c>
      <c r="E276" s="83">
        <v>58</v>
      </c>
      <c r="F276" s="83">
        <v>40.94</v>
      </c>
      <c r="G276" s="83">
        <v>36.85</v>
      </c>
      <c r="H276" s="83">
        <v>34.8</v>
      </c>
      <c r="I276" s="321"/>
      <c r="J276" s="83">
        <f>H276*I276</f>
        <v>0</v>
      </c>
      <c r="K276" s="83">
        <f>J276*$K$12</f>
        <v>0</v>
      </c>
      <c r="L276" s="86"/>
    </row>
    <row r="277" spans="1:12" ht="21.75" customHeight="1">
      <c r="A277" s="320"/>
      <c r="B277" s="100" t="s">
        <v>629</v>
      </c>
      <c r="C277" s="100" t="s">
        <v>1029</v>
      </c>
      <c r="D277" s="128" t="s">
        <v>1030</v>
      </c>
      <c r="E277" s="83">
        <v>67</v>
      </c>
      <c r="F277" s="83">
        <v>47.29</v>
      </c>
      <c r="G277" s="83">
        <v>42.56</v>
      </c>
      <c r="H277" s="83">
        <v>40.2</v>
      </c>
      <c r="I277" s="321"/>
      <c r="J277" s="83">
        <f>H277*I277</f>
        <v>0</v>
      </c>
      <c r="K277" s="83">
        <f>J277*$K$12</f>
        <v>0</v>
      </c>
      <c r="L277" s="86"/>
    </row>
    <row r="278" spans="1:12" ht="21.75" customHeight="1">
      <c r="A278" s="320"/>
      <c r="B278" s="100" t="s">
        <v>629</v>
      </c>
      <c r="C278" s="100" t="s">
        <v>1029</v>
      </c>
      <c r="D278" s="128" t="s">
        <v>1031</v>
      </c>
      <c r="E278" s="83">
        <v>67</v>
      </c>
      <c r="F278" s="83">
        <v>47.29</v>
      </c>
      <c r="G278" s="83">
        <v>42.56</v>
      </c>
      <c r="H278" s="83">
        <v>40.2</v>
      </c>
      <c r="I278" s="321"/>
      <c r="J278" s="83">
        <f>H278*I278</f>
        <v>0</v>
      </c>
      <c r="K278" s="83">
        <f>J278*$K$12</f>
        <v>0</v>
      </c>
      <c r="L278" s="86"/>
    </row>
    <row r="279" spans="1:12" ht="21.75" customHeight="1">
      <c r="A279" s="320"/>
      <c r="B279" s="100" t="s">
        <v>629</v>
      </c>
      <c r="C279" s="100" t="s">
        <v>1032</v>
      </c>
      <c r="D279" s="128" t="s">
        <v>1033</v>
      </c>
      <c r="E279" s="83">
        <v>63</v>
      </c>
      <c r="F279" s="83">
        <v>44.47</v>
      </c>
      <c r="G279" s="83">
        <v>40.02</v>
      </c>
      <c r="H279" s="83">
        <v>37.8</v>
      </c>
      <c r="I279" s="321"/>
      <c r="J279" s="83">
        <f>H279*I279</f>
        <v>0</v>
      </c>
      <c r="K279" s="83">
        <f>J279*$K$12</f>
        <v>0</v>
      </c>
      <c r="L279" s="86"/>
    </row>
    <row r="280" spans="1:12" ht="21.75" customHeight="1">
      <c r="A280" s="320"/>
      <c r="B280" s="100" t="s">
        <v>629</v>
      </c>
      <c r="C280" s="100" t="s">
        <v>1032</v>
      </c>
      <c r="D280" s="128" t="s">
        <v>1034</v>
      </c>
      <c r="E280" s="83">
        <v>63</v>
      </c>
      <c r="F280" s="83">
        <v>44.47</v>
      </c>
      <c r="G280" s="83">
        <v>40.02</v>
      </c>
      <c r="H280" s="83">
        <v>37.8</v>
      </c>
      <c r="I280" s="321"/>
      <c r="J280" s="83">
        <f>H280*I280</f>
        <v>0</v>
      </c>
      <c r="K280" s="83">
        <f>J280*$K$12</f>
        <v>0</v>
      </c>
      <c r="L280" s="86"/>
    </row>
    <row r="281" spans="1:12" ht="21.75" customHeight="1">
      <c r="A281" s="320"/>
      <c r="B281" s="100" t="s">
        <v>629</v>
      </c>
      <c r="C281" s="100" t="s">
        <v>1035</v>
      </c>
      <c r="D281" s="128" t="s">
        <v>1036</v>
      </c>
      <c r="E281" s="83">
        <v>49</v>
      </c>
      <c r="F281" s="83">
        <v>34.59</v>
      </c>
      <c r="G281" s="83">
        <v>31.13</v>
      </c>
      <c r="H281" s="83">
        <v>29.4</v>
      </c>
      <c r="I281" s="321"/>
      <c r="J281" s="83">
        <f>H281*I281</f>
        <v>0</v>
      </c>
      <c r="K281" s="83">
        <f>J281*$K$12</f>
        <v>0</v>
      </c>
      <c r="L281" s="86"/>
    </row>
    <row r="282" spans="1:12" ht="21.75" customHeight="1">
      <c r="A282" s="320"/>
      <c r="B282" s="100" t="s">
        <v>629</v>
      </c>
      <c r="C282" s="100" t="s">
        <v>1035</v>
      </c>
      <c r="D282" s="128" t="s">
        <v>1037</v>
      </c>
      <c r="E282" s="83">
        <v>49</v>
      </c>
      <c r="F282" s="83">
        <v>34.59</v>
      </c>
      <c r="G282" s="83">
        <v>31.13</v>
      </c>
      <c r="H282" s="83">
        <v>29.4</v>
      </c>
      <c r="I282" s="321"/>
      <c r="J282" s="83">
        <f>H282*I282</f>
        <v>0</v>
      </c>
      <c r="K282" s="83">
        <f>J282*$K$12</f>
        <v>0</v>
      </c>
      <c r="L282" s="86"/>
    </row>
    <row r="283" spans="1:12" ht="21.75" customHeight="1">
      <c r="A283" s="320"/>
      <c r="B283" s="100" t="s">
        <v>629</v>
      </c>
      <c r="C283" s="100" t="s">
        <v>1038</v>
      </c>
      <c r="D283" s="128" t="s">
        <v>1039</v>
      </c>
      <c r="E283" s="83">
        <v>49</v>
      </c>
      <c r="F283" s="83">
        <v>34.59</v>
      </c>
      <c r="G283" s="83">
        <v>31.13</v>
      </c>
      <c r="H283" s="83">
        <v>29.4</v>
      </c>
      <c r="I283" s="321"/>
      <c r="J283" s="83">
        <f>H283*I283</f>
        <v>0</v>
      </c>
      <c r="K283" s="83">
        <f>J283*$K$12</f>
        <v>0</v>
      </c>
      <c r="L283" s="86"/>
    </row>
    <row r="284" spans="1:12" ht="21.75" customHeight="1">
      <c r="A284" s="320"/>
      <c r="B284" s="100" t="s">
        <v>629</v>
      </c>
      <c r="C284" s="100" t="s">
        <v>1038</v>
      </c>
      <c r="D284" s="128" t="s">
        <v>1040</v>
      </c>
      <c r="E284" s="83">
        <v>49</v>
      </c>
      <c r="F284" s="83">
        <v>34.59</v>
      </c>
      <c r="G284" s="83">
        <v>31.13</v>
      </c>
      <c r="H284" s="83">
        <v>29.4</v>
      </c>
      <c r="I284" s="321"/>
      <c r="J284" s="83">
        <f>H284*I284</f>
        <v>0</v>
      </c>
      <c r="K284" s="83">
        <f>J284*$K$12</f>
        <v>0</v>
      </c>
      <c r="L284" s="86"/>
    </row>
    <row r="285" spans="1:12" ht="21.75" customHeight="1">
      <c r="A285" s="331"/>
      <c r="B285" s="100" t="s">
        <v>1041</v>
      </c>
      <c r="C285" s="100" t="s">
        <v>1042</v>
      </c>
      <c r="D285" s="128" t="s">
        <v>1043</v>
      </c>
      <c r="E285" s="83">
        <v>63</v>
      </c>
      <c r="F285" s="83">
        <v>44.47</v>
      </c>
      <c r="G285" s="83">
        <v>40.02</v>
      </c>
      <c r="H285" s="83">
        <v>37.8</v>
      </c>
      <c r="I285" s="332"/>
      <c r="J285" s="83">
        <f>H285*I285</f>
        <v>0</v>
      </c>
      <c r="K285" s="83">
        <f>J285*$K$12</f>
        <v>0</v>
      </c>
      <c r="L285" s="86"/>
    </row>
    <row r="286" spans="1:12" ht="21.75" customHeight="1">
      <c r="A286" s="331"/>
      <c r="B286" s="100" t="s">
        <v>1041</v>
      </c>
      <c r="C286" s="100" t="s">
        <v>1044</v>
      </c>
      <c r="D286" s="128" t="s">
        <v>1045</v>
      </c>
      <c r="E286" s="83">
        <v>63</v>
      </c>
      <c r="F286" s="83">
        <v>44.47</v>
      </c>
      <c r="G286" s="83">
        <v>40.02</v>
      </c>
      <c r="H286" s="83">
        <v>37.8</v>
      </c>
      <c r="I286" s="332"/>
      <c r="J286" s="83">
        <f>H286*I286</f>
        <v>0</v>
      </c>
      <c r="K286" s="83">
        <f>J286*$K$12</f>
        <v>0</v>
      </c>
      <c r="L286" s="86"/>
    </row>
    <row r="287" spans="1:12" ht="21.75" customHeight="1">
      <c r="A287" s="331"/>
      <c r="B287" s="100" t="s">
        <v>1041</v>
      </c>
      <c r="C287" s="100" t="s">
        <v>1046</v>
      </c>
      <c r="D287" s="128" t="s">
        <v>1047</v>
      </c>
      <c r="E287" s="83">
        <v>58</v>
      </c>
      <c r="F287" s="83">
        <v>40.94</v>
      </c>
      <c r="G287" s="83">
        <v>36.85</v>
      </c>
      <c r="H287" s="83">
        <v>34.8</v>
      </c>
      <c r="I287" s="332"/>
      <c r="J287" s="83">
        <f>H287*I287</f>
        <v>0</v>
      </c>
      <c r="K287" s="83">
        <f>J287*$K$12</f>
        <v>0</v>
      </c>
      <c r="L287" s="86"/>
    </row>
    <row r="288" spans="1:12" ht="21.75" customHeight="1">
      <c r="A288" s="331"/>
      <c r="B288" s="100" t="s">
        <v>1041</v>
      </c>
      <c r="C288" s="100" t="s">
        <v>1048</v>
      </c>
      <c r="D288" s="128" t="s">
        <v>1049</v>
      </c>
      <c r="E288" s="83">
        <v>63</v>
      </c>
      <c r="F288" s="83">
        <v>44.47</v>
      </c>
      <c r="G288" s="83">
        <v>40.02</v>
      </c>
      <c r="H288" s="83">
        <v>37.8</v>
      </c>
      <c r="I288" s="332"/>
      <c r="J288" s="83">
        <f>H288*I288</f>
        <v>0</v>
      </c>
      <c r="K288" s="83">
        <f>J288*$K$12</f>
        <v>0</v>
      </c>
      <c r="L288" s="86"/>
    </row>
    <row r="289" spans="1:12" ht="21.75" customHeight="1">
      <c r="A289" s="331"/>
      <c r="B289" s="100" t="s">
        <v>1041</v>
      </c>
      <c r="C289" s="100" t="s">
        <v>1048</v>
      </c>
      <c r="D289" s="128" t="s">
        <v>1050</v>
      </c>
      <c r="E289" s="83">
        <v>63</v>
      </c>
      <c r="F289" s="83">
        <v>44.47</v>
      </c>
      <c r="G289" s="83">
        <v>40.02</v>
      </c>
      <c r="H289" s="83">
        <v>37.8</v>
      </c>
      <c r="I289" s="332"/>
      <c r="J289" s="83">
        <f>H289*I289</f>
        <v>0</v>
      </c>
      <c r="K289" s="83">
        <f>J289*$K$12</f>
        <v>0</v>
      </c>
      <c r="L289" s="86"/>
    </row>
    <row r="290" spans="1:12" ht="21.75" customHeight="1">
      <c r="A290" s="331"/>
      <c r="B290" s="100" t="s">
        <v>1041</v>
      </c>
      <c r="C290" s="100" t="s">
        <v>1051</v>
      </c>
      <c r="D290" s="128" t="s">
        <v>1052</v>
      </c>
      <c r="E290" s="83">
        <v>54</v>
      </c>
      <c r="F290" s="83">
        <v>38.12</v>
      </c>
      <c r="G290" s="83">
        <v>34.31</v>
      </c>
      <c r="H290" s="83">
        <v>32.4</v>
      </c>
      <c r="I290" s="332"/>
      <c r="J290" s="83">
        <f>H290*I290</f>
        <v>0</v>
      </c>
      <c r="K290" s="83">
        <f>J290*$K$12</f>
        <v>0</v>
      </c>
      <c r="L290" s="86"/>
    </row>
    <row r="291" spans="1:12" ht="21.75" customHeight="1">
      <c r="A291" s="331"/>
      <c r="B291" s="100" t="s">
        <v>1041</v>
      </c>
      <c r="C291" s="100" t="s">
        <v>1051</v>
      </c>
      <c r="D291" s="128" t="s">
        <v>1053</v>
      </c>
      <c r="E291" s="83">
        <v>54</v>
      </c>
      <c r="F291" s="83">
        <v>38.12</v>
      </c>
      <c r="G291" s="83">
        <v>34.31</v>
      </c>
      <c r="H291" s="83">
        <v>32.4</v>
      </c>
      <c r="I291" s="332"/>
      <c r="J291" s="83">
        <f>H291*I291</f>
        <v>0</v>
      </c>
      <c r="K291" s="83">
        <f>J291*$K$12</f>
        <v>0</v>
      </c>
      <c r="L291" s="86"/>
    </row>
    <row r="292" spans="1:12" ht="21.75" customHeight="1">
      <c r="A292" s="331"/>
      <c r="B292" s="100" t="s">
        <v>1041</v>
      </c>
      <c r="C292" s="100" t="s">
        <v>1054</v>
      </c>
      <c r="D292" s="128" t="s">
        <v>1055</v>
      </c>
      <c r="E292" s="83">
        <v>54</v>
      </c>
      <c r="F292" s="83">
        <v>38.12</v>
      </c>
      <c r="G292" s="83">
        <v>34.31</v>
      </c>
      <c r="H292" s="83">
        <v>32.4</v>
      </c>
      <c r="I292" s="332"/>
      <c r="J292" s="83">
        <f>H292*I292</f>
        <v>0</v>
      </c>
      <c r="K292" s="83">
        <f>J292*$K$12</f>
        <v>0</v>
      </c>
      <c r="L292" s="86"/>
    </row>
    <row r="293" spans="1:12" ht="21.75" customHeight="1">
      <c r="A293" s="331"/>
      <c r="B293" s="100" t="s">
        <v>1041</v>
      </c>
      <c r="C293" s="100" t="s">
        <v>1054</v>
      </c>
      <c r="D293" s="128" t="s">
        <v>1056</v>
      </c>
      <c r="E293" s="83">
        <v>54</v>
      </c>
      <c r="F293" s="83">
        <v>38.12</v>
      </c>
      <c r="G293" s="83">
        <v>34.31</v>
      </c>
      <c r="H293" s="83">
        <v>32.4</v>
      </c>
      <c r="I293" s="332"/>
      <c r="J293" s="83">
        <f>H293*I293</f>
        <v>0</v>
      </c>
      <c r="K293" s="83">
        <f>J293*$K$12</f>
        <v>0</v>
      </c>
      <c r="L293" s="86"/>
    </row>
    <row r="294" spans="1:12" ht="21.75" customHeight="1">
      <c r="A294" s="331"/>
      <c r="B294" s="100" t="s">
        <v>1041</v>
      </c>
      <c r="C294" s="100" t="s">
        <v>1057</v>
      </c>
      <c r="D294" s="128" t="s">
        <v>1058</v>
      </c>
      <c r="E294" s="83">
        <v>54</v>
      </c>
      <c r="F294" s="83">
        <v>38.12</v>
      </c>
      <c r="G294" s="83">
        <v>34.31</v>
      </c>
      <c r="H294" s="83">
        <v>32.4</v>
      </c>
      <c r="I294" s="332"/>
      <c r="J294" s="83">
        <f>H294*I294</f>
        <v>0</v>
      </c>
      <c r="K294" s="83">
        <f>J294*$K$12</f>
        <v>0</v>
      </c>
      <c r="L294" s="86"/>
    </row>
    <row r="295" spans="1:12" ht="21.75" customHeight="1">
      <c r="A295" s="331"/>
      <c r="B295" s="100" t="s">
        <v>1041</v>
      </c>
      <c r="C295" s="100" t="s">
        <v>1059</v>
      </c>
      <c r="D295" s="128" t="s">
        <v>1060</v>
      </c>
      <c r="E295" s="83">
        <v>54</v>
      </c>
      <c r="F295" s="83">
        <v>38.12</v>
      </c>
      <c r="G295" s="83">
        <v>34.31</v>
      </c>
      <c r="H295" s="83">
        <v>32.4</v>
      </c>
      <c r="I295" s="332"/>
      <c r="J295" s="83">
        <f>H295*I295</f>
        <v>0</v>
      </c>
      <c r="K295" s="83">
        <f>J295*$K$12</f>
        <v>0</v>
      </c>
      <c r="L295" s="86"/>
    </row>
    <row r="296" spans="1:12" ht="21.75" customHeight="1">
      <c r="A296" s="331"/>
      <c r="B296" s="100" t="s">
        <v>1041</v>
      </c>
      <c r="C296" s="100" t="s">
        <v>1059</v>
      </c>
      <c r="D296" s="128" t="s">
        <v>1061</v>
      </c>
      <c r="E296" s="83">
        <v>54</v>
      </c>
      <c r="F296" s="83">
        <v>38.12</v>
      </c>
      <c r="G296" s="83">
        <v>34.31</v>
      </c>
      <c r="H296" s="83">
        <v>32.4</v>
      </c>
      <c r="I296" s="332"/>
      <c r="J296" s="83">
        <f>H296*I296</f>
        <v>0</v>
      </c>
      <c r="K296" s="83">
        <f>J296*$K$12</f>
        <v>0</v>
      </c>
      <c r="L296" s="86"/>
    </row>
    <row r="297" spans="1:12" ht="21.75" customHeight="1">
      <c r="A297" s="331"/>
      <c r="B297" s="266" t="s">
        <v>1041</v>
      </c>
      <c r="C297" s="266" t="s">
        <v>1062</v>
      </c>
      <c r="D297" s="96" t="s">
        <v>1063</v>
      </c>
      <c r="E297" s="83">
        <v>58</v>
      </c>
      <c r="F297" s="83">
        <v>40.94</v>
      </c>
      <c r="G297" s="83">
        <v>36.85</v>
      </c>
      <c r="H297" s="83">
        <v>34.8</v>
      </c>
      <c r="I297" s="332"/>
      <c r="J297" s="83">
        <f>H297*I297</f>
        <v>0</v>
      </c>
      <c r="K297" s="83">
        <f>J297*$K$12</f>
        <v>0</v>
      </c>
      <c r="L297" s="86"/>
    </row>
    <row r="298" spans="1:12" ht="21.75" customHeight="1">
      <c r="A298" s="331"/>
      <c r="B298" s="100" t="s">
        <v>1041</v>
      </c>
      <c r="C298" s="100" t="s">
        <v>1064</v>
      </c>
      <c r="D298" s="128" t="s">
        <v>1065</v>
      </c>
      <c r="E298" s="83">
        <v>58</v>
      </c>
      <c r="F298" s="83">
        <v>40.94</v>
      </c>
      <c r="G298" s="83">
        <v>36.85</v>
      </c>
      <c r="H298" s="83">
        <v>34.8</v>
      </c>
      <c r="I298" s="332"/>
      <c r="J298" s="83">
        <f>H298*I298</f>
        <v>0</v>
      </c>
      <c r="K298" s="83">
        <f>J298*$K$12</f>
        <v>0</v>
      </c>
      <c r="L298" s="86"/>
    </row>
    <row r="299" spans="1:12" ht="21.75" customHeight="1">
      <c r="A299" s="331"/>
      <c r="B299" s="100" t="s">
        <v>1041</v>
      </c>
      <c r="C299" s="100" t="s">
        <v>1064</v>
      </c>
      <c r="D299" s="128" t="s">
        <v>1066</v>
      </c>
      <c r="E299" s="83">
        <v>58</v>
      </c>
      <c r="F299" s="83">
        <v>40.94</v>
      </c>
      <c r="G299" s="83">
        <v>36.85</v>
      </c>
      <c r="H299" s="83">
        <v>34.8</v>
      </c>
      <c r="I299" s="332"/>
      <c r="J299" s="83">
        <f>H299*I299</f>
        <v>0</v>
      </c>
      <c r="K299" s="83">
        <f>J299*$K$12</f>
        <v>0</v>
      </c>
      <c r="L299" s="86"/>
    </row>
    <row r="300" spans="1:12" ht="21.75" customHeight="1">
      <c r="A300" s="331"/>
      <c r="B300" s="100" t="s">
        <v>1041</v>
      </c>
      <c r="C300" s="100" t="s">
        <v>1067</v>
      </c>
      <c r="D300" s="128" t="s">
        <v>1068</v>
      </c>
      <c r="E300" s="83">
        <v>52</v>
      </c>
      <c r="F300" s="83">
        <v>36.71</v>
      </c>
      <c r="G300" s="83">
        <v>33.04</v>
      </c>
      <c r="H300" s="83">
        <v>31.2</v>
      </c>
      <c r="I300" s="332"/>
      <c r="J300" s="83">
        <f>H300*I300</f>
        <v>0</v>
      </c>
      <c r="K300" s="83">
        <f>J300*$K$12</f>
        <v>0</v>
      </c>
      <c r="L300" s="86"/>
    </row>
    <row r="301" spans="1:12" ht="21.75" customHeight="1">
      <c r="A301" s="331"/>
      <c r="B301" s="100" t="s">
        <v>1041</v>
      </c>
      <c r="C301" s="100" t="s">
        <v>1067</v>
      </c>
      <c r="D301" s="128" t="s">
        <v>1069</v>
      </c>
      <c r="E301" s="83">
        <v>52</v>
      </c>
      <c r="F301" s="83">
        <v>36.71</v>
      </c>
      <c r="G301" s="83">
        <v>33.04</v>
      </c>
      <c r="H301" s="83">
        <v>31.2</v>
      </c>
      <c r="I301" s="332"/>
      <c r="J301" s="83">
        <f>H301*I301</f>
        <v>0</v>
      </c>
      <c r="K301" s="83">
        <f>J301*$K$12</f>
        <v>0</v>
      </c>
      <c r="L301" s="86"/>
    </row>
    <row r="302" spans="1:12" ht="21.75" customHeight="1">
      <c r="A302" s="331"/>
      <c r="B302" s="100" t="s">
        <v>1041</v>
      </c>
      <c r="C302" s="100" t="s">
        <v>1070</v>
      </c>
      <c r="D302" s="128" t="s">
        <v>1071</v>
      </c>
      <c r="E302" s="83">
        <v>56</v>
      </c>
      <c r="F302" s="83">
        <v>39.53</v>
      </c>
      <c r="G302" s="83">
        <v>35.58</v>
      </c>
      <c r="H302" s="83">
        <v>33.6</v>
      </c>
      <c r="I302" s="332"/>
      <c r="J302" s="83">
        <f>H302*I302</f>
        <v>0</v>
      </c>
      <c r="K302" s="83">
        <f>J302*$K$12</f>
        <v>0</v>
      </c>
      <c r="L302" s="86"/>
    </row>
    <row r="303" spans="1:12" ht="21.75" customHeight="1">
      <c r="A303" s="331"/>
      <c r="B303" s="100" t="s">
        <v>1041</v>
      </c>
      <c r="C303" s="100" t="s">
        <v>1070</v>
      </c>
      <c r="D303" s="128" t="s">
        <v>1072</v>
      </c>
      <c r="E303" s="83">
        <v>56</v>
      </c>
      <c r="F303" s="83">
        <v>39.53</v>
      </c>
      <c r="G303" s="83">
        <v>35.58</v>
      </c>
      <c r="H303" s="83">
        <v>33.6</v>
      </c>
      <c r="I303" s="332"/>
      <c r="J303" s="83">
        <f>H303*I303</f>
        <v>0</v>
      </c>
      <c r="K303" s="83">
        <f>J303*$K$12</f>
        <v>0</v>
      </c>
      <c r="L303" s="86"/>
    </row>
    <row r="304" spans="1:12" ht="21.75" customHeight="1">
      <c r="A304" s="331"/>
      <c r="B304" s="100" t="s">
        <v>1041</v>
      </c>
      <c r="C304" s="100" t="s">
        <v>1073</v>
      </c>
      <c r="D304" s="128" t="s">
        <v>1074</v>
      </c>
      <c r="E304" s="83">
        <v>60</v>
      </c>
      <c r="F304" s="83">
        <v>42.35</v>
      </c>
      <c r="G304" s="83">
        <v>38.12</v>
      </c>
      <c r="H304" s="83">
        <v>36</v>
      </c>
      <c r="I304" s="332"/>
      <c r="J304" s="83">
        <f>H304*I304</f>
        <v>0</v>
      </c>
      <c r="K304" s="83">
        <f>J304*$K$12</f>
        <v>0</v>
      </c>
      <c r="L304" s="86"/>
    </row>
    <row r="305" spans="1:12" ht="21.75" customHeight="1">
      <c r="A305" s="331"/>
      <c r="B305" s="100" t="s">
        <v>1041</v>
      </c>
      <c r="C305" s="100" t="s">
        <v>1073</v>
      </c>
      <c r="D305" s="128" t="s">
        <v>1075</v>
      </c>
      <c r="E305" s="83">
        <v>60</v>
      </c>
      <c r="F305" s="83">
        <v>42.35</v>
      </c>
      <c r="G305" s="83">
        <v>38.12</v>
      </c>
      <c r="H305" s="83">
        <v>36</v>
      </c>
      <c r="I305" s="332"/>
      <c r="J305" s="83">
        <f>H305*I305</f>
        <v>0</v>
      </c>
      <c r="K305" s="83">
        <f>J305*$K$12</f>
        <v>0</v>
      </c>
      <c r="L305" s="86"/>
    </row>
    <row r="306" spans="1:12" ht="21.75" customHeight="1">
      <c r="A306" s="331"/>
      <c r="B306" s="100" t="s">
        <v>1041</v>
      </c>
      <c r="C306" s="100" t="s">
        <v>1076</v>
      </c>
      <c r="D306" s="128" t="s">
        <v>1077</v>
      </c>
      <c r="E306" s="83">
        <v>52</v>
      </c>
      <c r="F306" s="83">
        <v>36.71</v>
      </c>
      <c r="G306" s="83">
        <v>33.04</v>
      </c>
      <c r="H306" s="83">
        <v>31.2</v>
      </c>
      <c r="I306" s="332"/>
      <c r="J306" s="83">
        <f>H306*I306</f>
        <v>0</v>
      </c>
      <c r="K306" s="83">
        <f>J306*$K$12</f>
        <v>0</v>
      </c>
      <c r="L306" s="86"/>
    </row>
    <row r="307" spans="1:12" ht="21.75" customHeight="1">
      <c r="A307" s="331"/>
      <c r="B307" s="100" t="s">
        <v>1041</v>
      </c>
      <c r="C307" s="100" t="s">
        <v>1076</v>
      </c>
      <c r="D307" s="128" t="s">
        <v>1078</v>
      </c>
      <c r="E307" s="83">
        <v>52</v>
      </c>
      <c r="F307" s="83">
        <v>36.71</v>
      </c>
      <c r="G307" s="83">
        <v>33.04</v>
      </c>
      <c r="H307" s="83">
        <v>31.2</v>
      </c>
      <c r="I307" s="332"/>
      <c r="J307" s="83">
        <f>H307*I307</f>
        <v>0</v>
      </c>
      <c r="K307" s="83">
        <f>J307*$K$12</f>
        <v>0</v>
      </c>
      <c r="L307" s="86"/>
    </row>
    <row r="308" spans="1:12" ht="21.75" customHeight="1">
      <c r="A308" s="331"/>
      <c r="B308" s="100" t="s">
        <v>1041</v>
      </c>
      <c r="C308" s="100" t="s">
        <v>1079</v>
      </c>
      <c r="D308" s="128" t="s">
        <v>1080</v>
      </c>
      <c r="E308" s="83">
        <v>45</v>
      </c>
      <c r="F308" s="83">
        <v>31.76</v>
      </c>
      <c r="G308" s="83">
        <v>28.59</v>
      </c>
      <c r="H308" s="83">
        <v>27</v>
      </c>
      <c r="I308" s="332"/>
      <c r="J308" s="83">
        <f>H308*I308</f>
        <v>0</v>
      </c>
      <c r="K308" s="83">
        <f>J308*$K$12</f>
        <v>0</v>
      </c>
      <c r="L308" s="86"/>
    </row>
    <row r="309" spans="1:12" ht="21.75" customHeight="1">
      <c r="A309" s="331"/>
      <c r="B309" s="100" t="s">
        <v>1041</v>
      </c>
      <c r="C309" s="100" t="s">
        <v>1079</v>
      </c>
      <c r="D309" s="128" t="s">
        <v>1081</v>
      </c>
      <c r="E309" s="83">
        <v>45</v>
      </c>
      <c r="F309" s="83">
        <v>31.76</v>
      </c>
      <c r="G309" s="83">
        <v>28.59</v>
      </c>
      <c r="H309" s="83">
        <v>27</v>
      </c>
      <c r="I309" s="332"/>
      <c r="J309" s="83">
        <f>H309*I309</f>
        <v>0</v>
      </c>
      <c r="K309" s="83">
        <f>J309*$K$12</f>
        <v>0</v>
      </c>
      <c r="L309" s="86"/>
    </row>
    <row r="310" spans="1:12" ht="21.75" customHeight="1">
      <c r="A310" s="331"/>
      <c r="B310" s="100" t="s">
        <v>1041</v>
      </c>
      <c r="C310" s="100" t="s">
        <v>1082</v>
      </c>
      <c r="D310" s="128" t="s">
        <v>1083</v>
      </c>
      <c r="E310" s="83">
        <v>49</v>
      </c>
      <c r="F310" s="83">
        <v>34.59</v>
      </c>
      <c r="G310" s="83">
        <v>31.13</v>
      </c>
      <c r="H310" s="83">
        <v>29.4</v>
      </c>
      <c r="I310" s="332"/>
      <c r="J310" s="83">
        <f>H310*I310</f>
        <v>0</v>
      </c>
      <c r="K310" s="83">
        <f>J310*$K$12</f>
        <v>0</v>
      </c>
      <c r="L310" s="86"/>
    </row>
    <row r="311" spans="1:12" ht="21.75" customHeight="1">
      <c r="A311" s="331"/>
      <c r="B311" s="100" t="s">
        <v>1041</v>
      </c>
      <c r="C311" s="100" t="s">
        <v>1082</v>
      </c>
      <c r="D311" s="128" t="s">
        <v>1084</v>
      </c>
      <c r="E311" s="83">
        <v>49</v>
      </c>
      <c r="F311" s="83">
        <v>34.59</v>
      </c>
      <c r="G311" s="83">
        <v>31.13</v>
      </c>
      <c r="H311" s="83">
        <v>29.4</v>
      </c>
      <c r="I311" s="332"/>
      <c r="J311" s="83">
        <f>H311*I311</f>
        <v>0</v>
      </c>
      <c r="K311" s="83">
        <f>J311*$K$12</f>
        <v>0</v>
      </c>
      <c r="L311" s="86"/>
    </row>
    <row r="312" spans="1:12" ht="21.75" customHeight="1">
      <c r="A312" s="331"/>
      <c r="B312" s="100" t="s">
        <v>1041</v>
      </c>
      <c r="C312" s="100" t="s">
        <v>1085</v>
      </c>
      <c r="D312" s="128" t="s">
        <v>1086</v>
      </c>
      <c r="E312" s="83">
        <v>67</v>
      </c>
      <c r="F312" s="83">
        <v>47.29</v>
      </c>
      <c r="G312" s="83">
        <v>42.56</v>
      </c>
      <c r="H312" s="83">
        <v>40.2</v>
      </c>
      <c r="I312" s="332"/>
      <c r="J312" s="83">
        <f>H312*I312</f>
        <v>0</v>
      </c>
      <c r="K312" s="83">
        <f>J312*$K$12</f>
        <v>0</v>
      </c>
      <c r="L312" s="86"/>
    </row>
    <row r="313" spans="1:12" ht="21.75" customHeight="1">
      <c r="A313" s="331"/>
      <c r="B313" s="100" t="s">
        <v>1041</v>
      </c>
      <c r="C313" s="100" t="s">
        <v>1087</v>
      </c>
      <c r="D313" s="128" t="s">
        <v>1088</v>
      </c>
      <c r="E313" s="83">
        <v>54</v>
      </c>
      <c r="F313" s="83">
        <v>38.12</v>
      </c>
      <c r="G313" s="83">
        <v>34.31</v>
      </c>
      <c r="H313" s="83">
        <v>32.4</v>
      </c>
      <c r="I313" s="332"/>
      <c r="J313" s="83">
        <f>H313*I313</f>
        <v>0</v>
      </c>
      <c r="K313" s="83">
        <f>J313*$K$12</f>
        <v>0</v>
      </c>
      <c r="L313" s="86"/>
    </row>
    <row r="314" spans="1:12" ht="21.75" customHeight="1">
      <c r="A314" s="331"/>
      <c r="B314" s="100" t="s">
        <v>1041</v>
      </c>
      <c r="C314" s="100" t="s">
        <v>1089</v>
      </c>
      <c r="D314" s="128" t="s">
        <v>1090</v>
      </c>
      <c r="E314" s="83">
        <v>58</v>
      </c>
      <c r="F314" s="83">
        <v>40.94</v>
      </c>
      <c r="G314" s="83">
        <v>36.85</v>
      </c>
      <c r="H314" s="83">
        <v>34.8</v>
      </c>
      <c r="I314" s="332"/>
      <c r="J314" s="83">
        <f>H314*I314</f>
        <v>0</v>
      </c>
      <c r="K314" s="83">
        <f>J314*$K$12</f>
        <v>0</v>
      </c>
      <c r="L314" s="86"/>
    </row>
    <row r="315" spans="1:12" ht="21.75" customHeight="1">
      <c r="A315" s="331"/>
      <c r="B315" s="100" t="s">
        <v>1041</v>
      </c>
      <c r="C315" s="100" t="s">
        <v>1089</v>
      </c>
      <c r="D315" s="128" t="s">
        <v>1091</v>
      </c>
      <c r="E315" s="83">
        <v>58</v>
      </c>
      <c r="F315" s="83">
        <v>40.94</v>
      </c>
      <c r="G315" s="83">
        <v>36.85</v>
      </c>
      <c r="H315" s="83">
        <v>34.8</v>
      </c>
      <c r="I315" s="332"/>
      <c r="J315" s="83">
        <f>H315*I315</f>
        <v>0</v>
      </c>
      <c r="K315" s="83">
        <f>J315*$K$12</f>
        <v>0</v>
      </c>
      <c r="L315" s="86"/>
    </row>
    <row r="316" spans="1:12" ht="21.75" customHeight="1">
      <c r="A316" s="331"/>
      <c r="B316" s="100" t="s">
        <v>1041</v>
      </c>
      <c r="C316" s="100" t="s">
        <v>1092</v>
      </c>
      <c r="D316" s="128" t="s">
        <v>1093</v>
      </c>
      <c r="E316" s="83">
        <v>67</v>
      </c>
      <c r="F316" s="83">
        <v>47.29</v>
      </c>
      <c r="G316" s="83">
        <v>42.56</v>
      </c>
      <c r="H316" s="83">
        <v>40.2</v>
      </c>
      <c r="I316" s="332"/>
      <c r="J316" s="83">
        <f>H316*I316</f>
        <v>0</v>
      </c>
      <c r="K316" s="83">
        <f>J316*$K$12</f>
        <v>0</v>
      </c>
      <c r="L316" s="86"/>
    </row>
    <row r="317" spans="1:12" ht="21.75" customHeight="1">
      <c r="A317" s="331"/>
      <c r="B317" s="100" t="s">
        <v>1041</v>
      </c>
      <c r="C317" s="100" t="s">
        <v>1094</v>
      </c>
      <c r="D317" s="128" t="s">
        <v>1095</v>
      </c>
      <c r="E317" s="83">
        <v>45</v>
      </c>
      <c r="F317" s="83">
        <v>31.76</v>
      </c>
      <c r="G317" s="83">
        <v>28.59</v>
      </c>
      <c r="H317" s="83">
        <v>27</v>
      </c>
      <c r="I317" s="332"/>
      <c r="J317" s="83">
        <f>H317*I317</f>
        <v>0</v>
      </c>
      <c r="K317" s="83">
        <f>J317*$K$12</f>
        <v>0</v>
      </c>
      <c r="L317" s="86"/>
    </row>
    <row r="318" spans="1:12" ht="21.75" customHeight="1">
      <c r="A318" s="331"/>
      <c r="B318" s="100" t="s">
        <v>1041</v>
      </c>
      <c r="C318" s="100" t="s">
        <v>1094</v>
      </c>
      <c r="D318" s="128" t="s">
        <v>1096</v>
      </c>
      <c r="E318" s="83">
        <v>45</v>
      </c>
      <c r="F318" s="83">
        <v>31.76</v>
      </c>
      <c r="G318" s="83">
        <v>28.59</v>
      </c>
      <c r="H318" s="83">
        <v>27</v>
      </c>
      <c r="I318" s="332"/>
      <c r="J318" s="83">
        <f>H318*I318</f>
        <v>0</v>
      </c>
      <c r="K318" s="83">
        <f>J318*$K$12</f>
        <v>0</v>
      </c>
      <c r="L318" s="86"/>
    </row>
    <row r="319" spans="1:12" ht="21.75" customHeight="1">
      <c r="A319" s="331"/>
      <c r="B319" s="100" t="s">
        <v>1041</v>
      </c>
      <c r="C319" s="100" t="s">
        <v>1097</v>
      </c>
      <c r="D319" s="128" t="s">
        <v>1098</v>
      </c>
      <c r="E319" s="83">
        <v>54</v>
      </c>
      <c r="F319" s="83">
        <v>38.12</v>
      </c>
      <c r="G319" s="83">
        <v>34.31</v>
      </c>
      <c r="H319" s="83">
        <v>32.4</v>
      </c>
      <c r="I319" s="332"/>
      <c r="J319" s="83">
        <f>H319*I319</f>
        <v>0</v>
      </c>
      <c r="K319" s="83">
        <f>J319*$K$12</f>
        <v>0</v>
      </c>
      <c r="L319" s="86"/>
    </row>
    <row r="320" spans="1:12" ht="21.75" customHeight="1">
      <c r="A320" s="331"/>
      <c r="B320" s="100" t="s">
        <v>1041</v>
      </c>
      <c r="C320" s="100" t="s">
        <v>1097</v>
      </c>
      <c r="D320" s="128" t="s">
        <v>1099</v>
      </c>
      <c r="E320" s="83">
        <v>54</v>
      </c>
      <c r="F320" s="83">
        <v>38.12</v>
      </c>
      <c r="G320" s="83">
        <v>34.31</v>
      </c>
      <c r="H320" s="83">
        <v>32.4</v>
      </c>
      <c r="I320" s="332"/>
      <c r="J320" s="83">
        <f>H320*I320</f>
        <v>0</v>
      </c>
      <c r="K320" s="83">
        <f>J320*$K$12</f>
        <v>0</v>
      </c>
      <c r="L320" s="86"/>
    </row>
    <row r="321" spans="1:12" ht="21.75" customHeight="1">
      <c r="A321" s="331"/>
      <c r="B321" s="100" t="s">
        <v>1041</v>
      </c>
      <c r="C321" s="100" t="s">
        <v>1100</v>
      </c>
      <c r="D321" s="128" t="s">
        <v>1101</v>
      </c>
      <c r="E321" s="83">
        <v>54</v>
      </c>
      <c r="F321" s="83">
        <v>38.12</v>
      </c>
      <c r="G321" s="83">
        <v>34.31</v>
      </c>
      <c r="H321" s="83">
        <v>32.4</v>
      </c>
      <c r="I321" s="332"/>
      <c r="J321" s="83">
        <f>H321*I321</f>
        <v>0</v>
      </c>
      <c r="K321" s="83">
        <f>J321*$K$12</f>
        <v>0</v>
      </c>
      <c r="L321" s="86"/>
    </row>
    <row r="322" spans="1:12" ht="21.75" customHeight="1">
      <c r="A322" s="331"/>
      <c r="B322" s="100" t="s">
        <v>1041</v>
      </c>
      <c r="C322" s="100" t="s">
        <v>1100</v>
      </c>
      <c r="D322" s="128" t="s">
        <v>1102</v>
      </c>
      <c r="E322" s="83">
        <v>54</v>
      </c>
      <c r="F322" s="83">
        <v>38.12</v>
      </c>
      <c r="G322" s="83">
        <v>34.31</v>
      </c>
      <c r="H322" s="83">
        <v>32.4</v>
      </c>
      <c r="I322" s="332"/>
      <c r="J322" s="83">
        <f>H322*I322</f>
        <v>0</v>
      </c>
      <c r="K322" s="83">
        <f>J322*$K$12</f>
        <v>0</v>
      </c>
      <c r="L322" s="86"/>
    </row>
    <row r="323" spans="1:12" ht="21.75" customHeight="1">
      <c r="A323" s="331"/>
      <c r="B323" s="100" t="s">
        <v>1041</v>
      </c>
      <c r="C323" s="100" t="s">
        <v>1103</v>
      </c>
      <c r="D323" s="128" t="s">
        <v>1104</v>
      </c>
      <c r="E323" s="83">
        <v>54</v>
      </c>
      <c r="F323" s="83">
        <v>38.12</v>
      </c>
      <c r="G323" s="83">
        <v>34.31</v>
      </c>
      <c r="H323" s="83">
        <v>32.4</v>
      </c>
      <c r="I323" s="332"/>
      <c r="J323" s="83">
        <f>H323*I323</f>
        <v>0</v>
      </c>
      <c r="K323" s="83">
        <f>J323*$K$12</f>
        <v>0</v>
      </c>
      <c r="L323" s="86"/>
    </row>
    <row r="324" spans="1:12" ht="21.75" customHeight="1">
      <c r="A324" s="331"/>
      <c r="B324" s="100" t="s">
        <v>1041</v>
      </c>
      <c r="C324" s="100" t="s">
        <v>1103</v>
      </c>
      <c r="D324" s="128" t="s">
        <v>1105</v>
      </c>
      <c r="E324" s="83">
        <v>54</v>
      </c>
      <c r="F324" s="83">
        <v>38.12</v>
      </c>
      <c r="G324" s="83">
        <v>34.31</v>
      </c>
      <c r="H324" s="83">
        <v>32.4</v>
      </c>
      <c r="I324" s="332"/>
      <c r="J324" s="83">
        <f>H324*I324</f>
        <v>0</v>
      </c>
      <c r="K324" s="83">
        <f>J324*$K$12</f>
        <v>0</v>
      </c>
      <c r="L324" s="86"/>
    </row>
    <row r="325" spans="1:12" ht="21.75" customHeight="1">
      <c r="A325" s="331"/>
      <c r="B325" s="100" t="s">
        <v>1041</v>
      </c>
      <c r="C325" s="100" t="s">
        <v>1106</v>
      </c>
      <c r="D325" s="128" t="s">
        <v>1107</v>
      </c>
      <c r="E325" s="83">
        <v>54</v>
      </c>
      <c r="F325" s="83">
        <v>38.12</v>
      </c>
      <c r="G325" s="83">
        <v>34.31</v>
      </c>
      <c r="H325" s="83">
        <v>32.4</v>
      </c>
      <c r="I325" s="332"/>
      <c r="J325" s="83">
        <f>H325*I325</f>
        <v>0</v>
      </c>
      <c r="K325" s="83">
        <f>J325*$K$12</f>
        <v>0</v>
      </c>
      <c r="L325" s="86"/>
    </row>
    <row r="326" spans="1:12" ht="21.75" customHeight="1">
      <c r="A326" s="331"/>
      <c r="B326" s="100" t="s">
        <v>1041</v>
      </c>
      <c r="C326" s="100" t="s">
        <v>1106</v>
      </c>
      <c r="D326" s="128" t="s">
        <v>1108</v>
      </c>
      <c r="E326" s="83">
        <v>54</v>
      </c>
      <c r="F326" s="83">
        <v>38.12</v>
      </c>
      <c r="G326" s="83">
        <v>34.31</v>
      </c>
      <c r="H326" s="83">
        <v>32.4</v>
      </c>
      <c r="I326" s="332"/>
      <c r="J326" s="83">
        <f>H326*I326</f>
        <v>0</v>
      </c>
      <c r="K326" s="83">
        <f>J326*$K$12</f>
        <v>0</v>
      </c>
      <c r="L326" s="86"/>
    </row>
    <row r="327" spans="1:12" ht="21.75" customHeight="1">
      <c r="A327" s="331"/>
      <c r="B327" s="100" t="s">
        <v>1041</v>
      </c>
      <c r="C327" s="100" t="s">
        <v>1109</v>
      </c>
      <c r="D327" s="128" t="s">
        <v>1110</v>
      </c>
      <c r="E327" s="83">
        <v>58</v>
      </c>
      <c r="F327" s="83">
        <v>40.94</v>
      </c>
      <c r="G327" s="83">
        <v>36.85</v>
      </c>
      <c r="H327" s="83">
        <v>34.8</v>
      </c>
      <c r="I327" s="332"/>
      <c r="J327" s="83">
        <f>H327*I327</f>
        <v>0</v>
      </c>
      <c r="K327" s="83">
        <f>J327*$K$12</f>
        <v>0</v>
      </c>
      <c r="L327" s="86"/>
    </row>
    <row r="328" spans="1:12" ht="21.75" customHeight="1">
      <c r="A328" s="331"/>
      <c r="B328" s="100" t="s">
        <v>1041</v>
      </c>
      <c r="C328" s="100" t="s">
        <v>1111</v>
      </c>
      <c r="D328" s="128" t="s">
        <v>1112</v>
      </c>
      <c r="E328" s="83">
        <v>63</v>
      </c>
      <c r="F328" s="83">
        <v>44.47</v>
      </c>
      <c r="G328" s="83">
        <v>40.02</v>
      </c>
      <c r="H328" s="83">
        <v>37.8</v>
      </c>
      <c r="I328" s="332"/>
      <c r="J328" s="83">
        <f>H328*I328</f>
        <v>0</v>
      </c>
      <c r="K328" s="83">
        <f>J328*$K$12</f>
        <v>0</v>
      </c>
      <c r="L328" s="86"/>
    </row>
    <row r="329" spans="1:12" ht="21.75" customHeight="1">
      <c r="A329" s="331"/>
      <c r="B329" s="100" t="s">
        <v>1041</v>
      </c>
      <c r="C329" s="100" t="s">
        <v>1113</v>
      </c>
      <c r="D329" s="128" t="s">
        <v>1114</v>
      </c>
      <c r="E329" s="83">
        <v>45</v>
      </c>
      <c r="F329" s="83">
        <v>31.76</v>
      </c>
      <c r="G329" s="83">
        <v>28.59</v>
      </c>
      <c r="H329" s="83">
        <v>27</v>
      </c>
      <c r="I329" s="332"/>
      <c r="J329" s="83">
        <f>H329*I329</f>
        <v>0</v>
      </c>
      <c r="K329" s="83">
        <f>J329*$K$12</f>
        <v>0</v>
      </c>
      <c r="L329" s="86"/>
    </row>
    <row r="330" spans="1:12" ht="21.75" customHeight="1">
      <c r="A330" s="331"/>
      <c r="B330" s="100" t="s">
        <v>1041</v>
      </c>
      <c r="C330" s="100" t="s">
        <v>1113</v>
      </c>
      <c r="D330" s="128" t="s">
        <v>1115</v>
      </c>
      <c r="E330" s="83">
        <v>45</v>
      </c>
      <c r="F330" s="83">
        <v>31.76</v>
      </c>
      <c r="G330" s="83">
        <v>28.59</v>
      </c>
      <c r="H330" s="83">
        <v>27</v>
      </c>
      <c r="I330" s="332"/>
      <c r="J330" s="83">
        <f>H330*I330</f>
        <v>0</v>
      </c>
      <c r="K330" s="83">
        <f>J330*$K$12</f>
        <v>0</v>
      </c>
      <c r="L330" s="86"/>
    </row>
    <row r="331" spans="1:12" ht="21.75" customHeight="1">
      <c r="A331" s="331"/>
      <c r="B331" s="100" t="s">
        <v>1041</v>
      </c>
      <c r="C331" s="100" t="s">
        <v>1116</v>
      </c>
      <c r="D331" s="128" t="s">
        <v>1117</v>
      </c>
      <c r="E331" s="83">
        <v>45</v>
      </c>
      <c r="F331" s="83">
        <v>31.76</v>
      </c>
      <c r="G331" s="83">
        <v>28.59</v>
      </c>
      <c r="H331" s="83">
        <v>27</v>
      </c>
      <c r="I331" s="332"/>
      <c r="J331" s="83">
        <f>H331*I331</f>
        <v>0</v>
      </c>
      <c r="K331" s="83">
        <f>J331*$K$12</f>
        <v>0</v>
      </c>
      <c r="L331" s="86"/>
    </row>
    <row r="332" spans="1:12" ht="21.75" customHeight="1">
      <c r="A332" s="331"/>
      <c r="B332" s="100" t="s">
        <v>1118</v>
      </c>
      <c r="C332" s="100" t="s">
        <v>1119</v>
      </c>
      <c r="D332" s="128" t="s">
        <v>1120</v>
      </c>
      <c r="E332" s="83">
        <v>45</v>
      </c>
      <c r="F332" s="83">
        <v>31.76</v>
      </c>
      <c r="G332" s="83">
        <v>28.59</v>
      </c>
      <c r="H332" s="83">
        <v>27</v>
      </c>
      <c r="I332" s="332"/>
      <c r="J332" s="83">
        <f>H332*I332</f>
        <v>0</v>
      </c>
      <c r="K332" s="83">
        <f>J332*$K$12</f>
        <v>0</v>
      </c>
      <c r="L332" s="86"/>
    </row>
    <row r="333" spans="1:12" ht="21.75" customHeight="1">
      <c r="A333" s="331"/>
      <c r="B333" s="100" t="s">
        <v>1118</v>
      </c>
      <c r="C333" s="100" t="s">
        <v>1119</v>
      </c>
      <c r="D333" s="128" t="s">
        <v>1121</v>
      </c>
      <c r="E333" s="83">
        <v>45</v>
      </c>
      <c r="F333" s="83">
        <v>31.76</v>
      </c>
      <c r="G333" s="83">
        <v>28.59</v>
      </c>
      <c r="H333" s="83">
        <v>27</v>
      </c>
      <c r="I333" s="332"/>
      <c r="J333" s="83">
        <f>H333*I333</f>
        <v>0</v>
      </c>
      <c r="K333" s="83">
        <f>J333*$K$12</f>
        <v>0</v>
      </c>
      <c r="L333" s="86"/>
    </row>
    <row r="334" spans="1:12" ht="33.75" customHeight="1">
      <c r="A334" s="333"/>
      <c r="B334" s="314" t="s">
        <v>1122</v>
      </c>
      <c r="C334" s="323"/>
      <c r="D334" s="324"/>
      <c r="E334" s="299"/>
      <c r="F334" s="323"/>
      <c r="G334" s="323"/>
      <c r="H334" s="323"/>
      <c r="I334" s="327"/>
      <c r="J334" s="318"/>
      <c r="K334" s="319"/>
      <c r="L334" s="292"/>
    </row>
    <row r="335" spans="1:12" ht="21.75" customHeight="1">
      <c r="A335" s="326"/>
      <c r="B335" s="107" t="s">
        <v>1123</v>
      </c>
      <c r="C335" s="107" t="s">
        <v>1124</v>
      </c>
      <c r="D335" s="128" t="s">
        <v>1125</v>
      </c>
      <c r="E335" s="106">
        <v>89</v>
      </c>
      <c r="F335" s="104">
        <v>62.82</v>
      </c>
      <c r="G335" s="104">
        <v>56.54</v>
      </c>
      <c r="H335" s="106">
        <v>53.4</v>
      </c>
      <c r="I335" s="83"/>
      <c r="J335" s="83">
        <f>H335*I335</f>
        <v>0</v>
      </c>
      <c r="K335" s="83">
        <f>J335*$K$12</f>
        <v>0</v>
      </c>
      <c r="L335" s="292"/>
    </row>
    <row r="336" spans="1:12" ht="21.75" customHeight="1">
      <c r="A336" s="326"/>
      <c r="B336" s="107" t="s">
        <v>1123</v>
      </c>
      <c r="C336" s="107" t="s">
        <v>1124</v>
      </c>
      <c r="D336" s="128" t="s">
        <v>1126</v>
      </c>
      <c r="E336" s="106">
        <v>89</v>
      </c>
      <c r="F336" s="104">
        <v>62.82</v>
      </c>
      <c r="G336" s="104">
        <v>56.54</v>
      </c>
      <c r="H336" s="106">
        <v>53.4</v>
      </c>
      <c r="I336" s="83"/>
      <c r="J336" s="83">
        <f>H336*I336</f>
        <v>0</v>
      </c>
      <c r="K336" s="83">
        <f>J336*$K$12</f>
        <v>0</v>
      </c>
      <c r="L336" s="292"/>
    </row>
    <row r="337" spans="1:12" ht="21.75" customHeight="1">
      <c r="A337" s="334"/>
      <c r="B337" s="107" t="s">
        <v>1123</v>
      </c>
      <c r="C337" s="107" t="s">
        <v>1127</v>
      </c>
      <c r="D337" s="128" t="s">
        <v>1128</v>
      </c>
      <c r="E337" s="106">
        <v>111</v>
      </c>
      <c r="F337" s="104">
        <v>78.35</v>
      </c>
      <c r="G337" s="104">
        <v>70.52</v>
      </c>
      <c r="H337" s="106">
        <v>66.6</v>
      </c>
      <c r="I337" s="83"/>
      <c r="J337" s="83">
        <f>H337*I337</f>
        <v>0</v>
      </c>
      <c r="K337" s="83">
        <f>J337*$K$12</f>
        <v>0</v>
      </c>
      <c r="L337" s="292"/>
    </row>
    <row r="338" spans="1:12" ht="21.75" customHeight="1">
      <c r="A338" s="325"/>
      <c r="B338" s="107" t="s">
        <v>1129</v>
      </c>
      <c r="C338" s="107" t="s">
        <v>1130</v>
      </c>
      <c r="D338" s="128" t="s">
        <v>1131</v>
      </c>
      <c r="E338" s="106">
        <v>89</v>
      </c>
      <c r="F338" s="104">
        <v>62.82</v>
      </c>
      <c r="G338" s="104">
        <v>56.54</v>
      </c>
      <c r="H338" s="106">
        <v>53.4</v>
      </c>
      <c r="I338" s="83"/>
      <c r="J338" s="83">
        <f>H338*I338</f>
        <v>0</v>
      </c>
      <c r="K338" s="83">
        <f>J338*$K$12</f>
        <v>0</v>
      </c>
      <c r="L338" s="291"/>
    </row>
    <row r="339" spans="1:12" ht="21.75" customHeight="1">
      <c r="A339" s="326"/>
      <c r="B339" s="107" t="s">
        <v>1129</v>
      </c>
      <c r="C339" s="107" t="s">
        <v>1130</v>
      </c>
      <c r="D339" s="128" t="s">
        <v>1132</v>
      </c>
      <c r="E339" s="106">
        <v>89</v>
      </c>
      <c r="F339" s="104">
        <v>62.82</v>
      </c>
      <c r="G339" s="104">
        <v>56.54</v>
      </c>
      <c r="H339" s="106">
        <v>53.4</v>
      </c>
      <c r="I339" s="83"/>
      <c r="J339" s="83">
        <f>H339*I339</f>
        <v>0</v>
      </c>
      <c r="K339" s="83">
        <f>J339*$K$12</f>
        <v>0</v>
      </c>
      <c r="L339" s="292"/>
    </row>
    <row r="340" spans="1:12" ht="21.75" customHeight="1">
      <c r="A340" s="326"/>
      <c r="B340" s="107" t="s">
        <v>1129</v>
      </c>
      <c r="C340" s="107" t="s">
        <v>1133</v>
      </c>
      <c r="D340" s="128" t="s">
        <v>1134</v>
      </c>
      <c r="E340" s="106">
        <v>76</v>
      </c>
      <c r="F340" s="104">
        <v>53.65</v>
      </c>
      <c r="G340" s="104">
        <v>48.28</v>
      </c>
      <c r="H340" s="106">
        <v>45.6</v>
      </c>
      <c r="I340" s="83"/>
      <c r="J340" s="83">
        <f>H340*I340</f>
        <v>0</v>
      </c>
      <c r="K340" s="83">
        <f>J340*$K$12</f>
        <v>0</v>
      </c>
      <c r="L340" s="292"/>
    </row>
    <row r="341" spans="1:12" ht="21.75" customHeight="1">
      <c r="A341" s="326"/>
      <c r="B341" s="107" t="s">
        <v>1129</v>
      </c>
      <c r="C341" s="107" t="s">
        <v>1135</v>
      </c>
      <c r="D341" s="128" t="s">
        <v>1136</v>
      </c>
      <c r="E341" s="106">
        <v>89</v>
      </c>
      <c r="F341" s="104">
        <v>62.82</v>
      </c>
      <c r="G341" s="104">
        <v>56.54</v>
      </c>
      <c r="H341" s="106">
        <v>53.4</v>
      </c>
      <c r="I341" s="83"/>
      <c r="J341" s="83">
        <f>H341*I341</f>
        <v>0</v>
      </c>
      <c r="K341" s="83">
        <f>J341*$K$12</f>
        <v>0</v>
      </c>
      <c r="L341" s="292"/>
    </row>
    <row r="342" spans="1:12" ht="21.75" customHeight="1">
      <c r="A342" s="326"/>
      <c r="B342" s="107" t="s">
        <v>1129</v>
      </c>
      <c r="C342" s="107" t="s">
        <v>1135</v>
      </c>
      <c r="D342" s="128" t="s">
        <v>1137</v>
      </c>
      <c r="E342" s="106">
        <v>89</v>
      </c>
      <c r="F342" s="104">
        <v>62.82</v>
      </c>
      <c r="G342" s="104">
        <v>56.54</v>
      </c>
      <c r="H342" s="106">
        <v>53.4</v>
      </c>
      <c r="I342" s="83"/>
      <c r="J342" s="83">
        <f>H342*I342</f>
        <v>0</v>
      </c>
      <c r="K342" s="83">
        <f>J342*$K$12</f>
        <v>0</v>
      </c>
      <c r="L342" s="292"/>
    </row>
    <row r="343" spans="1:12" ht="21.75" customHeight="1">
      <c r="A343" s="326"/>
      <c r="B343" s="107" t="s">
        <v>1138</v>
      </c>
      <c r="C343" s="107" t="s">
        <v>1139</v>
      </c>
      <c r="D343" s="128" t="s">
        <v>1140</v>
      </c>
      <c r="E343" s="106">
        <v>55</v>
      </c>
      <c r="F343" s="104">
        <v>38.82</v>
      </c>
      <c r="G343" s="104">
        <v>34.94</v>
      </c>
      <c r="H343" s="106">
        <v>33</v>
      </c>
      <c r="I343" s="83"/>
      <c r="J343" s="83">
        <f>H343*I343</f>
        <v>0</v>
      </c>
      <c r="K343" s="83">
        <f>J343*$K$12</f>
        <v>0</v>
      </c>
      <c r="L343" s="292"/>
    </row>
    <row r="344" spans="1:12" ht="21.75" customHeight="1">
      <c r="A344" s="326"/>
      <c r="B344" s="107" t="s">
        <v>1138</v>
      </c>
      <c r="C344" s="107" t="s">
        <v>1141</v>
      </c>
      <c r="D344" s="128" t="s">
        <v>1142</v>
      </c>
      <c r="E344" s="106">
        <v>55</v>
      </c>
      <c r="F344" s="104">
        <v>38.82</v>
      </c>
      <c r="G344" s="104">
        <v>34.94</v>
      </c>
      <c r="H344" s="106">
        <v>33</v>
      </c>
      <c r="I344" s="83"/>
      <c r="J344" s="83">
        <f>H344*I344</f>
        <v>0</v>
      </c>
      <c r="K344" s="83">
        <f>J344*$K$12</f>
        <v>0</v>
      </c>
      <c r="L344" s="292"/>
    </row>
    <row r="345" spans="1:12" ht="21.75" customHeight="1">
      <c r="A345" s="326"/>
      <c r="B345" s="107" t="s">
        <v>1143</v>
      </c>
      <c r="C345" s="107" t="s">
        <v>1144</v>
      </c>
      <c r="D345" s="128" t="s">
        <v>1145</v>
      </c>
      <c r="E345" s="106">
        <v>54</v>
      </c>
      <c r="F345" s="104">
        <v>38.12</v>
      </c>
      <c r="G345" s="104">
        <v>34.31</v>
      </c>
      <c r="H345" s="106">
        <v>32.4</v>
      </c>
      <c r="I345" s="83"/>
      <c r="J345" s="83">
        <f>H345*I345</f>
        <v>0</v>
      </c>
      <c r="K345" s="83">
        <f>J345*$K$12</f>
        <v>0</v>
      </c>
      <c r="L345" s="292"/>
    </row>
    <row r="346" spans="1:12" ht="21.75" customHeight="1">
      <c r="A346" s="326"/>
      <c r="B346" s="107" t="s">
        <v>1143</v>
      </c>
      <c r="C346" s="107" t="s">
        <v>1144</v>
      </c>
      <c r="D346" s="128" t="s">
        <v>1146</v>
      </c>
      <c r="E346" s="106">
        <v>54</v>
      </c>
      <c r="F346" s="104">
        <v>38.12</v>
      </c>
      <c r="G346" s="104">
        <v>34.31</v>
      </c>
      <c r="H346" s="106">
        <v>32.4</v>
      </c>
      <c r="I346" s="83"/>
      <c r="J346" s="83">
        <f>H346*I346</f>
        <v>0</v>
      </c>
      <c r="K346" s="83">
        <f>J346*$K$12</f>
        <v>0</v>
      </c>
      <c r="L346" s="292"/>
    </row>
    <row r="347" spans="1:12" ht="21.75" customHeight="1">
      <c r="A347" s="326"/>
      <c r="B347" s="107" t="s">
        <v>1143</v>
      </c>
      <c r="C347" s="107" t="s">
        <v>1147</v>
      </c>
      <c r="D347" s="128" t="s">
        <v>1148</v>
      </c>
      <c r="E347" s="106">
        <v>63</v>
      </c>
      <c r="F347" s="104">
        <v>44.47</v>
      </c>
      <c r="G347" s="104">
        <v>40.02</v>
      </c>
      <c r="H347" s="106">
        <v>37.8</v>
      </c>
      <c r="I347" s="83"/>
      <c r="J347" s="83">
        <f>H347*I347</f>
        <v>0</v>
      </c>
      <c r="K347" s="83">
        <f>J347*$K$12</f>
        <v>0</v>
      </c>
      <c r="L347" s="292"/>
    </row>
    <row r="348" spans="1:12" ht="21.75" customHeight="1">
      <c r="A348" s="334"/>
      <c r="B348" s="107" t="s">
        <v>1143</v>
      </c>
      <c r="C348" s="107" t="s">
        <v>1147</v>
      </c>
      <c r="D348" s="128" t="s">
        <v>1149</v>
      </c>
      <c r="E348" s="106">
        <v>63</v>
      </c>
      <c r="F348" s="104">
        <v>44.47</v>
      </c>
      <c r="G348" s="104">
        <v>40.02</v>
      </c>
      <c r="H348" s="106">
        <v>37.8</v>
      </c>
      <c r="I348" s="83"/>
      <c r="J348" s="83">
        <f>H348*I348</f>
        <v>0</v>
      </c>
      <c r="K348" s="83">
        <f>J348*$K$12</f>
        <v>0</v>
      </c>
      <c r="L348" s="292"/>
    </row>
    <row r="349" spans="1:12" ht="21.75" customHeight="1">
      <c r="A349" s="320"/>
      <c r="B349" s="100" t="s">
        <v>1150</v>
      </c>
      <c r="C349" s="100" t="s">
        <v>1151</v>
      </c>
      <c r="D349" s="128" t="s">
        <v>1152</v>
      </c>
      <c r="E349" s="83">
        <v>63</v>
      </c>
      <c r="F349" s="83">
        <v>44.47</v>
      </c>
      <c r="G349" s="83">
        <v>40.02</v>
      </c>
      <c r="H349" s="83">
        <v>37.8</v>
      </c>
      <c r="I349" s="321"/>
      <c r="J349" s="83">
        <f>H349*I349</f>
        <v>0</v>
      </c>
      <c r="K349" s="83">
        <f>J349*$K$12</f>
        <v>0</v>
      </c>
      <c r="L349" s="86"/>
    </row>
    <row r="350" spans="1:12" ht="21.75" customHeight="1">
      <c r="A350" s="320"/>
      <c r="B350" s="100" t="s">
        <v>1150</v>
      </c>
      <c r="C350" s="100" t="s">
        <v>1151</v>
      </c>
      <c r="D350" s="128" t="s">
        <v>1153</v>
      </c>
      <c r="E350" s="83">
        <v>63</v>
      </c>
      <c r="F350" s="83">
        <v>44.47</v>
      </c>
      <c r="G350" s="83">
        <v>40.02</v>
      </c>
      <c r="H350" s="83">
        <v>37.8</v>
      </c>
      <c r="I350" s="321"/>
      <c r="J350" s="83">
        <f>H350*I350</f>
        <v>0</v>
      </c>
      <c r="K350" s="83">
        <f>J350*$K$12</f>
        <v>0</v>
      </c>
      <c r="L350" s="86"/>
    </row>
    <row r="351" spans="1:12" ht="21.75" customHeight="1">
      <c r="A351" s="320"/>
      <c r="B351" s="100" t="s">
        <v>1150</v>
      </c>
      <c r="C351" s="100" t="s">
        <v>1154</v>
      </c>
      <c r="D351" s="128" t="s">
        <v>1155</v>
      </c>
      <c r="E351" s="83">
        <v>67</v>
      </c>
      <c r="F351" s="83">
        <v>47.29</v>
      </c>
      <c r="G351" s="83">
        <v>42.56</v>
      </c>
      <c r="H351" s="83">
        <v>40.2</v>
      </c>
      <c r="I351" s="321"/>
      <c r="J351" s="83">
        <f>H351*I351</f>
        <v>0</v>
      </c>
      <c r="K351" s="83">
        <f>J351*$K$12</f>
        <v>0</v>
      </c>
      <c r="L351" s="86"/>
    </row>
    <row r="352" spans="1:12" ht="21.75" customHeight="1">
      <c r="A352" s="320"/>
      <c r="B352" s="100" t="s">
        <v>1150</v>
      </c>
      <c r="C352" s="100" t="s">
        <v>1156</v>
      </c>
      <c r="D352" s="128" t="s">
        <v>1157</v>
      </c>
      <c r="E352" s="83">
        <v>67</v>
      </c>
      <c r="F352" s="83">
        <v>47.29</v>
      </c>
      <c r="G352" s="83">
        <v>42.56</v>
      </c>
      <c r="H352" s="83">
        <v>40.2</v>
      </c>
      <c r="I352" s="321"/>
      <c r="J352" s="83">
        <f>H352*I352</f>
        <v>0</v>
      </c>
      <c r="K352" s="83">
        <f>J352*$K$12</f>
        <v>0</v>
      </c>
      <c r="L352" s="86"/>
    </row>
    <row r="353" spans="1:12" ht="21.75" customHeight="1">
      <c r="A353" s="320"/>
      <c r="B353" s="100" t="s">
        <v>1150</v>
      </c>
      <c r="C353" s="100" t="s">
        <v>1156</v>
      </c>
      <c r="D353" s="128" t="s">
        <v>1158</v>
      </c>
      <c r="E353" s="83">
        <v>67</v>
      </c>
      <c r="F353" s="83">
        <v>47.29</v>
      </c>
      <c r="G353" s="83">
        <v>42.56</v>
      </c>
      <c r="H353" s="83">
        <v>40.2</v>
      </c>
      <c r="I353" s="321"/>
      <c r="J353" s="83">
        <f>H353*I353</f>
        <v>0</v>
      </c>
      <c r="K353" s="83">
        <f>J353*$K$12</f>
        <v>0</v>
      </c>
      <c r="L353" s="86"/>
    </row>
    <row r="354" spans="1:12" ht="21.75" customHeight="1">
      <c r="A354" s="320"/>
      <c r="B354" s="100" t="s">
        <v>1150</v>
      </c>
      <c r="C354" s="100" t="s">
        <v>1159</v>
      </c>
      <c r="D354" s="128" t="s">
        <v>1160</v>
      </c>
      <c r="E354" s="83">
        <v>67</v>
      </c>
      <c r="F354" s="83">
        <v>47.29</v>
      </c>
      <c r="G354" s="83">
        <v>42.56</v>
      </c>
      <c r="H354" s="83">
        <v>40.2</v>
      </c>
      <c r="I354" s="321"/>
      <c r="J354" s="83">
        <f>H354*I354</f>
        <v>0</v>
      </c>
      <c r="K354" s="83">
        <f>J354*$K$12</f>
        <v>0</v>
      </c>
      <c r="L354" s="86"/>
    </row>
    <row r="355" spans="1:12" ht="21.75" customHeight="1">
      <c r="A355" s="320"/>
      <c r="B355" s="100" t="s">
        <v>1150</v>
      </c>
      <c r="C355" s="100" t="s">
        <v>1159</v>
      </c>
      <c r="D355" s="128" t="s">
        <v>1161</v>
      </c>
      <c r="E355" s="83">
        <v>67</v>
      </c>
      <c r="F355" s="83">
        <v>47.29</v>
      </c>
      <c r="G355" s="83">
        <v>42.56</v>
      </c>
      <c r="H355" s="83">
        <v>40.2</v>
      </c>
      <c r="I355" s="321"/>
      <c r="J355" s="83">
        <f>H355*I355</f>
        <v>0</v>
      </c>
      <c r="K355" s="83">
        <f>J355*$K$12</f>
        <v>0</v>
      </c>
      <c r="L355" s="86"/>
    </row>
    <row r="356" spans="1:12" ht="21.75" customHeight="1">
      <c r="A356" s="320"/>
      <c r="B356" s="100" t="s">
        <v>1162</v>
      </c>
      <c r="C356" s="100" t="s">
        <v>1163</v>
      </c>
      <c r="D356" s="128" t="s">
        <v>1164</v>
      </c>
      <c r="E356" s="83">
        <v>55</v>
      </c>
      <c r="F356" s="83">
        <v>38.82</v>
      </c>
      <c r="G356" s="83">
        <v>34.94</v>
      </c>
      <c r="H356" s="83">
        <v>33</v>
      </c>
      <c r="I356" s="321"/>
      <c r="J356" s="83">
        <f>H356*I356</f>
        <v>0</v>
      </c>
      <c r="K356" s="83">
        <f>J356*$K$12</f>
        <v>0</v>
      </c>
      <c r="L356" s="86"/>
    </row>
    <row r="357" spans="1:12" ht="21.75" customHeight="1">
      <c r="A357" s="320"/>
      <c r="B357" s="100" t="s">
        <v>1162</v>
      </c>
      <c r="C357" s="100" t="s">
        <v>1165</v>
      </c>
      <c r="D357" s="128" t="s">
        <v>1166</v>
      </c>
      <c r="E357" s="83">
        <v>67</v>
      </c>
      <c r="F357" s="83">
        <v>47.29</v>
      </c>
      <c r="G357" s="83">
        <v>42.56</v>
      </c>
      <c r="H357" s="83">
        <v>40.2</v>
      </c>
      <c r="I357" s="321"/>
      <c r="J357" s="83">
        <f>H357*I357</f>
        <v>0</v>
      </c>
      <c r="K357" s="83">
        <f>J357*$K$12</f>
        <v>0</v>
      </c>
      <c r="L357" s="86"/>
    </row>
    <row r="358" spans="1:12" ht="21.75" customHeight="1">
      <c r="A358" s="320"/>
      <c r="B358" s="100" t="s">
        <v>1162</v>
      </c>
      <c r="C358" s="100" t="s">
        <v>1167</v>
      </c>
      <c r="D358" s="128" t="s">
        <v>1168</v>
      </c>
      <c r="E358" s="83">
        <v>56</v>
      </c>
      <c r="F358" s="83">
        <v>39.53</v>
      </c>
      <c r="G358" s="83">
        <v>35.58</v>
      </c>
      <c r="H358" s="83">
        <v>33.6</v>
      </c>
      <c r="I358" s="321"/>
      <c r="J358" s="83">
        <f>H358*I358</f>
        <v>0</v>
      </c>
      <c r="K358" s="83">
        <f>J358*$K$12</f>
        <v>0</v>
      </c>
      <c r="L358" s="86"/>
    </row>
    <row r="359" spans="1:12" ht="21.75" customHeight="1">
      <c r="A359" s="320"/>
      <c r="B359" s="100" t="s">
        <v>1162</v>
      </c>
      <c r="C359" s="100" t="s">
        <v>1169</v>
      </c>
      <c r="D359" s="128" t="s">
        <v>1170</v>
      </c>
      <c r="E359" s="83">
        <v>49</v>
      </c>
      <c r="F359" s="83">
        <v>34.59</v>
      </c>
      <c r="G359" s="83">
        <v>31.13</v>
      </c>
      <c r="H359" s="83">
        <v>29.4</v>
      </c>
      <c r="I359" s="321"/>
      <c r="J359" s="83">
        <f>H359*I359</f>
        <v>0</v>
      </c>
      <c r="K359" s="83">
        <f>J359*$K$12</f>
        <v>0</v>
      </c>
      <c r="L359" s="86"/>
    </row>
    <row r="360" spans="1:12" ht="21.75" customHeight="1">
      <c r="A360" s="320"/>
      <c r="B360" s="100" t="s">
        <v>1162</v>
      </c>
      <c r="C360" s="100" t="s">
        <v>1169</v>
      </c>
      <c r="D360" s="128" t="s">
        <v>1171</v>
      </c>
      <c r="E360" s="83">
        <v>49</v>
      </c>
      <c r="F360" s="83">
        <v>34.59</v>
      </c>
      <c r="G360" s="83">
        <v>31.13</v>
      </c>
      <c r="H360" s="83">
        <v>29.4</v>
      </c>
      <c r="I360" s="321"/>
      <c r="J360" s="83">
        <f>H360*I360</f>
        <v>0</v>
      </c>
      <c r="K360" s="83">
        <f>J360*$K$12</f>
        <v>0</v>
      </c>
      <c r="L360" s="86"/>
    </row>
    <row r="361" spans="1:12" ht="21.75" customHeight="1">
      <c r="A361" s="320"/>
      <c r="B361" s="100" t="s">
        <v>1162</v>
      </c>
      <c r="C361" s="100" t="s">
        <v>1172</v>
      </c>
      <c r="D361" s="128" t="s">
        <v>1173</v>
      </c>
      <c r="E361" s="83">
        <v>56</v>
      </c>
      <c r="F361" s="83">
        <v>39.53</v>
      </c>
      <c r="G361" s="83">
        <v>35.58</v>
      </c>
      <c r="H361" s="83">
        <v>33.6</v>
      </c>
      <c r="I361" s="321"/>
      <c r="J361" s="83">
        <f>H361*I361</f>
        <v>0</v>
      </c>
      <c r="K361" s="83">
        <f>J361*$K$12</f>
        <v>0</v>
      </c>
      <c r="L361" s="86"/>
    </row>
    <row r="362" spans="1:12" ht="21.75" customHeight="1">
      <c r="A362" s="320"/>
      <c r="B362" s="100" t="s">
        <v>1162</v>
      </c>
      <c r="C362" s="100" t="s">
        <v>1172</v>
      </c>
      <c r="D362" s="128" t="s">
        <v>1174</v>
      </c>
      <c r="E362" s="83">
        <v>56</v>
      </c>
      <c r="F362" s="83">
        <v>39.53</v>
      </c>
      <c r="G362" s="83">
        <v>35.58</v>
      </c>
      <c r="H362" s="83">
        <v>33.6</v>
      </c>
      <c r="I362" s="321"/>
      <c r="J362" s="83">
        <f>H362*I362</f>
        <v>0</v>
      </c>
      <c r="K362" s="83">
        <f>J362*$K$12</f>
        <v>0</v>
      </c>
      <c r="L362" s="86"/>
    </row>
    <row r="363" spans="1:12" ht="21.75" customHeight="1">
      <c r="A363" s="320"/>
      <c r="B363" s="100" t="s">
        <v>1162</v>
      </c>
      <c r="C363" s="100" t="s">
        <v>1175</v>
      </c>
      <c r="D363" s="128" t="s">
        <v>1176</v>
      </c>
      <c r="E363" s="83">
        <v>49</v>
      </c>
      <c r="F363" s="83">
        <v>34.59</v>
      </c>
      <c r="G363" s="83">
        <v>31.13</v>
      </c>
      <c r="H363" s="83">
        <v>29.4</v>
      </c>
      <c r="I363" s="321"/>
      <c r="J363" s="83">
        <f>H363*I363</f>
        <v>0</v>
      </c>
      <c r="K363" s="83">
        <f>J363*$K$12</f>
        <v>0</v>
      </c>
      <c r="L363" s="86"/>
    </row>
    <row r="364" spans="1:12" ht="21.75" customHeight="1">
      <c r="A364" s="320"/>
      <c r="B364" s="100" t="s">
        <v>1162</v>
      </c>
      <c r="C364" s="100" t="s">
        <v>1175</v>
      </c>
      <c r="D364" s="128" t="s">
        <v>1177</v>
      </c>
      <c r="E364" s="83">
        <v>49</v>
      </c>
      <c r="F364" s="83">
        <v>34.59</v>
      </c>
      <c r="G364" s="83">
        <v>31.13</v>
      </c>
      <c r="H364" s="83">
        <v>29.4</v>
      </c>
      <c r="I364" s="321"/>
      <c r="J364" s="83">
        <f>H364*I364</f>
        <v>0</v>
      </c>
      <c r="K364" s="83">
        <f>J364*$K$12</f>
        <v>0</v>
      </c>
      <c r="L364" s="86"/>
    </row>
    <row r="365" spans="1:12" ht="21.75" customHeight="1">
      <c r="A365" s="320"/>
      <c r="B365" s="100" t="s">
        <v>1162</v>
      </c>
      <c r="C365" s="100" t="s">
        <v>1178</v>
      </c>
      <c r="D365" s="128" t="s">
        <v>1179</v>
      </c>
      <c r="E365" s="83">
        <v>69</v>
      </c>
      <c r="F365" s="83">
        <v>48.71</v>
      </c>
      <c r="G365" s="83">
        <v>43.84</v>
      </c>
      <c r="H365" s="83">
        <v>41.4</v>
      </c>
      <c r="I365" s="321"/>
      <c r="J365" s="83">
        <f>H365*I365</f>
        <v>0</v>
      </c>
      <c r="K365" s="83">
        <f>J365*$K$12</f>
        <v>0</v>
      </c>
      <c r="L365" s="86"/>
    </row>
    <row r="366" spans="1:12" ht="21.75" customHeight="1">
      <c r="A366" s="320"/>
      <c r="B366" s="100" t="s">
        <v>1162</v>
      </c>
      <c r="C366" s="100" t="s">
        <v>1178</v>
      </c>
      <c r="D366" s="128" t="s">
        <v>1180</v>
      </c>
      <c r="E366" s="83">
        <v>69</v>
      </c>
      <c r="F366" s="83">
        <v>48.71</v>
      </c>
      <c r="G366" s="83">
        <v>43.84</v>
      </c>
      <c r="H366" s="83">
        <v>41.4</v>
      </c>
      <c r="I366" s="321"/>
      <c r="J366" s="83">
        <f>H366*I366</f>
        <v>0</v>
      </c>
      <c r="K366" s="83">
        <f>J366*$K$12</f>
        <v>0</v>
      </c>
      <c r="L366" s="86"/>
    </row>
    <row r="367" spans="1:12" ht="21.75" customHeight="1">
      <c r="A367" s="320"/>
      <c r="B367" s="100" t="s">
        <v>1162</v>
      </c>
      <c r="C367" s="100" t="s">
        <v>1181</v>
      </c>
      <c r="D367" s="128" t="s">
        <v>1182</v>
      </c>
      <c r="E367" s="83">
        <v>63</v>
      </c>
      <c r="F367" s="83">
        <v>44.47</v>
      </c>
      <c r="G367" s="83">
        <v>40.02</v>
      </c>
      <c r="H367" s="83">
        <v>37.8</v>
      </c>
      <c r="I367" s="321"/>
      <c r="J367" s="83">
        <f>H367*I367</f>
        <v>0</v>
      </c>
      <c r="K367" s="83">
        <f>J367*$K$12</f>
        <v>0</v>
      </c>
      <c r="L367" s="86"/>
    </row>
    <row r="368" spans="1:12" ht="21.75" customHeight="1">
      <c r="A368" s="320"/>
      <c r="B368" s="100" t="s">
        <v>1162</v>
      </c>
      <c r="C368" s="100" t="s">
        <v>1181</v>
      </c>
      <c r="D368" s="128" t="s">
        <v>1183</v>
      </c>
      <c r="E368" s="83">
        <v>63</v>
      </c>
      <c r="F368" s="83">
        <v>44.47</v>
      </c>
      <c r="G368" s="83">
        <v>40.02</v>
      </c>
      <c r="H368" s="83">
        <v>37.8</v>
      </c>
      <c r="I368" s="321"/>
      <c r="J368" s="83">
        <f>H368*I368</f>
        <v>0</v>
      </c>
      <c r="K368" s="83">
        <f>J368*$K$12</f>
        <v>0</v>
      </c>
      <c r="L368" s="86"/>
    </row>
    <row r="369" spans="1:12" ht="21.75" customHeight="1">
      <c r="A369" s="320"/>
      <c r="B369" s="100" t="s">
        <v>1162</v>
      </c>
      <c r="C369" s="100" t="s">
        <v>1184</v>
      </c>
      <c r="D369" s="128" t="s">
        <v>1185</v>
      </c>
      <c r="E369" s="83">
        <v>98</v>
      </c>
      <c r="F369" s="83">
        <v>69.18</v>
      </c>
      <c r="G369" s="83">
        <v>62.26</v>
      </c>
      <c r="H369" s="83">
        <v>58.8</v>
      </c>
      <c r="I369" s="321"/>
      <c r="J369" s="83">
        <f>H369*I369</f>
        <v>0</v>
      </c>
      <c r="K369" s="83">
        <f>J369*$K$12</f>
        <v>0</v>
      </c>
      <c r="L369" s="86"/>
    </row>
    <row r="370" spans="1:12" ht="21.75" customHeight="1">
      <c r="A370" s="320"/>
      <c r="B370" s="100" t="s">
        <v>1162</v>
      </c>
      <c r="C370" s="100" t="s">
        <v>1184</v>
      </c>
      <c r="D370" s="128" t="s">
        <v>1186</v>
      </c>
      <c r="E370" s="83">
        <v>98</v>
      </c>
      <c r="F370" s="83">
        <v>69.18</v>
      </c>
      <c r="G370" s="83">
        <v>62.26</v>
      </c>
      <c r="H370" s="83">
        <v>58.8</v>
      </c>
      <c r="I370" s="321"/>
      <c r="J370" s="83">
        <f>H370*I370</f>
        <v>0</v>
      </c>
      <c r="K370" s="83">
        <f>J370*$K$12</f>
        <v>0</v>
      </c>
      <c r="L370" s="86"/>
    </row>
    <row r="371" spans="1:12" ht="21.75" customHeight="1">
      <c r="A371" s="320"/>
      <c r="B371" s="100" t="s">
        <v>1162</v>
      </c>
      <c r="C371" s="100" t="s">
        <v>1187</v>
      </c>
      <c r="D371" s="128" t="s">
        <v>1188</v>
      </c>
      <c r="E371" s="83">
        <v>67</v>
      </c>
      <c r="F371" s="83">
        <v>47.29</v>
      </c>
      <c r="G371" s="83">
        <v>42.56</v>
      </c>
      <c r="H371" s="83">
        <v>40.2</v>
      </c>
      <c r="I371" s="321"/>
      <c r="J371" s="83">
        <f>H371*I371</f>
        <v>0</v>
      </c>
      <c r="K371" s="83">
        <f>J371*$K$12</f>
        <v>0</v>
      </c>
      <c r="L371" s="86"/>
    </row>
    <row r="372" spans="1:12" ht="21.75" customHeight="1">
      <c r="A372" s="320"/>
      <c r="B372" s="100" t="s">
        <v>1162</v>
      </c>
      <c r="C372" s="100" t="s">
        <v>1187</v>
      </c>
      <c r="D372" s="128" t="s">
        <v>1189</v>
      </c>
      <c r="E372" s="83">
        <v>67</v>
      </c>
      <c r="F372" s="83">
        <v>47.29</v>
      </c>
      <c r="G372" s="83">
        <v>42.56</v>
      </c>
      <c r="H372" s="83">
        <v>40.2</v>
      </c>
      <c r="I372" s="321"/>
      <c r="J372" s="83">
        <f>H372*I372</f>
        <v>0</v>
      </c>
      <c r="K372" s="83">
        <f>J372*$K$12</f>
        <v>0</v>
      </c>
      <c r="L372" s="86"/>
    </row>
    <row r="373" spans="1:12" ht="21.75" customHeight="1">
      <c r="A373" s="320"/>
      <c r="B373" s="100" t="s">
        <v>1162</v>
      </c>
      <c r="C373" s="100" t="s">
        <v>1187</v>
      </c>
      <c r="D373" s="128" t="s">
        <v>1190</v>
      </c>
      <c r="E373" s="83">
        <v>67</v>
      </c>
      <c r="F373" s="83">
        <v>47.29</v>
      </c>
      <c r="G373" s="83">
        <v>42.56</v>
      </c>
      <c r="H373" s="83">
        <v>40.2</v>
      </c>
      <c r="I373" s="321"/>
      <c r="J373" s="83">
        <f>H373*I373</f>
        <v>0</v>
      </c>
      <c r="K373" s="83">
        <f>J373*$K$12</f>
        <v>0</v>
      </c>
      <c r="L373" s="86"/>
    </row>
    <row r="374" spans="1:12" ht="21.75" customHeight="1">
      <c r="A374" s="320"/>
      <c r="B374" s="100" t="s">
        <v>1162</v>
      </c>
      <c r="C374" s="100" t="s">
        <v>1191</v>
      </c>
      <c r="D374" s="128" t="s">
        <v>1192</v>
      </c>
      <c r="E374" s="83">
        <v>89</v>
      </c>
      <c r="F374" s="83">
        <v>62.82</v>
      </c>
      <c r="G374" s="83">
        <v>56.54</v>
      </c>
      <c r="H374" s="83">
        <v>53.4</v>
      </c>
      <c r="I374" s="321"/>
      <c r="J374" s="83">
        <f>H374*I374</f>
        <v>0</v>
      </c>
      <c r="K374" s="83">
        <f>J374*$K$12</f>
        <v>0</v>
      </c>
      <c r="L374" s="86"/>
    </row>
    <row r="375" spans="1:12" ht="21.75" customHeight="1">
      <c r="A375" s="320"/>
      <c r="B375" s="100" t="s">
        <v>1162</v>
      </c>
      <c r="C375" s="100" t="s">
        <v>1191</v>
      </c>
      <c r="D375" s="128" t="s">
        <v>1193</v>
      </c>
      <c r="E375" s="83">
        <v>89</v>
      </c>
      <c r="F375" s="83">
        <v>62.82</v>
      </c>
      <c r="G375" s="83">
        <v>56.54</v>
      </c>
      <c r="H375" s="83">
        <v>53.4</v>
      </c>
      <c r="I375" s="321"/>
      <c r="J375" s="83">
        <f>H375*I375</f>
        <v>0</v>
      </c>
      <c r="K375" s="83">
        <f>J375*$K$12</f>
        <v>0</v>
      </c>
      <c r="L375" s="86"/>
    </row>
    <row r="376" spans="1:12" ht="21.75" customHeight="1">
      <c r="A376" s="320"/>
      <c r="B376" s="100" t="s">
        <v>1162</v>
      </c>
      <c r="C376" s="100" t="s">
        <v>1191</v>
      </c>
      <c r="D376" s="128" t="s">
        <v>1194</v>
      </c>
      <c r="E376" s="83">
        <v>89</v>
      </c>
      <c r="F376" s="83">
        <v>62.82</v>
      </c>
      <c r="G376" s="83">
        <v>56.54</v>
      </c>
      <c r="H376" s="83">
        <v>53.4</v>
      </c>
      <c r="I376" s="321"/>
      <c r="J376" s="83">
        <f>H376*I376</f>
        <v>0</v>
      </c>
      <c r="K376" s="83">
        <f>J376*$K$12</f>
        <v>0</v>
      </c>
      <c r="L376" s="86"/>
    </row>
    <row r="377" spans="1:12" ht="33.75" customHeight="1">
      <c r="A377" s="333"/>
      <c r="B377" s="314" t="s">
        <v>1195</v>
      </c>
      <c r="C377" s="323"/>
      <c r="D377" s="324"/>
      <c r="E377" s="299"/>
      <c r="F377" s="323"/>
      <c r="G377" s="323"/>
      <c r="H377" s="323"/>
      <c r="I377" s="327"/>
      <c r="J377" s="318"/>
      <c r="K377" s="319"/>
      <c r="L377" s="292"/>
    </row>
    <row r="378" spans="1:12" ht="21.75" customHeight="1">
      <c r="A378" s="326"/>
      <c r="B378" s="335" t="s">
        <v>1196</v>
      </c>
      <c r="C378" s="336" t="s">
        <v>1197</v>
      </c>
      <c r="D378" s="131" t="s">
        <v>1198</v>
      </c>
      <c r="E378" s="133">
        <v>36</v>
      </c>
      <c r="F378" s="132">
        <v>25.41</v>
      </c>
      <c r="G378" s="132">
        <v>22.87</v>
      </c>
      <c r="H378" s="133">
        <v>21.6</v>
      </c>
      <c r="I378" s="337"/>
      <c r="J378" s="83">
        <f>H378*I378</f>
        <v>0</v>
      </c>
      <c r="K378" s="83">
        <f>J378*$K$12</f>
        <v>0</v>
      </c>
      <c r="L378" s="292"/>
    </row>
    <row r="379" spans="1:12" ht="21.75" customHeight="1">
      <c r="A379" s="326"/>
      <c r="B379" s="338" t="s">
        <v>1196</v>
      </c>
      <c r="C379" s="339" t="s">
        <v>1197</v>
      </c>
      <c r="D379" s="116" t="s">
        <v>1199</v>
      </c>
      <c r="E379" s="118">
        <v>36</v>
      </c>
      <c r="F379" s="117">
        <v>25.41</v>
      </c>
      <c r="G379" s="117">
        <v>22.87</v>
      </c>
      <c r="H379" s="118">
        <v>21.6</v>
      </c>
      <c r="I379" s="337"/>
      <c r="J379" s="83">
        <f>H379*I379</f>
        <v>0</v>
      </c>
      <c r="K379" s="83">
        <f>J379*$K$12</f>
        <v>0</v>
      </c>
      <c r="L379" s="292"/>
    </row>
    <row r="380" spans="1:12" ht="21.75" customHeight="1">
      <c r="A380" s="326"/>
      <c r="B380" s="338" t="s">
        <v>1200</v>
      </c>
      <c r="C380" s="339" t="s">
        <v>1201</v>
      </c>
      <c r="D380" s="116" t="s">
        <v>1202</v>
      </c>
      <c r="E380" s="118">
        <v>110</v>
      </c>
      <c r="F380" s="117">
        <v>77.65</v>
      </c>
      <c r="G380" s="117">
        <v>69.88</v>
      </c>
      <c r="H380" s="118">
        <v>66</v>
      </c>
      <c r="I380" s="337"/>
      <c r="J380" s="83">
        <f>H380*I380</f>
        <v>0</v>
      </c>
      <c r="K380" s="83">
        <f>J380*$K$12</f>
        <v>0</v>
      </c>
      <c r="L380" s="292"/>
    </row>
    <row r="381" spans="1:12" ht="21.75" customHeight="1">
      <c r="A381" s="326"/>
      <c r="B381" s="338" t="s">
        <v>1200</v>
      </c>
      <c r="C381" s="339" t="s">
        <v>1201</v>
      </c>
      <c r="D381" s="116" t="s">
        <v>1203</v>
      </c>
      <c r="E381" s="118">
        <v>110</v>
      </c>
      <c r="F381" s="117">
        <v>77.65</v>
      </c>
      <c r="G381" s="117">
        <v>69.88</v>
      </c>
      <c r="H381" s="118">
        <v>66</v>
      </c>
      <c r="I381" s="337"/>
      <c r="J381" s="83">
        <f>H381*I381</f>
        <v>0</v>
      </c>
      <c r="K381" s="83">
        <f>J381*$K$12</f>
        <v>0</v>
      </c>
      <c r="L381" s="292"/>
    </row>
    <row r="382" spans="1:12" ht="21.75" customHeight="1">
      <c r="A382" s="326"/>
      <c r="B382" s="338" t="s">
        <v>1200</v>
      </c>
      <c r="C382" s="339" t="s">
        <v>1204</v>
      </c>
      <c r="D382" s="116" t="s">
        <v>1205</v>
      </c>
      <c r="E382" s="118">
        <v>115</v>
      </c>
      <c r="F382" s="117">
        <v>81.18</v>
      </c>
      <c r="G382" s="117">
        <v>73.06</v>
      </c>
      <c r="H382" s="118">
        <v>69</v>
      </c>
      <c r="I382" s="337"/>
      <c r="J382" s="83">
        <f>H382*I382</f>
        <v>0</v>
      </c>
      <c r="K382" s="83">
        <f>J382*$K$12</f>
        <v>0</v>
      </c>
      <c r="L382" s="292"/>
    </row>
    <row r="383" spans="1:12" ht="21.75" customHeight="1">
      <c r="A383" s="326"/>
      <c r="B383" s="338" t="s">
        <v>1200</v>
      </c>
      <c r="C383" s="339" t="s">
        <v>1206</v>
      </c>
      <c r="D383" s="116" t="s">
        <v>1207</v>
      </c>
      <c r="E383" s="118">
        <v>110</v>
      </c>
      <c r="F383" s="117">
        <v>77.65</v>
      </c>
      <c r="G383" s="117">
        <v>69.88</v>
      </c>
      <c r="H383" s="118">
        <v>66</v>
      </c>
      <c r="I383" s="337"/>
      <c r="J383" s="83">
        <f>H383*I383</f>
        <v>0</v>
      </c>
      <c r="K383" s="83">
        <f>J383*$K$12</f>
        <v>0</v>
      </c>
      <c r="L383" s="292"/>
    </row>
    <row r="384" spans="1:12" ht="21.75" customHeight="1">
      <c r="A384" s="326"/>
      <c r="B384" s="338" t="s">
        <v>1200</v>
      </c>
      <c r="C384" s="339" t="s">
        <v>1208</v>
      </c>
      <c r="D384" s="116" t="s">
        <v>1209</v>
      </c>
      <c r="E384" s="118">
        <v>98</v>
      </c>
      <c r="F384" s="117">
        <v>69.18</v>
      </c>
      <c r="G384" s="117">
        <v>62.26</v>
      </c>
      <c r="H384" s="118">
        <v>58.8</v>
      </c>
      <c r="I384" s="337"/>
      <c r="J384" s="83">
        <f>H384*I384</f>
        <v>0</v>
      </c>
      <c r="K384" s="83">
        <f>J384*$K$12</f>
        <v>0</v>
      </c>
      <c r="L384" s="292"/>
    </row>
    <row r="385" spans="1:12" ht="21.75" customHeight="1">
      <c r="A385" s="326"/>
      <c r="B385" s="338" t="s">
        <v>1200</v>
      </c>
      <c r="C385" s="339" t="s">
        <v>1208</v>
      </c>
      <c r="D385" s="116" t="s">
        <v>1210</v>
      </c>
      <c r="E385" s="118">
        <v>98</v>
      </c>
      <c r="F385" s="117">
        <v>69.18</v>
      </c>
      <c r="G385" s="117">
        <v>62.26</v>
      </c>
      <c r="H385" s="118">
        <v>58.8</v>
      </c>
      <c r="I385" s="337"/>
      <c r="J385" s="83">
        <f>H385*I385</f>
        <v>0</v>
      </c>
      <c r="K385" s="83">
        <f>J385*$K$12</f>
        <v>0</v>
      </c>
      <c r="L385" s="292"/>
    </row>
    <row r="386" spans="1:12" ht="21.75" customHeight="1">
      <c r="A386" s="326"/>
      <c r="B386" s="338" t="s">
        <v>1200</v>
      </c>
      <c r="C386" s="339" t="s">
        <v>1211</v>
      </c>
      <c r="D386" s="116" t="s">
        <v>1212</v>
      </c>
      <c r="E386" s="118">
        <v>98</v>
      </c>
      <c r="F386" s="117">
        <v>69.18</v>
      </c>
      <c r="G386" s="117">
        <v>62.26</v>
      </c>
      <c r="H386" s="118">
        <v>58</v>
      </c>
      <c r="I386" s="337"/>
      <c r="J386" s="83">
        <f>H386*I386</f>
        <v>0</v>
      </c>
      <c r="K386" s="83">
        <f>J386*$K$12</f>
        <v>0</v>
      </c>
      <c r="L386" s="292"/>
    </row>
    <row r="387" spans="1:12" ht="21.75" customHeight="1">
      <c r="A387" s="326"/>
      <c r="B387" s="338" t="s">
        <v>1200</v>
      </c>
      <c r="C387" s="339" t="s">
        <v>1213</v>
      </c>
      <c r="D387" s="116" t="s">
        <v>1214</v>
      </c>
      <c r="E387" s="118">
        <v>98</v>
      </c>
      <c r="F387" s="117">
        <v>69.18</v>
      </c>
      <c r="G387" s="117">
        <v>62.26</v>
      </c>
      <c r="H387" s="118">
        <v>58.8</v>
      </c>
      <c r="I387" s="337"/>
      <c r="J387" s="83">
        <f>H387*I387</f>
        <v>0</v>
      </c>
      <c r="K387" s="83">
        <f>J387*$K$12</f>
        <v>0</v>
      </c>
      <c r="L387" s="292"/>
    </row>
    <row r="388" spans="1:12" ht="21.75" customHeight="1">
      <c r="A388" s="326"/>
      <c r="B388" s="338" t="s">
        <v>1200</v>
      </c>
      <c r="C388" s="339" t="s">
        <v>1213</v>
      </c>
      <c r="D388" s="116" t="s">
        <v>1215</v>
      </c>
      <c r="E388" s="118">
        <v>98</v>
      </c>
      <c r="F388" s="117">
        <v>69.18</v>
      </c>
      <c r="G388" s="117">
        <v>62.26</v>
      </c>
      <c r="H388" s="118">
        <v>58.8</v>
      </c>
      <c r="I388" s="337"/>
      <c r="J388" s="83">
        <f>H388*I388</f>
        <v>0</v>
      </c>
      <c r="K388" s="83">
        <f>J388*$K$12</f>
        <v>0</v>
      </c>
      <c r="L388" s="292"/>
    </row>
    <row r="389" spans="1:12" ht="21.75" customHeight="1">
      <c r="A389" s="326"/>
      <c r="B389" s="338" t="s">
        <v>1200</v>
      </c>
      <c r="C389" s="339" t="s">
        <v>1216</v>
      </c>
      <c r="D389" s="116" t="s">
        <v>1217</v>
      </c>
      <c r="E389" s="118">
        <v>89</v>
      </c>
      <c r="F389" s="117">
        <v>62.82</v>
      </c>
      <c r="G389" s="117">
        <v>56.54</v>
      </c>
      <c r="H389" s="118">
        <v>53.4</v>
      </c>
      <c r="I389" s="337"/>
      <c r="J389" s="83">
        <f>H389*I389</f>
        <v>0</v>
      </c>
      <c r="K389" s="83">
        <f>J389*$K$12</f>
        <v>0</v>
      </c>
      <c r="L389" s="292"/>
    </row>
    <row r="390" spans="1:12" ht="21.75" customHeight="1">
      <c r="A390" s="326"/>
      <c r="B390" s="338" t="s">
        <v>1200</v>
      </c>
      <c r="C390" s="339" t="s">
        <v>1216</v>
      </c>
      <c r="D390" s="116" t="s">
        <v>1218</v>
      </c>
      <c r="E390" s="118">
        <v>89</v>
      </c>
      <c r="F390" s="117">
        <v>62.82</v>
      </c>
      <c r="G390" s="117">
        <v>56.54</v>
      </c>
      <c r="H390" s="118">
        <v>53.4</v>
      </c>
      <c r="I390" s="337"/>
      <c r="J390" s="83">
        <f>H390*I390</f>
        <v>0</v>
      </c>
      <c r="K390" s="83">
        <f>J390*$K$12</f>
        <v>0</v>
      </c>
      <c r="L390" s="292"/>
    </row>
    <row r="391" spans="1:12" ht="21.75" customHeight="1">
      <c r="A391" s="326"/>
      <c r="B391" s="338" t="s">
        <v>1200</v>
      </c>
      <c r="C391" s="339" t="s">
        <v>1219</v>
      </c>
      <c r="D391" s="116" t="s">
        <v>1220</v>
      </c>
      <c r="E391" s="118">
        <v>98</v>
      </c>
      <c r="F391" s="117">
        <v>69.18</v>
      </c>
      <c r="G391" s="117">
        <v>62.26</v>
      </c>
      <c r="H391" s="118">
        <v>58.8</v>
      </c>
      <c r="I391" s="337"/>
      <c r="J391" s="83">
        <f>H391*I391</f>
        <v>0</v>
      </c>
      <c r="K391" s="83">
        <f>J391*$K$12</f>
        <v>0</v>
      </c>
      <c r="L391" s="292"/>
    </row>
    <row r="392" spans="1:12" ht="21.75" customHeight="1">
      <c r="A392" s="326"/>
      <c r="B392" s="338" t="s">
        <v>1200</v>
      </c>
      <c r="C392" s="339" t="s">
        <v>1219</v>
      </c>
      <c r="D392" s="116" t="s">
        <v>1221</v>
      </c>
      <c r="E392" s="118">
        <v>98</v>
      </c>
      <c r="F392" s="117">
        <v>69.18</v>
      </c>
      <c r="G392" s="117">
        <v>62.26</v>
      </c>
      <c r="H392" s="118">
        <v>58.8</v>
      </c>
      <c r="I392" s="337"/>
      <c r="J392" s="83">
        <f>H392*I392</f>
        <v>0</v>
      </c>
      <c r="K392" s="83">
        <f>J392*$K$12</f>
        <v>0</v>
      </c>
      <c r="L392" s="292"/>
    </row>
    <row r="393" spans="1:12" ht="21.75" customHeight="1">
      <c r="A393" s="326"/>
      <c r="B393" s="338" t="s">
        <v>1200</v>
      </c>
      <c r="C393" s="339" t="s">
        <v>1222</v>
      </c>
      <c r="D393" s="116" t="s">
        <v>1223</v>
      </c>
      <c r="E393" s="118">
        <v>80</v>
      </c>
      <c r="F393" s="117">
        <v>56.47</v>
      </c>
      <c r="G393" s="117">
        <v>50.82</v>
      </c>
      <c r="H393" s="118">
        <v>48</v>
      </c>
      <c r="I393" s="337"/>
      <c r="J393" s="83">
        <f>H393*I393</f>
        <v>0</v>
      </c>
      <c r="K393" s="83">
        <f>J393*$K$12</f>
        <v>0</v>
      </c>
      <c r="L393" s="292"/>
    </row>
    <row r="394" spans="1:12" ht="21.75" customHeight="1">
      <c r="A394" s="326"/>
      <c r="B394" s="338" t="s">
        <v>1200</v>
      </c>
      <c r="C394" s="339" t="s">
        <v>1222</v>
      </c>
      <c r="D394" s="116" t="s">
        <v>1224</v>
      </c>
      <c r="E394" s="118">
        <v>80</v>
      </c>
      <c r="F394" s="117">
        <v>56.47</v>
      </c>
      <c r="G394" s="117">
        <v>50.82</v>
      </c>
      <c r="H394" s="118">
        <v>48</v>
      </c>
      <c r="I394" s="337"/>
      <c r="J394" s="83">
        <f>H394*I394</f>
        <v>0</v>
      </c>
      <c r="K394" s="83">
        <f>J394*$K$12</f>
        <v>0</v>
      </c>
      <c r="L394" s="292"/>
    </row>
    <row r="395" spans="1:12" ht="21.75" customHeight="1">
      <c r="A395" s="326"/>
      <c r="B395" s="338" t="s">
        <v>1200</v>
      </c>
      <c r="C395" s="339" t="s">
        <v>1225</v>
      </c>
      <c r="D395" s="116" t="s">
        <v>1226</v>
      </c>
      <c r="E395" s="118">
        <v>98</v>
      </c>
      <c r="F395" s="117">
        <v>69.18</v>
      </c>
      <c r="G395" s="117">
        <v>62.26</v>
      </c>
      <c r="H395" s="118">
        <v>58.8</v>
      </c>
      <c r="I395" s="337"/>
      <c r="J395" s="83">
        <f>H395*I395</f>
        <v>0</v>
      </c>
      <c r="K395" s="83">
        <f>J395*$K$12</f>
        <v>0</v>
      </c>
      <c r="L395" s="292"/>
    </row>
    <row r="396" spans="1:12" ht="21.75" customHeight="1">
      <c r="A396" s="326"/>
      <c r="B396" s="338" t="s">
        <v>1200</v>
      </c>
      <c r="C396" s="339" t="s">
        <v>1225</v>
      </c>
      <c r="D396" s="116" t="s">
        <v>1227</v>
      </c>
      <c r="E396" s="118">
        <v>98</v>
      </c>
      <c r="F396" s="117">
        <v>69.18</v>
      </c>
      <c r="G396" s="117">
        <v>62.26</v>
      </c>
      <c r="H396" s="118">
        <v>58.8</v>
      </c>
      <c r="I396" s="337"/>
      <c r="J396" s="83">
        <f>H396*I396</f>
        <v>0</v>
      </c>
      <c r="K396" s="83">
        <f>J396*$K$12</f>
        <v>0</v>
      </c>
      <c r="L396" s="292"/>
    </row>
    <row r="397" spans="1:12" ht="21.75" customHeight="1">
      <c r="A397" s="326"/>
      <c r="B397" s="338" t="s">
        <v>1200</v>
      </c>
      <c r="C397" s="339" t="s">
        <v>1228</v>
      </c>
      <c r="D397" s="116" t="s">
        <v>1229</v>
      </c>
      <c r="E397" s="118">
        <v>89</v>
      </c>
      <c r="F397" s="117">
        <v>62.82</v>
      </c>
      <c r="G397" s="117">
        <v>56.54</v>
      </c>
      <c r="H397" s="118">
        <v>53.4</v>
      </c>
      <c r="I397" s="337"/>
      <c r="J397" s="83">
        <f>H397*I397</f>
        <v>0</v>
      </c>
      <c r="K397" s="83">
        <f>J397*$K$12</f>
        <v>0</v>
      </c>
      <c r="L397" s="292"/>
    </row>
    <row r="398" spans="1:12" ht="21.75" customHeight="1">
      <c r="A398" s="326"/>
      <c r="B398" s="338" t="s">
        <v>1200</v>
      </c>
      <c r="C398" s="339" t="s">
        <v>1230</v>
      </c>
      <c r="D398" s="116" t="s">
        <v>1231</v>
      </c>
      <c r="E398" s="118">
        <v>89</v>
      </c>
      <c r="F398" s="117">
        <v>62.82</v>
      </c>
      <c r="G398" s="117">
        <v>56.54</v>
      </c>
      <c r="H398" s="118">
        <v>53.4</v>
      </c>
      <c r="I398" s="337"/>
      <c r="J398" s="83">
        <f>H398*I398</f>
        <v>0</v>
      </c>
      <c r="K398" s="83">
        <f>J398*$K$12</f>
        <v>0</v>
      </c>
      <c r="L398" s="292"/>
    </row>
    <row r="399" spans="1:12" ht="21.75" customHeight="1">
      <c r="A399" s="326"/>
      <c r="B399" s="338" t="s">
        <v>1200</v>
      </c>
      <c r="C399" s="339" t="s">
        <v>1232</v>
      </c>
      <c r="D399" s="116" t="s">
        <v>1233</v>
      </c>
      <c r="E399" s="118">
        <v>132</v>
      </c>
      <c r="F399" s="117">
        <v>93.18</v>
      </c>
      <c r="G399" s="117">
        <v>83.86</v>
      </c>
      <c r="H399" s="118">
        <v>79.2</v>
      </c>
      <c r="I399" s="337"/>
      <c r="J399" s="83">
        <f>H399*I399</f>
        <v>0</v>
      </c>
      <c r="K399" s="83">
        <f>J399*$K$12</f>
        <v>0</v>
      </c>
      <c r="L399" s="292"/>
    </row>
    <row r="400" spans="1:12" ht="21.75" customHeight="1">
      <c r="A400" s="326"/>
      <c r="B400" s="338" t="s">
        <v>1200</v>
      </c>
      <c r="C400" s="339" t="s">
        <v>1234</v>
      </c>
      <c r="D400" s="116" t="s">
        <v>1235</v>
      </c>
      <c r="E400" s="118">
        <v>106</v>
      </c>
      <c r="F400" s="117">
        <v>74.82</v>
      </c>
      <c r="G400" s="117">
        <v>67.34</v>
      </c>
      <c r="H400" s="118">
        <v>63.6</v>
      </c>
      <c r="I400" s="337"/>
      <c r="J400" s="83">
        <f>H400*I400</f>
        <v>0</v>
      </c>
      <c r="K400" s="83">
        <f>J400*$K$12</f>
        <v>0</v>
      </c>
      <c r="L400" s="292"/>
    </row>
    <row r="401" spans="1:12" ht="21.75" customHeight="1">
      <c r="A401" s="326"/>
      <c r="B401" s="338" t="s">
        <v>1200</v>
      </c>
      <c r="C401" s="339" t="s">
        <v>1234</v>
      </c>
      <c r="D401" s="116" t="s">
        <v>1236</v>
      </c>
      <c r="E401" s="118">
        <v>106</v>
      </c>
      <c r="F401" s="117">
        <v>74.82</v>
      </c>
      <c r="G401" s="117">
        <v>67.34</v>
      </c>
      <c r="H401" s="118">
        <v>63.6</v>
      </c>
      <c r="I401" s="337"/>
      <c r="J401" s="83">
        <f>H401*I401</f>
        <v>0</v>
      </c>
      <c r="K401" s="83">
        <f>J401*$K$12</f>
        <v>0</v>
      </c>
      <c r="L401" s="292"/>
    </row>
    <row r="402" spans="1:12" ht="21.75" customHeight="1">
      <c r="A402" s="326"/>
      <c r="B402" s="338" t="s">
        <v>1200</v>
      </c>
      <c r="C402" s="339" t="s">
        <v>1237</v>
      </c>
      <c r="D402" s="116" t="s">
        <v>1238</v>
      </c>
      <c r="E402" s="118">
        <v>89</v>
      </c>
      <c r="F402" s="117">
        <v>62.82</v>
      </c>
      <c r="G402" s="117">
        <v>56.54</v>
      </c>
      <c r="H402" s="118">
        <v>53.4</v>
      </c>
      <c r="I402" s="337"/>
      <c r="J402" s="83">
        <f>H402*I402</f>
        <v>0</v>
      </c>
      <c r="K402" s="83">
        <f>J402*$K$12</f>
        <v>0</v>
      </c>
      <c r="L402" s="292"/>
    </row>
    <row r="403" spans="1:12" ht="21.75" customHeight="1">
      <c r="A403" s="326"/>
      <c r="B403" s="338" t="s">
        <v>1200</v>
      </c>
      <c r="C403" s="339" t="s">
        <v>1237</v>
      </c>
      <c r="D403" s="116" t="s">
        <v>1239</v>
      </c>
      <c r="E403" s="118">
        <v>89</v>
      </c>
      <c r="F403" s="117">
        <v>62.82</v>
      </c>
      <c r="G403" s="117">
        <v>56.54</v>
      </c>
      <c r="H403" s="118">
        <v>53.4</v>
      </c>
      <c r="I403" s="337"/>
      <c r="J403" s="83">
        <f>H403*I403</f>
        <v>0</v>
      </c>
      <c r="K403" s="83">
        <f>J403*$K$12</f>
        <v>0</v>
      </c>
      <c r="L403" s="292"/>
    </row>
    <row r="404" spans="1:12" ht="21.75" customHeight="1">
      <c r="A404" s="326"/>
      <c r="B404" s="338" t="s">
        <v>1200</v>
      </c>
      <c r="C404" s="339" t="s">
        <v>1240</v>
      </c>
      <c r="D404" s="116" t="s">
        <v>1241</v>
      </c>
      <c r="E404" s="118">
        <v>89</v>
      </c>
      <c r="F404" s="117">
        <v>62.82</v>
      </c>
      <c r="G404" s="117">
        <v>56.54</v>
      </c>
      <c r="H404" s="118">
        <v>53.4</v>
      </c>
      <c r="I404" s="337"/>
      <c r="J404" s="83">
        <f>H404*I404</f>
        <v>0</v>
      </c>
      <c r="K404" s="83">
        <f>J404*$K$12</f>
        <v>0</v>
      </c>
      <c r="L404" s="292"/>
    </row>
    <row r="405" spans="1:12" ht="21.75" customHeight="1">
      <c r="A405" s="326"/>
      <c r="B405" s="338" t="s">
        <v>1200</v>
      </c>
      <c r="C405" s="339" t="s">
        <v>1240</v>
      </c>
      <c r="D405" s="116" t="s">
        <v>1242</v>
      </c>
      <c r="E405" s="118">
        <v>89</v>
      </c>
      <c r="F405" s="117">
        <v>62.82</v>
      </c>
      <c r="G405" s="117">
        <v>56.54</v>
      </c>
      <c r="H405" s="118">
        <v>53.4</v>
      </c>
      <c r="I405" s="337"/>
      <c r="J405" s="83">
        <f>H405*I405</f>
        <v>0</v>
      </c>
      <c r="K405" s="83">
        <f>J405*$K$12</f>
        <v>0</v>
      </c>
      <c r="L405" s="292"/>
    </row>
    <row r="406" spans="1:12" ht="21.75" customHeight="1">
      <c r="A406" s="326"/>
      <c r="B406" s="338" t="s">
        <v>1200</v>
      </c>
      <c r="C406" s="339" t="s">
        <v>1243</v>
      </c>
      <c r="D406" s="116" t="s">
        <v>1244</v>
      </c>
      <c r="E406" s="118">
        <v>98</v>
      </c>
      <c r="F406" s="117">
        <v>69.18</v>
      </c>
      <c r="G406" s="117">
        <v>62.26</v>
      </c>
      <c r="H406" s="118">
        <v>58.8</v>
      </c>
      <c r="I406" s="337"/>
      <c r="J406" s="83">
        <f>H406*I406</f>
        <v>0</v>
      </c>
      <c r="K406" s="83">
        <f>J406*$K$12</f>
        <v>0</v>
      </c>
      <c r="L406" s="292"/>
    </row>
    <row r="407" spans="1:12" ht="21.75" customHeight="1">
      <c r="A407" s="326"/>
      <c r="B407" s="338" t="s">
        <v>1200</v>
      </c>
      <c r="C407" s="339" t="s">
        <v>1243</v>
      </c>
      <c r="D407" s="116" t="s">
        <v>1245</v>
      </c>
      <c r="E407" s="118">
        <v>98</v>
      </c>
      <c r="F407" s="117">
        <v>69.18</v>
      </c>
      <c r="G407" s="117">
        <v>62.26</v>
      </c>
      <c r="H407" s="118">
        <v>58.8</v>
      </c>
      <c r="I407" s="337"/>
      <c r="J407" s="83">
        <f>H407*I407</f>
        <v>0</v>
      </c>
      <c r="K407" s="83">
        <f>J407*$K$12</f>
        <v>0</v>
      </c>
      <c r="L407" s="292"/>
    </row>
    <row r="408" spans="1:12" ht="21.75" customHeight="1">
      <c r="A408" s="326"/>
      <c r="B408" s="338" t="s">
        <v>1200</v>
      </c>
      <c r="C408" s="339" t="s">
        <v>1246</v>
      </c>
      <c r="D408" s="116" t="s">
        <v>1247</v>
      </c>
      <c r="E408" s="118">
        <v>89</v>
      </c>
      <c r="F408" s="117">
        <v>62.82</v>
      </c>
      <c r="G408" s="117">
        <v>56.54</v>
      </c>
      <c r="H408" s="118">
        <v>53.4</v>
      </c>
      <c r="I408" s="337"/>
      <c r="J408" s="83">
        <f>H408*I408</f>
        <v>0</v>
      </c>
      <c r="K408" s="83">
        <f>J408*$K$12</f>
        <v>0</v>
      </c>
      <c r="L408" s="292"/>
    </row>
    <row r="409" spans="1:12" ht="21.75" customHeight="1">
      <c r="A409" s="334"/>
      <c r="B409" s="340" t="s">
        <v>1200</v>
      </c>
      <c r="C409" s="341" t="s">
        <v>1246</v>
      </c>
      <c r="D409" s="122" t="s">
        <v>1248</v>
      </c>
      <c r="E409" s="124">
        <v>89</v>
      </c>
      <c r="F409" s="123">
        <v>62.82</v>
      </c>
      <c r="G409" s="123">
        <v>56.54</v>
      </c>
      <c r="H409" s="124">
        <v>53.4</v>
      </c>
      <c r="I409" s="337"/>
      <c r="J409" s="83">
        <f>H409*I409</f>
        <v>0</v>
      </c>
      <c r="K409" s="83">
        <f>J409*$K$12</f>
        <v>0</v>
      </c>
      <c r="L409" s="292"/>
    </row>
    <row r="410" spans="1:12" ht="33.75" customHeight="1">
      <c r="A410" s="333"/>
      <c r="B410" s="342" t="s">
        <v>1249</v>
      </c>
      <c r="C410" s="343"/>
      <c r="D410" s="343"/>
      <c r="E410" s="343"/>
      <c r="F410" s="343"/>
      <c r="G410" s="343"/>
      <c r="H410" s="343"/>
      <c r="I410" s="327"/>
      <c r="J410" s="318"/>
      <c r="K410" s="319"/>
      <c r="L410" s="292"/>
    </row>
    <row r="411" spans="1:12" ht="21.75" customHeight="1">
      <c r="A411" s="326"/>
      <c r="B411" s="340" t="s">
        <v>1250</v>
      </c>
      <c r="C411" s="341" t="s">
        <v>1251</v>
      </c>
      <c r="D411" s="122" t="s">
        <v>1252</v>
      </c>
      <c r="E411" s="124">
        <v>45</v>
      </c>
      <c r="F411" s="123">
        <v>31.76</v>
      </c>
      <c r="G411" s="123">
        <v>28.59</v>
      </c>
      <c r="H411" s="124">
        <v>27</v>
      </c>
      <c r="I411" s="344"/>
      <c r="J411" s="83">
        <f>H411*I411</f>
        <v>0</v>
      </c>
      <c r="K411" s="83">
        <f>J411*$K$12</f>
        <v>0</v>
      </c>
      <c r="L411" s="292"/>
    </row>
    <row r="412" spans="1:12" ht="33.75" customHeight="1">
      <c r="A412" s="313"/>
      <c r="B412" s="314" t="s">
        <v>1253</v>
      </c>
      <c r="C412" s="345"/>
      <c r="D412" s="345"/>
      <c r="E412" s="345"/>
      <c r="F412" s="345"/>
      <c r="G412" s="345"/>
      <c r="H412" s="345"/>
      <c r="I412" s="327"/>
      <c r="J412" s="318"/>
      <c r="K412" s="319"/>
      <c r="L412" s="292"/>
    </row>
    <row r="413" spans="1:12" ht="21.75" customHeight="1">
      <c r="A413" s="320"/>
      <c r="B413" s="100" t="s">
        <v>889</v>
      </c>
      <c r="C413" s="100" t="s">
        <v>1254</v>
      </c>
      <c r="D413" s="128" t="s">
        <v>1255</v>
      </c>
      <c r="E413" s="83">
        <v>89</v>
      </c>
      <c r="F413" s="83">
        <v>62.82</v>
      </c>
      <c r="G413" s="83">
        <v>56.54</v>
      </c>
      <c r="H413" s="83">
        <v>53.4</v>
      </c>
      <c r="I413" s="321"/>
      <c r="J413" s="83">
        <f>H413*I413</f>
        <v>0</v>
      </c>
      <c r="K413" s="83">
        <f>J413*$K$12</f>
        <v>0</v>
      </c>
      <c r="L413" s="86"/>
    </row>
    <row r="414" spans="1:12" ht="21.75" customHeight="1">
      <c r="A414" s="320"/>
      <c r="B414" s="100" t="s">
        <v>889</v>
      </c>
      <c r="C414" s="100" t="s">
        <v>1256</v>
      </c>
      <c r="D414" s="128" t="s">
        <v>1257</v>
      </c>
      <c r="E414" s="83">
        <v>89</v>
      </c>
      <c r="F414" s="83">
        <v>62.82</v>
      </c>
      <c r="G414" s="83">
        <v>56.54</v>
      </c>
      <c r="H414" s="83">
        <v>53.4</v>
      </c>
      <c r="I414" s="321"/>
      <c r="J414" s="83">
        <f>H414*I414</f>
        <v>0</v>
      </c>
      <c r="K414" s="83">
        <f>J414*$K$12</f>
        <v>0</v>
      </c>
      <c r="L414" s="86"/>
    </row>
    <row r="415" spans="1:12" ht="21.75" customHeight="1">
      <c r="A415" s="320"/>
      <c r="B415" s="100" t="s">
        <v>889</v>
      </c>
      <c r="C415" s="100" t="s">
        <v>1256</v>
      </c>
      <c r="D415" s="128" t="s">
        <v>1258</v>
      </c>
      <c r="E415" s="83">
        <v>89</v>
      </c>
      <c r="F415" s="83">
        <v>62.82</v>
      </c>
      <c r="G415" s="83">
        <v>56.54</v>
      </c>
      <c r="H415" s="83">
        <v>53.4</v>
      </c>
      <c r="I415" s="321"/>
      <c r="J415" s="83">
        <f>H415*I415</f>
        <v>0</v>
      </c>
      <c r="K415" s="83">
        <f>J415*$K$12</f>
        <v>0</v>
      </c>
      <c r="L415" s="86"/>
    </row>
    <row r="416" spans="1:12" ht="21.75" customHeight="1">
      <c r="A416" s="320"/>
      <c r="B416" s="100" t="s">
        <v>1162</v>
      </c>
      <c r="C416" s="100" t="s">
        <v>1259</v>
      </c>
      <c r="D416" s="128" t="s">
        <v>1260</v>
      </c>
      <c r="E416" s="83">
        <v>80</v>
      </c>
      <c r="F416" s="83">
        <v>56.47</v>
      </c>
      <c r="G416" s="83">
        <v>50.82</v>
      </c>
      <c r="H416" s="83">
        <v>48</v>
      </c>
      <c r="I416" s="321"/>
      <c r="J416" s="83">
        <f>H416*I416</f>
        <v>0</v>
      </c>
      <c r="K416" s="83">
        <f>J416*$K$12</f>
        <v>0</v>
      </c>
      <c r="L416" s="86"/>
    </row>
    <row r="417" spans="1:12" ht="21.75" customHeight="1">
      <c r="A417" s="320"/>
      <c r="B417" s="100" t="s">
        <v>1162</v>
      </c>
      <c r="C417" s="100" t="s">
        <v>1259</v>
      </c>
      <c r="D417" s="128" t="s">
        <v>1261</v>
      </c>
      <c r="E417" s="83">
        <v>80</v>
      </c>
      <c r="F417" s="83">
        <v>56.47</v>
      </c>
      <c r="G417" s="83">
        <v>50.82</v>
      </c>
      <c r="H417" s="83">
        <v>48</v>
      </c>
      <c r="I417" s="321"/>
      <c r="J417" s="83">
        <f>H417*I417</f>
        <v>0</v>
      </c>
      <c r="K417" s="83">
        <f>J417*$K$12</f>
        <v>0</v>
      </c>
      <c r="L417" s="86"/>
    </row>
    <row r="418" spans="1:12" ht="21.75" customHeight="1">
      <c r="A418" s="320"/>
      <c r="B418" s="100" t="s">
        <v>1162</v>
      </c>
      <c r="C418" s="100" t="s">
        <v>1262</v>
      </c>
      <c r="D418" s="128" t="s">
        <v>1263</v>
      </c>
      <c r="E418" s="83">
        <v>89</v>
      </c>
      <c r="F418" s="83">
        <v>62.82</v>
      </c>
      <c r="G418" s="83">
        <v>56.54</v>
      </c>
      <c r="H418" s="83">
        <v>53.4</v>
      </c>
      <c r="I418" s="321"/>
      <c r="J418" s="83">
        <f>H418*I418</f>
        <v>0</v>
      </c>
      <c r="K418" s="83">
        <f>J418*$K$12</f>
        <v>0</v>
      </c>
      <c r="L418" s="86"/>
    </row>
    <row r="419" spans="1:12" ht="21.75" customHeight="1">
      <c r="A419" s="320"/>
      <c r="B419" s="100" t="s">
        <v>1162</v>
      </c>
      <c r="C419" s="100" t="s">
        <v>1264</v>
      </c>
      <c r="D419" s="128" t="s">
        <v>1265</v>
      </c>
      <c r="E419" s="83">
        <v>71</v>
      </c>
      <c r="F419" s="83">
        <v>50.12</v>
      </c>
      <c r="G419" s="83">
        <v>45.11</v>
      </c>
      <c r="H419" s="83">
        <v>42.6</v>
      </c>
      <c r="I419" s="321"/>
      <c r="J419" s="83">
        <f>H419*I419</f>
        <v>0</v>
      </c>
      <c r="K419" s="83">
        <f>J419*$K$12</f>
        <v>0</v>
      </c>
      <c r="L419" s="86"/>
    </row>
    <row r="420" spans="1:12" ht="21.75" customHeight="1">
      <c r="A420" s="320"/>
      <c r="B420" s="100" t="s">
        <v>1162</v>
      </c>
      <c r="C420" s="100" t="s">
        <v>1264</v>
      </c>
      <c r="D420" s="128" t="s">
        <v>1266</v>
      </c>
      <c r="E420" s="83">
        <v>71</v>
      </c>
      <c r="F420" s="83">
        <v>50.12</v>
      </c>
      <c r="G420" s="83">
        <v>45.11</v>
      </c>
      <c r="H420" s="83">
        <v>42.6</v>
      </c>
      <c r="I420" s="321"/>
      <c r="J420" s="83">
        <f>H420*I420</f>
        <v>0</v>
      </c>
      <c r="K420" s="83">
        <f>J420*$K$12</f>
        <v>0</v>
      </c>
      <c r="L420" s="86"/>
    </row>
    <row r="421" spans="1:12" ht="21.75" customHeight="1">
      <c r="A421" s="320"/>
      <c r="B421" s="100" t="s">
        <v>1162</v>
      </c>
      <c r="C421" s="100" t="s">
        <v>1264</v>
      </c>
      <c r="D421" s="128" t="s">
        <v>1267</v>
      </c>
      <c r="E421" s="83">
        <v>71</v>
      </c>
      <c r="F421" s="83">
        <v>50.12</v>
      </c>
      <c r="G421" s="83">
        <v>45.11</v>
      </c>
      <c r="H421" s="83">
        <v>42.6</v>
      </c>
      <c r="I421" s="321"/>
      <c r="J421" s="83">
        <f>H421*I421</f>
        <v>0</v>
      </c>
      <c r="K421" s="83">
        <f>J421*$K$12</f>
        <v>0</v>
      </c>
      <c r="L421" s="86"/>
    </row>
    <row r="422" spans="1:12" ht="21.75" customHeight="1">
      <c r="A422" s="320"/>
      <c r="B422" s="100" t="s">
        <v>1162</v>
      </c>
      <c r="C422" s="100" t="s">
        <v>1268</v>
      </c>
      <c r="D422" s="128" t="s">
        <v>1269</v>
      </c>
      <c r="E422" s="83">
        <v>71</v>
      </c>
      <c r="F422" s="83">
        <v>50.12</v>
      </c>
      <c r="G422" s="83">
        <v>45.11</v>
      </c>
      <c r="H422" s="83">
        <v>42.6</v>
      </c>
      <c r="I422" s="321"/>
      <c r="J422" s="83">
        <f>H422*I422</f>
        <v>0</v>
      </c>
      <c r="K422" s="83">
        <f>J422*$K$12</f>
        <v>0</v>
      </c>
      <c r="L422" s="86"/>
    </row>
    <row r="423" spans="1:12" ht="21.75" customHeight="1">
      <c r="A423" s="320"/>
      <c r="B423" s="100" t="s">
        <v>1162</v>
      </c>
      <c r="C423" s="100" t="s">
        <v>1270</v>
      </c>
      <c r="D423" s="128" t="s">
        <v>1271</v>
      </c>
      <c r="E423" s="83">
        <v>67</v>
      </c>
      <c r="F423" s="83">
        <v>47.29</v>
      </c>
      <c r="G423" s="83">
        <v>42.56</v>
      </c>
      <c r="H423" s="83">
        <v>40.2</v>
      </c>
      <c r="I423" s="321"/>
      <c r="J423" s="83">
        <f>H423*I423</f>
        <v>0</v>
      </c>
      <c r="K423" s="83">
        <f>J423*$K$12</f>
        <v>0</v>
      </c>
      <c r="L423" s="86"/>
    </row>
    <row r="424" spans="1:12" ht="21.75" customHeight="1">
      <c r="A424" s="320"/>
      <c r="B424" s="100" t="s">
        <v>1162</v>
      </c>
      <c r="C424" s="100" t="s">
        <v>1272</v>
      </c>
      <c r="D424" s="128" t="s">
        <v>1273</v>
      </c>
      <c r="E424" s="83">
        <v>67</v>
      </c>
      <c r="F424" s="83">
        <v>47.29</v>
      </c>
      <c r="G424" s="83">
        <v>42.56</v>
      </c>
      <c r="H424" s="83">
        <v>40.2</v>
      </c>
      <c r="I424" s="321"/>
      <c r="J424" s="83">
        <f>H424*I424</f>
        <v>0</v>
      </c>
      <c r="K424" s="83">
        <f>J424*$K$12</f>
        <v>0</v>
      </c>
      <c r="L424" s="86"/>
    </row>
    <row r="425" spans="1:12" ht="21.75" customHeight="1">
      <c r="A425" s="320"/>
      <c r="B425" s="100" t="s">
        <v>898</v>
      </c>
      <c r="C425" s="100" t="s">
        <v>1274</v>
      </c>
      <c r="D425" s="128" t="s">
        <v>1275</v>
      </c>
      <c r="E425" s="83">
        <v>63</v>
      </c>
      <c r="F425" s="83">
        <v>44.47</v>
      </c>
      <c r="G425" s="83">
        <v>40.02</v>
      </c>
      <c r="H425" s="83">
        <v>37.8</v>
      </c>
      <c r="I425" s="321"/>
      <c r="J425" s="83">
        <f>H425*I425</f>
        <v>0</v>
      </c>
      <c r="K425" s="83">
        <f>J425*$K$12</f>
        <v>0</v>
      </c>
      <c r="L425" s="86"/>
    </row>
    <row r="426" spans="1:12" ht="21.75" customHeight="1">
      <c r="A426" s="320"/>
      <c r="B426" s="100" t="s">
        <v>898</v>
      </c>
      <c r="C426" s="100" t="s">
        <v>1276</v>
      </c>
      <c r="D426" s="128" t="s">
        <v>1277</v>
      </c>
      <c r="E426" s="83">
        <v>63</v>
      </c>
      <c r="F426" s="83">
        <v>44.47</v>
      </c>
      <c r="G426" s="83">
        <v>40.02</v>
      </c>
      <c r="H426" s="83">
        <v>37.8</v>
      </c>
      <c r="I426" s="321"/>
      <c r="J426" s="83">
        <f>H426*I426</f>
        <v>0</v>
      </c>
      <c r="K426" s="83">
        <f>J426*$K$12</f>
        <v>0</v>
      </c>
      <c r="L426" s="86"/>
    </row>
    <row r="427" spans="1:12" ht="21.75" customHeight="1">
      <c r="A427" s="320"/>
      <c r="B427" s="100" t="s">
        <v>898</v>
      </c>
      <c r="C427" s="100" t="s">
        <v>1278</v>
      </c>
      <c r="D427" s="128" t="s">
        <v>1279</v>
      </c>
      <c r="E427" s="83">
        <v>67</v>
      </c>
      <c r="F427" s="83">
        <v>47.29</v>
      </c>
      <c r="G427" s="83">
        <v>42.56</v>
      </c>
      <c r="H427" s="83">
        <v>40.2</v>
      </c>
      <c r="I427" s="321"/>
      <c r="J427" s="83">
        <f>H427*I427</f>
        <v>0</v>
      </c>
      <c r="K427" s="83">
        <f>J427*$K$12</f>
        <v>0</v>
      </c>
      <c r="L427" s="86"/>
    </row>
    <row r="428" spans="1:12" ht="21.75" customHeight="1">
      <c r="A428" s="320"/>
      <c r="B428" s="100" t="s">
        <v>898</v>
      </c>
      <c r="C428" s="100" t="s">
        <v>1280</v>
      </c>
      <c r="D428" s="128" t="s">
        <v>1281</v>
      </c>
      <c r="E428" s="83">
        <v>71</v>
      </c>
      <c r="F428" s="83">
        <v>50.12</v>
      </c>
      <c r="G428" s="83">
        <v>45.11</v>
      </c>
      <c r="H428" s="83">
        <v>42.6</v>
      </c>
      <c r="I428" s="321"/>
      <c r="J428" s="83">
        <f>H428*I428</f>
        <v>0</v>
      </c>
      <c r="K428" s="83">
        <f>J428*$K$12</f>
        <v>0</v>
      </c>
      <c r="L428" s="86"/>
    </row>
    <row r="429" spans="1:12" ht="21.75" customHeight="1">
      <c r="A429" s="320"/>
      <c r="B429" s="100" t="s">
        <v>898</v>
      </c>
      <c r="C429" s="100" t="s">
        <v>1280</v>
      </c>
      <c r="D429" s="128" t="s">
        <v>1282</v>
      </c>
      <c r="E429" s="83">
        <v>71</v>
      </c>
      <c r="F429" s="83">
        <v>50.12</v>
      </c>
      <c r="G429" s="83">
        <v>45.11</v>
      </c>
      <c r="H429" s="83">
        <v>42.6</v>
      </c>
      <c r="I429" s="321"/>
      <c r="J429" s="83">
        <f>H429*I429</f>
        <v>0</v>
      </c>
      <c r="K429" s="83">
        <f>J429*$K$12</f>
        <v>0</v>
      </c>
      <c r="L429" s="86"/>
    </row>
    <row r="430" spans="1:12" ht="21.75" customHeight="1">
      <c r="A430" s="320"/>
      <c r="B430" s="100" t="s">
        <v>898</v>
      </c>
      <c r="C430" s="100" t="s">
        <v>1280</v>
      </c>
      <c r="D430" s="128" t="s">
        <v>1283</v>
      </c>
      <c r="E430" s="83">
        <v>71</v>
      </c>
      <c r="F430" s="83">
        <v>50.12</v>
      </c>
      <c r="G430" s="83">
        <v>45.11</v>
      </c>
      <c r="H430" s="83">
        <v>42.6</v>
      </c>
      <c r="I430" s="321"/>
      <c r="J430" s="83">
        <f>H430*I430</f>
        <v>0</v>
      </c>
      <c r="K430" s="83">
        <f>J430*$K$12</f>
        <v>0</v>
      </c>
      <c r="L430" s="86"/>
    </row>
    <row r="431" spans="1:12" ht="21.75" customHeight="1">
      <c r="A431" s="320"/>
      <c r="B431" s="100" t="s">
        <v>898</v>
      </c>
      <c r="C431" s="100" t="s">
        <v>1284</v>
      </c>
      <c r="D431" s="128" t="s">
        <v>1285</v>
      </c>
      <c r="E431" s="83">
        <v>58</v>
      </c>
      <c r="F431" s="83">
        <v>40.94</v>
      </c>
      <c r="G431" s="83">
        <v>36.85</v>
      </c>
      <c r="H431" s="83">
        <v>34.8</v>
      </c>
      <c r="I431" s="321"/>
      <c r="J431" s="83">
        <f>H431*I431</f>
        <v>0</v>
      </c>
      <c r="K431" s="83">
        <f>J431*$K$12</f>
        <v>0</v>
      </c>
      <c r="L431" s="86"/>
    </row>
    <row r="432" spans="1:12" ht="21.75" customHeight="1">
      <c r="A432" s="320"/>
      <c r="B432" s="100" t="s">
        <v>898</v>
      </c>
      <c r="C432" s="100" t="s">
        <v>1286</v>
      </c>
      <c r="D432" s="128" t="s">
        <v>1287</v>
      </c>
      <c r="E432" s="83">
        <v>71</v>
      </c>
      <c r="F432" s="83">
        <v>50.12</v>
      </c>
      <c r="G432" s="83">
        <v>45.11</v>
      </c>
      <c r="H432" s="83">
        <v>42.6</v>
      </c>
      <c r="I432" s="321"/>
      <c r="J432" s="83">
        <f>H432*I432</f>
        <v>0</v>
      </c>
      <c r="K432" s="83">
        <f>J432*$K$12</f>
        <v>0</v>
      </c>
      <c r="L432" s="86"/>
    </row>
    <row r="433" spans="1:12" ht="21.75" customHeight="1">
      <c r="A433" s="320"/>
      <c r="B433" s="100" t="s">
        <v>898</v>
      </c>
      <c r="C433" s="100" t="s">
        <v>1288</v>
      </c>
      <c r="D433" s="128" t="s">
        <v>1289</v>
      </c>
      <c r="E433" s="83">
        <v>54</v>
      </c>
      <c r="F433" s="83">
        <v>38.12</v>
      </c>
      <c r="G433" s="83">
        <v>34.31</v>
      </c>
      <c r="H433" s="83">
        <v>32.4</v>
      </c>
      <c r="I433" s="321"/>
      <c r="J433" s="83">
        <f>H433*I433</f>
        <v>0</v>
      </c>
      <c r="K433" s="83">
        <f>J433*$K$12</f>
        <v>0</v>
      </c>
      <c r="L433" s="86"/>
    </row>
    <row r="434" spans="1:12" ht="21.75" customHeight="1">
      <c r="A434" s="320"/>
      <c r="B434" s="100" t="s">
        <v>898</v>
      </c>
      <c r="C434" s="100" t="s">
        <v>1288</v>
      </c>
      <c r="D434" s="128" t="s">
        <v>1290</v>
      </c>
      <c r="E434" s="83">
        <v>54</v>
      </c>
      <c r="F434" s="83">
        <v>38.12</v>
      </c>
      <c r="G434" s="83">
        <v>34.31</v>
      </c>
      <c r="H434" s="83">
        <v>32.4</v>
      </c>
      <c r="I434" s="321"/>
      <c r="J434" s="83">
        <f>H434*I434</f>
        <v>0</v>
      </c>
      <c r="K434" s="83">
        <f>J434*$K$12</f>
        <v>0</v>
      </c>
      <c r="L434" s="86"/>
    </row>
    <row r="435" spans="1:12" ht="21.75" customHeight="1">
      <c r="A435" s="320"/>
      <c r="B435" s="100" t="s">
        <v>898</v>
      </c>
      <c r="C435" s="100" t="s">
        <v>1288</v>
      </c>
      <c r="D435" s="128" t="s">
        <v>1291</v>
      </c>
      <c r="E435" s="83">
        <v>54</v>
      </c>
      <c r="F435" s="83">
        <v>38.12</v>
      </c>
      <c r="G435" s="83">
        <v>34.31</v>
      </c>
      <c r="H435" s="83">
        <v>32.4</v>
      </c>
      <c r="I435" s="321"/>
      <c r="J435" s="83">
        <f>H435*I435</f>
        <v>0</v>
      </c>
      <c r="K435" s="83">
        <f>J435*$K$12</f>
        <v>0</v>
      </c>
      <c r="L435" s="86"/>
    </row>
    <row r="436" spans="1:12" ht="21.75" customHeight="1">
      <c r="A436" s="320"/>
      <c r="B436" s="100" t="s">
        <v>898</v>
      </c>
      <c r="C436" s="100" t="s">
        <v>1292</v>
      </c>
      <c r="D436" s="128" t="s">
        <v>1293</v>
      </c>
      <c r="E436" s="83">
        <v>58</v>
      </c>
      <c r="F436" s="83">
        <v>40.94</v>
      </c>
      <c r="G436" s="83">
        <v>36.85</v>
      </c>
      <c r="H436" s="83">
        <v>34.8</v>
      </c>
      <c r="I436" s="321"/>
      <c r="J436" s="83">
        <f>H436*I436</f>
        <v>0</v>
      </c>
      <c r="K436" s="83">
        <f>J436*$K$12</f>
        <v>0</v>
      </c>
      <c r="L436" s="86"/>
    </row>
    <row r="437" spans="1:12" ht="21.75" customHeight="1">
      <c r="A437" s="320"/>
      <c r="B437" s="100" t="s">
        <v>898</v>
      </c>
      <c r="C437" s="100" t="s">
        <v>1294</v>
      </c>
      <c r="D437" s="128" t="s">
        <v>1295</v>
      </c>
      <c r="E437" s="83">
        <v>63</v>
      </c>
      <c r="F437" s="83">
        <v>44.47</v>
      </c>
      <c r="G437" s="83">
        <v>40.02</v>
      </c>
      <c r="H437" s="83">
        <v>37.8</v>
      </c>
      <c r="I437" s="321"/>
      <c r="J437" s="83">
        <f>H437*I437</f>
        <v>0</v>
      </c>
      <c r="K437" s="83">
        <f>J437*$K$12</f>
        <v>0</v>
      </c>
      <c r="L437" s="86"/>
    </row>
    <row r="438" spans="1:12" ht="21.75" customHeight="1">
      <c r="A438" s="320"/>
      <c r="B438" s="100" t="s">
        <v>898</v>
      </c>
      <c r="C438" s="100" t="s">
        <v>1296</v>
      </c>
      <c r="D438" s="128" t="s">
        <v>1297</v>
      </c>
      <c r="E438" s="83">
        <v>67</v>
      </c>
      <c r="F438" s="83">
        <v>47.29</v>
      </c>
      <c r="G438" s="83">
        <v>42.56</v>
      </c>
      <c r="H438" s="83">
        <v>40.2</v>
      </c>
      <c r="I438" s="321"/>
      <c r="J438" s="83">
        <f>H438*I438</f>
        <v>0</v>
      </c>
      <c r="K438" s="83">
        <f>J438*$K$12</f>
        <v>0</v>
      </c>
      <c r="L438" s="86"/>
    </row>
    <row r="439" spans="1:12" ht="21.75" customHeight="1">
      <c r="A439" s="320"/>
      <c r="B439" s="100" t="s">
        <v>898</v>
      </c>
      <c r="C439" s="100" t="s">
        <v>1298</v>
      </c>
      <c r="D439" s="128" t="s">
        <v>1299</v>
      </c>
      <c r="E439" s="83">
        <v>58</v>
      </c>
      <c r="F439" s="83">
        <v>40.94</v>
      </c>
      <c r="G439" s="83">
        <v>36.85</v>
      </c>
      <c r="H439" s="83">
        <v>34.8</v>
      </c>
      <c r="I439" s="321"/>
      <c r="J439" s="83">
        <f>H439*I439</f>
        <v>0</v>
      </c>
      <c r="K439" s="83">
        <f>J439*$K$12</f>
        <v>0</v>
      </c>
      <c r="L439" s="86"/>
    </row>
    <row r="440" spans="1:12" ht="30.75" customHeight="1">
      <c r="A440" s="346"/>
      <c r="B440" s="347"/>
      <c r="C440" s="348"/>
      <c r="D440" s="324"/>
      <c r="E440" s="299"/>
      <c r="F440" s="348"/>
      <c r="G440" s="348"/>
      <c r="H440" s="349"/>
      <c r="I440" s="269" t="s">
        <v>9</v>
      </c>
      <c r="J440" s="270">
        <f>SUM(J17:J439)</f>
        <v>0</v>
      </c>
      <c r="K440" s="271">
        <f>SUM(K17:K439)</f>
        <v>0</v>
      </c>
      <c r="L440" s="292"/>
    </row>
    <row r="441" spans="1:12" ht="25.5" customHeight="1">
      <c r="A441" s="350"/>
      <c r="B441" s="351"/>
      <c r="C441" s="352"/>
      <c r="D441" s="353"/>
      <c r="E441" s="354"/>
      <c r="F441" s="352"/>
      <c r="G441" s="352"/>
      <c r="H441" s="352"/>
      <c r="I441" s="355"/>
      <c r="J441" s="356"/>
      <c r="K441" s="356"/>
      <c r="L441" s="357"/>
    </row>
  </sheetData>
  <mergeCells count="24">
    <mergeCell ref="B15:K15"/>
    <mergeCell ref="B410:H410"/>
    <mergeCell ref="J8:J9"/>
    <mergeCell ref="B43:H43"/>
    <mergeCell ref="B412:H412"/>
    <mergeCell ref="K8:K9"/>
    <mergeCell ref="H3:I3"/>
    <mergeCell ref="B441:H441"/>
    <mergeCell ref="B2:G9"/>
    <mergeCell ref="H1:I1"/>
    <mergeCell ref="B13:K13"/>
    <mergeCell ref="H4:I4"/>
    <mergeCell ref="B334:H334"/>
    <mergeCell ref="B52:H52"/>
    <mergeCell ref="H5:I5"/>
    <mergeCell ref="B440:H440"/>
    <mergeCell ref="H2:I2"/>
    <mergeCell ref="B12:J12"/>
    <mergeCell ref="B196:H196"/>
    <mergeCell ref="H6:I6"/>
    <mergeCell ref="B16:H16"/>
    <mergeCell ref="H7:I7"/>
    <mergeCell ref="B377:H377"/>
    <mergeCell ref="H8:I9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&amp;L&amp;"Helvetica,Regular"&amp;12&amp;K000000	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.1015625" style="358" customWidth="1"/>
    <col min="2" max="2" width="3.19921875" style="358" customWidth="1"/>
    <col min="3" max="3" width="15" style="358" customWidth="1"/>
    <col min="4" max="4" width="50.8984375" style="358" customWidth="1"/>
    <col min="5" max="8" width="6.3984375" style="358" customWidth="1"/>
    <col min="9" max="9" width="7.69921875" style="358" customWidth="1"/>
    <col min="10" max="11" width="10" style="358" customWidth="1"/>
    <col min="12" max="12" width="19.8984375" style="358" customWidth="1"/>
    <col min="13" max="256" width="8.59765625" style="358" customWidth="1"/>
  </cols>
  <sheetData>
    <row r="1" spans="1:12" ht="20.25" customHeight="1">
      <c r="A1" s="359"/>
      <c r="B1" s="210"/>
      <c r="C1" s="3"/>
      <c r="D1" s="4"/>
      <c r="E1" s="5"/>
      <c r="F1" s="5"/>
      <c r="G1" s="6"/>
      <c r="H1" s="7"/>
      <c r="I1" s="8"/>
      <c r="J1" s="9"/>
      <c r="K1" s="9"/>
      <c r="L1" s="10"/>
    </row>
    <row r="2" spans="1:12" ht="15" customHeight="1">
      <c r="A2" s="360"/>
      <c r="B2" s="12" t="s">
        <v>0</v>
      </c>
      <c r="C2" s="13"/>
      <c r="D2" s="14"/>
      <c r="E2" s="15"/>
      <c r="F2" s="15"/>
      <c r="G2" s="16"/>
      <c r="H2" s="17" t="s">
        <v>1</v>
      </c>
      <c r="I2" s="18"/>
      <c r="J2" s="19" t="s">
        <v>2</v>
      </c>
      <c r="K2" s="20" t="s">
        <v>3</v>
      </c>
      <c r="L2" s="21"/>
    </row>
    <row r="3" spans="1:12" ht="18" customHeight="1">
      <c r="A3" s="11"/>
      <c r="B3" s="22"/>
      <c r="C3" s="13"/>
      <c r="D3" s="23"/>
      <c r="E3" s="15"/>
      <c r="F3" s="15"/>
      <c r="G3" s="16"/>
      <c r="H3" s="24" t="s">
        <v>4</v>
      </c>
      <c r="I3" s="25"/>
      <c r="J3" s="26">
        <f>'Sports Nutrition Brands'!J351</f>
        <v>0</v>
      </c>
      <c r="K3" s="27">
        <f>'Sports Nutrition Brands'!K351</f>
        <v>0</v>
      </c>
      <c r="L3" s="21"/>
    </row>
    <row r="4" spans="1:12" ht="18" customHeight="1">
      <c r="A4" s="11"/>
      <c r="B4" s="22"/>
      <c r="C4" s="13"/>
      <c r="D4" s="23"/>
      <c r="E4" s="15"/>
      <c r="F4" s="15"/>
      <c r="G4" s="16"/>
      <c r="H4" s="24" t="s">
        <v>5</v>
      </c>
      <c r="I4" s="25"/>
      <c r="J4" s="26">
        <f>'6 Pack Fitness'!K89</f>
        <v>0</v>
      </c>
      <c r="K4" s="27">
        <f>'6 Pack Fitness'!L89</f>
        <v>0</v>
      </c>
      <c r="L4" s="28"/>
    </row>
    <row r="5" spans="1:12" ht="18" customHeight="1">
      <c r="A5" s="11"/>
      <c r="B5" s="22"/>
      <c r="C5" s="13"/>
      <c r="D5" s="23"/>
      <c r="E5" s="15"/>
      <c r="F5" s="15"/>
      <c r="G5" s="16"/>
      <c r="H5" s="24" t="s">
        <v>6</v>
      </c>
      <c r="I5" s="25"/>
      <c r="J5" s="26">
        <f>LABELLAMAFIA!J440</f>
        <v>0</v>
      </c>
      <c r="K5" s="27">
        <f>LABELLAMAFIA!K440</f>
        <v>0</v>
      </c>
      <c r="L5" s="21"/>
    </row>
    <row r="6" spans="1:12" ht="18" customHeight="1">
      <c r="A6" s="11"/>
      <c r="B6" s="22"/>
      <c r="C6" s="13"/>
      <c r="D6" s="23"/>
      <c r="E6" s="15"/>
      <c r="F6" s="15"/>
      <c r="G6" s="16"/>
      <c r="H6" s="24" t="s">
        <v>7</v>
      </c>
      <c r="I6" s="25"/>
      <c r="J6" s="26">
        <f>BlenderBottle!J151</f>
        <v>0</v>
      </c>
      <c r="K6" s="27">
        <f>BlenderBottle!K151</f>
        <v>0</v>
      </c>
      <c r="L6" s="28"/>
    </row>
    <row r="7" spans="1:12" ht="18" customHeight="1">
      <c r="A7" s="11"/>
      <c r="B7" s="22"/>
      <c r="C7" s="13"/>
      <c r="D7" s="23"/>
      <c r="E7" s="15"/>
      <c r="F7" s="15"/>
      <c r="G7" s="16"/>
      <c r="H7" s="24" t="s">
        <v>8</v>
      </c>
      <c r="I7" s="25"/>
      <c r="J7" s="26">
        <f>J51</f>
        <v>0</v>
      </c>
      <c r="K7" s="27">
        <f>K51</f>
        <v>0</v>
      </c>
      <c r="L7" s="28"/>
    </row>
    <row r="8" spans="1:12" ht="12.75" customHeight="1">
      <c r="A8" s="11"/>
      <c r="B8" s="22"/>
      <c r="C8" s="13"/>
      <c r="D8" s="29"/>
      <c r="E8" s="15"/>
      <c r="F8" s="15"/>
      <c r="G8" s="16"/>
      <c r="H8" s="30" t="s">
        <v>9</v>
      </c>
      <c r="I8" s="31"/>
      <c r="J8" s="32">
        <f>SUM(J3:J7)</f>
        <v>0</v>
      </c>
      <c r="K8" s="33">
        <f>SUM(K3:K7)</f>
        <v>0</v>
      </c>
      <c r="L8" s="34"/>
    </row>
    <row r="9" spans="1:12" ht="9" customHeight="1">
      <c r="A9" s="11"/>
      <c r="B9" s="22"/>
      <c r="C9" s="13"/>
      <c r="D9" s="36"/>
      <c r="E9" s="15"/>
      <c r="F9" s="15"/>
      <c r="G9" s="16"/>
      <c r="H9" s="37"/>
      <c r="I9" s="38"/>
      <c r="J9" s="39"/>
      <c r="K9" s="40"/>
      <c r="L9" s="41"/>
    </row>
    <row r="10" spans="1:12" ht="9" customHeight="1">
      <c r="A10" s="361"/>
      <c r="B10" s="43"/>
      <c r="C10" s="43"/>
      <c r="D10" s="44"/>
      <c r="E10" s="45"/>
      <c r="F10" s="45"/>
      <c r="G10" s="45"/>
      <c r="H10" s="46"/>
      <c r="I10" s="46"/>
      <c r="J10" s="47"/>
      <c r="K10" s="48"/>
      <c r="L10" s="49"/>
    </row>
    <row r="11" spans="1:12" ht="15.75" customHeight="1">
      <c r="A11" s="361"/>
      <c r="B11" s="50"/>
      <c r="C11" s="50"/>
      <c r="D11" s="51"/>
      <c r="E11" s="52"/>
      <c r="F11" s="52"/>
      <c r="G11" s="52"/>
      <c r="H11" s="53"/>
      <c r="I11" s="53"/>
      <c r="J11" s="54"/>
      <c r="K11" s="55"/>
      <c r="L11" s="49"/>
    </row>
    <row r="12" spans="1:12" ht="29.25" customHeight="1">
      <c r="A12" s="56"/>
      <c r="B12" s="57" t="s">
        <v>10</v>
      </c>
      <c r="C12" s="58"/>
      <c r="D12" s="59"/>
      <c r="E12" s="60"/>
      <c r="F12" s="59"/>
      <c r="G12" s="59"/>
      <c r="H12" s="61"/>
      <c r="I12" s="59"/>
      <c r="J12" s="59"/>
      <c r="K12" s="62">
        <v>0</v>
      </c>
      <c r="L12" s="41"/>
    </row>
    <row r="13" spans="1:12" ht="27.75" customHeight="1">
      <c r="A13" s="63"/>
      <c r="B13" s="64" t="s">
        <v>11</v>
      </c>
      <c r="C13" s="65"/>
      <c r="D13" s="65"/>
      <c r="E13" s="65"/>
      <c r="F13" s="65"/>
      <c r="G13" s="65"/>
      <c r="H13" s="65"/>
      <c r="I13" s="65"/>
      <c r="J13" s="65"/>
      <c r="K13" s="66"/>
      <c r="L13" s="49"/>
    </row>
    <row r="14" spans="1:12" ht="36" customHeight="1">
      <c r="A14" s="67"/>
      <c r="B14" s="68"/>
      <c r="C14" s="69" t="s">
        <v>12</v>
      </c>
      <c r="D14" s="69" t="s">
        <v>13</v>
      </c>
      <c r="E14" s="69" t="s">
        <v>14</v>
      </c>
      <c r="F14" s="69" t="s">
        <v>15</v>
      </c>
      <c r="G14" s="69" t="s">
        <v>16</v>
      </c>
      <c r="H14" s="69" t="s">
        <v>17</v>
      </c>
      <c r="I14" s="69" t="s">
        <v>18</v>
      </c>
      <c r="J14" s="69" t="s">
        <v>19</v>
      </c>
      <c r="K14" s="70" t="s">
        <v>20</v>
      </c>
      <c r="L14" s="41"/>
    </row>
    <row r="15" spans="1:12" ht="21.75" customHeight="1">
      <c r="A15" s="89"/>
      <c r="B15" s="90" t="s">
        <v>1300</v>
      </c>
      <c r="C15" s="101"/>
      <c r="D15" s="92"/>
      <c r="E15" s="92"/>
      <c r="F15" s="92"/>
      <c r="G15" s="92"/>
      <c r="H15" s="92"/>
      <c r="I15" s="92"/>
      <c r="J15" s="92"/>
      <c r="K15" s="93"/>
      <c r="L15" s="34"/>
    </row>
    <row r="16" spans="1:12" ht="25.5" customHeight="1">
      <c r="A16" s="102"/>
      <c r="B16" s="103"/>
      <c r="C16" s="81" t="s">
        <v>1301</v>
      </c>
      <c r="D16" s="82" t="s">
        <v>1302</v>
      </c>
      <c r="E16" s="83">
        <v>8.24</v>
      </c>
      <c r="F16" s="83">
        <v>7.41</v>
      </c>
      <c r="G16" s="83">
        <v>7</v>
      </c>
      <c r="H16" s="104">
        <v>36</v>
      </c>
      <c r="I16" s="105"/>
      <c r="J16" s="83">
        <f>G16*I16</f>
        <v>0</v>
      </c>
      <c r="K16" s="83">
        <f>J16*$K$12</f>
        <v>0</v>
      </c>
      <c r="L16" s="86"/>
    </row>
    <row r="17" spans="1:12" ht="21.75" customHeight="1">
      <c r="A17" s="102"/>
      <c r="B17" s="103"/>
      <c r="C17" s="81" t="s">
        <v>1301</v>
      </c>
      <c r="D17" s="82" t="s">
        <v>1303</v>
      </c>
      <c r="E17" s="83">
        <v>8.24</v>
      </c>
      <c r="F17" s="83">
        <v>7.41</v>
      </c>
      <c r="G17" s="83">
        <v>7</v>
      </c>
      <c r="H17" s="104">
        <v>36</v>
      </c>
      <c r="I17" s="105"/>
      <c r="J17" s="83">
        <f>G17*I17</f>
        <v>0</v>
      </c>
      <c r="K17" s="83">
        <f>J17*$K$12</f>
        <v>0</v>
      </c>
      <c r="L17" s="86"/>
    </row>
    <row r="18" spans="1:12" ht="21.75" customHeight="1">
      <c r="A18" s="102"/>
      <c r="B18" s="103"/>
      <c r="C18" s="81" t="s">
        <v>1301</v>
      </c>
      <c r="D18" s="82" t="s">
        <v>1304</v>
      </c>
      <c r="E18" s="83">
        <v>8.24</v>
      </c>
      <c r="F18" s="83">
        <v>7.41</v>
      </c>
      <c r="G18" s="83">
        <v>7</v>
      </c>
      <c r="H18" s="104">
        <v>36</v>
      </c>
      <c r="I18" s="105"/>
      <c r="J18" s="83">
        <f>G18*I18</f>
        <v>0</v>
      </c>
      <c r="K18" s="83">
        <f>J18*$K$12</f>
        <v>0</v>
      </c>
      <c r="L18" s="86"/>
    </row>
    <row r="19" spans="1:12" ht="21.75" customHeight="1">
      <c r="A19" s="102"/>
      <c r="B19" s="103"/>
      <c r="C19" s="81" t="s">
        <v>1301</v>
      </c>
      <c r="D19" s="82" t="s">
        <v>1305</v>
      </c>
      <c r="E19" s="83">
        <v>8.24</v>
      </c>
      <c r="F19" s="83">
        <v>7.41</v>
      </c>
      <c r="G19" s="83">
        <v>7</v>
      </c>
      <c r="H19" s="104">
        <v>36</v>
      </c>
      <c r="I19" s="105"/>
      <c r="J19" s="83">
        <f>G19*I19</f>
        <v>0</v>
      </c>
      <c r="K19" s="83">
        <f>J19*$K$12</f>
        <v>0</v>
      </c>
      <c r="L19" s="86"/>
    </row>
    <row r="20" spans="1:12" ht="21.75" customHeight="1">
      <c r="A20" s="102"/>
      <c r="B20" s="103"/>
      <c r="C20" s="81" t="s">
        <v>1301</v>
      </c>
      <c r="D20" s="82" t="s">
        <v>1306</v>
      </c>
      <c r="E20" s="83">
        <v>8.24</v>
      </c>
      <c r="F20" s="83">
        <v>7.41</v>
      </c>
      <c r="G20" s="83">
        <v>7</v>
      </c>
      <c r="H20" s="104">
        <v>36</v>
      </c>
      <c r="I20" s="105"/>
      <c r="J20" s="83">
        <f>G20*I20</f>
        <v>0</v>
      </c>
      <c r="K20" s="83">
        <f>J20*$K$12</f>
        <v>0</v>
      </c>
      <c r="L20" s="86"/>
    </row>
    <row r="21" spans="1:12" ht="21.75" customHeight="1">
      <c r="A21" s="102"/>
      <c r="B21" s="103"/>
      <c r="C21" s="81" t="s">
        <v>1301</v>
      </c>
      <c r="D21" s="82" t="s">
        <v>1307</v>
      </c>
      <c r="E21" s="83">
        <v>8.24</v>
      </c>
      <c r="F21" s="83">
        <v>7.41</v>
      </c>
      <c r="G21" s="83">
        <v>7</v>
      </c>
      <c r="H21" s="104">
        <v>36</v>
      </c>
      <c r="I21" s="105"/>
      <c r="J21" s="83">
        <f>G21*I21</f>
        <v>0</v>
      </c>
      <c r="K21" s="83">
        <f>J21*$K$12</f>
        <v>0</v>
      </c>
      <c r="L21" s="86"/>
    </row>
    <row r="22" spans="1:12" ht="21.75" customHeight="1">
      <c r="A22" s="102"/>
      <c r="B22" s="103"/>
      <c r="C22" s="81" t="s">
        <v>1301</v>
      </c>
      <c r="D22" s="82" t="s">
        <v>1308</v>
      </c>
      <c r="E22" s="83">
        <v>8.24</v>
      </c>
      <c r="F22" s="83">
        <v>7.41</v>
      </c>
      <c r="G22" s="83">
        <v>7</v>
      </c>
      <c r="H22" s="104">
        <v>36</v>
      </c>
      <c r="I22" s="105"/>
      <c r="J22" s="83">
        <f>G22*I22</f>
        <v>0</v>
      </c>
      <c r="K22" s="83">
        <f>J22*$K$12</f>
        <v>0</v>
      </c>
      <c r="L22" s="86"/>
    </row>
    <row r="23" spans="1:12" ht="21.75" customHeight="1">
      <c r="A23" s="102"/>
      <c r="B23" s="103"/>
      <c r="C23" s="81" t="s">
        <v>1301</v>
      </c>
      <c r="D23" s="82" t="s">
        <v>1309</v>
      </c>
      <c r="E23" s="83">
        <v>8.24</v>
      </c>
      <c r="F23" s="83">
        <v>7.41</v>
      </c>
      <c r="G23" s="83">
        <v>7</v>
      </c>
      <c r="H23" s="104">
        <v>36</v>
      </c>
      <c r="I23" s="105"/>
      <c r="J23" s="83">
        <f>G23*I23</f>
        <v>0</v>
      </c>
      <c r="K23" s="83">
        <f>J23*$K$12</f>
        <v>0</v>
      </c>
      <c r="L23" s="86"/>
    </row>
    <row r="24" spans="1:12" ht="21.75" customHeight="1">
      <c r="A24" s="102"/>
      <c r="B24" s="103"/>
      <c r="C24" s="81" t="s">
        <v>1301</v>
      </c>
      <c r="D24" s="82" t="s">
        <v>1310</v>
      </c>
      <c r="E24" s="83">
        <v>8.24</v>
      </c>
      <c r="F24" s="83">
        <v>7.41</v>
      </c>
      <c r="G24" s="83">
        <v>7</v>
      </c>
      <c r="H24" s="104">
        <v>36</v>
      </c>
      <c r="I24" s="105"/>
      <c r="J24" s="83">
        <f>G24*I24</f>
        <v>0</v>
      </c>
      <c r="K24" s="83">
        <f>J24*$K$12</f>
        <v>0</v>
      </c>
      <c r="L24" s="86"/>
    </row>
    <row r="25" spans="1:12" ht="21.75" customHeight="1">
      <c r="A25" s="89"/>
      <c r="B25" s="90" t="s">
        <v>205</v>
      </c>
      <c r="C25" s="101"/>
      <c r="D25" s="92"/>
      <c r="E25" s="92"/>
      <c r="F25" s="92"/>
      <c r="G25" s="92"/>
      <c r="H25" s="92"/>
      <c r="I25" s="92"/>
      <c r="J25" s="92"/>
      <c r="K25" s="93"/>
      <c r="L25" s="34"/>
    </row>
    <row r="26" spans="1:12" ht="21.75" customHeight="1">
      <c r="A26" s="102"/>
      <c r="B26" s="103"/>
      <c r="C26" s="81" t="s">
        <v>276</v>
      </c>
      <c r="D26" s="82" t="s">
        <v>1311</v>
      </c>
      <c r="E26" s="83">
        <v>17.5</v>
      </c>
      <c r="F26" s="83">
        <v>17.5</v>
      </c>
      <c r="G26" s="83">
        <v>17.5</v>
      </c>
      <c r="H26" s="107" t="s">
        <v>96</v>
      </c>
      <c r="I26" s="105"/>
      <c r="J26" s="106">
        <f>G26*I26</f>
        <v>0</v>
      </c>
      <c r="K26" s="106">
        <f>J26*$K$12</f>
        <v>0</v>
      </c>
      <c r="L26" s="86"/>
    </row>
    <row r="27" spans="1:12" ht="21.75" customHeight="1">
      <c r="A27" s="102"/>
      <c r="B27" s="103"/>
      <c r="C27" s="81" t="s">
        <v>276</v>
      </c>
      <c r="D27" s="82" t="s">
        <v>1312</v>
      </c>
      <c r="E27" s="83">
        <v>17.5</v>
      </c>
      <c r="F27" s="83">
        <v>17.5</v>
      </c>
      <c r="G27" s="83">
        <v>17.5</v>
      </c>
      <c r="H27" s="107" t="s">
        <v>96</v>
      </c>
      <c r="I27" s="105"/>
      <c r="J27" s="106">
        <f>G27*I27</f>
        <v>0</v>
      </c>
      <c r="K27" s="106">
        <f>J27*$K$12</f>
        <v>0</v>
      </c>
      <c r="L27" s="86"/>
    </row>
    <row r="28" spans="1:12" ht="21.75" customHeight="1">
      <c r="A28" s="102"/>
      <c r="B28" s="103"/>
      <c r="C28" s="81" t="s">
        <v>75</v>
      </c>
      <c r="D28" s="82" t="s">
        <v>1313</v>
      </c>
      <c r="E28" s="83">
        <v>15</v>
      </c>
      <c r="F28" s="83">
        <v>15</v>
      </c>
      <c r="G28" s="83">
        <v>15</v>
      </c>
      <c r="H28" s="104">
        <v>12</v>
      </c>
      <c r="I28" s="105"/>
      <c r="J28" s="106">
        <f>G28*I28</f>
        <v>0</v>
      </c>
      <c r="K28" s="106">
        <f>J28*$K$12</f>
        <v>0</v>
      </c>
      <c r="L28" s="86"/>
    </row>
    <row r="29" spans="1:12" ht="27.75" customHeight="1">
      <c r="A29" s="89"/>
      <c r="B29" s="90" t="s">
        <v>1314</v>
      </c>
      <c r="C29" s="101"/>
      <c r="D29" s="92"/>
      <c r="E29" s="92"/>
      <c r="F29" s="92"/>
      <c r="G29" s="92"/>
      <c r="H29" s="92"/>
      <c r="I29" s="92"/>
      <c r="J29" s="92"/>
      <c r="K29" s="93"/>
      <c r="L29" s="34"/>
    </row>
    <row r="30" spans="1:12" ht="21.75" customHeight="1">
      <c r="A30" s="102"/>
      <c r="B30" s="103"/>
      <c r="C30" s="81" t="s">
        <v>75</v>
      </c>
      <c r="D30" s="128" t="s">
        <v>1315</v>
      </c>
      <c r="E30" s="83">
        <v>34.12</v>
      </c>
      <c r="F30" s="83">
        <v>30.71</v>
      </c>
      <c r="G30" s="83">
        <v>29</v>
      </c>
      <c r="H30" s="362">
        <v>6</v>
      </c>
      <c r="I30" s="105"/>
      <c r="J30" s="83">
        <f>G30*I30</f>
        <v>0</v>
      </c>
      <c r="K30" s="106">
        <f>J30*$K$12</f>
        <v>0</v>
      </c>
      <c r="L30" s="86"/>
    </row>
    <row r="31" spans="1:12" ht="21.75" customHeight="1">
      <c r="A31" s="102"/>
      <c r="B31" s="103"/>
      <c r="C31" s="81" t="s">
        <v>75</v>
      </c>
      <c r="D31" s="128" t="s">
        <v>1316</v>
      </c>
      <c r="E31" s="83">
        <v>34.12</v>
      </c>
      <c r="F31" s="83">
        <v>30.71</v>
      </c>
      <c r="G31" s="83">
        <v>29</v>
      </c>
      <c r="H31" s="362">
        <v>6</v>
      </c>
      <c r="I31" s="105"/>
      <c r="J31" s="83">
        <f>G31*I31</f>
        <v>0</v>
      </c>
      <c r="K31" s="106">
        <f>J31*$K$12</f>
        <v>0</v>
      </c>
      <c r="L31" s="86"/>
    </row>
    <row r="32" spans="1:12" ht="21.75" customHeight="1">
      <c r="A32" s="102"/>
      <c r="B32" s="103"/>
      <c r="C32" s="81" t="s">
        <v>75</v>
      </c>
      <c r="D32" s="128" t="s">
        <v>1317</v>
      </c>
      <c r="E32" s="83">
        <v>34.12</v>
      </c>
      <c r="F32" s="83">
        <v>30.71</v>
      </c>
      <c r="G32" s="83">
        <v>29</v>
      </c>
      <c r="H32" s="362">
        <v>6</v>
      </c>
      <c r="I32" s="105"/>
      <c r="J32" s="83">
        <f>G32*I32</f>
        <v>0</v>
      </c>
      <c r="K32" s="106">
        <f>J32*$K$12</f>
        <v>0</v>
      </c>
      <c r="L32" s="86"/>
    </row>
    <row r="33" spans="1:12" ht="21.75" customHeight="1">
      <c r="A33" s="102"/>
      <c r="B33" s="103"/>
      <c r="C33" s="81" t="s">
        <v>75</v>
      </c>
      <c r="D33" s="128" t="s">
        <v>1318</v>
      </c>
      <c r="E33" s="83">
        <v>34.12</v>
      </c>
      <c r="F33" s="83">
        <v>30.71</v>
      </c>
      <c r="G33" s="83">
        <v>29</v>
      </c>
      <c r="H33" s="362">
        <v>6</v>
      </c>
      <c r="I33" s="105"/>
      <c r="J33" s="83">
        <f>G33*I33</f>
        <v>0</v>
      </c>
      <c r="K33" s="106">
        <f>J33*$K$12</f>
        <v>0</v>
      </c>
      <c r="L33" s="86"/>
    </row>
    <row r="34" spans="1:12" ht="21.75" customHeight="1">
      <c r="A34" s="102"/>
      <c r="B34" s="103"/>
      <c r="C34" s="81" t="s">
        <v>75</v>
      </c>
      <c r="D34" s="128" t="s">
        <v>1319</v>
      </c>
      <c r="E34" s="83">
        <v>34.12</v>
      </c>
      <c r="F34" s="83">
        <v>30.71</v>
      </c>
      <c r="G34" s="83">
        <v>29</v>
      </c>
      <c r="H34" s="362">
        <v>6</v>
      </c>
      <c r="I34" s="105"/>
      <c r="J34" s="83">
        <f>G34*I34</f>
        <v>0</v>
      </c>
      <c r="K34" s="106">
        <f>J34*$K$12</f>
        <v>0</v>
      </c>
      <c r="L34" s="86"/>
    </row>
    <row r="35" spans="1:12" ht="27.75" customHeight="1">
      <c r="A35" s="89"/>
      <c r="B35" s="90" t="s">
        <v>1320</v>
      </c>
      <c r="C35" s="91"/>
      <c r="D35" s="363"/>
      <c r="E35" s="75"/>
      <c r="F35" s="75"/>
      <c r="G35" s="75"/>
      <c r="H35" s="78"/>
      <c r="I35" s="75"/>
      <c r="J35" s="78"/>
      <c r="K35" s="75"/>
      <c r="L35" s="364"/>
    </row>
    <row r="36" spans="1:12" ht="21.75" customHeight="1">
      <c r="A36" s="79"/>
      <c r="B36" s="80"/>
      <c r="C36" s="96" t="s">
        <v>1321</v>
      </c>
      <c r="D36" s="128" t="s">
        <v>1322</v>
      </c>
      <c r="E36" s="83">
        <v>13.34</v>
      </c>
      <c r="F36" s="83">
        <v>12.01</v>
      </c>
      <c r="G36" s="83">
        <v>11.34</v>
      </c>
      <c r="H36" s="100" t="s">
        <v>96</v>
      </c>
      <c r="I36" s="85"/>
      <c r="J36" s="83">
        <f>G36*I36</f>
        <v>0</v>
      </c>
      <c r="K36" s="83">
        <f>J36*$B$1</f>
        <v>0</v>
      </c>
      <c r="L36" s="365" t="s">
        <v>1323</v>
      </c>
    </row>
    <row r="37" spans="1:12" ht="21.75" customHeight="1">
      <c r="A37" s="79"/>
      <c r="B37" s="80"/>
      <c r="C37" s="96" t="s">
        <v>1321</v>
      </c>
      <c r="D37" s="128" t="s">
        <v>1324</v>
      </c>
      <c r="E37" s="83">
        <v>13.34</v>
      </c>
      <c r="F37" s="83">
        <v>12.01</v>
      </c>
      <c r="G37" s="83">
        <v>11.34</v>
      </c>
      <c r="H37" s="100" t="s">
        <v>96</v>
      </c>
      <c r="I37" s="85"/>
      <c r="J37" s="83">
        <f>G37*I37</f>
        <v>0</v>
      </c>
      <c r="K37" s="83">
        <f>J37*$B$1</f>
        <v>0</v>
      </c>
      <c r="L37" s="366"/>
    </row>
    <row r="38" spans="1:12" ht="21.75" customHeight="1">
      <c r="A38" s="79"/>
      <c r="B38" s="80"/>
      <c r="C38" s="96" t="s">
        <v>1321</v>
      </c>
      <c r="D38" s="128" t="s">
        <v>1325</v>
      </c>
      <c r="E38" s="83">
        <v>13.34</v>
      </c>
      <c r="F38" s="83">
        <v>12.01</v>
      </c>
      <c r="G38" s="83">
        <v>11.34</v>
      </c>
      <c r="H38" s="100" t="s">
        <v>96</v>
      </c>
      <c r="I38" s="85"/>
      <c r="J38" s="83">
        <f>G38*I38</f>
        <v>0</v>
      </c>
      <c r="K38" s="83">
        <f>J38*$B$1</f>
        <v>0</v>
      </c>
      <c r="L38" s="366"/>
    </row>
    <row r="39" spans="1:12" ht="21.75" customHeight="1">
      <c r="A39" s="79"/>
      <c r="B39" s="80"/>
      <c r="C39" s="96" t="s">
        <v>1321</v>
      </c>
      <c r="D39" s="128" t="s">
        <v>1326</v>
      </c>
      <c r="E39" s="83">
        <v>13.34</v>
      </c>
      <c r="F39" s="83">
        <v>12.01</v>
      </c>
      <c r="G39" s="83">
        <v>11.34</v>
      </c>
      <c r="H39" s="100" t="s">
        <v>96</v>
      </c>
      <c r="I39" s="85"/>
      <c r="J39" s="83">
        <f>G39*I39</f>
        <v>0</v>
      </c>
      <c r="K39" s="83">
        <f>J39*$B$1</f>
        <v>0</v>
      </c>
      <c r="L39" s="366"/>
    </row>
    <row r="40" spans="1:12" ht="21.75" customHeight="1">
      <c r="A40" s="79"/>
      <c r="B40" s="80"/>
      <c r="C40" s="96" t="s">
        <v>1321</v>
      </c>
      <c r="D40" s="128" t="s">
        <v>1327</v>
      </c>
      <c r="E40" s="83">
        <v>13.34</v>
      </c>
      <c r="F40" s="83">
        <v>12.01</v>
      </c>
      <c r="G40" s="83">
        <v>11.34</v>
      </c>
      <c r="H40" s="100" t="s">
        <v>96</v>
      </c>
      <c r="I40" s="85"/>
      <c r="J40" s="83">
        <f>G40*I40</f>
        <v>0</v>
      </c>
      <c r="K40" s="83">
        <f>J40*$B$1</f>
        <v>0</v>
      </c>
      <c r="L40" s="366"/>
    </row>
    <row r="41" spans="1:12" ht="21.75" customHeight="1">
      <c r="A41" s="79"/>
      <c r="B41" s="80"/>
      <c r="C41" s="96" t="s">
        <v>1321</v>
      </c>
      <c r="D41" s="128" t="s">
        <v>1328</v>
      </c>
      <c r="E41" s="83">
        <v>13.34</v>
      </c>
      <c r="F41" s="83">
        <v>12.01</v>
      </c>
      <c r="G41" s="83">
        <v>11.34</v>
      </c>
      <c r="H41" s="100" t="s">
        <v>96</v>
      </c>
      <c r="I41" s="85"/>
      <c r="J41" s="83">
        <f>G41*I41</f>
        <v>0</v>
      </c>
      <c r="K41" s="83">
        <f>J41*$B$1</f>
        <v>0</v>
      </c>
      <c r="L41" s="367"/>
    </row>
    <row r="42" spans="1:12" ht="21.75" customHeight="1" hidden="1">
      <c r="A42" s="368"/>
      <c r="B42" s="80"/>
      <c r="C42" s="97" t="s">
        <v>57</v>
      </c>
      <c r="D42" s="128" t="s">
        <v>1329</v>
      </c>
      <c r="E42" s="369"/>
      <c r="F42" s="369"/>
      <c r="G42" s="369"/>
      <c r="H42" s="369"/>
      <c r="I42" s="369"/>
      <c r="J42" s="369"/>
      <c r="K42" s="369"/>
      <c r="L42" s="370"/>
    </row>
    <row r="43" spans="1:12" ht="27.75" customHeight="1">
      <c r="A43" s="71"/>
      <c r="B43" s="72" t="s">
        <v>1330</v>
      </c>
      <c r="C43" s="143"/>
      <c r="D43" s="144"/>
      <c r="E43" s="75"/>
      <c r="F43" s="75"/>
      <c r="G43" s="75"/>
      <c r="H43" s="76"/>
      <c r="I43" s="77"/>
      <c r="J43" s="78"/>
      <c r="K43" s="75"/>
      <c r="L43" s="371"/>
    </row>
    <row r="44" spans="1:12" ht="21.75" customHeight="1">
      <c r="A44" s="79"/>
      <c r="B44" s="80"/>
      <c r="C44" s="81" t="s">
        <v>291</v>
      </c>
      <c r="D44" s="82" t="s">
        <v>1331</v>
      </c>
      <c r="E44" s="83">
        <v>20.68</v>
      </c>
      <c r="F44" s="83">
        <v>18.61</v>
      </c>
      <c r="G44" s="83">
        <v>17.58</v>
      </c>
      <c r="H44" s="87">
        <v>8</v>
      </c>
      <c r="I44" s="88"/>
      <c r="J44" s="83">
        <f>G44*I44</f>
        <v>0</v>
      </c>
      <c r="K44" s="83">
        <f>J44*$K$12</f>
        <v>0</v>
      </c>
      <c r="L44" s="41"/>
    </row>
    <row r="45" spans="1:12" ht="21.75" customHeight="1">
      <c r="A45" s="79"/>
      <c r="B45" s="80"/>
      <c r="C45" s="81" t="s">
        <v>291</v>
      </c>
      <c r="D45" s="82" t="s">
        <v>1332</v>
      </c>
      <c r="E45" s="83">
        <v>20.68</v>
      </c>
      <c r="F45" s="83">
        <v>18.61</v>
      </c>
      <c r="G45" s="83">
        <v>17.58</v>
      </c>
      <c r="H45" s="87">
        <v>8</v>
      </c>
      <c r="I45" s="88"/>
      <c r="J45" s="83">
        <f>G45*I45</f>
        <v>0</v>
      </c>
      <c r="K45" s="83">
        <f>J45*$K$12</f>
        <v>0</v>
      </c>
      <c r="L45" s="41"/>
    </row>
    <row r="46" spans="1:12" ht="21.75" customHeight="1">
      <c r="A46" s="79"/>
      <c r="B46" s="80"/>
      <c r="C46" s="81" t="s">
        <v>291</v>
      </c>
      <c r="D46" s="82" t="s">
        <v>1333</v>
      </c>
      <c r="E46" s="83">
        <v>3.37</v>
      </c>
      <c r="F46" s="83">
        <v>3.03</v>
      </c>
      <c r="G46" s="83">
        <v>2.86</v>
      </c>
      <c r="H46" s="87">
        <v>50</v>
      </c>
      <c r="I46" s="88"/>
      <c r="J46" s="83">
        <f>G46*I46</f>
        <v>0</v>
      </c>
      <c r="K46" s="83">
        <f>J46*$K$12</f>
        <v>0</v>
      </c>
      <c r="L46" s="41"/>
    </row>
    <row r="47" spans="1:12" ht="21.75" customHeight="1">
      <c r="A47" s="79"/>
      <c r="B47" s="80"/>
      <c r="C47" s="81" t="s">
        <v>291</v>
      </c>
      <c r="D47" s="82" t="s">
        <v>1334</v>
      </c>
      <c r="E47" s="83">
        <v>3.37</v>
      </c>
      <c r="F47" s="83">
        <v>3.03</v>
      </c>
      <c r="G47" s="83">
        <v>2.86</v>
      </c>
      <c r="H47" s="87">
        <v>50</v>
      </c>
      <c r="I47" s="88"/>
      <c r="J47" s="83">
        <f>G47*I47</f>
        <v>0</v>
      </c>
      <c r="K47" s="83">
        <f>J47*$K$12</f>
        <v>0</v>
      </c>
      <c r="L47" s="41"/>
    </row>
    <row r="48" spans="1:12" ht="27.75" customHeight="1">
      <c r="A48" s="71"/>
      <c r="B48" s="72" t="s">
        <v>1335</v>
      </c>
      <c r="C48" s="143"/>
      <c r="D48" s="144"/>
      <c r="E48" s="75"/>
      <c r="F48" s="75"/>
      <c r="G48" s="75"/>
      <c r="H48" s="76"/>
      <c r="I48" s="77"/>
      <c r="J48" s="78"/>
      <c r="K48" s="75"/>
      <c r="L48" s="34"/>
    </row>
    <row r="49" spans="1:12" ht="21.75" customHeight="1">
      <c r="A49" s="79"/>
      <c r="B49" s="80"/>
      <c r="C49" s="372" t="s">
        <v>47</v>
      </c>
      <c r="D49" s="82" t="s">
        <v>1336</v>
      </c>
      <c r="E49" s="83">
        <v>19.09</v>
      </c>
      <c r="F49" s="83">
        <v>17.18</v>
      </c>
      <c r="G49" s="83">
        <v>16.23</v>
      </c>
      <c r="H49" s="373" t="s">
        <v>96</v>
      </c>
      <c r="I49" s="88"/>
      <c r="J49" s="83">
        <f>G49*I49</f>
        <v>0</v>
      </c>
      <c r="K49" s="83">
        <f>J49*$K$12</f>
        <v>0</v>
      </c>
      <c r="L49" s="41"/>
    </row>
    <row r="50" spans="1:12" ht="21.75" customHeight="1">
      <c r="A50" s="79"/>
      <c r="B50" s="80"/>
      <c r="C50" s="374" t="s">
        <v>47</v>
      </c>
      <c r="D50" s="82" t="s">
        <v>1337</v>
      </c>
      <c r="E50" s="83">
        <v>24.84</v>
      </c>
      <c r="F50" s="83">
        <v>22.35</v>
      </c>
      <c r="G50" s="83">
        <v>21.11</v>
      </c>
      <c r="H50" s="100" t="s">
        <v>96</v>
      </c>
      <c r="I50" s="85"/>
      <c r="J50" s="83">
        <f>G50*I50</f>
        <v>0</v>
      </c>
      <c r="K50" s="83">
        <f>J50*$K$12</f>
        <v>0</v>
      </c>
      <c r="L50" s="41"/>
    </row>
    <row r="51" spans="1:12" ht="30" customHeight="1">
      <c r="A51" s="79"/>
      <c r="B51" s="80"/>
      <c r="C51" s="375"/>
      <c r="D51" s="267"/>
      <c r="E51" s="83"/>
      <c r="F51" s="83"/>
      <c r="G51" s="83"/>
      <c r="H51" s="268"/>
      <c r="I51" s="269" t="s">
        <v>9</v>
      </c>
      <c r="J51" s="270">
        <f>SUM(J16:J41,J43:J50)</f>
        <v>0</v>
      </c>
      <c r="K51" s="271">
        <f>SUM(K16:K41,K43:K50)</f>
        <v>0</v>
      </c>
      <c r="L51" s="86"/>
    </row>
    <row r="52" spans="1:12" ht="21.75" customHeight="1">
      <c r="A52" s="376"/>
      <c r="B52" s="377"/>
      <c r="C52" s="378"/>
      <c r="D52" s="379"/>
      <c r="E52" s="380"/>
      <c r="F52" s="380"/>
      <c r="G52" s="380"/>
      <c r="H52" s="381"/>
      <c r="I52" s="355"/>
      <c r="J52" s="356"/>
      <c r="K52" s="356"/>
      <c r="L52" s="382"/>
    </row>
  </sheetData>
  <mergeCells count="21">
    <mergeCell ref="B43:D43"/>
    <mergeCell ref="B12:J12"/>
    <mergeCell ref="B35:D35"/>
    <mergeCell ref="B13:K13"/>
    <mergeCell ref="K8:K9"/>
    <mergeCell ref="H3:I3"/>
    <mergeCell ref="H2:I2"/>
    <mergeCell ref="B48:D48"/>
    <mergeCell ref="H1:I1"/>
    <mergeCell ref="B25:C25"/>
    <mergeCell ref="B2:C9"/>
    <mergeCell ref="B15:C15"/>
    <mergeCell ref="H4:I4"/>
    <mergeCell ref="H5:I5"/>
    <mergeCell ref="B29:C29"/>
    <mergeCell ref="J8:J9"/>
    <mergeCell ref="L36:L41"/>
    <mergeCell ref="H6:I6"/>
    <mergeCell ref="D2:G9"/>
    <mergeCell ref="H8:I9"/>
    <mergeCell ref="H7:I7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