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4240" windowHeight="12300" activeTab="0"/>
  </bookViews>
  <sheets>
    <sheet name="Лист1" sheetId="1" r:id="rId1"/>
    <sheet name="Лист2" sheetId="2" r:id="rId2"/>
  </sheets>
  <definedNames>
    <definedName name="_xlnm._FilterDatabase" localSheetId="0" hidden="1">'Лист1'!$A$1:$F$153</definedName>
  </definedNames>
  <calcPr fullCalcOnLoad="1"/>
</workbook>
</file>

<file path=xl/sharedStrings.xml><?xml version="1.0" encoding="utf-8"?>
<sst xmlns="http://schemas.openxmlformats.org/spreadsheetml/2006/main" count="383" uniqueCount="146">
  <si>
    <t>ник</t>
  </si>
  <si>
    <t>название</t>
  </si>
  <si>
    <t>ком</t>
  </si>
  <si>
    <t>кол-во</t>
  </si>
  <si>
    <t>цена</t>
  </si>
  <si>
    <t>сумма</t>
  </si>
  <si>
    <t>_Helga_</t>
  </si>
  <si>
    <t>Паста "Том-Ям"кисло-сладкая 400мл 260</t>
  </si>
  <si>
    <t>1</t>
  </si>
  <si>
    <t>Салат "Хияше Вакаме" (1кг/уп)   Китай кг  266,00р.</t>
  </si>
  <si>
    <t>Сладкий соус чили для курицы ст.бут. 0,91</t>
  </si>
  <si>
    <t>_Helga_ Итог</t>
  </si>
  <si>
    <t>azure589</t>
  </si>
  <si>
    <t xml:space="preserve">Лапша гречневая (Китай) 300гр/уп 55
</t>
  </si>
  <si>
    <t>Соус "Терияки" (Япония) 1,8л/уп 590
делю пополам. тара 8р</t>
  </si>
  <si>
    <t>1 бут</t>
  </si>
  <si>
    <t>Соус для угря (1,8л/уп), шт Китай 1,8л/уп 486,00</t>
  </si>
  <si>
    <t>Соус Наршараб Гранатовый 400гр (стекло), шт 160</t>
  </si>
  <si>
    <t>2+2</t>
  </si>
  <si>
    <t xml:space="preserve">Уксус рисовый "МItsukan"(США)Фуджи 20л/уп </t>
  </si>
  <si>
    <t>azure589 Итог</t>
  </si>
  <si>
    <t>blondyasia</t>
  </si>
  <si>
    <t>Имбирь маринованный розовый  по 1кг(Китай) кг</t>
  </si>
  <si>
    <t>Сыр Кремметта 2кг/уп 680</t>
  </si>
  <si>
    <t>blondyasia Итог</t>
  </si>
  <si>
    <t>GALUSHKA</t>
  </si>
  <si>
    <t>2</t>
  </si>
  <si>
    <t>Рис Фуши\гон Высший сорт! 25 кг Фасую по три кг</t>
  </si>
  <si>
    <t>GALUSHKA Итог</t>
  </si>
  <si>
    <t>hel73</t>
  </si>
  <si>
    <t>Имбирь маринованный белый  по 1кг(Китай) кг 179</t>
  </si>
  <si>
    <t>Фасоль Добрая Трапеза красная нат.(425мл), шт 425мл 27,00р.</t>
  </si>
  <si>
    <t>hel73 Итог</t>
  </si>
  <si>
    <t>JuliR</t>
  </si>
  <si>
    <t>Сыр Карат 60% 2,2 кг 599</t>
  </si>
  <si>
    <t>JuliR Итог</t>
  </si>
  <si>
    <t>kisstanya</t>
  </si>
  <si>
    <t>Водоросли НОРИ "GOLD"50 листов(Китай) 130гр/уп 259р</t>
  </si>
  <si>
    <t>kisstanya Итог</t>
  </si>
  <si>
    <t>Lolin</t>
  </si>
  <si>
    <t>3</t>
  </si>
  <si>
    <t xml:space="preserve">Лапша пшеничная 300гр/уп 55
</t>
  </si>
  <si>
    <t>Lolin Итог</t>
  </si>
  <si>
    <t>Lolita2010</t>
  </si>
  <si>
    <t>Морской коктейль с/м в/у 1 кг/уп</t>
  </si>
  <si>
    <t>1 кг/уп</t>
  </si>
  <si>
    <t>Lolita2010 Итог</t>
  </si>
  <si>
    <t>Lycaste</t>
  </si>
  <si>
    <t>Соус для пиццы "ARDITA" (Италия) 3 4,05 кг  Очень,, очень вкусная, быстро заканчивается!</t>
  </si>
  <si>
    <t>Lycaste Итог</t>
  </si>
  <si>
    <t>manx</t>
  </si>
  <si>
    <t>Сыр Кремметта 2кг/уп 681</t>
  </si>
  <si>
    <t>manx Итог</t>
  </si>
  <si>
    <t>marina29</t>
  </si>
  <si>
    <t>Горошек ТРАПЕЗА 425 мл ж/б, шт 424мл 34,00р.</t>
  </si>
  <si>
    <t>5</t>
  </si>
  <si>
    <t>Сливки взбитые(Hochwald) 30 % 250 млГермания, шт Германия 250мл 155</t>
  </si>
  <si>
    <t>2 шт.</t>
  </si>
  <si>
    <t>Сыр Парижская буренка 250 гр 151р</t>
  </si>
  <si>
    <t>Тунец ж/б Marina кус.с/с185г Тайланд Россия кг 114,00р.</t>
  </si>
  <si>
    <t>2 дозаказ</t>
  </si>
  <si>
    <t>marina29 Итог</t>
  </si>
  <si>
    <t>Nasty78</t>
  </si>
  <si>
    <t>Nasty78 Итог</t>
  </si>
  <si>
    <t>Natsar</t>
  </si>
  <si>
    <t>6</t>
  </si>
  <si>
    <t>Natsar Итог</t>
  </si>
  <si>
    <t>Olya_ya_88</t>
  </si>
  <si>
    <t>Угорь жаренный 0,5</t>
  </si>
  <si>
    <t>Olya_ya_88 Итог</t>
  </si>
  <si>
    <t>oryzhykh</t>
  </si>
  <si>
    <t>oryzhykh Итог</t>
  </si>
  <si>
    <t>ovl</t>
  </si>
  <si>
    <t>Оливки зеленые 314 g б/к Боярин Испания 314г 55,00р.</t>
  </si>
  <si>
    <t>ovl Итог</t>
  </si>
  <si>
    <t>plise</t>
  </si>
  <si>
    <t>Водоросли "Wakame" (500гр/уп), шт Китай 500г 345,00р.</t>
  </si>
  <si>
    <t>1 уп</t>
  </si>
  <si>
    <t>Горчичный  порошок "Васаби-Ко" PREMIUM( Китай) 1,0кг/уп
делю от 0,5</t>
  </si>
  <si>
    <t>0,5</t>
  </si>
  <si>
    <t>plise Итог</t>
  </si>
  <si>
    <t>Qalchonok</t>
  </si>
  <si>
    <t>Qalchonok Итог</t>
  </si>
  <si>
    <t>safit310</t>
  </si>
  <si>
    <t>Мука темпурная (1,0 кг/уп) ТАЙЛАНД, шт  1кг  99,00р.</t>
  </si>
  <si>
    <t>safit310 Итог</t>
  </si>
  <si>
    <t>Straza</t>
  </si>
  <si>
    <t>Маслины 314 g б/к Боярин Россия 314г 55,00р.</t>
  </si>
  <si>
    <t>Топинг Абрико 0,6 кг 174р</t>
  </si>
  <si>
    <t>Топинг " Абрико" клубника
Топинг " Абрико" шоколадный</t>
  </si>
  <si>
    <t>Straza Итог</t>
  </si>
  <si>
    <t>TaTikA12</t>
  </si>
  <si>
    <t>Сливки "Молочная речка" 33%(1л/уп),шт 1л 195</t>
  </si>
  <si>
    <t>Соус ореховый Россия</t>
  </si>
  <si>
    <t>Сыр Моцарелла BONFESTO    394,00р.</t>
  </si>
  <si>
    <t>TaTikA12 Итог</t>
  </si>
  <si>
    <t>tatzez</t>
  </si>
  <si>
    <t>Молоко Крем кокос. 70 %ж/б "Арой-Д" 560мл/уп, шт 560мл 180</t>
  </si>
  <si>
    <t>Осьминог молодой 40/60(Китай) 1кг/уп 336</t>
  </si>
  <si>
    <t>3 кг</t>
  </si>
  <si>
    <t>Сладкий соус чили для спринг роллов ст.бут. 0,91кг 299</t>
  </si>
  <si>
    <t>+1</t>
  </si>
  <si>
    <t>Соус рыбный ст/б Тайланд 700мл 250</t>
  </si>
  <si>
    <t xml:space="preserve">Соус устричный </t>
  </si>
  <si>
    <t>Сыр Пармезан ИЧАЛКИ сегмент 300г Ичалки 745р/кг</t>
  </si>
  <si>
    <t>1 сегмент</t>
  </si>
  <si>
    <t>+2 сегмента</t>
  </si>
  <si>
    <t xml:space="preserve">Усилитель вкуса (порошок) (Япония) 454гр/уп 128
</t>
  </si>
  <si>
    <t>tatzez Итог</t>
  </si>
  <si>
    <t>womaninred</t>
  </si>
  <si>
    <t>Сыр ПрофиЧиз</t>
  </si>
  <si>
    <t>0,5 б</t>
  </si>
  <si>
    <t>Икра капеллана Масаго  (оранж)</t>
  </si>
  <si>
    <t>Коврик для роллов</t>
  </si>
  <si>
    <t>womaninred Итог</t>
  </si>
  <si>
    <t>Викторина</t>
  </si>
  <si>
    <t>Викторина Итог</t>
  </si>
  <si>
    <t>Женька88</t>
  </si>
  <si>
    <t>Женька88 Итог</t>
  </si>
  <si>
    <t>Лена К.</t>
  </si>
  <si>
    <t>Сыр Гауда</t>
  </si>
  <si>
    <t>0,350 гр</t>
  </si>
  <si>
    <t>1 б</t>
  </si>
  <si>
    <t>Лена К. Итог</t>
  </si>
  <si>
    <t>Лена К. Наташа</t>
  </si>
  <si>
    <t>Кукуруза  39р</t>
  </si>
  <si>
    <t>Сыр Чеддер</t>
  </si>
  <si>
    <t>Лена К. Наташа Итог</t>
  </si>
  <si>
    <t>Оля ля</t>
  </si>
  <si>
    <t>Водоросли "Tidori" 50л, шт Китай 257,00р.</t>
  </si>
  <si>
    <t>Сироп 0,6 Абрико" шоколад, кг 0,6л 120,00р. Сироп 0.6 л. Клубничный Абрико, кг 0,6 120,00р.</t>
  </si>
  <si>
    <t>сироп шоколад</t>
  </si>
  <si>
    <t>шоколадный</t>
  </si>
  <si>
    <t>Оля ля Итог</t>
  </si>
  <si>
    <t>снежок1993</t>
  </si>
  <si>
    <t xml:space="preserve">Икра капеллана Масаго </t>
  </si>
  <si>
    <t>красная 1упаковка</t>
  </si>
  <si>
    <t>Соевый соус "Киккоман"(Нидерланды) 19л/уп 3222
1 л = 170 + 8р тара</t>
  </si>
  <si>
    <t>снежок1993 Итог</t>
  </si>
  <si>
    <t>таня в</t>
  </si>
  <si>
    <t>1 на замену любой</t>
  </si>
  <si>
    <t>таня в Итог</t>
  </si>
  <si>
    <t>тоша2</t>
  </si>
  <si>
    <t>тоша2 Итог</t>
  </si>
  <si>
    <t>Общий итог</t>
  </si>
  <si>
    <t>карта СБ 6390 0242 9007 0425 12  Екатерина Сергеевна М.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</si>
</sst>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35" fillId="0" borderId="10" xfId="0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37" fillId="33" borderId="10" xfId="0" applyFont="1" applyFill="1" applyBorder="1" applyAlignment="1">
      <alignment horizontal="right"/>
    </xf>
    <xf numFmtId="0" fontId="37" fillId="33" borderId="10" xfId="0" applyFont="1" applyFill="1" applyBorder="1" applyAlignment="1">
      <alignment wrapText="1"/>
    </xf>
    <xf numFmtId="0" fontId="38" fillId="33" borderId="0" xfId="0" applyFont="1" applyFill="1" applyBorder="1" applyAlignment="1">
      <alignment/>
    </xf>
    <xf numFmtId="0" fontId="38" fillId="33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wrapText="1"/>
    </xf>
    <xf numFmtId="0" fontId="0" fillId="34" borderId="10" xfId="0" applyFill="1" applyBorder="1" applyAlignment="1">
      <alignment/>
    </xf>
    <xf numFmtId="0" fontId="35" fillId="34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5"/>
  <sheetViews>
    <sheetView tabSelected="1" zoomScalePageLayoutView="0" workbookViewId="0" topLeftCell="A91">
      <selection activeCell="E55" sqref="E55"/>
    </sheetView>
  </sheetViews>
  <sheetFormatPr defaultColWidth="9.140625" defaultRowHeight="15"/>
  <cols>
    <col min="1" max="1" width="21.8515625" style="8" bestFit="1" customWidth="1"/>
    <col min="2" max="2" width="70.140625" style="8" customWidth="1"/>
    <col min="3" max="3" width="14.00390625" style="8" customWidth="1"/>
    <col min="4" max="5" width="9.140625" style="8" customWidth="1"/>
    <col min="6" max="6" width="12.00390625" style="8" customWidth="1"/>
  </cols>
  <sheetData>
    <row r="1" spans="1:6" ht="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</row>
    <row r="2" spans="1:6" ht="15">
      <c r="A2" s="1" t="s">
        <v>6</v>
      </c>
      <c r="B2" s="1" t="s">
        <v>7</v>
      </c>
      <c r="C2" s="9" t="s">
        <v>8</v>
      </c>
      <c r="D2" s="1">
        <v>1</v>
      </c>
      <c r="E2" s="1">
        <v>260</v>
      </c>
      <c r="F2" s="1">
        <f>E2*D2*1.16</f>
        <v>301.59999999999997</v>
      </c>
    </row>
    <row r="3" spans="1:6" ht="15">
      <c r="A3" s="1" t="s">
        <v>6</v>
      </c>
      <c r="B3" s="1" t="s">
        <v>9</v>
      </c>
      <c r="C3" s="9" t="s">
        <v>8</v>
      </c>
      <c r="D3" s="1">
        <v>1</v>
      </c>
      <c r="E3" s="1">
        <v>266</v>
      </c>
      <c r="F3" s="1">
        <f>E3*D3*1.16</f>
        <v>308.56</v>
      </c>
    </row>
    <row r="4" spans="1:6" ht="15">
      <c r="A4" s="1" t="s">
        <v>6</v>
      </c>
      <c r="B4" s="1" t="s">
        <v>10</v>
      </c>
      <c r="C4" s="9" t="s">
        <v>8</v>
      </c>
      <c r="D4" s="1">
        <v>1</v>
      </c>
      <c r="E4" s="1">
        <v>299</v>
      </c>
      <c r="F4" s="1">
        <f>E4*D4*1.16</f>
        <v>346.84</v>
      </c>
    </row>
    <row r="5" spans="1:6" ht="15.75">
      <c r="A5" s="3" t="s">
        <v>11</v>
      </c>
      <c r="B5" s="3"/>
      <c r="C5" s="4"/>
      <c r="D5" s="3"/>
      <c r="E5" s="3"/>
      <c r="F5" s="3">
        <f>SUBTOTAL(9,F2:F4)</f>
        <v>957</v>
      </c>
    </row>
    <row r="6" spans="1:6" ht="15">
      <c r="A6" s="1" t="s">
        <v>12</v>
      </c>
      <c r="B6" s="1" t="s">
        <v>13</v>
      </c>
      <c r="C6" s="9" t="s">
        <v>8</v>
      </c>
      <c r="D6" s="1">
        <v>1</v>
      </c>
      <c r="E6" s="1">
        <v>55</v>
      </c>
      <c r="F6" s="1">
        <f>E6*D6*1.16</f>
        <v>63.8</v>
      </c>
    </row>
    <row r="7" spans="1:6" ht="15">
      <c r="A7" s="1" t="s">
        <v>12</v>
      </c>
      <c r="B7" s="1" t="s">
        <v>14</v>
      </c>
      <c r="C7" s="9" t="s">
        <v>15</v>
      </c>
      <c r="D7" s="1">
        <v>1</v>
      </c>
      <c r="E7" s="1">
        <v>590</v>
      </c>
      <c r="F7" s="1">
        <f>E7*D7*1.16</f>
        <v>684.4</v>
      </c>
    </row>
    <row r="8" spans="1:6" ht="15">
      <c r="A8" s="1" t="s">
        <v>12</v>
      </c>
      <c r="B8" s="1" t="s">
        <v>16</v>
      </c>
      <c r="C8" s="9">
        <v>1</v>
      </c>
      <c r="D8" s="11">
        <v>0</v>
      </c>
      <c r="E8" s="11">
        <v>486</v>
      </c>
      <c r="F8" s="11">
        <f>E8*D8*1.16</f>
        <v>0</v>
      </c>
    </row>
    <row r="9" spans="1:6" ht="15">
      <c r="A9" s="1" t="s">
        <v>12</v>
      </c>
      <c r="B9" s="1" t="s">
        <v>17</v>
      </c>
      <c r="C9" s="9" t="s">
        <v>18</v>
      </c>
      <c r="D9" s="11">
        <v>0</v>
      </c>
      <c r="E9" s="11">
        <v>160</v>
      </c>
      <c r="F9" s="11">
        <f>E9*D9*1.16</f>
        <v>0</v>
      </c>
    </row>
    <row r="10" spans="1:6" ht="15">
      <c r="A10" s="1" t="s">
        <v>12</v>
      </c>
      <c r="B10" s="10" t="s">
        <v>19</v>
      </c>
      <c r="C10" s="9" t="s">
        <v>8</v>
      </c>
      <c r="D10" s="1">
        <v>1</v>
      </c>
      <c r="E10" s="1">
        <v>113</v>
      </c>
      <c r="F10" s="1">
        <f>E10*D10*1.16</f>
        <v>131.07999999999998</v>
      </c>
    </row>
    <row r="11" spans="1:6" ht="15.75">
      <c r="A11" s="3" t="s">
        <v>20</v>
      </c>
      <c r="B11" s="5"/>
      <c r="C11" s="4"/>
      <c r="D11" s="3"/>
      <c r="E11" s="3"/>
      <c r="F11" s="3">
        <f>SUBTOTAL(9,F6:F10)</f>
        <v>879.28</v>
      </c>
    </row>
    <row r="12" spans="1:6" ht="15">
      <c r="A12" s="1" t="s">
        <v>21</v>
      </c>
      <c r="B12" s="1" t="s">
        <v>22</v>
      </c>
      <c r="C12" s="9" t="s">
        <v>8</v>
      </c>
      <c r="D12" s="1">
        <v>1</v>
      </c>
      <c r="E12" s="1">
        <v>138</v>
      </c>
      <c r="F12" s="1">
        <f>E12*D12*1.16</f>
        <v>160.07999999999998</v>
      </c>
    </row>
    <row r="13" spans="1:6" ht="15">
      <c r="A13" s="1" t="s">
        <v>21</v>
      </c>
      <c r="B13" s="1" t="s">
        <v>23</v>
      </c>
      <c r="C13" s="9" t="s">
        <v>8</v>
      </c>
      <c r="D13" s="1">
        <v>1</v>
      </c>
      <c r="E13" s="1">
        <v>680</v>
      </c>
      <c r="F13" s="1">
        <f>E13*D13*1.16</f>
        <v>788.8</v>
      </c>
    </row>
    <row r="14" spans="1:6" ht="15.75">
      <c r="A14" s="3" t="s">
        <v>24</v>
      </c>
      <c r="B14" s="3"/>
      <c r="C14" s="4"/>
      <c r="D14" s="3"/>
      <c r="E14" s="3"/>
      <c r="F14" s="3">
        <f>SUBTOTAL(9,F12:F13)</f>
        <v>948.8799999999999</v>
      </c>
    </row>
    <row r="15" spans="1:6" ht="15">
      <c r="A15" s="1" t="s">
        <v>25</v>
      </c>
      <c r="B15" s="1" t="s">
        <v>13</v>
      </c>
      <c r="C15" s="9" t="s">
        <v>26</v>
      </c>
      <c r="D15" s="1">
        <v>2</v>
      </c>
      <c r="E15" s="1">
        <v>55</v>
      </c>
      <c r="F15" s="1">
        <f>E15*D15*1.16</f>
        <v>127.6</v>
      </c>
    </row>
    <row r="16" spans="1:6" ht="15">
      <c r="A16" s="1" t="s">
        <v>25</v>
      </c>
      <c r="B16" s="1" t="s">
        <v>27</v>
      </c>
      <c r="C16" s="9">
        <v>3</v>
      </c>
      <c r="D16" s="1">
        <v>3</v>
      </c>
      <c r="E16" s="1">
        <v>71</v>
      </c>
      <c r="F16" s="1">
        <f>E16*D16*1.16</f>
        <v>247.07999999999998</v>
      </c>
    </row>
    <row r="17" spans="1:6" ht="15.75">
      <c r="A17" s="3" t="s">
        <v>28</v>
      </c>
      <c r="B17" s="3"/>
      <c r="C17" s="4"/>
      <c r="D17" s="3"/>
      <c r="E17" s="3"/>
      <c r="F17" s="3">
        <f>SUBTOTAL(9,F15:F16)</f>
        <v>374.67999999999995</v>
      </c>
    </row>
    <row r="18" spans="1:6" ht="15">
      <c r="A18" s="1" t="s">
        <v>29</v>
      </c>
      <c r="B18" s="1" t="s">
        <v>30</v>
      </c>
      <c r="C18" s="9" t="s">
        <v>8</v>
      </c>
      <c r="D18" s="1">
        <v>1</v>
      </c>
      <c r="E18" s="1">
        <v>179</v>
      </c>
      <c r="F18" s="1">
        <f>E18*D18*1.16</f>
        <v>207.64</v>
      </c>
    </row>
    <row r="19" spans="1:6" ht="15">
      <c r="A19" s="1" t="s">
        <v>29</v>
      </c>
      <c r="B19" s="1" t="s">
        <v>22</v>
      </c>
      <c r="C19" s="9" t="s">
        <v>26</v>
      </c>
      <c r="D19" s="1">
        <v>2</v>
      </c>
      <c r="E19" s="1">
        <v>138</v>
      </c>
      <c r="F19" s="1">
        <f>E19*D19*1.16</f>
        <v>320.15999999999997</v>
      </c>
    </row>
    <row r="20" spans="1:6" ht="15">
      <c r="A20" s="1" t="s">
        <v>29</v>
      </c>
      <c r="B20" s="1" t="s">
        <v>31</v>
      </c>
      <c r="C20" s="9" t="s">
        <v>26</v>
      </c>
      <c r="D20" s="1">
        <v>2</v>
      </c>
      <c r="E20" s="2">
        <v>38</v>
      </c>
      <c r="F20" s="1">
        <f>E20*D20*1.16</f>
        <v>88.16</v>
      </c>
    </row>
    <row r="21" spans="1:6" ht="15.75">
      <c r="A21" s="3" t="s">
        <v>32</v>
      </c>
      <c r="B21" s="3"/>
      <c r="C21" s="4"/>
      <c r="D21" s="3"/>
      <c r="E21" s="3"/>
      <c r="F21" s="3">
        <f>SUBTOTAL(9,F18:F20)</f>
        <v>615.9599999999999</v>
      </c>
    </row>
    <row r="22" spans="1:6" ht="15">
      <c r="A22" s="1" t="s">
        <v>33</v>
      </c>
      <c r="B22" s="1" t="s">
        <v>7</v>
      </c>
      <c r="C22" s="9" t="s">
        <v>8</v>
      </c>
      <c r="D22" s="1">
        <v>1</v>
      </c>
      <c r="E22" s="1">
        <v>260</v>
      </c>
      <c r="F22" s="1">
        <f>E22*D22*1.16</f>
        <v>301.59999999999997</v>
      </c>
    </row>
    <row r="23" spans="1:6" ht="15">
      <c r="A23" s="1" t="s">
        <v>33</v>
      </c>
      <c r="B23" s="1" t="s">
        <v>34</v>
      </c>
      <c r="C23" s="9" t="s">
        <v>26</v>
      </c>
      <c r="D23" s="1">
        <v>2</v>
      </c>
      <c r="E23" s="1">
        <v>599</v>
      </c>
      <c r="F23" s="1">
        <f>E23*D23*1.16</f>
        <v>1389.6799999999998</v>
      </c>
    </row>
    <row r="24" spans="1:6" ht="15.75">
      <c r="A24" s="3" t="s">
        <v>35</v>
      </c>
      <c r="B24" s="3"/>
      <c r="C24" s="4"/>
      <c r="D24" s="3"/>
      <c r="E24" s="3"/>
      <c r="F24" s="3">
        <f>SUBTOTAL(9,F22:F23)</f>
        <v>1691.2799999999997</v>
      </c>
    </row>
    <row r="25" spans="1:6" ht="15">
      <c r="A25" s="1" t="s">
        <v>36</v>
      </c>
      <c r="B25" s="1" t="s">
        <v>37</v>
      </c>
      <c r="C25" s="9" t="s">
        <v>8</v>
      </c>
      <c r="D25" s="1">
        <v>1</v>
      </c>
      <c r="E25" s="1">
        <v>259</v>
      </c>
      <c r="F25" s="1">
        <f>E25*D25*1.16</f>
        <v>300.44</v>
      </c>
    </row>
    <row r="26" spans="1:6" ht="15.75">
      <c r="A26" s="3" t="s">
        <v>38</v>
      </c>
      <c r="B26" s="3"/>
      <c r="C26" s="4"/>
      <c r="D26" s="3"/>
      <c r="E26" s="3"/>
      <c r="F26" s="3">
        <f>SUBTOTAL(9,F25:F25)</f>
        <v>300.44</v>
      </c>
    </row>
    <row r="27" spans="1:6" ht="15">
      <c r="A27" s="1" t="s">
        <v>39</v>
      </c>
      <c r="B27" s="1" t="s">
        <v>13</v>
      </c>
      <c r="C27" s="9" t="s">
        <v>40</v>
      </c>
      <c r="D27" s="1">
        <v>3</v>
      </c>
      <c r="E27" s="1">
        <v>55</v>
      </c>
      <c r="F27" s="1">
        <f>E27*D27*1.16</f>
        <v>191.39999999999998</v>
      </c>
    </row>
    <row r="28" spans="1:6" ht="15">
      <c r="A28" s="1" t="s">
        <v>39</v>
      </c>
      <c r="B28" s="1" t="s">
        <v>41</v>
      </c>
      <c r="C28" s="9" t="s">
        <v>26</v>
      </c>
      <c r="D28" s="1">
        <v>2</v>
      </c>
      <c r="E28" s="1">
        <v>55</v>
      </c>
      <c r="F28" s="1">
        <f>E28*D28*1.16</f>
        <v>127.6</v>
      </c>
    </row>
    <row r="29" spans="1:6" ht="15.75">
      <c r="A29" s="3" t="s">
        <v>42</v>
      </c>
      <c r="B29" s="3"/>
      <c r="C29" s="4"/>
      <c r="D29" s="3"/>
      <c r="E29" s="3"/>
      <c r="F29" s="3">
        <f>SUBTOTAL(9,F27:F28)</f>
        <v>319</v>
      </c>
    </row>
    <row r="30" spans="1:6" ht="15">
      <c r="A30" s="1" t="s">
        <v>43</v>
      </c>
      <c r="B30" s="1" t="s">
        <v>44</v>
      </c>
      <c r="C30" s="9" t="s">
        <v>45</v>
      </c>
      <c r="D30" s="1">
        <v>1</v>
      </c>
      <c r="E30" s="1">
        <v>215</v>
      </c>
      <c r="F30" s="1">
        <f>E30*D30*1.16</f>
        <v>249.39999999999998</v>
      </c>
    </row>
    <row r="31" spans="1:6" ht="15.75">
      <c r="A31" s="3" t="s">
        <v>46</v>
      </c>
      <c r="B31" s="3"/>
      <c r="C31" s="4"/>
      <c r="D31" s="3"/>
      <c r="E31" s="3"/>
      <c r="F31" s="3">
        <f>SUBTOTAL(9,F30:F30)</f>
        <v>249.39999999999998</v>
      </c>
    </row>
    <row r="32" spans="1:6" ht="15">
      <c r="A32" s="1" t="s">
        <v>47</v>
      </c>
      <c r="B32" s="1" t="s">
        <v>27</v>
      </c>
      <c r="C32" s="9" t="s">
        <v>40</v>
      </c>
      <c r="D32" s="1">
        <v>3</v>
      </c>
      <c r="E32" s="1">
        <v>71</v>
      </c>
      <c r="F32" s="1">
        <f>E32*D32*1.16</f>
        <v>247.07999999999998</v>
      </c>
    </row>
    <row r="33" spans="1:6" ht="15">
      <c r="A33" s="1" t="s">
        <v>47</v>
      </c>
      <c r="B33" s="1" t="s">
        <v>48</v>
      </c>
      <c r="C33" s="9">
        <v>1</v>
      </c>
      <c r="D33" s="1">
        <v>1</v>
      </c>
      <c r="E33" s="1">
        <v>499</v>
      </c>
      <c r="F33" s="1">
        <f>E33*D33*1.16</f>
        <v>578.8399999999999</v>
      </c>
    </row>
    <row r="34" spans="1:6" ht="15">
      <c r="A34" s="1" t="s">
        <v>47</v>
      </c>
      <c r="B34" s="10" t="s">
        <v>19</v>
      </c>
      <c r="C34" s="9" t="s">
        <v>8</v>
      </c>
      <c r="D34" s="1">
        <v>1</v>
      </c>
      <c r="E34" s="1">
        <v>113</v>
      </c>
      <c r="F34" s="1">
        <f>E34*D34*1.16</f>
        <v>131.07999999999998</v>
      </c>
    </row>
    <row r="35" spans="1:6" ht="15.75">
      <c r="A35" s="3" t="s">
        <v>49</v>
      </c>
      <c r="B35" s="5"/>
      <c r="C35" s="4"/>
      <c r="D35" s="3"/>
      <c r="E35" s="3"/>
      <c r="F35" s="3">
        <f>SUBTOTAL(9,F32:F34)</f>
        <v>956.9999999999998</v>
      </c>
    </row>
    <row r="36" spans="1:6" ht="15">
      <c r="A36" s="1" t="s">
        <v>50</v>
      </c>
      <c r="B36" s="1" t="s">
        <v>51</v>
      </c>
      <c r="C36" s="9" t="s">
        <v>26</v>
      </c>
      <c r="D36" s="1">
        <v>1</v>
      </c>
      <c r="E36" s="1">
        <v>680</v>
      </c>
      <c r="F36" s="1">
        <f>E36*D36*1.16</f>
        <v>788.8</v>
      </c>
    </row>
    <row r="37" spans="1:6" ht="15.75">
      <c r="A37" s="3" t="s">
        <v>52</v>
      </c>
      <c r="B37" s="3"/>
      <c r="C37" s="4"/>
      <c r="D37" s="3"/>
      <c r="E37" s="3"/>
      <c r="F37" s="3">
        <f>SUBTOTAL(9,F36:F36)</f>
        <v>788.8</v>
      </c>
    </row>
    <row r="38" spans="1:6" ht="15">
      <c r="A38" s="1" t="s">
        <v>53</v>
      </c>
      <c r="B38" s="1" t="s">
        <v>54</v>
      </c>
      <c r="C38" s="9" t="s">
        <v>8</v>
      </c>
      <c r="D38" s="1">
        <v>1</v>
      </c>
      <c r="E38" s="1">
        <v>35</v>
      </c>
      <c r="F38" s="1">
        <f aca="true" t="shared" si="0" ref="F38:F45">E38*D38*1.16</f>
        <v>40.599999999999994</v>
      </c>
    </row>
    <row r="39" spans="1:6" ht="15">
      <c r="A39" s="1" t="s">
        <v>53</v>
      </c>
      <c r="B39" s="1" t="s">
        <v>22</v>
      </c>
      <c r="C39" s="9" t="s">
        <v>8</v>
      </c>
      <c r="D39" s="1">
        <v>1</v>
      </c>
      <c r="E39" s="1">
        <v>138</v>
      </c>
      <c r="F39" s="1">
        <f t="shared" si="0"/>
        <v>160.07999999999998</v>
      </c>
    </row>
    <row r="40" spans="1:6" ht="15">
      <c r="A40" s="1" t="s">
        <v>53</v>
      </c>
      <c r="B40" s="1" t="s">
        <v>13</v>
      </c>
      <c r="C40" s="9" t="s">
        <v>55</v>
      </c>
      <c r="D40" s="1">
        <v>5</v>
      </c>
      <c r="E40" s="1">
        <v>55</v>
      </c>
      <c r="F40" s="1">
        <f t="shared" si="0"/>
        <v>319</v>
      </c>
    </row>
    <row r="41" spans="1:6" ht="15">
      <c r="A41" s="1" t="s">
        <v>53</v>
      </c>
      <c r="B41" s="1" t="s">
        <v>56</v>
      </c>
      <c r="C41" s="9" t="s">
        <v>57</v>
      </c>
      <c r="D41" s="11">
        <v>0</v>
      </c>
      <c r="E41" s="11">
        <v>155</v>
      </c>
      <c r="F41" s="11">
        <f t="shared" si="0"/>
        <v>0</v>
      </c>
    </row>
    <row r="42" spans="1:6" ht="15">
      <c r="A42" s="1" t="s">
        <v>53</v>
      </c>
      <c r="B42" s="1" t="s">
        <v>58</v>
      </c>
      <c r="C42" s="9" t="s">
        <v>26</v>
      </c>
      <c r="D42" s="11">
        <v>0</v>
      </c>
      <c r="E42" s="11">
        <v>151</v>
      </c>
      <c r="F42" s="11">
        <f t="shared" si="0"/>
        <v>0</v>
      </c>
    </row>
    <row r="43" spans="1:6" ht="15">
      <c r="A43" s="1" t="s">
        <v>53</v>
      </c>
      <c r="B43" s="1" t="s">
        <v>59</v>
      </c>
      <c r="C43" s="9" t="s">
        <v>8</v>
      </c>
      <c r="D43" s="1">
        <v>1</v>
      </c>
      <c r="E43" s="1">
        <v>114</v>
      </c>
      <c r="F43" s="1">
        <f t="shared" si="0"/>
        <v>132.23999999999998</v>
      </c>
    </row>
    <row r="44" spans="1:6" ht="15">
      <c r="A44" s="1" t="s">
        <v>53</v>
      </c>
      <c r="B44" s="1" t="s">
        <v>59</v>
      </c>
      <c r="C44" s="9" t="s">
        <v>60</v>
      </c>
      <c r="D44" s="1">
        <v>2</v>
      </c>
      <c r="E44" s="1">
        <v>114</v>
      </c>
      <c r="F44" s="1">
        <f t="shared" si="0"/>
        <v>264.47999999999996</v>
      </c>
    </row>
    <row r="45" spans="1:6" ht="15">
      <c r="A45" s="1" t="s">
        <v>53</v>
      </c>
      <c r="B45" s="1" t="s">
        <v>31</v>
      </c>
      <c r="C45" s="9" t="s">
        <v>8</v>
      </c>
      <c r="D45" s="1">
        <v>1</v>
      </c>
      <c r="E45" s="2">
        <v>38</v>
      </c>
      <c r="F45" s="1">
        <f t="shared" si="0"/>
        <v>44.08</v>
      </c>
    </row>
    <row r="46" spans="1:6" ht="15.75">
      <c r="A46" s="3" t="s">
        <v>61</v>
      </c>
      <c r="B46" s="3"/>
      <c r="C46" s="4"/>
      <c r="D46" s="3"/>
      <c r="E46" s="3"/>
      <c r="F46" s="3">
        <f>SUBTOTAL(9,F38:F45)</f>
        <v>960.4799999999999</v>
      </c>
    </row>
    <row r="47" spans="1:6" ht="15">
      <c r="A47" s="1" t="s">
        <v>62</v>
      </c>
      <c r="B47" s="1" t="s">
        <v>22</v>
      </c>
      <c r="C47" s="9">
        <v>2</v>
      </c>
      <c r="D47" s="1">
        <v>2</v>
      </c>
      <c r="E47" s="1">
        <v>138</v>
      </c>
      <c r="F47" s="1">
        <f>E47*D47*1.16</f>
        <v>320.15999999999997</v>
      </c>
    </row>
    <row r="48" spans="1:6" ht="15">
      <c r="A48" s="1" t="s">
        <v>62</v>
      </c>
      <c r="B48" s="1" t="s">
        <v>44</v>
      </c>
      <c r="C48" s="9">
        <v>1</v>
      </c>
      <c r="D48" s="1">
        <v>1</v>
      </c>
      <c r="E48" s="1">
        <v>250</v>
      </c>
      <c r="F48" s="1">
        <f>E48*D48*1.16</f>
        <v>290</v>
      </c>
    </row>
    <row r="49" spans="1:6" ht="15">
      <c r="A49" s="1" t="s">
        <v>62</v>
      </c>
      <c r="B49" s="10" t="s">
        <v>19</v>
      </c>
      <c r="C49" s="9" t="s">
        <v>8</v>
      </c>
      <c r="D49" s="1">
        <v>1</v>
      </c>
      <c r="E49" s="1">
        <v>113</v>
      </c>
      <c r="F49" s="1">
        <f>E49*D49*1.16</f>
        <v>131.07999999999998</v>
      </c>
    </row>
    <row r="50" spans="1:6" ht="15.75">
      <c r="A50" s="3" t="s">
        <v>63</v>
      </c>
      <c r="B50" s="5"/>
      <c r="C50" s="4"/>
      <c r="D50" s="3"/>
      <c r="E50" s="3"/>
      <c r="F50" s="3">
        <f>SUBTOTAL(9,F47:F49)</f>
        <v>741.24</v>
      </c>
    </row>
    <row r="51" spans="1:6" ht="15">
      <c r="A51" s="1" t="s">
        <v>64</v>
      </c>
      <c r="B51" s="1" t="s">
        <v>22</v>
      </c>
      <c r="C51" s="9" t="s">
        <v>40</v>
      </c>
      <c r="D51" s="1">
        <v>3</v>
      </c>
      <c r="E51" s="1">
        <v>138</v>
      </c>
      <c r="F51" s="1">
        <f>E51*D51*1.16</f>
        <v>480.23999999999995</v>
      </c>
    </row>
    <row r="52" spans="1:6" ht="15">
      <c r="A52" s="1" t="s">
        <v>64</v>
      </c>
      <c r="B52" s="1" t="s">
        <v>9</v>
      </c>
      <c r="C52" s="9" t="s">
        <v>65</v>
      </c>
      <c r="D52" s="1">
        <v>6</v>
      </c>
      <c r="E52" s="1">
        <v>266</v>
      </c>
      <c r="F52" s="1">
        <f>E52*D52*1.16</f>
        <v>1851.36</v>
      </c>
    </row>
    <row r="53" spans="1:6" ht="15.75">
      <c r="A53" s="3" t="s">
        <v>66</v>
      </c>
      <c r="B53" s="3"/>
      <c r="C53" s="4"/>
      <c r="D53" s="3"/>
      <c r="E53" s="3"/>
      <c r="F53" s="3">
        <f>SUBTOTAL(9,F51:F52)</f>
        <v>2331.6</v>
      </c>
    </row>
    <row r="54" spans="1:6" ht="15">
      <c r="A54" s="1" t="s">
        <v>67</v>
      </c>
      <c r="B54" s="1" t="s">
        <v>68</v>
      </c>
      <c r="C54" s="1">
        <v>0.5</v>
      </c>
      <c r="D54" s="1">
        <v>0.5</v>
      </c>
      <c r="E54" s="1">
        <v>1464</v>
      </c>
      <c r="F54" s="1">
        <f>E54*D54*1.16</f>
        <v>849.1199999999999</v>
      </c>
    </row>
    <row r="55" spans="1:6" ht="15.75">
      <c r="A55" s="3" t="s">
        <v>69</v>
      </c>
      <c r="B55" s="3"/>
      <c r="C55" s="3"/>
      <c r="D55" s="3"/>
      <c r="E55" s="3"/>
      <c r="F55" s="3">
        <f>SUBTOTAL(9,F54:F54)</f>
        <v>849.1199999999999</v>
      </c>
    </row>
    <row r="56" spans="1:6" ht="15">
      <c r="A56" s="1" t="s">
        <v>70</v>
      </c>
      <c r="B56" s="1" t="s">
        <v>27</v>
      </c>
      <c r="C56" s="9" t="s">
        <v>65</v>
      </c>
      <c r="D56" s="1">
        <v>6</v>
      </c>
      <c r="E56" s="1">
        <v>71</v>
      </c>
      <c r="F56" s="1">
        <f>E56*D56*1.16</f>
        <v>494.15999999999997</v>
      </c>
    </row>
    <row r="57" spans="1:6" ht="15.75">
      <c r="A57" s="3" t="s">
        <v>71</v>
      </c>
      <c r="B57" s="3"/>
      <c r="C57" s="4"/>
      <c r="D57" s="3"/>
      <c r="E57" s="3"/>
      <c r="F57" s="3">
        <f>SUBTOTAL(9,F56:F56)</f>
        <v>494.15999999999997</v>
      </c>
    </row>
    <row r="58" spans="1:6" ht="15">
      <c r="A58" s="1" t="s">
        <v>72</v>
      </c>
      <c r="B58" s="1" t="s">
        <v>30</v>
      </c>
      <c r="C58" s="9" t="s">
        <v>8</v>
      </c>
      <c r="D58" s="1">
        <v>1</v>
      </c>
      <c r="E58" s="1">
        <v>179</v>
      </c>
      <c r="F58" s="1">
        <f>E58*D58*1.16</f>
        <v>207.64</v>
      </c>
    </row>
    <row r="59" spans="1:6" ht="15">
      <c r="A59" s="1" t="s">
        <v>72</v>
      </c>
      <c r="B59" s="1" t="s">
        <v>44</v>
      </c>
      <c r="C59" s="9" t="s">
        <v>8</v>
      </c>
      <c r="D59" s="1">
        <v>1</v>
      </c>
      <c r="E59" s="1">
        <v>215</v>
      </c>
      <c r="F59" s="1">
        <f>E59*D59*1.16</f>
        <v>249.39999999999998</v>
      </c>
    </row>
    <row r="60" spans="1:6" ht="15">
      <c r="A60" s="1" t="s">
        <v>72</v>
      </c>
      <c r="B60" s="1" t="s">
        <v>73</v>
      </c>
      <c r="C60" s="9" t="s">
        <v>8</v>
      </c>
      <c r="D60" s="1">
        <v>1</v>
      </c>
      <c r="E60" s="1">
        <v>55</v>
      </c>
      <c r="F60" s="1">
        <f>E60*D60*1.16</f>
        <v>63.8</v>
      </c>
    </row>
    <row r="61" spans="1:6" ht="15.75">
      <c r="A61" s="3" t="s">
        <v>74</v>
      </c>
      <c r="B61" s="3"/>
      <c r="C61" s="4"/>
      <c r="D61" s="3"/>
      <c r="E61" s="3"/>
      <c r="F61" s="3">
        <f>SUBTOTAL(9,F58:F60)</f>
        <v>520.8399999999999</v>
      </c>
    </row>
    <row r="62" spans="1:6" ht="15">
      <c r="A62" s="1" t="s">
        <v>75</v>
      </c>
      <c r="B62" s="1" t="s">
        <v>76</v>
      </c>
      <c r="C62" s="9" t="s">
        <v>77</v>
      </c>
      <c r="D62" s="1">
        <v>1</v>
      </c>
      <c r="E62" s="1">
        <v>345</v>
      </c>
      <c r="F62" s="1">
        <f>E62*D62*1.16</f>
        <v>400.2</v>
      </c>
    </row>
    <row r="63" spans="1:6" ht="15">
      <c r="A63" s="1" t="s">
        <v>75</v>
      </c>
      <c r="B63" s="1" t="s">
        <v>78</v>
      </c>
      <c r="C63" s="9" t="s">
        <v>79</v>
      </c>
      <c r="D63" s="1">
        <v>0.5</v>
      </c>
      <c r="E63" s="1">
        <v>285</v>
      </c>
      <c r="F63" s="1">
        <f>E63*D63*1.16</f>
        <v>165.29999999999998</v>
      </c>
    </row>
    <row r="64" spans="1:6" ht="15">
      <c r="A64" s="1" t="s">
        <v>75</v>
      </c>
      <c r="B64" s="1" t="s">
        <v>44</v>
      </c>
      <c r="C64" s="9" t="s">
        <v>77</v>
      </c>
      <c r="D64" s="1">
        <v>1</v>
      </c>
      <c r="E64" s="1">
        <v>215</v>
      </c>
      <c r="F64" s="1">
        <f>E64*D64*1.16</f>
        <v>249.39999999999998</v>
      </c>
    </row>
    <row r="65" spans="1:6" ht="15">
      <c r="A65" s="1" t="s">
        <v>75</v>
      </c>
      <c r="B65" s="1" t="s">
        <v>27</v>
      </c>
      <c r="C65" s="9" t="s">
        <v>40</v>
      </c>
      <c r="D65" s="1">
        <v>3</v>
      </c>
      <c r="E65" s="1">
        <v>71</v>
      </c>
      <c r="F65" s="1">
        <f>E65*D65*1.16</f>
        <v>247.07999999999998</v>
      </c>
    </row>
    <row r="66" spans="1:6" ht="15">
      <c r="A66" s="1" t="s">
        <v>75</v>
      </c>
      <c r="B66" s="1" t="s">
        <v>10</v>
      </c>
      <c r="C66" s="9" t="s">
        <v>8</v>
      </c>
      <c r="D66" s="1">
        <v>1</v>
      </c>
      <c r="E66" s="1">
        <v>299</v>
      </c>
      <c r="F66" s="1">
        <f>E66*D66*1.16</f>
        <v>346.84</v>
      </c>
    </row>
    <row r="67" spans="1:6" ht="15.75">
      <c r="A67" s="3" t="s">
        <v>80</v>
      </c>
      <c r="B67" s="3"/>
      <c r="C67" s="4"/>
      <c r="D67" s="3"/>
      <c r="E67" s="3"/>
      <c r="F67" s="3">
        <f>SUBTOTAL(9,F62:F66)</f>
        <v>1408.82</v>
      </c>
    </row>
    <row r="68" spans="1:6" ht="15">
      <c r="A68" s="1" t="s">
        <v>81</v>
      </c>
      <c r="B68" s="1" t="s">
        <v>37</v>
      </c>
      <c r="C68" s="9" t="s">
        <v>26</v>
      </c>
      <c r="D68" s="1">
        <v>2</v>
      </c>
      <c r="E68" s="1">
        <v>259</v>
      </c>
      <c r="F68" s="1">
        <f>E68*D68*1.16</f>
        <v>600.88</v>
      </c>
    </row>
    <row r="69" spans="1:6" ht="15.75">
      <c r="A69" s="3" t="s">
        <v>82</v>
      </c>
      <c r="B69" s="3"/>
      <c r="C69" s="4"/>
      <c r="D69" s="3"/>
      <c r="E69" s="3"/>
      <c r="F69" s="3">
        <f>SUBTOTAL(9,F68:F68)</f>
        <v>600.88</v>
      </c>
    </row>
    <row r="70" spans="1:6" ht="15">
      <c r="A70" s="1" t="s">
        <v>83</v>
      </c>
      <c r="B70" s="1" t="s">
        <v>13</v>
      </c>
      <c r="C70" s="9" t="s">
        <v>26</v>
      </c>
      <c r="D70" s="1">
        <v>2</v>
      </c>
      <c r="E70" s="1">
        <v>55</v>
      </c>
      <c r="F70" s="1">
        <f>E70*D70*1.16</f>
        <v>127.6</v>
      </c>
    </row>
    <row r="71" spans="1:6" ht="15">
      <c r="A71" s="1" t="s">
        <v>83</v>
      </c>
      <c r="B71" s="1" t="s">
        <v>84</v>
      </c>
      <c r="C71" s="9" t="s">
        <v>8</v>
      </c>
      <c r="D71" s="1">
        <v>1</v>
      </c>
      <c r="E71" s="1">
        <v>99</v>
      </c>
      <c r="F71" s="1">
        <f>E71*D71*1.16</f>
        <v>114.83999999999999</v>
      </c>
    </row>
    <row r="72" spans="1:6" ht="15">
      <c r="A72" s="1" t="s">
        <v>83</v>
      </c>
      <c r="B72" s="1" t="s">
        <v>27</v>
      </c>
      <c r="C72" s="9" t="s">
        <v>40</v>
      </c>
      <c r="D72" s="1">
        <v>3</v>
      </c>
      <c r="E72" s="1">
        <v>71</v>
      </c>
      <c r="F72" s="1">
        <f>E72*D72*1.16</f>
        <v>247.07999999999998</v>
      </c>
    </row>
    <row r="73" spans="1:6" ht="15">
      <c r="A73" s="1" t="s">
        <v>83</v>
      </c>
      <c r="B73" s="1" t="s">
        <v>9</v>
      </c>
      <c r="C73" s="9" t="s">
        <v>8</v>
      </c>
      <c r="D73" s="1">
        <v>1</v>
      </c>
      <c r="E73" s="1">
        <v>266</v>
      </c>
      <c r="F73" s="1">
        <f>E73*D73*1.16</f>
        <v>308.56</v>
      </c>
    </row>
    <row r="74" spans="1:6" ht="15">
      <c r="A74" s="1" t="s">
        <v>83</v>
      </c>
      <c r="B74" s="10" t="s">
        <v>19</v>
      </c>
      <c r="C74" s="9" t="s">
        <v>8</v>
      </c>
      <c r="D74" s="1">
        <v>1</v>
      </c>
      <c r="E74" s="1">
        <v>113</v>
      </c>
      <c r="F74" s="1">
        <f>E74*D74*1.16</f>
        <v>131.07999999999998</v>
      </c>
    </row>
    <row r="75" spans="1:6" ht="15.75">
      <c r="A75" s="3" t="s">
        <v>85</v>
      </c>
      <c r="B75" s="5"/>
      <c r="C75" s="4"/>
      <c r="D75" s="3"/>
      <c r="E75" s="3"/>
      <c r="F75" s="3">
        <f>SUBTOTAL(9,F70:F74)</f>
        <v>929.1599999999999</v>
      </c>
    </row>
    <row r="76" spans="1:6" ht="15">
      <c r="A76" s="1" t="s">
        <v>86</v>
      </c>
      <c r="B76" s="1" t="s">
        <v>87</v>
      </c>
      <c r="C76" s="9" t="s">
        <v>8</v>
      </c>
      <c r="D76" s="1">
        <v>1</v>
      </c>
      <c r="E76" s="1">
        <v>55</v>
      </c>
      <c r="F76" s="1">
        <f aca="true" t="shared" si="1" ref="F76:F81">E76*D76*1.16</f>
        <v>63.8</v>
      </c>
    </row>
    <row r="77" spans="1:6" ht="15">
      <c r="A77" s="1" t="s">
        <v>86</v>
      </c>
      <c r="B77" s="1" t="s">
        <v>84</v>
      </c>
      <c r="C77" s="9" t="s">
        <v>8</v>
      </c>
      <c r="D77" s="1">
        <v>1</v>
      </c>
      <c r="E77" s="1">
        <v>99</v>
      </c>
      <c r="F77" s="1">
        <f t="shared" si="1"/>
        <v>114.83999999999999</v>
      </c>
    </row>
    <row r="78" spans="1:6" ht="15">
      <c r="A78" s="1" t="s">
        <v>86</v>
      </c>
      <c r="B78" s="1" t="s">
        <v>7</v>
      </c>
      <c r="C78" s="9" t="s">
        <v>8</v>
      </c>
      <c r="D78" s="1">
        <v>1</v>
      </c>
      <c r="E78" s="1">
        <v>260</v>
      </c>
      <c r="F78" s="1">
        <f t="shared" si="1"/>
        <v>301.59999999999997</v>
      </c>
    </row>
    <row r="79" spans="1:6" ht="15">
      <c r="A79" s="1" t="s">
        <v>86</v>
      </c>
      <c r="B79" s="1" t="s">
        <v>27</v>
      </c>
      <c r="C79" s="9" t="s">
        <v>40</v>
      </c>
      <c r="D79" s="1">
        <v>3</v>
      </c>
      <c r="E79" s="1">
        <v>71</v>
      </c>
      <c r="F79" s="1">
        <f t="shared" si="1"/>
        <v>247.07999999999998</v>
      </c>
    </row>
    <row r="80" spans="1:6" ht="15">
      <c r="A80" s="1" t="s">
        <v>86</v>
      </c>
      <c r="B80" s="1" t="s">
        <v>10</v>
      </c>
      <c r="C80" s="9" t="s">
        <v>8</v>
      </c>
      <c r="D80" s="1">
        <v>1</v>
      </c>
      <c r="E80" s="1">
        <v>299</v>
      </c>
      <c r="F80" s="1">
        <f t="shared" si="1"/>
        <v>346.84</v>
      </c>
    </row>
    <row r="81" spans="1:6" ht="15">
      <c r="A81" s="1" t="s">
        <v>86</v>
      </c>
      <c r="B81" s="1" t="s">
        <v>88</v>
      </c>
      <c r="C81" s="9" t="s">
        <v>89</v>
      </c>
      <c r="D81" s="1">
        <v>2</v>
      </c>
      <c r="E81" s="1">
        <v>174</v>
      </c>
      <c r="F81" s="1">
        <f t="shared" si="1"/>
        <v>403.67999999999995</v>
      </c>
    </row>
    <row r="82" spans="1:6" ht="15.75">
      <c r="A82" s="3" t="s">
        <v>90</v>
      </c>
      <c r="B82" s="3"/>
      <c r="C82" s="4"/>
      <c r="D82" s="3"/>
      <c r="E82" s="3"/>
      <c r="F82" s="3">
        <f>SUBTOTAL(9,F76:F81)</f>
        <v>1477.8399999999997</v>
      </c>
    </row>
    <row r="83" spans="1:6" ht="15">
      <c r="A83" s="1" t="s">
        <v>91</v>
      </c>
      <c r="B83" s="1" t="s">
        <v>22</v>
      </c>
      <c r="C83" s="9" t="s">
        <v>8</v>
      </c>
      <c r="D83" s="1">
        <v>1</v>
      </c>
      <c r="E83" s="1">
        <v>138</v>
      </c>
      <c r="F83" s="1">
        <f>E83*D83*1.16</f>
        <v>160.07999999999998</v>
      </c>
    </row>
    <row r="84" spans="1:6" ht="15">
      <c r="A84" s="1" t="s">
        <v>91</v>
      </c>
      <c r="B84" s="1" t="s">
        <v>13</v>
      </c>
      <c r="C84" s="9" t="s">
        <v>26</v>
      </c>
      <c r="D84" s="1">
        <v>2</v>
      </c>
      <c r="E84" s="1">
        <v>55</v>
      </c>
      <c r="F84" s="1">
        <f>E84*D84*1.16</f>
        <v>127.6</v>
      </c>
    </row>
    <row r="85" spans="1:6" ht="15">
      <c r="A85" s="1" t="s">
        <v>91</v>
      </c>
      <c r="B85" s="1" t="s">
        <v>92</v>
      </c>
      <c r="C85" s="9" t="s">
        <v>8</v>
      </c>
      <c r="D85" s="1">
        <v>1</v>
      </c>
      <c r="E85" s="1">
        <v>195</v>
      </c>
      <c r="F85" s="1">
        <f>E85*D85*1.16</f>
        <v>226.2</v>
      </c>
    </row>
    <row r="86" spans="1:6" ht="15">
      <c r="A86" s="1" t="s">
        <v>91</v>
      </c>
      <c r="B86" s="1" t="s">
        <v>93</v>
      </c>
      <c r="C86" s="9" t="s">
        <v>8</v>
      </c>
      <c r="D86" s="11">
        <v>0</v>
      </c>
      <c r="E86" s="11">
        <v>466</v>
      </c>
      <c r="F86" s="11">
        <f>E86*D86*1.16</f>
        <v>0</v>
      </c>
    </row>
    <row r="87" spans="1:6" ht="15">
      <c r="A87" s="1" t="s">
        <v>91</v>
      </c>
      <c r="B87" s="1" t="s">
        <v>94</v>
      </c>
      <c r="C87" s="9" t="s">
        <v>8</v>
      </c>
      <c r="D87" s="1">
        <v>1</v>
      </c>
      <c r="E87" s="1">
        <v>394</v>
      </c>
      <c r="F87" s="1">
        <f>E87*D87*1.16</f>
        <v>457.03999999999996</v>
      </c>
    </row>
    <row r="88" spans="1:6" ht="15.75">
      <c r="A88" s="3" t="s">
        <v>95</v>
      </c>
      <c r="B88" s="3"/>
      <c r="C88" s="4"/>
      <c r="D88" s="3"/>
      <c r="E88" s="3"/>
      <c r="F88" s="3">
        <f>SUBTOTAL(9,F83:F87)</f>
        <v>970.9199999999998</v>
      </c>
    </row>
    <row r="89" spans="1:6" ht="15">
      <c r="A89" s="1" t="s">
        <v>96</v>
      </c>
      <c r="B89" s="1" t="s">
        <v>87</v>
      </c>
      <c r="C89" s="9" t="s">
        <v>8</v>
      </c>
      <c r="D89" s="1">
        <v>1</v>
      </c>
      <c r="E89" s="1">
        <v>55</v>
      </c>
      <c r="F89" s="1">
        <f aca="true" t="shared" si="2" ref="F89:F108">E89*D89*1.16</f>
        <v>63.8</v>
      </c>
    </row>
    <row r="90" spans="1:6" ht="15">
      <c r="A90" s="1" t="s">
        <v>96</v>
      </c>
      <c r="B90" s="1" t="s">
        <v>97</v>
      </c>
      <c r="C90" s="9" t="s">
        <v>8</v>
      </c>
      <c r="D90" s="1">
        <v>1</v>
      </c>
      <c r="E90" s="1">
        <v>180</v>
      </c>
      <c r="F90" s="1">
        <f t="shared" si="2"/>
        <v>208.79999999999998</v>
      </c>
    </row>
    <row r="91" spans="1:6" ht="15">
      <c r="A91" s="1" t="s">
        <v>96</v>
      </c>
      <c r="B91" s="1" t="s">
        <v>44</v>
      </c>
      <c r="C91" s="9" t="s">
        <v>8</v>
      </c>
      <c r="D91" s="1">
        <v>1</v>
      </c>
      <c r="E91" s="1">
        <v>215</v>
      </c>
      <c r="F91" s="1">
        <f t="shared" si="2"/>
        <v>249.39999999999998</v>
      </c>
    </row>
    <row r="92" spans="1:6" ht="15">
      <c r="A92" s="1" t="s">
        <v>96</v>
      </c>
      <c r="B92" s="1" t="s">
        <v>98</v>
      </c>
      <c r="C92" s="9" t="s">
        <v>8</v>
      </c>
      <c r="D92" s="1">
        <v>1</v>
      </c>
      <c r="E92" s="1">
        <v>336</v>
      </c>
      <c r="F92" s="1">
        <f t="shared" si="2"/>
        <v>389.76</v>
      </c>
    </row>
    <row r="93" spans="1:6" ht="15">
      <c r="A93" s="1" t="s">
        <v>96</v>
      </c>
      <c r="B93" s="1" t="s">
        <v>7</v>
      </c>
      <c r="C93" s="9" t="s">
        <v>8</v>
      </c>
      <c r="D93" s="1">
        <v>1</v>
      </c>
      <c r="E93" s="1">
        <v>260</v>
      </c>
      <c r="F93" s="1">
        <f t="shared" si="2"/>
        <v>301.59999999999997</v>
      </c>
    </row>
    <row r="94" spans="1:6" ht="15">
      <c r="A94" s="1" t="s">
        <v>96</v>
      </c>
      <c r="B94" s="1" t="s">
        <v>27</v>
      </c>
      <c r="C94" s="9" t="s">
        <v>99</v>
      </c>
      <c r="D94" s="1">
        <v>3</v>
      </c>
      <c r="E94" s="1">
        <v>71</v>
      </c>
      <c r="F94" s="1">
        <f t="shared" si="2"/>
        <v>247.07999999999998</v>
      </c>
    </row>
    <row r="95" spans="1:6" ht="15">
      <c r="A95" s="1" t="s">
        <v>96</v>
      </c>
      <c r="B95" s="1" t="s">
        <v>10</v>
      </c>
      <c r="C95" s="9" t="s">
        <v>8</v>
      </c>
      <c r="D95" s="1">
        <v>1</v>
      </c>
      <c r="E95" s="1">
        <v>299</v>
      </c>
      <c r="F95" s="1">
        <f t="shared" si="2"/>
        <v>346.84</v>
      </c>
    </row>
    <row r="96" spans="1:6" ht="15">
      <c r="A96" s="1" t="s">
        <v>96</v>
      </c>
      <c r="B96" s="1" t="s">
        <v>100</v>
      </c>
      <c r="C96" s="9" t="s">
        <v>40</v>
      </c>
      <c r="D96" s="1">
        <v>3</v>
      </c>
      <c r="E96" s="1">
        <v>299</v>
      </c>
      <c r="F96" s="1">
        <f t="shared" si="2"/>
        <v>1040.52</v>
      </c>
    </row>
    <row r="97" spans="1:6" ht="15">
      <c r="A97" s="1" t="s">
        <v>96</v>
      </c>
      <c r="B97" s="1" t="s">
        <v>16</v>
      </c>
      <c r="C97" s="9" t="s">
        <v>8</v>
      </c>
      <c r="D97" s="11">
        <v>0</v>
      </c>
      <c r="E97" s="11">
        <v>486</v>
      </c>
      <c r="F97" s="11">
        <f t="shared" si="2"/>
        <v>0</v>
      </c>
    </row>
    <row r="98" spans="1:6" ht="15">
      <c r="A98" s="1" t="s">
        <v>96</v>
      </c>
      <c r="B98" s="1" t="s">
        <v>17</v>
      </c>
      <c r="C98" s="9" t="s">
        <v>8</v>
      </c>
      <c r="D98" s="11">
        <v>0</v>
      </c>
      <c r="E98" s="11">
        <v>160</v>
      </c>
      <c r="F98" s="11">
        <f t="shared" si="2"/>
        <v>0</v>
      </c>
    </row>
    <row r="99" spans="1:6" ht="15">
      <c r="A99" s="1" t="s">
        <v>96</v>
      </c>
      <c r="B99" s="1" t="s">
        <v>93</v>
      </c>
      <c r="C99" s="9" t="s">
        <v>26</v>
      </c>
      <c r="D99" s="11">
        <v>0</v>
      </c>
      <c r="E99" s="11">
        <v>466</v>
      </c>
      <c r="F99" s="11">
        <f t="shared" si="2"/>
        <v>0</v>
      </c>
    </row>
    <row r="100" spans="1:6" ht="15">
      <c r="A100" s="1" t="s">
        <v>96</v>
      </c>
      <c r="B100" s="1" t="s">
        <v>93</v>
      </c>
      <c r="C100" s="9" t="s">
        <v>101</v>
      </c>
      <c r="D100" s="11">
        <v>0</v>
      </c>
      <c r="E100" s="11">
        <v>466</v>
      </c>
      <c r="F100" s="11">
        <f t="shared" si="2"/>
        <v>0</v>
      </c>
    </row>
    <row r="101" spans="1:6" ht="15">
      <c r="A101" s="1" t="s">
        <v>96</v>
      </c>
      <c r="B101" s="1" t="s">
        <v>93</v>
      </c>
      <c r="C101" s="9" t="s">
        <v>101</v>
      </c>
      <c r="D101" s="11">
        <v>0</v>
      </c>
      <c r="E101" s="11">
        <v>466</v>
      </c>
      <c r="F101" s="11">
        <f t="shared" si="2"/>
        <v>0</v>
      </c>
    </row>
    <row r="102" spans="1:6" ht="15">
      <c r="A102" s="1" t="s">
        <v>96</v>
      </c>
      <c r="B102" s="1" t="s">
        <v>93</v>
      </c>
      <c r="C102" s="9" t="s">
        <v>101</v>
      </c>
      <c r="D102" s="11">
        <v>0</v>
      </c>
      <c r="E102" s="11">
        <v>466</v>
      </c>
      <c r="F102" s="11">
        <f t="shared" si="2"/>
        <v>0</v>
      </c>
    </row>
    <row r="103" spans="1:6" ht="15">
      <c r="A103" s="1" t="s">
        <v>96</v>
      </c>
      <c r="B103" s="1" t="s">
        <v>102</v>
      </c>
      <c r="C103" s="9" t="s">
        <v>8</v>
      </c>
      <c r="D103" s="1">
        <v>1</v>
      </c>
      <c r="E103" s="1">
        <v>250</v>
      </c>
      <c r="F103" s="1">
        <f t="shared" si="2"/>
        <v>290</v>
      </c>
    </row>
    <row r="104" spans="1:6" ht="15">
      <c r="A104" s="1" t="s">
        <v>96</v>
      </c>
      <c r="B104" s="1" t="s">
        <v>102</v>
      </c>
      <c r="C104" s="9" t="s">
        <v>101</v>
      </c>
      <c r="D104" s="1">
        <v>1</v>
      </c>
      <c r="E104" s="1">
        <v>250</v>
      </c>
      <c r="F104" s="1">
        <f t="shared" si="2"/>
        <v>290</v>
      </c>
    </row>
    <row r="105" spans="1:6" ht="15">
      <c r="A105" s="1" t="s">
        <v>96</v>
      </c>
      <c r="B105" s="1" t="s">
        <v>103</v>
      </c>
      <c r="C105" s="9" t="s">
        <v>8</v>
      </c>
      <c r="D105" s="1">
        <v>1</v>
      </c>
      <c r="E105" s="1">
        <v>215</v>
      </c>
      <c r="F105" s="1">
        <f t="shared" si="2"/>
        <v>249.39999999999998</v>
      </c>
    </row>
    <row r="106" spans="1:6" ht="15">
      <c r="A106" s="1" t="s">
        <v>96</v>
      </c>
      <c r="B106" s="1" t="s">
        <v>104</v>
      </c>
      <c r="C106" s="9" t="s">
        <v>105</v>
      </c>
      <c r="D106" s="1">
        <v>1.179</v>
      </c>
      <c r="E106" s="1">
        <v>745</v>
      </c>
      <c r="F106" s="1">
        <f t="shared" si="2"/>
        <v>1018.8918</v>
      </c>
    </row>
    <row r="107" spans="1:6" ht="15">
      <c r="A107" s="1" t="s">
        <v>96</v>
      </c>
      <c r="B107" s="1" t="s">
        <v>104</v>
      </c>
      <c r="C107" s="9" t="s">
        <v>106</v>
      </c>
      <c r="D107" s="1"/>
      <c r="E107" s="1">
        <v>745</v>
      </c>
      <c r="F107" s="1">
        <f t="shared" si="2"/>
        <v>0</v>
      </c>
    </row>
    <row r="108" spans="1:6" ht="15">
      <c r="A108" s="1" t="s">
        <v>96</v>
      </c>
      <c r="B108" s="1" t="s">
        <v>107</v>
      </c>
      <c r="C108" s="9" t="s">
        <v>8</v>
      </c>
      <c r="D108" s="1">
        <v>1</v>
      </c>
      <c r="E108" s="2">
        <v>155</v>
      </c>
      <c r="F108" s="1">
        <f t="shared" si="2"/>
        <v>179.79999999999998</v>
      </c>
    </row>
    <row r="109" spans="1:6" ht="15.75">
      <c r="A109" s="3" t="s">
        <v>108</v>
      </c>
      <c r="B109" s="3"/>
      <c r="C109" s="4"/>
      <c r="D109" s="3"/>
      <c r="E109" s="3"/>
      <c r="F109" s="3">
        <f>SUBTOTAL(9,F89:F108)</f>
        <v>4875.8918</v>
      </c>
    </row>
    <row r="110" spans="1:6" ht="15">
      <c r="A110" s="1" t="s">
        <v>109</v>
      </c>
      <c r="B110" s="1" t="s">
        <v>37</v>
      </c>
      <c r="C110" s="9" t="s">
        <v>8</v>
      </c>
      <c r="D110" s="1">
        <v>1</v>
      </c>
      <c r="E110" s="1">
        <v>259</v>
      </c>
      <c r="F110" s="1">
        <f aca="true" t="shared" si="3" ref="F110:F116">E110*D110*1.16</f>
        <v>300.44</v>
      </c>
    </row>
    <row r="111" spans="1:6" ht="15">
      <c r="A111" s="1" t="s">
        <v>109</v>
      </c>
      <c r="B111" s="1" t="s">
        <v>78</v>
      </c>
      <c r="C111" s="9" t="s">
        <v>79</v>
      </c>
      <c r="D111" s="1">
        <v>0.5</v>
      </c>
      <c r="E111" s="1">
        <v>285</v>
      </c>
      <c r="F111" s="1">
        <f t="shared" si="3"/>
        <v>165.29999999999998</v>
      </c>
    </row>
    <row r="112" spans="1:6" ht="15">
      <c r="A112" s="1" t="s">
        <v>109</v>
      </c>
      <c r="B112" s="1" t="s">
        <v>22</v>
      </c>
      <c r="C112" s="9">
        <v>2</v>
      </c>
      <c r="D112" s="1">
        <v>0.5</v>
      </c>
      <c r="E112" s="1">
        <v>138</v>
      </c>
      <c r="F112" s="1">
        <f t="shared" si="3"/>
        <v>80.03999999999999</v>
      </c>
    </row>
    <row r="113" spans="1:6" ht="15">
      <c r="A113" s="1" t="s">
        <v>109</v>
      </c>
      <c r="B113" s="1" t="s">
        <v>110</v>
      </c>
      <c r="C113" s="9" t="s">
        <v>111</v>
      </c>
      <c r="D113" s="1">
        <v>0.5</v>
      </c>
      <c r="E113" s="1">
        <v>560</v>
      </c>
      <c r="F113" s="1">
        <f t="shared" si="3"/>
        <v>324.79999999999995</v>
      </c>
    </row>
    <row r="114" spans="1:6" ht="15">
      <c r="A114" s="1" t="s">
        <v>109</v>
      </c>
      <c r="B114" s="10" t="s">
        <v>19</v>
      </c>
      <c r="C114" s="9" t="s">
        <v>8</v>
      </c>
      <c r="D114" s="1">
        <v>1</v>
      </c>
      <c r="E114" s="1">
        <v>113</v>
      </c>
      <c r="F114" s="1">
        <f t="shared" si="3"/>
        <v>131.07999999999998</v>
      </c>
    </row>
    <row r="115" spans="1:6" ht="15">
      <c r="A115" s="1" t="s">
        <v>109</v>
      </c>
      <c r="B115" s="10" t="s">
        <v>112</v>
      </c>
      <c r="C115" s="1">
        <v>1</v>
      </c>
      <c r="D115" s="1">
        <v>1</v>
      </c>
      <c r="E115" s="1">
        <v>389</v>
      </c>
      <c r="F115" s="1">
        <f t="shared" si="3"/>
        <v>451.23999999999995</v>
      </c>
    </row>
    <row r="116" spans="1:6" ht="15">
      <c r="A116" s="1" t="s">
        <v>109</v>
      </c>
      <c r="B116" s="1" t="s">
        <v>113</v>
      </c>
      <c r="C116" s="1">
        <v>1</v>
      </c>
      <c r="D116" s="1">
        <v>1</v>
      </c>
      <c r="E116" s="1">
        <v>160</v>
      </c>
      <c r="F116" s="1">
        <f t="shared" si="3"/>
        <v>185.6</v>
      </c>
    </row>
    <row r="117" spans="1:6" ht="15.75">
      <c r="A117" s="3" t="s">
        <v>114</v>
      </c>
      <c r="B117" s="3"/>
      <c r="C117" s="3"/>
      <c r="D117" s="3"/>
      <c r="E117" s="3"/>
      <c r="F117" s="3">
        <f>SUBTOTAL(9,F110:F116)</f>
        <v>1638.4999999999998</v>
      </c>
    </row>
    <row r="118" spans="1:6" ht="15">
      <c r="A118" s="1" t="s">
        <v>115</v>
      </c>
      <c r="B118" s="1" t="s">
        <v>23</v>
      </c>
      <c r="C118" s="9" t="s">
        <v>8</v>
      </c>
      <c r="D118" s="1">
        <v>1</v>
      </c>
      <c r="E118" s="1">
        <v>680</v>
      </c>
      <c r="F118" s="1">
        <f>E118*D118*1.16</f>
        <v>788.8</v>
      </c>
    </row>
    <row r="119" spans="1:6" ht="15.75">
      <c r="A119" s="3" t="s">
        <v>116</v>
      </c>
      <c r="B119" s="3"/>
      <c r="C119" s="4"/>
      <c r="D119" s="3"/>
      <c r="E119" s="3"/>
      <c r="F119" s="3">
        <f>SUBTOTAL(9,F118:F118)</f>
        <v>788.8</v>
      </c>
    </row>
    <row r="120" spans="1:6" ht="15">
      <c r="A120" s="1" t="s">
        <v>117</v>
      </c>
      <c r="B120" s="1" t="s">
        <v>37</v>
      </c>
      <c r="C120" s="9" t="s">
        <v>8</v>
      </c>
      <c r="D120" s="1">
        <v>1</v>
      </c>
      <c r="E120" s="1">
        <v>259</v>
      </c>
      <c r="F120" s="1">
        <f>E120*D120*1.16</f>
        <v>300.44</v>
      </c>
    </row>
    <row r="121" spans="1:6" ht="15.75">
      <c r="A121" s="3" t="s">
        <v>118</v>
      </c>
      <c r="B121" s="3"/>
      <c r="C121" s="4"/>
      <c r="D121" s="3"/>
      <c r="E121" s="3"/>
      <c r="F121" s="3">
        <f>SUBTOTAL(9,F120:F120)</f>
        <v>300.44</v>
      </c>
    </row>
    <row r="122" spans="1:6" ht="15">
      <c r="A122" s="1" t="s">
        <v>119</v>
      </c>
      <c r="B122" s="1" t="s">
        <v>27</v>
      </c>
      <c r="C122" s="9">
        <v>6</v>
      </c>
      <c r="D122" s="1">
        <v>6</v>
      </c>
      <c r="E122" s="1">
        <v>71</v>
      </c>
      <c r="F122" s="1">
        <f>E122*D122*1.16</f>
        <v>494.15999999999997</v>
      </c>
    </row>
    <row r="123" spans="1:6" ht="15">
      <c r="A123" s="1" t="s">
        <v>119</v>
      </c>
      <c r="B123" s="1" t="s">
        <v>17</v>
      </c>
      <c r="C123" s="9">
        <v>1</v>
      </c>
      <c r="D123" s="11">
        <v>0</v>
      </c>
      <c r="E123" s="11">
        <v>160</v>
      </c>
      <c r="F123" s="11">
        <f>E123*D123*1.16</f>
        <v>0</v>
      </c>
    </row>
    <row r="124" spans="1:6" ht="15">
      <c r="A124" s="1" t="s">
        <v>119</v>
      </c>
      <c r="B124" s="1" t="s">
        <v>120</v>
      </c>
      <c r="C124" s="9" t="s">
        <v>121</v>
      </c>
      <c r="D124" s="12">
        <v>0</v>
      </c>
      <c r="E124" s="11">
        <v>332</v>
      </c>
      <c r="F124" s="11">
        <f>E124*D124*1.16</f>
        <v>0</v>
      </c>
    </row>
    <row r="125" spans="1:6" ht="15">
      <c r="A125" s="1" t="s">
        <v>119</v>
      </c>
      <c r="B125" s="1" t="s">
        <v>34</v>
      </c>
      <c r="C125" s="9" t="s">
        <v>122</v>
      </c>
      <c r="D125" s="1">
        <v>1</v>
      </c>
      <c r="E125" s="1">
        <v>599</v>
      </c>
      <c r="F125" s="1">
        <f>E125*D125*1.16</f>
        <v>694.8399999999999</v>
      </c>
    </row>
    <row r="126" spans="1:6" ht="15.75">
      <c r="A126" s="3" t="s">
        <v>123</v>
      </c>
      <c r="B126" s="3"/>
      <c r="C126" s="4"/>
      <c r="D126" s="3"/>
      <c r="E126" s="3"/>
      <c r="F126" s="3">
        <f>SUBTOTAL(9,F122:F125)</f>
        <v>1189</v>
      </c>
    </row>
    <row r="127" spans="1:6" ht="15">
      <c r="A127" s="1" t="s">
        <v>124</v>
      </c>
      <c r="B127" s="1" t="s">
        <v>54</v>
      </c>
      <c r="C127" s="9">
        <v>4</v>
      </c>
      <c r="D127" s="1">
        <v>4</v>
      </c>
      <c r="E127" s="1">
        <v>35</v>
      </c>
      <c r="F127" s="1">
        <f aca="true" t="shared" si="4" ref="F127:F135">E127*D127*1.16</f>
        <v>162.39999999999998</v>
      </c>
    </row>
    <row r="128" spans="1:6" ht="15">
      <c r="A128" s="1" t="s">
        <v>124</v>
      </c>
      <c r="B128" s="1" t="s">
        <v>125</v>
      </c>
      <c r="C128" s="9">
        <v>4</v>
      </c>
      <c r="D128" s="1">
        <v>4</v>
      </c>
      <c r="E128" s="1">
        <v>39</v>
      </c>
      <c r="F128" s="1">
        <f t="shared" si="4"/>
        <v>180.95999999999998</v>
      </c>
    </row>
    <row r="129" spans="1:6" ht="15">
      <c r="A129" s="1" t="s">
        <v>124</v>
      </c>
      <c r="B129" s="1" t="s">
        <v>87</v>
      </c>
      <c r="C129" s="9">
        <v>2</v>
      </c>
      <c r="D129" s="1">
        <v>2</v>
      </c>
      <c r="E129" s="1">
        <v>55</v>
      </c>
      <c r="F129" s="1">
        <f t="shared" si="4"/>
        <v>127.6</v>
      </c>
    </row>
    <row r="130" spans="1:6" ht="15">
      <c r="A130" s="1" t="s">
        <v>124</v>
      </c>
      <c r="B130" s="1" t="s">
        <v>73</v>
      </c>
      <c r="C130" s="9">
        <v>4</v>
      </c>
      <c r="D130" s="1">
        <v>4</v>
      </c>
      <c r="E130" s="1">
        <v>55</v>
      </c>
      <c r="F130" s="1">
        <f t="shared" si="4"/>
        <v>255.2</v>
      </c>
    </row>
    <row r="131" spans="1:6" ht="15">
      <c r="A131" s="1" t="s">
        <v>124</v>
      </c>
      <c r="B131" s="1" t="s">
        <v>27</v>
      </c>
      <c r="C131" s="9">
        <v>3</v>
      </c>
      <c r="D131" s="1">
        <v>3</v>
      </c>
      <c r="E131" s="1">
        <v>71</v>
      </c>
      <c r="F131" s="1">
        <f t="shared" si="4"/>
        <v>247.07999999999998</v>
      </c>
    </row>
    <row r="132" spans="1:6" ht="15">
      <c r="A132" s="1" t="s">
        <v>124</v>
      </c>
      <c r="B132" s="1" t="s">
        <v>120</v>
      </c>
      <c r="C132" s="9">
        <v>1</v>
      </c>
      <c r="D132" s="12">
        <v>0</v>
      </c>
      <c r="E132" s="11">
        <v>0</v>
      </c>
      <c r="F132" s="11">
        <f t="shared" si="4"/>
        <v>0</v>
      </c>
    </row>
    <row r="133" spans="1:6" ht="15">
      <c r="A133" s="1" t="s">
        <v>124</v>
      </c>
      <c r="B133" s="1" t="s">
        <v>34</v>
      </c>
      <c r="C133" s="9">
        <v>1</v>
      </c>
      <c r="D133" s="1">
        <v>1</v>
      </c>
      <c r="E133" s="1">
        <v>599</v>
      </c>
      <c r="F133" s="1">
        <f t="shared" si="4"/>
        <v>694.8399999999999</v>
      </c>
    </row>
    <row r="134" spans="1:6" ht="15">
      <c r="A134" s="1" t="s">
        <v>124</v>
      </c>
      <c r="B134" s="1" t="s">
        <v>126</v>
      </c>
      <c r="C134" s="9">
        <v>1</v>
      </c>
      <c r="D134" s="11">
        <v>0</v>
      </c>
      <c r="E134" s="11">
        <v>0</v>
      </c>
      <c r="F134" s="11">
        <f t="shared" si="4"/>
        <v>0</v>
      </c>
    </row>
    <row r="135" spans="1:6" ht="15">
      <c r="A135" s="1" t="s">
        <v>124</v>
      </c>
      <c r="B135" s="1" t="s">
        <v>31</v>
      </c>
      <c r="C135" s="9">
        <v>2</v>
      </c>
      <c r="D135" s="1">
        <v>2</v>
      </c>
      <c r="E135" s="1">
        <v>38</v>
      </c>
      <c r="F135" s="1">
        <f t="shared" si="4"/>
        <v>88.16</v>
      </c>
    </row>
    <row r="136" spans="1:6" ht="15.75">
      <c r="A136" s="3" t="s">
        <v>127</v>
      </c>
      <c r="B136" s="3"/>
      <c r="C136" s="4"/>
      <c r="D136" s="3"/>
      <c r="E136" s="3"/>
      <c r="F136" s="3">
        <f>SUBTOTAL(9,F127:F135)</f>
        <v>1756.2399999999998</v>
      </c>
    </row>
    <row r="137" spans="1:6" ht="15">
      <c r="A137" s="1" t="s">
        <v>128</v>
      </c>
      <c r="B137" s="1" t="s">
        <v>129</v>
      </c>
      <c r="C137" s="9" t="s">
        <v>8</v>
      </c>
      <c r="D137" s="1">
        <v>1</v>
      </c>
      <c r="E137" s="1">
        <v>257</v>
      </c>
      <c r="F137" s="1">
        <f aca="true" t="shared" si="5" ref="F137:F144">E137*D137*1.16</f>
        <v>298.12</v>
      </c>
    </row>
    <row r="138" spans="1:6" ht="15">
      <c r="A138" s="1" t="s">
        <v>128</v>
      </c>
      <c r="B138" s="1" t="s">
        <v>97</v>
      </c>
      <c r="C138" s="9" t="s">
        <v>8</v>
      </c>
      <c r="D138" s="1">
        <v>1</v>
      </c>
      <c r="E138" s="1">
        <v>180</v>
      </c>
      <c r="F138" s="1">
        <f t="shared" si="5"/>
        <v>208.79999999999998</v>
      </c>
    </row>
    <row r="139" spans="1:6" ht="15">
      <c r="A139" s="1" t="s">
        <v>128</v>
      </c>
      <c r="B139" s="1" t="s">
        <v>27</v>
      </c>
      <c r="C139" s="9" t="s">
        <v>40</v>
      </c>
      <c r="D139" s="1">
        <v>3</v>
      </c>
      <c r="E139" s="1">
        <v>71</v>
      </c>
      <c r="F139" s="1">
        <f t="shared" si="5"/>
        <v>247.07999999999998</v>
      </c>
    </row>
    <row r="140" spans="1:6" ht="15">
      <c r="A140" s="1" t="s">
        <v>128</v>
      </c>
      <c r="B140" s="1" t="s">
        <v>130</v>
      </c>
      <c r="C140" s="9" t="s">
        <v>131</v>
      </c>
      <c r="D140" s="1">
        <v>1</v>
      </c>
      <c r="E140" s="1">
        <v>120</v>
      </c>
      <c r="F140" s="1">
        <f t="shared" si="5"/>
        <v>139.2</v>
      </c>
    </row>
    <row r="141" spans="1:6" ht="15">
      <c r="A141" s="1" t="s">
        <v>128</v>
      </c>
      <c r="B141" s="1" t="s">
        <v>92</v>
      </c>
      <c r="C141" s="9" t="s">
        <v>26</v>
      </c>
      <c r="D141" s="1">
        <v>2</v>
      </c>
      <c r="E141" s="1">
        <v>195</v>
      </c>
      <c r="F141" s="1">
        <f t="shared" si="5"/>
        <v>452.4</v>
      </c>
    </row>
    <row r="142" spans="1:6" ht="15">
      <c r="A142" s="1" t="s">
        <v>128</v>
      </c>
      <c r="B142" s="1" t="s">
        <v>93</v>
      </c>
      <c r="C142" s="9" t="s">
        <v>8</v>
      </c>
      <c r="D142" s="11">
        <v>0</v>
      </c>
      <c r="E142" s="11">
        <v>466</v>
      </c>
      <c r="F142" s="11">
        <f t="shared" si="5"/>
        <v>0</v>
      </c>
    </row>
    <row r="143" spans="1:6" ht="15">
      <c r="A143" s="1" t="s">
        <v>128</v>
      </c>
      <c r="B143" s="1" t="s">
        <v>88</v>
      </c>
      <c r="C143" s="9" t="s">
        <v>132</v>
      </c>
      <c r="D143" s="1">
        <v>1</v>
      </c>
      <c r="E143" s="1">
        <v>174</v>
      </c>
      <c r="F143" s="1">
        <f t="shared" si="5"/>
        <v>201.83999999999997</v>
      </c>
    </row>
    <row r="144" spans="1:6" ht="15">
      <c r="A144" s="1" t="s">
        <v>128</v>
      </c>
      <c r="B144" s="1" t="s">
        <v>31</v>
      </c>
      <c r="C144" s="9" t="s">
        <v>8</v>
      </c>
      <c r="D144" s="1">
        <v>1</v>
      </c>
      <c r="E144" s="2">
        <v>38</v>
      </c>
      <c r="F144" s="1">
        <f t="shared" si="5"/>
        <v>44.08</v>
      </c>
    </row>
    <row r="145" spans="1:6" ht="15.75">
      <c r="A145" s="3" t="s">
        <v>133</v>
      </c>
      <c r="B145" s="3"/>
      <c r="C145" s="4"/>
      <c r="D145" s="3"/>
      <c r="E145" s="3"/>
      <c r="F145" s="3">
        <f>SUBTOTAL(9,F137:F144)</f>
        <v>1591.5199999999998</v>
      </c>
    </row>
    <row r="146" spans="1:6" ht="15">
      <c r="A146" s="1" t="s">
        <v>134</v>
      </c>
      <c r="B146" s="10" t="s">
        <v>135</v>
      </c>
      <c r="C146" s="9" t="s">
        <v>136</v>
      </c>
      <c r="D146" s="1">
        <v>1</v>
      </c>
      <c r="E146" s="1">
        <v>389</v>
      </c>
      <c r="F146" s="1">
        <f>E146*D146*1.16</f>
        <v>451.23999999999995</v>
      </c>
    </row>
    <row r="147" spans="1:6" ht="15">
      <c r="A147" s="1" t="s">
        <v>134</v>
      </c>
      <c r="B147" s="1" t="s">
        <v>22</v>
      </c>
      <c r="C147" s="9" t="s">
        <v>8</v>
      </c>
      <c r="D147" s="1">
        <v>1</v>
      </c>
      <c r="E147" s="1">
        <v>138</v>
      </c>
      <c r="F147" s="1">
        <f>E147*D147*1.16</f>
        <v>160.07999999999998</v>
      </c>
    </row>
    <row r="148" spans="1:6" ht="15">
      <c r="A148" s="1" t="s">
        <v>134</v>
      </c>
      <c r="B148" s="1" t="s">
        <v>137</v>
      </c>
      <c r="C148" s="9" t="s">
        <v>8</v>
      </c>
      <c r="D148" s="1">
        <v>1</v>
      </c>
      <c r="E148" s="1">
        <v>178</v>
      </c>
      <c r="F148" s="1">
        <f>E148*D148*1.16</f>
        <v>206.48</v>
      </c>
    </row>
    <row r="149" spans="1:6" ht="15">
      <c r="A149" s="1" t="s">
        <v>134</v>
      </c>
      <c r="B149" s="1" t="s">
        <v>23</v>
      </c>
      <c r="C149" s="9" t="s">
        <v>8</v>
      </c>
      <c r="D149" s="1">
        <v>1</v>
      </c>
      <c r="E149" s="1">
        <v>680</v>
      </c>
      <c r="F149" s="1">
        <f>E149*D149*1.16</f>
        <v>788.8</v>
      </c>
    </row>
    <row r="150" spans="1:6" ht="15.75">
      <c r="A150" s="3" t="s">
        <v>138</v>
      </c>
      <c r="B150" s="3"/>
      <c r="C150" s="4"/>
      <c r="D150" s="3"/>
      <c r="E150" s="3"/>
      <c r="F150" s="3">
        <f>SUBTOTAL(9,F146:F149)</f>
        <v>1606.6</v>
      </c>
    </row>
    <row r="151" spans="1:6" ht="15">
      <c r="A151" s="1" t="s">
        <v>139</v>
      </c>
      <c r="B151" s="1" t="s">
        <v>34</v>
      </c>
      <c r="C151" s="9" t="s">
        <v>140</v>
      </c>
      <c r="D151" s="1">
        <v>1</v>
      </c>
      <c r="E151" s="1">
        <v>599</v>
      </c>
      <c r="F151" s="1">
        <f>E151*D151*1.16</f>
        <v>694.8399999999999</v>
      </c>
    </row>
    <row r="152" spans="1:6" ht="15.75">
      <c r="A152" s="3" t="s">
        <v>141</v>
      </c>
      <c r="B152" s="3"/>
      <c r="C152" s="4"/>
      <c r="D152" s="3"/>
      <c r="E152" s="3"/>
      <c r="F152" s="3">
        <f>SUBTOTAL(9,F151:F151)</f>
        <v>694.8399999999999</v>
      </c>
    </row>
    <row r="153" spans="1:6" ht="15">
      <c r="A153" s="1" t="s">
        <v>142</v>
      </c>
      <c r="B153" s="1" t="s">
        <v>137</v>
      </c>
      <c r="C153" s="9" t="s">
        <v>8</v>
      </c>
      <c r="D153" s="1">
        <v>1</v>
      </c>
      <c r="E153" s="1">
        <v>178</v>
      </c>
      <c r="F153" s="1">
        <f>E153*D153*1.16</f>
        <v>206.48</v>
      </c>
    </row>
    <row r="154" spans="1:6" ht="15.75">
      <c r="A154" s="3" t="s">
        <v>143</v>
      </c>
      <c r="B154" s="3"/>
      <c r="C154" s="4"/>
      <c r="D154" s="3"/>
      <c r="E154" s="3"/>
      <c r="F154" s="3">
        <f>SUBTOTAL(9,F153:F153)</f>
        <v>206.48</v>
      </c>
    </row>
    <row r="155" spans="1:6" ht="18.75">
      <c r="A155" s="6" t="s">
        <v>144</v>
      </c>
      <c r="B155" s="6" t="s">
        <v>145</v>
      </c>
      <c r="C155" s="7"/>
      <c r="D155" s="6"/>
      <c r="E155" s="6"/>
      <c r="F155" s="6">
        <f>SUBTOTAL(9,F2:F153)</f>
        <v>34015.09180000001</v>
      </c>
    </row>
  </sheetData>
  <sheetProtection/>
  <autoFilter ref="A1:F153"/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Монахова Екатерина Сергеевна</dc:creator>
  <cp:keywords/>
  <dc:description/>
  <cp:lastModifiedBy>сергей</cp:lastModifiedBy>
  <cp:lastPrinted>2016-04-20T11:15:08Z</cp:lastPrinted>
  <dcterms:created xsi:type="dcterms:W3CDTF">2016-04-20T11:06:30Z</dcterms:created>
  <dcterms:modified xsi:type="dcterms:W3CDTF">2016-04-20T17:32:38Z</dcterms:modified>
  <cp:category/>
  <cp:version/>
  <cp:contentType/>
  <cp:contentStatus/>
</cp:coreProperties>
</file>