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C75" i="1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<sst xmlns="http://schemas.openxmlformats.org/spreadsheetml/2006/main" count="201" uniqueCount="83">
  <si>
    <t>Дата создания: 16.06.2016 11:33:12</t>
  </si>
  <si>
    <t>№</t>
  </si>
  <si>
    <t>ФОТО</t>
  </si>
  <si>
    <t>Ссылка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</si>
  <si>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</si>
  <si>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</si>
  <si>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</si>
  <si>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</si>
  <si>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</si>
  <si>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Цена основного прайса, руб.</t>
  </si>
  <si>
    <t>Кол-во для заказа</t>
  </si>
  <si>
    <t>Нет Фото</t>
  </si>
  <si>
    <t>Букет декоративный (дерево, ротанг), 40см</t>
  </si>
  <si>
    <t>Изделие декор. КАНОЭ (бетель), 50см</t>
  </si>
  <si>
    <t>Натуральный</t>
  </si>
  <si>
    <t>Изделие декор. КАНОЭ (пальма)</t>
  </si>
  <si>
    <t>Кокосовое волокно, 50гр.</t>
  </si>
  <si>
    <t>Колосья пшеницы, 70г</t>
  </si>
  <si>
    <t>Кора пальмы декоративная, 100г</t>
  </si>
  <si>
    <t>Кудряш берестяной, 50 гр</t>
  </si>
  <si>
    <t>Листья декоративные</t>
  </si>
  <si>
    <t>Оранжевый</t>
  </si>
  <si>
    <t>Зеленый</t>
  </si>
  <si>
    <t>Листья декоративные, 19см</t>
  </si>
  <si>
    <t>Листья декоративные, 30г</t>
  </si>
  <si>
    <t>Листья лакированные декоративные (магнолия) (6шт.)</t>
  </si>
  <si>
    <t>Бордовый</t>
  </si>
  <si>
    <t>Листья рогозы, 12см</t>
  </si>
  <si>
    <t>Желтый</t>
  </si>
  <si>
    <t>Листья скелетированные, ±10см, (100шт.)</t>
  </si>
  <si>
    <t>Отбеленный</t>
  </si>
  <si>
    <t>Красный</t>
  </si>
  <si>
    <t>Мох на веточках, 100гр.</t>
  </si>
  <si>
    <t>Мох плаун,  100г</t>
  </si>
  <si>
    <t>Мох плоский, 50гр.</t>
  </si>
  <si>
    <t>Мох сфагнум 60 гр.</t>
  </si>
  <si>
    <t>Мох, 25гр.</t>
  </si>
  <si>
    <t>Мох, 50гр.</t>
  </si>
  <si>
    <t>Светло-зеленый</t>
  </si>
  <si>
    <t>Серый</t>
  </si>
  <si>
    <t>Мох, 60гр.</t>
  </si>
  <si>
    <t>Набор "Чили перец",  250 гр.</t>
  </si>
  <si>
    <t>Набор веток на вставке 50 шт</t>
  </si>
  <si>
    <t>Белый</t>
  </si>
  <si>
    <t>Набор грибов на вставке 40 шт</t>
  </si>
  <si>
    <t>Набор декор. изделий СПИРАЛЬ (ротанг), (24шт.)</t>
  </si>
  <si>
    <t>Розовый</t>
  </si>
  <si>
    <t>Сиреневый</t>
  </si>
  <si>
    <t>Набор декоративных изделий (ротанг), 12шт.</t>
  </si>
  <si>
    <t>Коричневый</t>
  </si>
  <si>
    <t>жёлтый</t>
  </si>
  <si>
    <t>Набор колец бамбука, 30шт</t>
  </si>
  <si>
    <t>Набор коры (3 шт) D10cм</t>
  </si>
  <si>
    <t>Набор латиспермума на вставке, 40 шт</t>
  </si>
  <si>
    <t>Набор орехов Pal fruit, 200гр.</t>
  </si>
  <si>
    <t>Набор орехов декор. (Mintolla), ±8см, (15шт.)</t>
  </si>
  <si>
    <t>Набор орехов декор. (дерево Будды), (3шт.)</t>
  </si>
  <si>
    <t>Набор орехов декор. Ourico, 8-10см, 3шт.</t>
  </si>
  <si>
    <t>Набор палочек корицы на вставке, 3шт.</t>
  </si>
  <si>
    <t>Набор палочек корицы на вставке, 8см, (20шт.)</t>
  </si>
  <si>
    <t>Набор палочек корицы, 20см, 70гр.</t>
  </si>
  <si>
    <t>Набор палочек корицы, 25г</t>
  </si>
  <si>
    <t>Набор палочек корицы, 40см,1кг</t>
  </si>
  <si>
    <t>Набор палочек корицы, 8см, 100гр.</t>
  </si>
  <si>
    <t>Набор плодов Atta fruit, 200гр.</t>
  </si>
  <si>
    <t>Набор ракушек Cyprea Tigris, 7 см, 25шт</t>
  </si>
  <si>
    <t>Набор ракушек Delphinula Laciniata, 500гр.</t>
  </si>
  <si>
    <t>Набор ракушек Echinellopsis Grandinatus Pearlized, 500гр.</t>
  </si>
  <si>
    <t>Набор ракушек Patella Sacharina, 550гр.</t>
  </si>
  <si>
    <t>Набор ракушек Pecten Lentigious, 400гр.</t>
  </si>
  <si>
    <t>Набор ракушек Strombus Canarium, 450гр.</t>
  </si>
  <si>
    <t>Набор ракушек, D25 см</t>
  </si>
  <si>
    <t>Набор ракушек, D30 см</t>
  </si>
  <si>
    <t>Набор соцветий Bakuli, 150гр.</t>
  </si>
  <si>
    <t>Набор соцветий Лотос, 5шт.</t>
  </si>
  <si>
    <t>Набор спилов можжевельника, 100 гр</t>
  </si>
  <si>
    <t>Набор шишек декоративных, 6шт</t>
  </si>
  <si>
    <t>Набор экзотик микс</t>
  </si>
  <si>
    <t>Сухофрукты "Апельсин", 2шт.</t>
  </si>
  <si>
    <t>Сухофрукты "Дольки апельсина", 30 гр.</t>
  </si>
  <si>
    <t>Сухофрукты "Дольки грейпфрута", ±7см, 250гр.</t>
  </si>
  <si>
    <t>Сухофрукты "Дольки лимона", 250гр.</t>
  </si>
  <si>
    <t>Сухофрукты "Дольки яблока", 30гр.</t>
  </si>
</sst>
</file>

<file path=xl/styles.xml><?xml version="1.0" encoding="utf-8"?>
<styleSheet xmlns="http://schemas.openxmlformats.org/spreadsheetml/2006/main">
  <fonts count="3">
    <font>
      <sz val="8"/>
      <name val="Arial"/>
    </font>
    <font>
      <sz val="10"/>
      <name val="Arial"/>
      <family val="2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76200</xdr:rowOff>
    </xdr:from>
    <xdr:to>
      <xdr:col>1</xdr:col>
      <xdr:colOff>1876425</xdr:colOff>
      <xdr:row>2</xdr:row>
      <xdr:rowOff>1876425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</xdr:row>
      <xdr:rowOff>76200</xdr:rowOff>
    </xdr:from>
    <xdr:to>
      <xdr:col>1</xdr:col>
      <xdr:colOff>1876425</xdr:colOff>
      <xdr:row>3</xdr:row>
      <xdr:rowOff>1876425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</xdr:row>
      <xdr:rowOff>76200</xdr:rowOff>
    </xdr:from>
    <xdr:to>
      <xdr:col>1</xdr:col>
      <xdr:colOff>1876425</xdr:colOff>
      <xdr:row>4</xdr:row>
      <xdr:rowOff>1876425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</xdr:row>
      <xdr:rowOff>76200</xdr:rowOff>
    </xdr:from>
    <xdr:to>
      <xdr:col>1</xdr:col>
      <xdr:colOff>1876425</xdr:colOff>
      <xdr:row>5</xdr:row>
      <xdr:rowOff>1876425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</xdr:row>
      <xdr:rowOff>76200</xdr:rowOff>
    </xdr:from>
    <xdr:to>
      <xdr:col>1</xdr:col>
      <xdr:colOff>1876425</xdr:colOff>
      <xdr:row>6</xdr:row>
      <xdr:rowOff>1876425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</xdr:row>
      <xdr:rowOff>76200</xdr:rowOff>
    </xdr:from>
    <xdr:to>
      <xdr:col>1</xdr:col>
      <xdr:colOff>1876425</xdr:colOff>
      <xdr:row>7</xdr:row>
      <xdr:rowOff>1876425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8</xdr:row>
      <xdr:rowOff>76200</xdr:rowOff>
    </xdr:from>
    <xdr:to>
      <xdr:col>1</xdr:col>
      <xdr:colOff>1876425</xdr:colOff>
      <xdr:row>8</xdr:row>
      <xdr:rowOff>1876425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9</xdr:row>
      <xdr:rowOff>76200</xdr:rowOff>
    </xdr:from>
    <xdr:to>
      <xdr:col>1</xdr:col>
      <xdr:colOff>1876425</xdr:colOff>
      <xdr:row>9</xdr:row>
      <xdr:rowOff>1876425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10</xdr:row>
      <xdr:rowOff>76200</xdr:rowOff>
    </xdr:from>
    <xdr:to>
      <xdr:col>1</xdr:col>
      <xdr:colOff>1876425</xdr:colOff>
      <xdr:row>10</xdr:row>
      <xdr:rowOff>1876425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11</xdr:row>
      <xdr:rowOff>76200</xdr:rowOff>
    </xdr:from>
    <xdr:to>
      <xdr:col>1</xdr:col>
      <xdr:colOff>1876425</xdr:colOff>
      <xdr:row>11</xdr:row>
      <xdr:rowOff>1876425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12</xdr:row>
      <xdr:rowOff>76200</xdr:rowOff>
    </xdr:from>
    <xdr:to>
      <xdr:col>1</xdr:col>
      <xdr:colOff>1876425</xdr:colOff>
      <xdr:row>12</xdr:row>
      <xdr:rowOff>1876425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13</xdr:row>
      <xdr:rowOff>76200</xdr:rowOff>
    </xdr:from>
    <xdr:to>
      <xdr:col>1</xdr:col>
      <xdr:colOff>1876425</xdr:colOff>
      <xdr:row>13</xdr:row>
      <xdr:rowOff>1876425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14</xdr:row>
      <xdr:rowOff>76200</xdr:rowOff>
    </xdr:from>
    <xdr:to>
      <xdr:col>1</xdr:col>
      <xdr:colOff>1876425</xdr:colOff>
      <xdr:row>14</xdr:row>
      <xdr:rowOff>1876425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15</xdr:row>
      <xdr:rowOff>76200</xdr:rowOff>
    </xdr:from>
    <xdr:to>
      <xdr:col>1</xdr:col>
      <xdr:colOff>1876425</xdr:colOff>
      <xdr:row>15</xdr:row>
      <xdr:rowOff>1876425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16</xdr:row>
      <xdr:rowOff>76200</xdr:rowOff>
    </xdr:from>
    <xdr:to>
      <xdr:col>1</xdr:col>
      <xdr:colOff>1876425</xdr:colOff>
      <xdr:row>16</xdr:row>
      <xdr:rowOff>1876425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17</xdr:row>
      <xdr:rowOff>76200</xdr:rowOff>
    </xdr:from>
    <xdr:to>
      <xdr:col>1</xdr:col>
      <xdr:colOff>1876425</xdr:colOff>
      <xdr:row>17</xdr:row>
      <xdr:rowOff>1876425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18</xdr:row>
      <xdr:rowOff>76200</xdr:rowOff>
    </xdr:from>
    <xdr:to>
      <xdr:col>1</xdr:col>
      <xdr:colOff>1876425</xdr:colOff>
      <xdr:row>18</xdr:row>
      <xdr:rowOff>1876425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19</xdr:row>
      <xdr:rowOff>76200</xdr:rowOff>
    </xdr:from>
    <xdr:to>
      <xdr:col>1</xdr:col>
      <xdr:colOff>1876425</xdr:colOff>
      <xdr:row>19</xdr:row>
      <xdr:rowOff>1876425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20</xdr:row>
      <xdr:rowOff>76200</xdr:rowOff>
    </xdr:from>
    <xdr:to>
      <xdr:col>1</xdr:col>
      <xdr:colOff>1876425</xdr:colOff>
      <xdr:row>20</xdr:row>
      <xdr:rowOff>1876425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22</xdr:row>
      <xdr:rowOff>76200</xdr:rowOff>
    </xdr:from>
    <xdr:to>
      <xdr:col>1</xdr:col>
      <xdr:colOff>1876425</xdr:colOff>
      <xdr:row>22</xdr:row>
      <xdr:rowOff>1876425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23</xdr:row>
      <xdr:rowOff>76200</xdr:rowOff>
    </xdr:from>
    <xdr:to>
      <xdr:col>1</xdr:col>
      <xdr:colOff>1876425</xdr:colOff>
      <xdr:row>23</xdr:row>
      <xdr:rowOff>1876425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24</xdr:row>
      <xdr:rowOff>76200</xdr:rowOff>
    </xdr:from>
    <xdr:to>
      <xdr:col>1</xdr:col>
      <xdr:colOff>1876425</xdr:colOff>
      <xdr:row>24</xdr:row>
      <xdr:rowOff>1876425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25</xdr:row>
      <xdr:rowOff>76200</xdr:rowOff>
    </xdr:from>
    <xdr:to>
      <xdr:col>1</xdr:col>
      <xdr:colOff>1876425</xdr:colOff>
      <xdr:row>25</xdr:row>
      <xdr:rowOff>1876425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26</xdr:row>
      <xdr:rowOff>76200</xdr:rowOff>
    </xdr:from>
    <xdr:to>
      <xdr:col>1</xdr:col>
      <xdr:colOff>1876425</xdr:colOff>
      <xdr:row>26</xdr:row>
      <xdr:rowOff>1876425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27</xdr:row>
      <xdr:rowOff>76200</xdr:rowOff>
    </xdr:from>
    <xdr:to>
      <xdr:col>1</xdr:col>
      <xdr:colOff>1876425</xdr:colOff>
      <xdr:row>27</xdr:row>
      <xdr:rowOff>1876425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28</xdr:row>
      <xdr:rowOff>76200</xdr:rowOff>
    </xdr:from>
    <xdr:to>
      <xdr:col>1</xdr:col>
      <xdr:colOff>1876425</xdr:colOff>
      <xdr:row>28</xdr:row>
      <xdr:rowOff>1876425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29</xdr:row>
      <xdr:rowOff>76200</xdr:rowOff>
    </xdr:from>
    <xdr:to>
      <xdr:col>1</xdr:col>
      <xdr:colOff>1876425</xdr:colOff>
      <xdr:row>29</xdr:row>
      <xdr:rowOff>1876425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30</xdr:row>
      <xdr:rowOff>76200</xdr:rowOff>
    </xdr:from>
    <xdr:to>
      <xdr:col>1</xdr:col>
      <xdr:colOff>1876425</xdr:colOff>
      <xdr:row>30</xdr:row>
      <xdr:rowOff>1876425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31</xdr:row>
      <xdr:rowOff>76200</xdr:rowOff>
    </xdr:from>
    <xdr:to>
      <xdr:col>1</xdr:col>
      <xdr:colOff>1876425</xdr:colOff>
      <xdr:row>31</xdr:row>
      <xdr:rowOff>1876425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32</xdr:row>
      <xdr:rowOff>76200</xdr:rowOff>
    </xdr:from>
    <xdr:to>
      <xdr:col>1</xdr:col>
      <xdr:colOff>1876425</xdr:colOff>
      <xdr:row>32</xdr:row>
      <xdr:rowOff>1876425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33</xdr:row>
      <xdr:rowOff>76200</xdr:rowOff>
    </xdr:from>
    <xdr:to>
      <xdr:col>1</xdr:col>
      <xdr:colOff>1876425</xdr:colOff>
      <xdr:row>33</xdr:row>
      <xdr:rowOff>1876425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34</xdr:row>
      <xdr:rowOff>76200</xdr:rowOff>
    </xdr:from>
    <xdr:to>
      <xdr:col>1</xdr:col>
      <xdr:colOff>1876425</xdr:colOff>
      <xdr:row>34</xdr:row>
      <xdr:rowOff>1876425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35</xdr:row>
      <xdr:rowOff>76200</xdr:rowOff>
    </xdr:from>
    <xdr:to>
      <xdr:col>1</xdr:col>
      <xdr:colOff>1876425</xdr:colOff>
      <xdr:row>35</xdr:row>
      <xdr:rowOff>1876425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36</xdr:row>
      <xdr:rowOff>76200</xdr:rowOff>
    </xdr:from>
    <xdr:to>
      <xdr:col>1</xdr:col>
      <xdr:colOff>1876425</xdr:colOff>
      <xdr:row>36</xdr:row>
      <xdr:rowOff>1876425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37</xdr:row>
      <xdr:rowOff>76200</xdr:rowOff>
    </xdr:from>
    <xdr:to>
      <xdr:col>1</xdr:col>
      <xdr:colOff>1876425</xdr:colOff>
      <xdr:row>37</xdr:row>
      <xdr:rowOff>1876425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38</xdr:row>
      <xdr:rowOff>76200</xdr:rowOff>
    </xdr:from>
    <xdr:to>
      <xdr:col>1</xdr:col>
      <xdr:colOff>1876425</xdr:colOff>
      <xdr:row>38</xdr:row>
      <xdr:rowOff>1876425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39</xdr:row>
      <xdr:rowOff>76200</xdr:rowOff>
    </xdr:from>
    <xdr:to>
      <xdr:col>1</xdr:col>
      <xdr:colOff>1876425</xdr:colOff>
      <xdr:row>39</xdr:row>
      <xdr:rowOff>1876425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40</xdr:row>
      <xdr:rowOff>76200</xdr:rowOff>
    </xdr:from>
    <xdr:to>
      <xdr:col>1</xdr:col>
      <xdr:colOff>1876425</xdr:colOff>
      <xdr:row>40</xdr:row>
      <xdr:rowOff>1876425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41</xdr:row>
      <xdr:rowOff>76200</xdr:rowOff>
    </xdr:from>
    <xdr:to>
      <xdr:col>1</xdr:col>
      <xdr:colOff>1876425</xdr:colOff>
      <xdr:row>41</xdr:row>
      <xdr:rowOff>1876425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42</xdr:row>
      <xdr:rowOff>76200</xdr:rowOff>
    </xdr:from>
    <xdr:to>
      <xdr:col>1</xdr:col>
      <xdr:colOff>1876425</xdr:colOff>
      <xdr:row>42</xdr:row>
      <xdr:rowOff>1876425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43</xdr:row>
      <xdr:rowOff>76200</xdr:rowOff>
    </xdr:from>
    <xdr:to>
      <xdr:col>1</xdr:col>
      <xdr:colOff>1876425</xdr:colOff>
      <xdr:row>43</xdr:row>
      <xdr:rowOff>1876425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44</xdr:row>
      <xdr:rowOff>76200</xdr:rowOff>
    </xdr:from>
    <xdr:to>
      <xdr:col>1</xdr:col>
      <xdr:colOff>1876425</xdr:colOff>
      <xdr:row>44</xdr:row>
      <xdr:rowOff>1876425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45</xdr:row>
      <xdr:rowOff>76200</xdr:rowOff>
    </xdr:from>
    <xdr:to>
      <xdr:col>1</xdr:col>
      <xdr:colOff>1876425</xdr:colOff>
      <xdr:row>45</xdr:row>
      <xdr:rowOff>1876425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46</xdr:row>
      <xdr:rowOff>76200</xdr:rowOff>
    </xdr:from>
    <xdr:to>
      <xdr:col>1</xdr:col>
      <xdr:colOff>1876425</xdr:colOff>
      <xdr:row>46</xdr:row>
      <xdr:rowOff>1876425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47</xdr:row>
      <xdr:rowOff>76200</xdr:rowOff>
    </xdr:from>
    <xdr:to>
      <xdr:col>1</xdr:col>
      <xdr:colOff>1876425</xdr:colOff>
      <xdr:row>47</xdr:row>
      <xdr:rowOff>1876425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48</xdr:row>
      <xdr:rowOff>76200</xdr:rowOff>
    </xdr:from>
    <xdr:to>
      <xdr:col>1</xdr:col>
      <xdr:colOff>1876425</xdr:colOff>
      <xdr:row>48</xdr:row>
      <xdr:rowOff>1876425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49</xdr:row>
      <xdr:rowOff>76200</xdr:rowOff>
    </xdr:from>
    <xdr:to>
      <xdr:col>1</xdr:col>
      <xdr:colOff>1876425</xdr:colOff>
      <xdr:row>49</xdr:row>
      <xdr:rowOff>1876425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50</xdr:row>
      <xdr:rowOff>76200</xdr:rowOff>
    </xdr:from>
    <xdr:to>
      <xdr:col>1</xdr:col>
      <xdr:colOff>1876425</xdr:colOff>
      <xdr:row>50</xdr:row>
      <xdr:rowOff>1876425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51</xdr:row>
      <xdr:rowOff>76200</xdr:rowOff>
    </xdr:from>
    <xdr:to>
      <xdr:col>1</xdr:col>
      <xdr:colOff>1876425</xdr:colOff>
      <xdr:row>51</xdr:row>
      <xdr:rowOff>1876425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52</xdr:row>
      <xdr:rowOff>76200</xdr:rowOff>
    </xdr:from>
    <xdr:to>
      <xdr:col>1</xdr:col>
      <xdr:colOff>1876425</xdr:colOff>
      <xdr:row>52</xdr:row>
      <xdr:rowOff>1876425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53</xdr:row>
      <xdr:rowOff>76200</xdr:rowOff>
    </xdr:from>
    <xdr:to>
      <xdr:col>1</xdr:col>
      <xdr:colOff>1876425</xdr:colOff>
      <xdr:row>53</xdr:row>
      <xdr:rowOff>1876425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54</xdr:row>
      <xdr:rowOff>76200</xdr:rowOff>
    </xdr:from>
    <xdr:to>
      <xdr:col>1</xdr:col>
      <xdr:colOff>1876425</xdr:colOff>
      <xdr:row>54</xdr:row>
      <xdr:rowOff>1876425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55</xdr:row>
      <xdr:rowOff>76200</xdr:rowOff>
    </xdr:from>
    <xdr:to>
      <xdr:col>1</xdr:col>
      <xdr:colOff>1876425</xdr:colOff>
      <xdr:row>55</xdr:row>
      <xdr:rowOff>1876425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56</xdr:row>
      <xdr:rowOff>76200</xdr:rowOff>
    </xdr:from>
    <xdr:to>
      <xdr:col>1</xdr:col>
      <xdr:colOff>1876425</xdr:colOff>
      <xdr:row>56</xdr:row>
      <xdr:rowOff>1876425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57</xdr:row>
      <xdr:rowOff>76200</xdr:rowOff>
    </xdr:from>
    <xdr:to>
      <xdr:col>1</xdr:col>
      <xdr:colOff>1876425</xdr:colOff>
      <xdr:row>57</xdr:row>
      <xdr:rowOff>1876425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58</xdr:row>
      <xdr:rowOff>76200</xdr:rowOff>
    </xdr:from>
    <xdr:to>
      <xdr:col>1</xdr:col>
      <xdr:colOff>1876425</xdr:colOff>
      <xdr:row>58</xdr:row>
      <xdr:rowOff>1876425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59</xdr:row>
      <xdr:rowOff>76200</xdr:rowOff>
    </xdr:from>
    <xdr:to>
      <xdr:col>1</xdr:col>
      <xdr:colOff>1876425</xdr:colOff>
      <xdr:row>59</xdr:row>
      <xdr:rowOff>1876425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60</xdr:row>
      <xdr:rowOff>76200</xdr:rowOff>
    </xdr:from>
    <xdr:to>
      <xdr:col>1</xdr:col>
      <xdr:colOff>1876425</xdr:colOff>
      <xdr:row>60</xdr:row>
      <xdr:rowOff>1876425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61</xdr:row>
      <xdr:rowOff>76200</xdr:rowOff>
    </xdr:from>
    <xdr:to>
      <xdr:col>1</xdr:col>
      <xdr:colOff>1876425</xdr:colOff>
      <xdr:row>61</xdr:row>
      <xdr:rowOff>1876425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62</xdr:row>
      <xdr:rowOff>76200</xdr:rowOff>
    </xdr:from>
    <xdr:to>
      <xdr:col>1</xdr:col>
      <xdr:colOff>1876425</xdr:colOff>
      <xdr:row>62</xdr:row>
      <xdr:rowOff>1876425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63</xdr:row>
      <xdr:rowOff>76200</xdr:rowOff>
    </xdr:from>
    <xdr:to>
      <xdr:col>1</xdr:col>
      <xdr:colOff>1876425</xdr:colOff>
      <xdr:row>63</xdr:row>
      <xdr:rowOff>1876425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64</xdr:row>
      <xdr:rowOff>76200</xdr:rowOff>
    </xdr:from>
    <xdr:to>
      <xdr:col>1</xdr:col>
      <xdr:colOff>1876425</xdr:colOff>
      <xdr:row>64</xdr:row>
      <xdr:rowOff>1876425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65</xdr:row>
      <xdr:rowOff>76200</xdr:rowOff>
    </xdr:from>
    <xdr:to>
      <xdr:col>1</xdr:col>
      <xdr:colOff>1876425</xdr:colOff>
      <xdr:row>65</xdr:row>
      <xdr:rowOff>1876425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66</xdr:row>
      <xdr:rowOff>76200</xdr:rowOff>
    </xdr:from>
    <xdr:to>
      <xdr:col>1</xdr:col>
      <xdr:colOff>1876425</xdr:colOff>
      <xdr:row>66</xdr:row>
      <xdr:rowOff>1876425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67</xdr:row>
      <xdr:rowOff>76200</xdr:rowOff>
    </xdr:from>
    <xdr:to>
      <xdr:col>1</xdr:col>
      <xdr:colOff>1876425</xdr:colOff>
      <xdr:row>67</xdr:row>
      <xdr:rowOff>1876425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68</xdr:row>
      <xdr:rowOff>76200</xdr:rowOff>
    </xdr:from>
    <xdr:to>
      <xdr:col>1</xdr:col>
      <xdr:colOff>1876425</xdr:colOff>
      <xdr:row>68</xdr:row>
      <xdr:rowOff>1876425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69</xdr:row>
      <xdr:rowOff>76200</xdr:rowOff>
    </xdr:from>
    <xdr:to>
      <xdr:col>1</xdr:col>
      <xdr:colOff>1876425</xdr:colOff>
      <xdr:row>69</xdr:row>
      <xdr:rowOff>1876425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70</xdr:row>
      <xdr:rowOff>76200</xdr:rowOff>
    </xdr:from>
    <xdr:to>
      <xdr:col>1</xdr:col>
      <xdr:colOff>1876425</xdr:colOff>
      <xdr:row>70</xdr:row>
      <xdr:rowOff>1876425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71</xdr:row>
      <xdr:rowOff>76200</xdr:rowOff>
    </xdr:from>
    <xdr:to>
      <xdr:col>1</xdr:col>
      <xdr:colOff>1876425</xdr:colOff>
      <xdr:row>71</xdr:row>
      <xdr:rowOff>1876425</xdr:rowOff>
    </xdr:to>
    <xdr:pic>
      <xdr:nvPicPr>
        <xdr:cNvPr id="70" name="Имя " descr="Descr "/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72</xdr:row>
      <xdr:rowOff>76200</xdr:rowOff>
    </xdr:from>
    <xdr:to>
      <xdr:col>1</xdr:col>
      <xdr:colOff>1876425</xdr:colOff>
      <xdr:row>72</xdr:row>
      <xdr:rowOff>1876425</xdr:rowOff>
    </xdr:to>
    <xdr:pic>
      <xdr:nvPicPr>
        <xdr:cNvPr id="71" name="Имя " descr="Descr "/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73</xdr:row>
      <xdr:rowOff>76200</xdr:rowOff>
    </xdr:from>
    <xdr:to>
      <xdr:col>1</xdr:col>
      <xdr:colOff>1876425</xdr:colOff>
      <xdr:row>73</xdr:row>
      <xdr:rowOff>1876425</xdr:rowOff>
    </xdr:to>
    <xdr:pic>
      <xdr:nvPicPr>
        <xdr:cNvPr id="72" name="Имя " descr="Descr "/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  <xdr:twoCellAnchor>
    <xdr:from>
      <xdr:col>1</xdr:col>
      <xdr:colOff>76200</xdr:colOff>
      <xdr:row>74</xdr:row>
      <xdr:rowOff>76200</xdr:rowOff>
    </xdr:from>
    <xdr:to>
      <xdr:col>1</xdr:col>
      <xdr:colOff>1876425</xdr:colOff>
      <xdr:row>74</xdr:row>
      <xdr:rowOff>1876425</xdr:rowOff>
    </xdr:to>
    <xdr:pic>
      <xdr:nvPicPr>
        <xdr:cNvPr id="73" name="Имя " descr="Descr "/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  <a:ln w="9525">
          <a:solidFill>
            <a:srgbClr val="FFFFFF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K75"/>
  <sheetViews>
    <sheetView tabSelected="1" workbookViewId="0">
      <pane ySplit="2" topLeftCell="A73" activePane="bottomLeft" state="frozenSplit"/>
      <selection pane="bottomLeft" activeCell="K74" sqref="K74"/>
    </sheetView>
  </sheetViews>
  <sheetFormatPr defaultColWidth="10.5" defaultRowHeight="11.45" customHeight="1"/>
  <cols>
    <col min="1" max="1" width="8.1640625" style="1" customWidth="1"/>
    <col min="2" max="2" width="33.83203125" style="1" customWidth="1"/>
    <col min="3" max="3" width="9.6640625" style="1" customWidth="1"/>
    <col min="4" max="4" width="16.33203125" style="1" customWidth="1"/>
    <col min="5" max="5" width="37.33203125" style="1" customWidth="1"/>
    <col min="6" max="6" width="11.6640625" style="1" customWidth="1"/>
    <col min="7" max="7" width="12.83203125" style="1" customWidth="1"/>
    <col min="8" max="8" width="10.5" style="1" customWidth="1"/>
    <col min="9" max="9" width="14.33203125" style="1" customWidth="1"/>
    <col min="10" max="10" width="12.33203125" style="1" customWidth="1"/>
    <col min="11" max="11" width="14.33203125" style="1" customWidth="1"/>
  </cols>
  <sheetData>
    <row r="1" spans="1:10" ht="12.95" customHeight="1">
      <c r="A1" s="2" t="s">
        <v>0</v>
      </c>
    </row>
    <row r="2" spans="1:10" ht="38.1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s="1" customFormat="1" ht="165.95" customHeight="1">
      <c r="A3" s="4">
        <v>1</v>
      </c>
      <c r="B3" s="5" t="s">
        <v>11</v>
      </c>
      <c r="C3" s="11" t="str">
        <f>HYPERLINK("http://7flowers-decor.ru/upload/1c_catalog/import_files/4606500355464.jpg")</f>
        <v>http://7flowers-decor.ru/upload/1c_catalog/import_files/4606500355464.jpg</v>
      </c>
      <c r="D3" s="4">
        <v>4606500355464</v>
      </c>
      <c r="E3" s="7" t="s">
        <v>12</v>
      </c>
      <c r="F3" s="8"/>
      <c r="G3" s="4">
        <v>1</v>
      </c>
      <c r="H3" s="4">
        <v>24</v>
      </c>
      <c r="I3" s="9">
        <v>522</v>
      </c>
      <c r="J3" s="12"/>
    </row>
    <row r="4" spans="1:10" s="1" customFormat="1" ht="165.95" customHeight="1">
      <c r="A4" s="4">
        <v>2</v>
      </c>
      <c r="B4" s="5" t="s">
        <v>11</v>
      </c>
      <c r="C4" s="11" t="str">
        <f>HYPERLINK("http://7flowers-decor.ru/upload/1c_catalog/import_files/4606500355471.jpg")</f>
        <v>http://7flowers-decor.ru/upload/1c_catalog/import_files/4606500355471.jpg</v>
      </c>
      <c r="D4" s="4">
        <v>4606500355471</v>
      </c>
      <c r="E4" s="7" t="s">
        <v>12</v>
      </c>
      <c r="F4" s="8"/>
      <c r="G4" s="4">
        <v>1</v>
      </c>
      <c r="H4" s="4">
        <v>24</v>
      </c>
      <c r="I4" s="9">
        <v>522</v>
      </c>
      <c r="J4" s="12"/>
    </row>
    <row r="5" spans="1:10" s="1" customFormat="1" ht="165.95" customHeight="1">
      <c r="A5" s="4">
        <v>3</v>
      </c>
      <c r="B5" s="5" t="s">
        <v>11</v>
      </c>
      <c r="C5" s="11" t="str">
        <f>HYPERLINK("http://7flowers-decor.ru/upload/1c_catalog/import_files/8716525355304.jpg")</f>
        <v>http://7flowers-decor.ru/upload/1c_catalog/import_files/8716525355304.jpg</v>
      </c>
      <c r="D5" s="4">
        <v>8716525355304</v>
      </c>
      <c r="E5" s="7" t="s">
        <v>13</v>
      </c>
      <c r="F5" s="8" t="s">
        <v>14</v>
      </c>
      <c r="G5" s="4">
        <v>1</v>
      </c>
      <c r="H5" s="4">
        <v>40</v>
      </c>
      <c r="I5" s="9">
        <v>226</v>
      </c>
      <c r="J5" s="12"/>
    </row>
    <row r="6" spans="1:10" s="1" customFormat="1" ht="165.95" customHeight="1">
      <c r="A6" s="4">
        <v>4</v>
      </c>
      <c r="B6" s="5" t="s">
        <v>11</v>
      </c>
      <c r="C6" s="11" t="str">
        <f>HYPERLINK("http://7flowers-decor.ru/upload/1c_catalog/import_files/4002541872265.jpg")</f>
        <v>http://7flowers-decor.ru/upload/1c_catalog/import_files/4002541872265.jpg</v>
      </c>
      <c r="D6" s="4">
        <v>4002541872265</v>
      </c>
      <c r="E6" s="7" t="s">
        <v>15</v>
      </c>
      <c r="F6" s="8"/>
      <c r="G6" s="4">
        <v>1</v>
      </c>
      <c r="H6" s="4">
        <v>250</v>
      </c>
      <c r="I6" s="9">
        <v>110</v>
      </c>
      <c r="J6" s="12"/>
    </row>
    <row r="7" spans="1:10" s="1" customFormat="1" ht="165.95" customHeight="1">
      <c r="A7" s="4">
        <v>5</v>
      </c>
      <c r="B7" s="5" t="s">
        <v>11</v>
      </c>
      <c r="C7" s="11" t="str">
        <f>HYPERLINK("http://7flowers-decor.ru/upload/1c_catalog/import_files/8716525034704.jpg")</f>
        <v>http://7flowers-decor.ru/upload/1c_catalog/import_files/8716525034704.jpg</v>
      </c>
      <c r="D7" s="4">
        <v>8716525034704</v>
      </c>
      <c r="E7" s="7" t="s">
        <v>16</v>
      </c>
      <c r="F7" s="8"/>
      <c r="G7" s="4">
        <v>1</v>
      </c>
      <c r="H7" s="4">
        <v>25</v>
      </c>
      <c r="I7" s="9">
        <v>134</v>
      </c>
      <c r="J7" s="12"/>
    </row>
    <row r="8" spans="1:10" s="1" customFormat="1" ht="165.95" customHeight="1">
      <c r="A8" s="4">
        <v>6</v>
      </c>
      <c r="B8" s="5" t="s">
        <v>11</v>
      </c>
      <c r="C8" s="11" t="str">
        <f>HYPERLINK("http://7flowers-decor.ru/upload/1c_catalog/import_files/4606500537624.jpg")</f>
        <v>http://7flowers-decor.ru/upload/1c_catalog/import_files/4606500537624.jpg</v>
      </c>
      <c r="D8" s="4">
        <v>4606500537624</v>
      </c>
      <c r="E8" s="7" t="s">
        <v>17</v>
      </c>
      <c r="F8" s="8"/>
      <c r="G8" s="4">
        <v>1</v>
      </c>
      <c r="H8" s="4">
        <v>40</v>
      </c>
      <c r="I8" s="9">
        <v>257</v>
      </c>
      <c r="J8" s="12"/>
    </row>
    <row r="9" spans="1:10" s="1" customFormat="1" ht="165.95" customHeight="1">
      <c r="A9" s="4">
        <v>7</v>
      </c>
      <c r="B9" s="5" t="s">
        <v>11</v>
      </c>
      <c r="C9" s="11" t="str">
        <f>HYPERLINK("http://7flowers-decor.ru/upload/1c_catalog/import_files/4606500357758.jpg")</f>
        <v>http://7flowers-decor.ru/upload/1c_catalog/import_files/4606500357758.jpg</v>
      </c>
      <c r="D9" s="4">
        <v>4606500357758</v>
      </c>
      <c r="E9" s="7" t="s">
        <v>18</v>
      </c>
      <c r="F9" s="8" t="s">
        <v>14</v>
      </c>
      <c r="G9" s="4">
        <v>1</v>
      </c>
      <c r="H9" s="4">
        <v>30</v>
      </c>
      <c r="I9" s="9">
        <v>140</v>
      </c>
      <c r="J9" s="12"/>
    </row>
    <row r="10" spans="1:10" s="1" customFormat="1" ht="165.95" customHeight="1">
      <c r="A10" s="4">
        <v>8</v>
      </c>
      <c r="B10" s="5" t="s">
        <v>11</v>
      </c>
      <c r="C10" s="11" t="str">
        <f>HYPERLINK("http://7flowers-decor.ru/upload/1c_catalog/import_files/4606500455713.jpg")</f>
        <v>http://7flowers-decor.ru/upload/1c_catalog/import_files/4606500455713.jpg</v>
      </c>
      <c r="D10" s="4">
        <v>4606500455713</v>
      </c>
      <c r="E10" s="7" t="s">
        <v>19</v>
      </c>
      <c r="F10" s="8"/>
      <c r="G10" s="4">
        <v>1</v>
      </c>
      <c r="H10" s="4">
        <v>1</v>
      </c>
      <c r="I10" s="9">
        <v>134</v>
      </c>
      <c r="J10" s="12"/>
    </row>
    <row r="11" spans="1:10" s="1" customFormat="1" ht="165.95" customHeight="1">
      <c r="A11" s="4">
        <v>9</v>
      </c>
      <c r="B11" s="5" t="s">
        <v>11</v>
      </c>
      <c r="C11" s="11" t="str">
        <f>HYPERLINK("http://7flowers-decor.ru/upload/1c_catalog/import_files/4606500355501.jpg")</f>
        <v>http://7flowers-decor.ru/upload/1c_catalog/import_files/4606500355501.jpg</v>
      </c>
      <c r="D11" s="4">
        <v>4606500355501</v>
      </c>
      <c r="E11" s="7" t="s">
        <v>20</v>
      </c>
      <c r="F11" s="8" t="s">
        <v>21</v>
      </c>
      <c r="G11" s="4">
        <v>1</v>
      </c>
      <c r="H11" s="4">
        <v>120</v>
      </c>
      <c r="I11" s="9">
        <v>167</v>
      </c>
      <c r="J11" s="12"/>
    </row>
    <row r="12" spans="1:10" s="1" customFormat="1" ht="165.95" customHeight="1">
      <c r="A12" s="4">
        <v>10</v>
      </c>
      <c r="B12" s="5" t="s">
        <v>11</v>
      </c>
      <c r="C12" s="11" t="str">
        <f>HYPERLINK("http://7flowers-decor.ru/upload/1c_catalog/import_files/4606500355518.jpg")</f>
        <v>http://7flowers-decor.ru/upload/1c_catalog/import_files/4606500355518.jpg</v>
      </c>
      <c r="D12" s="4">
        <v>4606500355518</v>
      </c>
      <c r="E12" s="7" t="s">
        <v>20</v>
      </c>
      <c r="F12" s="8" t="s">
        <v>22</v>
      </c>
      <c r="G12" s="4">
        <v>1</v>
      </c>
      <c r="H12" s="4">
        <v>120</v>
      </c>
      <c r="I12" s="9">
        <v>164</v>
      </c>
      <c r="J12" s="12"/>
    </row>
    <row r="13" spans="1:10" s="1" customFormat="1" ht="165.95" customHeight="1">
      <c r="A13" s="4">
        <v>11</v>
      </c>
      <c r="B13" s="5" t="s">
        <v>11</v>
      </c>
      <c r="C13" s="11" t="str">
        <f>HYPERLINK("http://7flowers-decor.ru/upload/1c_catalog/import_files/4606500355495.jpg")</f>
        <v>http://7flowers-decor.ru/upload/1c_catalog/import_files/4606500355495.jpg</v>
      </c>
      <c r="D13" s="4">
        <v>4606500355495</v>
      </c>
      <c r="E13" s="7" t="s">
        <v>23</v>
      </c>
      <c r="F13" s="8" t="s">
        <v>22</v>
      </c>
      <c r="G13" s="4">
        <v>1</v>
      </c>
      <c r="H13" s="4">
        <v>160</v>
      </c>
      <c r="I13" s="9">
        <v>140</v>
      </c>
      <c r="J13" s="12"/>
    </row>
    <row r="14" spans="1:10" s="1" customFormat="1" ht="165.95" customHeight="1">
      <c r="A14" s="4">
        <v>12</v>
      </c>
      <c r="B14" s="5" t="s">
        <v>11</v>
      </c>
      <c r="C14" s="11" t="str">
        <f>HYPERLINK("http://7flowers-decor.ru/upload/1c_catalog/import_files/4606500355549.jpg")</f>
        <v>http://7flowers-decor.ru/upload/1c_catalog/import_files/4606500355549.jpg</v>
      </c>
      <c r="D14" s="4">
        <v>4606500355549</v>
      </c>
      <c r="E14" s="7" t="s">
        <v>24</v>
      </c>
      <c r="F14" s="8" t="s">
        <v>22</v>
      </c>
      <c r="G14" s="4">
        <v>1</v>
      </c>
      <c r="H14" s="4">
        <v>36</v>
      </c>
      <c r="I14" s="9">
        <v>219</v>
      </c>
      <c r="J14" s="12"/>
    </row>
    <row r="15" spans="1:10" s="1" customFormat="1" ht="165.95" customHeight="1">
      <c r="A15" s="4">
        <v>13</v>
      </c>
      <c r="B15" s="5" t="s">
        <v>11</v>
      </c>
      <c r="C15" s="11" t="str">
        <f>HYPERLINK("http://7flowers-decor.ru/upload/1c_catalog/import_files/4606500355556.jpg")</f>
        <v>http://7flowers-decor.ru/upload/1c_catalog/import_files/4606500355556.jpg</v>
      </c>
      <c r="D15" s="4">
        <v>4606500355556</v>
      </c>
      <c r="E15" s="7" t="s">
        <v>24</v>
      </c>
      <c r="F15" s="8" t="s">
        <v>22</v>
      </c>
      <c r="G15" s="4">
        <v>1</v>
      </c>
      <c r="H15" s="4">
        <v>36</v>
      </c>
      <c r="I15" s="9">
        <v>285</v>
      </c>
      <c r="J15" s="12"/>
    </row>
    <row r="16" spans="1:10" s="1" customFormat="1" ht="165.95" customHeight="1">
      <c r="A16" s="4">
        <v>14</v>
      </c>
      <c r="B16" s="5" t="s">
        <v>11</v>
      </c>
      <c r="C16" s="11" t="str">
        <f>HYPERLINK("http://7flowers-decor.ru/upload/1c_catalog/import_files/4606500172573.jpg")</f>
        <v>http://7flowers-decor.ru/upload/1c_catalog/import_files/4606500172573.jpg</v>
      </c>
      <c r="D16" s="4">
        <v>4606500172573</v>
      </c>
      <c r="E16" s="7" t="s">
        <v>25</v>
      </c>
      <c r="F16" s="8" t="s">
        <v>26</v>
      </c>
      <c r="G16" s="4">
        <v>1</v>
      </c>
      <c r="H16" s="4">
        <v>140</v>
      </c>
      <c r="I16" s="9">
        <v>219</v>
      </c>
      <c r="J16" s="12"/>
    </row>
    <row r="17" spans="1:10" s="1" customFormat="1" ht="165.95" customHeight="1">
      <c r="A17" s="4">
        <v>15</v>
      </c>
      <c r="B17" s="5" t="s">
        <v>11</v>
      </c>
      <c r="C17" s="11" t="str">
        <f>HYPERLINK("http://7flowers-decor.ru/upload/1c_catalog/import_files/4606500355525.jpg")</f>
        <v>http://7flowers-decor.ru/upload/1c_catalog/import_files/4606500355525.jpg</v>
      </c>
      <c r="D17" s="4">
        <v>4606500355525</v>
      </c>
      <c r="E17" s="7" t="s">
        <v>27</v>
      </c>
      <c r="F17" s="8" t="s">
        <v>28</v>
      </c>
      <c r="G17" s="4">
        <v>1</v>
      </c>
      <c r="H17" s="4">
        <v>144</v>
      </c>
      <c r="I17" s="9">
        <v>131</v>
      </c>
      <c r="J17" s="12"/>
    </row>
    <row r="18" spans="1:10" s="1" customFormat="1" ht="165.95" customHeight="1">
      <c r="A18" s="4">
        <v>16</v>
      </c>
      <c r="B18" s="5" t="s">
        <v>11</v>
      </c>
      <c r="C18" s="11" t="str">
        <f>HYPERLINK("http://7flowers-decor.ru/upload/1c_catalog/import_files/4606500355532.jpg")</f>
        <v>http://7flowers-decor.ru/upload/1c_catalog/import_files/4606500355532.jpg</v>
      </c>
      <c r="D18" s="4">
        <v>4606500355532</v>
      </c>
      <c r="E18" s="7" t="s">
        <v>27</v>
      </c>
      <c r="F18" s="8" t="s">
        <v>22</v>
      </c>
      <c r="G18" s="4">
        <v>1</v>
      </c>
      <c r="H18" s="4">
        <v>144</v>
      </c>
      <c r="I18" s="9">
        <v>131</v>
      </c>
      <c r="J18" s="12"/>
    </row>
    <row r="19" spans="1:10" s="1" customFormat="1" ht="165.95" customHeight="1">
      <c r="A19" s="4">
        <v>17</v>
      </c>
      <c r="B19" s="5" t="s">
        <v>11</v>
      </c>
      <c r="C19" s="11" t="str">
        <f>HYPERLINK("http://7flowers-decor.ru/upload/1c_catalog/import_files/8716525028208.jpg")</f>
        <v>http://7flowers-decor.ru/upload/1c_catalog/import_files/8716525028208.jpg</v>
      </c>
      <c r="D19" s="4">
        <v>8716525028208</v>
      </c>
      <c r="E19" s="7" t="s">
        <v>29</v>
      </c>
      <c r="F19" s="8" t="s">
        <v>30</v>
      </c>
      <c r="G19" s="4">
        <v>1</v>
      </c>
      <c r="H19" s="4">
        <v>24</v>
      </c>
      <c r="I19" s="9">
        <v>295</v>
      </c>
      <c r="J19" s="12"/>
    </row>
    <row r="20" spans="1:10" s="1" customFormat="1" ht="165.95" customHeight="1">
      <c r="A20" s="4">
        <v>18</v>
      </c>
      <c r="B20" s="5" t="s">
        <v>11</v>
      </c>
      <c r="C20" s="11" t="str">
        <f>HYPERLINK("http://7flowers-decor.ru/upload/1c_catalog/import_files/8716525024804.jpg")</f>
        <v>http://7flowers-decor.ru/upload/1c_catalog/import_files/8716525024804.jpg</v>
      </c>
      <c r="D20" s="4">
        <v>8716525024804</v>
      </c>
      <c r="E20" s="7" t="s">
        <v>29</v>
      </c>
      <c r="F20" s="8" t="s">
        <v>31</v>
      </c>
      <c r="G20" s="4">
        <v>1</v>
      </c>
      <c r="H20" s="4">
        <v>24</v>
      </c>
      <c r="I20" s="9">
        <v>295</v>
      </c>
      <c r="J20" s="12"/>
    </row>
    <row r="21" spans="1:10" s="1" customFormat="1" ht="165.95" customHeight="1">
      <c r="A21" s="4">
        <v>19</v>
      </c>
      <c r="B21" s="5" t="s">
        <v>11</v>
      </c>
      <c r="C21" s="11" t="str">
        <f>HYPERLINK("http://7flowers-decor.ru/upload/1c_catalog/import_files/8716525577058.jpg")</f>
        <v>http://7flowers-decor.ru/upload/1c_catalog/import_files/8716525577058.jpg</v>
      </c>
      <c r="D21" s="4">
        <v>8716525577058</v>
      </c>
      <c r="E21" s="7" t="s">
        <v>32</v>
      </c>
      <c r="F21" s="8" t="s">
        <v>22</v>
      </c>
      <c r="G21" s="4">
        <v>1</v>
      </c>
      <c r="H21" s="4">
        <v>30</v>
      </c>
      <c r="I21" s="9">
        <v>228</v>
      </c>
      <c r="J21" s="12"/>
    </row>
    <row r="22" spans="1:10" s="1" customFormat="1" ht="165.95" customHeight="1">
      <c r="A22" s="4">
        <v>20</v>
      </c>
      <c r="B22" s="5" t="s">
        <v>11</v>
      </c>
      <c r="C22" s="6"/>
      <c r="D22" s="4">
        <v>4606500549474</v>
      </c>
      <c r="E22" s="7" t="s">
        <v>33</v>
      </c>
      <c r="F22" s="8"/>
      <c r="G22" s="4">
        <v>1</v>
      </c>
      <c r="H22" s="4">
        <v>1</v>
      </c>
      <c r="I22" s="9">
        <v>382</v>
      </c>
      <c r="J22" s="12"/>
    </row>
    <row r="23" spans="1:10" s="1" customFormat="1" ht="165.95" customHeight="1">
      <c r="A23" s="4">
        <v>21</v>
      </c>
      <c r="B23" s="5" t="s">
        <v>11</v>
      </c>
      <c r="C23" s="11" t="str">
        <f>HYPERLINK("http://7flowers-decor.ru/upload/1c_catalog/import_files/8716525034742.jpg")</f>
        <v>http://7flowers-decor.ru/upload/1c_catalog/import_files/8716525034742.jpg</v>
      </c>
      <c r="D23" s="4">
        <v>8716525034742</v>
      </c>
      <c r="E23" s="7" t="s">
        <v>34</v>
      </c>
      <c r="F23" s="8" t="s">
        <v>22</v>
      </c>
      <c r="G23" s="4">
        <v>1</v>
      </c>
      <c r="H23" s="4">
        <v>25</v>
      </c>
      <c r="I23" s="9">
        <v>177</v>
      </c>
      <c r="J23" s="12"/>
    </row>
    <row r="24" spans="1:10" s="1" customFormat="1" ht="165.95" customHeight="1">
      <c r="A24" s="4">
        <v>22</v>
      </c>
      <c r="B24" s="5" t="s">
        <v>11</v>
      </c>
      <c r="C24" s="11" t="str">
        <f>HYPERLINK("http://7flowers-decor.ru/upload/1c_catalog/import_files/4606500415236.jpg")</f>
        <v>http://7flowers-decor.ru/upload/1c_catalog/import_files/4606500415236.jpg</v>
      </c>
      <c r="D24" s="4">
        <v>4606500415236</v>
      </c>
      <c r="E24" s="7" t="s">
        <v>35</v>
      </c>
      <c r="F24" s="8"/>
      <c r="G24" s="4">
        <v>1</v>
      </c>
      <c r="H24" s="4">
        <v>1</v>
      </c>
      <c r="I24" s="9">
        <v>207</v>
      </c>
      <c r="J24" s="12"/>
    </row>
    <row r="25" spans="1:10" s="1" customFormat="1" ht="165.95" customHeight="1">
      <c r="A25" s="4">
        <v>23</v>
      </c>
      <c r="B25" s="5" t="s">
        <v>11</v>
      </c>
      <c r="C25" s="11" t="str">
        <f>HYPERLINK("http://7flowers-decor.ru/upload/1c_catalog/import_files/8716525593492.jpg")</f>
        <v>http://7flowers-decor.ru/upload/1c_catalog/import_files/8716525593492.jpg</v>
      </c>
      <c r="D25" s="4">
        <v>8716525593492</v>
      </c>
      <c r="E25" s="7" t="s">
        <v>36</v>
      </c>
      <c r="F25" s="8" t="s">
        <v>22</v>
      </c>
      <c r="G25" s="4">
        <v>1</v>
      </c>
      <c r="H25" s="4">
        <v>24</v>
      </c>
      <c r="I25" s="9">
        <v>146</v>
      </c>
      <c r="J25" s="12"/>
    </row>
    <row r="26" spans="1:10" s="1" customFormat="1" ht="165.95" customHeight="1">
      <c r="A26" s="4">
        <v>24</v>
      </c>
      <c r="B26" s="5" t="s">
        <v>11</v>
      </c>
      <c r="C26" s="11" t="str">
        <f>HYPERLINK("http://7flowers-decor.ru/upload/1c_catalog/import_files/8716525298946.jpg")</f>
        <v>http://7flowers-decor.ru/upload/1c_catalog/import_files/8716525298946.jpg</v>
      </c>
      <c r="D26" s="4">
        <v>8716525298946</v>
      </c>
      <c r="E26" s="7" t="s">
        <v>37</v>
      </c>
      <c r="F26" s="8" t="s">
        <v>38</v>
      </c>
      <c r="G26" s="4">
        <v>1</v>
      </c>
      <c r="H26" s="4">
        <v>25</v>
      </c>
      <c r="I26" s="9">
        <v>146</v>
      </c>
      <c r="J26" s="12"/>
    </row>
    <row r="27" spans="1:10" s="1" customFormat="1" ht="165.95" customHeight="1">
      <c r="A27" s="4">
        <v>25</v>
      </c>
      <c r="B27" s="5" t="s">
        <v>11</v>
      </c>
      <c r="C27" s="11" t="str">
        <f>HYPERLINK("http://7flowers-decor.ru/upload/1c_catalog/import_files/8716525050025.jpg")</f>
        <v>http://7flowers-decor.ru/upload/1c_catalog/import_files/8716525050025.jpg</v>
      </c>
      <c r="D27" s="4">
        <v>8716525050025</v>
      </c>
      <c r="E27" s="7" t="s">
        <v>37</v>
      </c>
      <c r="F27" s="8" t="s">
        <v>30</v>
      </c>
      <c r="G27" s="4">
        <v>1</v>
      </c>
      <c r="H27" s="4">
        <v>25</v>
      </c>
      <c r="I27" s="9">
        <v>172</v>
      </c>
      <c r="J27" s="12"/>
    </row>
    <row r="28" spans="1:10" s="1" customFormat="1" ht="165.95" customHeight="1">
      <c r="A28" s="4">
        <v>26</v>
      </c>
      <c r="B28" s="5" t="s">
        <v>11</v>
      </c>
      <c r="C28" s="11" t="str">
        <f>HYPERLINK("http://7flowers-decor.ru/upload/1c_catalog/import_files/8716525337508.jpg")</f>
        <v>http://7flowers-decor.ru/upload/1c_catalog/import_files/8716525337508.jpg</v>
      </c>
      <c r="D28" s="4">
        <v>8716525337508</v>
      </c>
      <c r="E28" s="7" t="s">
        <v>37</v>
      </c>
      <c r="F28" s="8" t="s">
        <v>39</v>
      </c>
      <c r="G28" s="4">
        <v>1</v>
      </c>
      <c r="H28" s="4">
        <v>25</v>
      </c>
      <c r="I28" s="9">
        <v>166</v>
      </c>
      <c r="J28" s="12"/>
    </row>
    <row r="29" spans="1:10" s="1" customFormat="1" ht="165.95" customHeight="1">
      <c r="A29" s="4">
        <v>27</v>
      </c>
      <c r="B29" s="5" t="s">
        <v>11</v>
      </c>
      <c r="C29" s="11" t="str">
        <f>HYPERLINK("http://7flowers-decor.ru/upload/1c_catalog/import_files/4606500336937.jpg")</f>
        <v>http://7flowers-decor.ru/upload/1c_catalog/import_files/4606500336937.jpg</v>
      </c>
      <c r="D29" s="4">
        <v>4606500336937</v>
      </c>
      <c r="E29" s="7" t="s">
        <v>40</v>
      </c>
      <c r="F29" s="8"/>
      <c r="G29" s="4">
        <v>1</v>
      </c>
      <c r="H29" s="4">
        <v>1</v>
      </c>
      <c r="I29" s="9">
        <v>217</v>
      </c>
      <c r="J29" s="12"/>
    </row>
    <row r="30" spans="1:10" s="1" customFormat="1" ht="165.95" customHeight="1">
      <c r="A30" s="4">
        <v>28</v>
      </c>
      <c r="B30" s="5" t="s">
        <v>11</v>
      </c>
      <c r="C30" s="11" t="str">
        <f>HYPERLINK("http://7flowers-decor.ru/upload/1c_catalog/import_files/8716525013624.jpg")</f>
        <v>http://7flowers-decor.ru/upload/1c_catalog/import_files/8716525013624.jpg</v>
      </c>
      <c r="D30" s="4">
        <v>8716525013624</v>
      </c>
      <c r="E30" s="7" t="s">
        <v>41</v>
      </c>
      <c r="F30" s="8" t="s">
        <v>31</v>
      </c>
      <c r="G30" s="4">
        <v>1</v>
      </c>
      <c r="H30" s="4">
        <v>18</v>
      </c>
      <c r="I30" s="9">
        <v>365</v>
      </c>
      <c r="J30" s="12"/>
    </row>
    <row r="31" spans="1:10" s="1" customFormat="1" ht="165.95" customHeight="1">
      <c r="A31" s="4">
        <v>29</v>
      </c>
      <c r="B31" s="5" t="s">
        <v>11</v>
      </c>
      <c r="C31" s="11" t="str">
        <f>HYPERLINK("http://7flowers-decor.ru/upload/1c_catalog/import_files/8716525293149.jpg")</f>
        <v>http://7flowers-decor.ru/upload/1c_catalog/import_files/8716525293149.jpg</v>
      </c>
      <c r="D31" s="4">
        <v>8716525293149</v>
      </c>
      <c r="E31" s="7" t="s">
        <v>42</v>
      </c>
      <c r="F31" s="8" t="s">
        <v>43</v>
      </c>
      <c r="G31" s="4">
        <v>1</v>
      </c>
      <c r="H31" s="4">
        <v>12</v>
      </c>
      <c r="I31" s="10">
        <v>1193</v>
      </c>
      <c r="J31" s="12"/>
    </row>
    <row r="32" spans="1:10" s="1" customFormat="1" ht="165.95" customHeight="1">
      <c r="A32" s="4">
        <v>30</v>
      </c>
      <c r="B32" s="5" t="s">
        <v>11</v>
      </c>
      <c r="C32" s="11" t="str">
        <f>HYPERLINK("http://7flowers-decor.ru/upload/1c_catalog/import_files/8716525535799.jpg")</f>
        <v>http://7flowers-decor.ru/upload/1c_catalog/import_files/8716525535799.jpg</v>
      </c>
      <c r="D32" s="4">
        <v>8716525535799</v>
      </c>
      <c r="E32" s="7" t="s">
        <v>44</v>
      </c>
      <c r="F32" s="8"/>
      <c r="G32" s="4">
        <v>1</v>
      </c>
      <c r="H32" s="4">
        <v>12</v>
      </c>
      <c r="I32" s="9">
        <v>908</v>
      </c>
      <c r="J32" s="12"/>
    </row>
    <row r="33" spans="1:10" s="1" customFormat="1" ht="165.95" customHeight="1">
      <c r="A33" s="4">
        <v>31</v>
      </c>
      <c r="B33" s="5" t="s">
        <v>11</v>
      </c>
      <c r="C33" s="11" t="str">
        <f>HYPERLINK("http://7flowers-decor.ru/upload/1c_catalog/import_files/4606500172580.jpg")</f>
        <v>http://7flowers-decor.ru/upload/1c_catalog/import_files/4606500172580.jpg</v>
      </c>
      <c r="D33" s="4">
        <v>4606500172580</v>
      </c>
      <c r="E33" s="7" t="s">
        <v>45</v>
      </c>
      <c r="F33" s="8" t="s">
        <v>30</v>
      </c>
      <c r="G33" s="4">
        <v>1</v>
      </c>
      <c r="H33" s="4">
        <v>80</v>
      </c>
      <c r="I33" s="9">
        <v>335</v>
      </c>
      <c r="J33" s="12"/>
    </row>
    <row r="34" spans="1:10" s="1" customFormat="1" ht="165.95" customHeight="1">
      <c r="A34" s="4">
        <v>32</v>
      </c>
      <c r="B34" s="5" t="s">
        <v>11</v>
      </c>
      <c r="C34" s="11" t="str">
        <f>HYPERLINK("http://7flowers-decor.ru/upload/1c_catalog/import_files/4606500172597.jpg")</f>
        <v>http://7flowers-decor.ru/upload/1c_catalog/import_files/4606500172597.jpg</v>
      </c>
      <c r="D34" s="4">
        <v>4606500172597</v>
      </c>
      <c r="E34" s="7" t="s">
        <v>45</v>
      </c>
      <c r="F34" s="8" t="s">
        <v>46</v>
      </c>
      <c r="G34" s="4">
        <v>1</v>
      </c>
      <c r="H34" s="4">
        <v>80</v>
      </c>
      <c r="I34" s="9">
        <v>335</v>
      </c>
      <c r="J34" s="12"/>
    </row>
    <row r="35" spans="1:10" s="1" customFormat="1" ht="165.95" customHeight="1">
      <c r="A35" s="4">
        <v>33</v>
      </c>
      <c r="B35" s="5" t="s">
        <v>11</v>
      </c>
      <c r="C35" s="11" t="str">
        <f>HYPERLINK("http://7flowers-decor.ru/upload/1c_catalog/import_files/4606500172603.jpg")</f>
        <v>http://7flowers-decor.ru/upload/1c_catalog/import_files/4606500172603.jpg</v>
      </c>
      <c r="D35" s="4">
        <v>4606500172603</v>
      </c>
      <c r="E35" s="7" t="s">
        <v>45</v>
      </c>
      <c r="F35" s="8" t="s">
        <v>47</v>
      </c>
      <c r="G35" s="4">
        <v>1</v>
      </c>
      <c r="H35" s="4">
        <v>80</v>
      </c>
      <c r="I35" s="9">
        <v>335</v>
      </c>
      <c r="J35" s="12"/>
    </row>
    <row r="36" spans="1:10" s="1" customFormat="1" ht="165.95" customHeight="1">
      <c r="A36" s="4">
        <v>34</v>
      </c>
      <c r="B36" s="5" t="s">
        <v>11</v>
      </c>
      <c r="C36" s="11" t="str">
        <f>HYPERLINK("http://7flowers-decor.ru/upload/1c_catalog/import_files/4606500172634.jpg")</f>
        <v>http://7flowers-decor.ru/upload/1c_catalog/import_files/4606500172634.jpg</v>
      </c>
      <c r="D36" s="4">
        <v>4606500172634</v>
      </c>
      <c r="E36" s="7" t="s">
        <v>45</v>
      </c>
      <c r="F36" s="8" t="s">
        <v>31</v>
      </c>
      <c r="G36" s="4">
        <v>1</v>
      </c>
      <c r="H36" s="4">
        <v>80</v>
      </c>
      <c r="I36" s="9">
        <v>335</v>
      </c>
      <c r="J36" s="12"/>
    </row>
    <row r="37" spans="1:10" s="1" customFormat="1" ht="165.95" customHeight="1">
      <c r="A37" s="4">
        <v>35</v>
      </c>
      <c r="B37" s="5" t="s">
        <v>11</v>
      </c>
      <c r="C37" s="11" t="str">
        <f>HYPERLINK("http://7flowers-decor.ru/upload/1c_catalog/import_files/4606500172641.jpg")</f>
        <v>http://7flowers-decor.ru/upload/1c_catalog/import_files/4606500172641.jpg</v>
      </c>
      <c r="D37" s="4">
        <v>4606500172641</v>
      </c>
      <c r="E37" s="7" t="s">
        <v>45</v>
      </c>
      <c r="F37" s="8" t="s">
        <v>21</v>
      </c>
      <c r="G37" s="4">
        <v>1</v>
      </c>
      <c r="H37" s="4">
        <v>80</v>
      </c>
      <c r="I37" s="9">
        <v>335</v>
      </c>
      <c r="J37" s="12"/>
    </row>
    <row r="38" spans="1:10" s="1" customFormat="1" ht="165.95" customHeight="1">
      <c r="A38" s="4">
        <v>36</v>
      </c>
      <c r="B38" s="5" t="s">
        <v>11</v>
      </c>
      <c r="C38" s="11" t="str">
        <f>HYPERLINK("http://7flowers-decor.ru/upload/1c_catalog/import_files/4606500172658.jpg")</f>
        <v>http://7flowers-decor.ru/upload/1c_catalog/import_files/4606500172658.jpg</v>
      </c>
      <c r="D38" s="4">
        <v>4606500172658</v>
      </c>
      <c r="E38" s="7" t="s">
        <v>45</v>
      </c>
      <c r="F38" s="8" t="s">
        <v>22</v>
      </c>
      <c r="G38" s="4">
        <v>1</v>
      </c>
      <c r="H38" s="4">
        <v>80</v>
      </c>
      <c r="I38" s="9">
        <v>335</v>
      </c>
      <c r="J38" s="12"/>
    </row>
    <row r="39" spans="1:10" s="1" customFormat="1" ht="165.95" customHeight="1">
      <c r="A39" s="4">
        <v>37</v>
      </c>
      <c r="B39" s="5" t="s">
        <v>11</v>
      </c>
      <c r="C39" s="11" t="str">
        <f>HYPERLINK("http://7flowers-decor.ru/upload/1c_catalog/import_files/4606500471195.jpg")</f>
        <v>http://7flowers-decor.ru/upload/1c_catalog/import_files/4606500471195.jpg</v>
      </c>
      <c r="D39" s="4">
        <v>4606500471195</v>
      </c>
      <c r="E39" s="7" t="s">
        <v>48</v>
      </c>
      <c r="F39" s="8" t="s">
        <v>43</v>
      </c>
      <c r="G39" s="4">
        <v>1</v>
      </c>
      <c r="H39" s="4">
        <v>48</v>
      </c>
      <c r="I39" s="9">
        <v>318</v>
      </c>
      <c r="J39" s="12"/>
    </row>
    <row r="40" spans="1:10" s="1" customFormat="1" ht="165.95" customHeight="1">
      <c r="A40" s="4">
        <v>38</v>
      </c>
      <c r="B40" s="5" t="s">
        <v>11</v>
      </c>
      <c r="C40" s="11" t="str">
        <f>HYPERLINK("http://7flowers-decor.ru/upload/1c_catalog/import_files/4606500471201.jpg")</f>
        <v>http://7flowers-decor.ru/upload/1c_catalog/import_files/4606500471201.jpg</v>
      </c>
      <c r="D40" s="4">
        <v>4606500471201</v>
      </c>
      <c r="E40" s="7" t="s">
        <v>48</v>
      </c>
      <c r="F40" s="8" t="s">
        <v>22</v>
      </c>
      <c r="G40" s="4">
        <v>1</v>
      </c>
      <c r="H40" s="4">
        <v>48</v>
      </c>
      <c r="I40" s="9">
        <v>318</v>
      </c>
      <c r="J40" s="12"/>
    </row>
    <row r="41" spans="1:10" s="1" customFormat="1" ht="165.95" customHeight="1">
      <c r="A41" s="4">
        <v>39</v>
      </c>
      <c r="B41" s="5" t="s">
        <v>11</v>
      </c>
      <c r="C41" s="11" t="str">
        <f>HYPERLINK("http://7flowers-decor.ru/upload/1c_catalog/import_files/4606500471218.jpg")</f>
        <v>http://7flowers-decor.ru/upload/1c_catalog/import_files/4606500471218.jpg</v>
      </c>
      <c r="D41" s="4">
        <v>4606500471218</v>
      </c>
      <c r="E41" s="7" t="s">
        <v>48</v>
      </c>
      <c r="F41" s="8" t="s">
        <v>49</v>
      </c>
      <c r="G41" s="4">
        <v>1</v>
      </c>
      <c r="H41" s="4">
        <v>48</v>
      </c>
      <c r="I41" s="9">
        <v>318</v>
      </c>
      <c r="J41" s="12"/>
    </row>
    <row r="42" spans="1:10" s="1" customFormat="1" ht="165.95" customHeight="1">
      <c r="A42" s="4">
        <v>40</v>
      </c>
      <c r="B42" s="5" t="s">
        <v>11</v>
      </c>
      <c r="C42" s="11" t="str">
        <f>HYPERLINK("http://7flowers-decor.ru/upload/1c_catalog/import_files/4606500471225.jpg")</f>
        <v>http://7flowers-decor.ru/upload/1c_catalog/import_files/4606500471225.jpg</v>
      </c>
      <c r="D42" s="4">
        <v>4606500471225</v>
      </c>
      <c r="E42" s="7" t="s">
        <v>48</v>
      </c>
      <c r="F42" s="8" t="s">
        <v>50</v>
      </c>
      <c r="G42" s="4">
        <v>1</v>
      </c>
      <c r="H42" s="4">
        <v>48</v>
      </c>
      <c r="I42" s="9">
        <v>318</v>
      </c>
      <c r="J42" s="12"/>
    </row>
    <row r="43" spans="1:10" s="1" customFormat="1" ht="165.95" customHeight="1">
      <c r="A43" s="4">
        <v>41</v>
      </c>
      <c r="B43" s="5" t="s">
        <v>11</v>
      </c>
      <c r="C43" s="11" t="str">
        <f>HYPERLINK("http://7flowers-decor.ru/upload/1c_catalog/import_files/4606500388844.jpg")</f>
        <v>http://7flowers-decor.ru/upload/1c_catalog/import_files/4606500388844.jpg</v>
      </c>
      <c r="D43" s="4">
        <v>4606500388844</v>
      </c>
      <c r="E43" s="7" t="s">
        <v>48</v>
      </c>
      <c r="F43" s="8" t="s">
        <v>31</v>
      </c>
      <c r="G43" s="4">
        <v>1</v>
      </c>
      <c r="H43" s="4">
        <v>80</v>
      </c>
      <c r="I43" s="9">
        <v>318</v>
      </c>
      <c r="J43" s="12"/>
    </row>
    <row r="44" spans="1:10" s="1" customFormat="1" ht="165.95" customHeight="1">
      <c r="A44" s="4">
        <v>42</v>
      </c>
      <c r="B44" s="5" t="s">
        <v>11</v>
      </c>
      <c r="C44" s="11" t="str">
        <f>HYPERLINK("http://7flowers-decor.ru/upload/1c_catalog/import_files/4606500355563.jpg")</f>
        <v>http://7flowers-decor.ru/upload/1c_catalog/import_files/4606500355563.jpg</v>
      </c>
      <c r="D44" s="4">
        <v>4606500355563</v>
      </c>
      <c r="E44" s="7" t="s">
        <v>51</v>
      </c>
      <c r="F44" s="8" t="s">
        <v>14</v>
      </c>
      <c r="G44" s="4">
        <v>1</v>
      </c>
      <c r="H44" s="4">
        <v>48</v>
      </c>
      <c r="I44" s="9">
        <v>285</v>
      </c>
      <c r="J44" s="12"/>
    </row>
    <row r="45" spans="1:10" s="1" customFormat="1" ht="165.95" customHeight="1">
      <c r="A45" s="4">
        <v>43</v>
      </c>
      <c r="B45" s="5" t="s">
        <v>11</v>
      </c>
      <c r="C45" s="11" t="str">
        <f>HYPERLINK("http://7flowers-decor.ru/upload/1c_catalog/import_files/8716525327165.jpg")</f>
        <v>http://7flowers-decor.ru/upload/1c_catalog/import_files/8716525327165.jpg</v>
      </c>
      <c r="D45" s="4">
        <v>8716525327165</v>
      </c>
      <c r="E45" s="7" t="s">
        <v>52</v>
      </c>
      <c r="F45" s="8"/>
      <c r="G45" s="4">
        <v>1</v>
      </c>
      <c r="H45" s="4">
        <v>35</v>
      </c>
      <c r="I45" s="9">
        <v>741</v>
      </c>
      <c r="J45" s="12"/>
    </row>
    <row r="46" spans="1:10" s="1" customFormat="1" ht="165.95" customHeight="1">
      <c r="A46" s="4">
        <v>44</v>
      </c>
      <c r="B46" s="5" t="s">
        <v>11</v>
      </c>
      <c r="C46" s="11" t="str">
        <f>HYPERLINK("http://7flowers-decor.ru/upload/1c_catalog/import_files/8716525536536.jpg")</f>
        <v>http://7flowers-decor.ru/upload/1c_catalog/import_files/8716525536536.jpg</v>
      </c>
      <c r="D46" s="4">
        <v>8716525536536</v>
      </c>
      <c r="E46" s="7" t="s">
        <v>53</v>
      </c>
      <c r="F46" s="8"/>
      <c r="G46" s="4">
        <v>1</v>
      </c>
      <c r="H46" s="4">
        <v>20</v>
      </c>
      <c r="I46" s="10">
        <v>1630</v>
      </c>
      <c r="J46" s="12"/>
    </row>
    <row r="47" spans="1:10" s="1" customFormat="1" ht="165.95" customHeight="1">
      <c r="A47" s="4">
        <v>45</v>
      </c>
      <c r="B47" s="5" t="s">
        <v>11</v>
      </c>
      <c r="C47" s="11" t="str">
        <f>HYPERLINK("http://7flowers-decor.ru/upload/1c_catalog/import_files/8716525593676.jpg")</f>
        <v>http://7flowers-decor.ru/upload/1c_catalog/import_files/8716525593676.jpg</v>
      </c>
      <c r="D47" s="4">
        <v>8716525593676</v>
      </c>
      <c r="E47" s="7" t="s">
        <v>54</v>
      </c>
      <c r="F47" s="8" t="s">
        <v>22</v>
      </c>
      <c r="G47" s="4">
        <v>1</v>
      </c>
      <c r="H47" s="4">
        <v>24</v>
      </c>
      <c r="I47" s="9">
        <v>198</v>
      </c>
      <c r="J47" s="12"/>
    </row>
    <row r="48" spans="1:10" s="1" customFormat="1" ht="165.95" customHeight="1">
      <c r="A48" s="4">
        <v>46</v>
      </c>
      <c r="B48" s="5" t="s">
        <v>11</v>
      </c>
      <c r="C48" s="11" t="str">
        <f>HYPERLINK("http://7flowers-decor.ru/upload/1c_catalog/import_files/8716525058670.jpg")</f>
        <v>http://7flowers-decor.ru/upload/1c_catalog/import_files/8716525058670.jpg</v>
      </c>
      <c r="D48" s="4">
        <v>8716525058670</v>
      </c>
      <c r="E48" s="7" t="s">
        <v>55</v>
      </c>
      <c r="F48" s="8" t="s">
        <v>14</v>
      </c>
      <c r="G48" s="4">
        <v>1</v>
      </c>
      <c r="H48" s="4">
        <v>10</v>
      </c>
      <c r="I48" s="9">
        <v>677</v>
      </c>
      <c r="J48" s="12"/>
    </row>
    <row r="49" spans="1:10" s="1" customFormat="1" ht="165.95" customHeight="1">
      <c r="A49" s="4">
        <v>47</v>
      </c>
      <c r="B49" s="5" t="s">
        <v>11</v>
      </c>
      <c r="C49" s="11" t="str">
        <f>HYPERLINK("http://7flowers-decor.ru/upload/1c_catalog/import_files/8716525314424.jpg")</f>
        <v>http://7flowers-decor.ru/upload/1c_catalog/import_files/8716525314424.jpg</v>
      </c>
      <c r="D49" s="4">
        <v>8716525314424</v>
      </c>
      <c r="E49" s="7" t="s">
        <v>56</v>
      </c>
      <c r="F49" s="8" t="s">
        <v>30</v>
      </c>
      <c r="G49" s="4">
        <v>1</v>
      </c>
      <c r="H49" s="4">
        <v>15</v>
      </c>
      <c r="I49" s="9">
        <v>493</v>
      </c>
      <c r="J49" s="12"/>
    </row>
    <row r="50" spans="1:10" s="1" customFormat="1" ht="165.95" customHeight="1">
      <c r="A50" s="4">
        <v>48</v>
      </c>
      <c r="B50" s="5" t="s">
        <v>11</v>
      </c>
      <c r="C50" s="11" t="str">
        <f>HYPERLINK("http://7flowers-decor.ru/upload/1c_catalog/import_files/8716525615910.jpg")</f>
        <v>http://7flowers-decor.ru/upload/1c_catalog/import_files/8716525615910.jpg</v>
      </c>
      <c r="D50" s="4">
        <v>8716525615910</v>
      </c>
      <c r="E50" s="7" t="s">
        <v>57</v>
      </c>
      <c r="F50" s="8" t="s">
        <v>22</v>
      </c>
      <c r="G50" s="4">
        <v>1</v>
      </c>
      <c r="H50" s="4">
        <v>24</v>
      </c>
      <c r="I50" s="9">
        <v>657</v>
      </c>
      <c r="J50" s="12"/>
    </row>
    <row r="51" spans="1:10" s="1" customFormat="1" ht="165.95" customHeight="1">
      <c r="A51" s="4">
        <v>49</v>
      </c>
      <c r="B51" s="5" t="s">
        <v>11</v>
      </c>
      <c r="C51" s="11" t="str">
        <f>HYPERLINK("http://7flowers-decor.ru/upload/1c_catalog/import_files/8716525034155.jpg")</f>
        <v>http://7flowers-decor.ru/upload/1c_catalog/import_files/8716525034155.jpg</v>
      </c>
      <c r="D51" s="4">
        <v>8716525034155</v>
      </c>
      <c r="E51" s="7" t="s">
        <v>58</v>
      </c>
      <c r="F51" s="8" t="s">
        <v>14</v>
      </c>
      <c r="G51" s="4">
        <v>1</v>
      </c>
      <c r="H51" s="4">
        <v>25</v>
      </c>
      <c r="I51" s="9">
        <v>198</v>
      </c>
      <c r="J51" s="12"/>
    </row>
    <row r="52" spans="1:10" s="1" customFormat="1" ht="165.95" customHeight="1">
      <c r="A52" s="4">
        <v>50</v>
      </c>
      <c r="B52" s="5" t="s">
        <v>11</v>
      </c>
      <c r="C52" s="11" t="str">
        <f>HYPERLINK("http://7flowers-decor.ru/upload/1c_catalog/import_files/8716525033080.jpg")</f>
        <v>http://7flowers-decor.ru/upload/1c_catalog/import_files/8716525033080.jpg</v>
      </c>
      <c r="D52" s="4">
        <v>8716525033080</v>
      </c>
      <c r="E52" s="7" t="s">
        <v>59</v>
      </c>
      <c r="F52" s="8" t="s">
        <v>14</v>
      </c>
      <c r="G52" s="4">
        <v>1</v>
      </c>
      <c r="H52" s="4">
        <v>20</v>
      </c>
      <c r="I52" s="9">
        <v>949</v>
      </c>
      <c r="J52" s="12"/>
    </row>
    <row r="53" spans="1:10" s="1" customFormat="1" ht="165.95" customHeight="1">
      <c r="A53" s="4">
        <v>51</v>
      </c>
      <c r="B53" s="5" t="s">
        <v>11</v>
      </c>
      <c r="C53" s="11" t="str">
        <f>HYPERLINK("http://7flowers-decor.ru/upload/1c_catalog/import_files/8716525593782.jpg")</f>
        <v>http://7flowers-decor.ru/upload/1c_catalog/import_files/8716525593782.jpg</v>
      </c>
      <c r="D53" s="4">
        <v>8716525593782</v>
      </c>
      <c r="E53" s="7" t="s">
        <v>60</v>
      </c>
      <c r="F53" s="8" t="s">
        <v>14</v>
      </c>
      <c r="G53" s="4">
        <v>1</v>
      </c>
      <c r="H53" s="4">
        <v>24</v>
      </c>
      <c r="I53" s="9">
        <v>233</v>
      </c>
      <c r="J53" s="12"/>
    </row>
    <row r="54" spans="1:10" s="1" customFormat="1" ht="165.95" customHeight="1">
      <c r="A54" s="4">
        <v>52</v>
      </c>
      <c r="B54" s="5" t="s">
        <v>11</v>
      </c>
      <c r="C54" s="11" t="str">
        <f>HYPERLINK("http://7flowers-decor.ru/upload/1c_catalog/import_files/4606500455676.jpg")</f>
        <v>http://7flowers-decor.ru/upload/1c_catalog/import_files/4606500455676.jpg</v>
      </c>
      <c r="D54" s="4">
        <v>4606500455676</v>
      </c>
      <c r="E54" s="7" t="s">
        <v>61</v>
      </c>
      <c r="F54" s="8"/>
      <c r="G54" s="4">
        <v>1</v>
      </c>
      <c r="H54" s="4">
        <v>1</v>
      </c>
      <c r="I54" s="9">
        <v>124</v>
      </c>
      <c r="J54" s="12"/>
    </row>
    <row r="55" spans="1:10" s="1" customFormat="1" ht="165.95" customHeight="1">
      <c r="A55" s="4">
        <v>53</v>
      </c>
      <c r="B55" s="5" t="s">
        <v>11</v>
      </c>
      <c r="C55" s="11" t="str">
        <f>HYPERLINK("http://7flowers-decor.ru/upload/1c_catalog/import_files/8716525013846.jpg")</f>
        <v>http://7flowers-decor.ru/upload/1c_catalog/import_files/8716525013846.jpg</v>
      </c>
      <c r="D55" s="4">
        <v>8716525013846</v>
      </c>
      <c r="E55" s="7" t="s">
        <v>62</v>
      </c>
      <c r="F55" s="8" t="s">
        <v>14</v>
      </c>
      <c r="G55" s="4">
        <v>1</v>
      </c>
      <c r="H55" s="4">
        <v>15</v>
      </c>
      <c r="I55" s="10">
        <v>1357</v>
      </c>
      <c r="J55" s="12"/>
    </row>
    <row r="56" spans="1:10" s="1" customFormat="1" ht="165.95" customHeight="1">
      <c r="A56" s="4">
        <v>54</v>
      </c>
      <c r="B56" s="5" t="s">
        <v>11</v>
      </c>
      <c r="C56" s="11" t="str">
        <f>HYPERLINK("http://7flowers-decor.ru/upload/1c_catalog/import_files/8716525033530.jpg")</f>
        <v>http://7flowers-decor.ru/upload/1c_catalog/import_files/8716525033530.jpg</v>
      </c>
      <c r="D56" s="4">
        <v>8716525033530</v>
      </c>
      <c r="E56" s="7" t="s">
        <v>63</v>
      </c>
      <c r="F56" s="8" t="s">
        <v>14</v>
      </c>
      <c r="G56" s="4">
        <v>1</v>
      </c>
      <c r="H56" s="4">
        <v>25</v>
      </c>
      <c r="I56" s="9">
        <v>295</v>
      </c>
      <c r="J56" s="12"/>
    </row>
    <row r="57" spans="1:10" s="1" customFormat="1" ht="165.95" customHeight="1">
      <c r="A57" s="4">
        <v>55</v>
      </c>
      <c r="B57" s="5" t="s">
        <v>11</v>
      </c>
      <c r="C57" s="11" t="str">
        <f>HYPERLINK("http://7flowers-decor.ru/upload/1c_catalog/import_files/8716525593218.jpg")</f>
        <v>http://7flowers-decor.ru/upload/1c_catalog/import_files/8716525593218.jpg</v>
      </c>
      <c r="D57" s="4">
        <v>8716525593218</v>
      </c>
      <c r="E57" s="7" t="s">
        <v>64</v>
      </c>
      <c r="F57" s="8"/>
      <c r="G57" s="4">
        <v>1</v>
      </c>
      <c r="H57" s="4">
        <v>24</v>
      </c>
      <c r="I57" s="9">
        <v>146</v>
      </c>
      <c r="J57" s="12"/>
    </row>
    <row r="58" spans="1:10" s="1" customFormat="1" ht="165.95" customHeight="1">
      <c r="A58" s="4">
        <v>56</v>
      </c>
      <c r="B58" s="5" t="s">
        <v>11</v>
      </c>
      <c r="C58" s="11" t="str">
        <f>HYPERLINK("http://7flowers-decor.ru/upload/1c_catalog/import_files/4606500326822.jpg")</f>
        <v>http://7flowers-decor.ru/upload/1c_catalog/import_files/4606500326822.jpg</v>
      </c>
      <c r="D58" s="4">
        <v>4606500326822</v>
      </c>
      <c r="E58" s="7" t="s">
        <v>65</v>
      </c>
      <c r="F58" s="8"/>
      <c r="G58" s="4">
        <v>1</v>
      </c>
      <c r="H58" s="4">
        <v>12</v>
      </c>
      <c r="I58" s="10">
        <v>1193</v>
      </c>
      <c r="J58" s="12"/>
    </row>
    <row r="59" spans="1:10" s="1" customFormat="1" ht="165.95" customHeight="1">
      <c r="A59" s="4">
        <v>57</v>
      </c>
      <c r="B59" s="5" t="s">
        <v>11</v>
      </c>
      <c r="C59" s="11" t="str">
        <f>HYPERLINK("http://7flowers-decor.ru/upload/1c_catalog/import_files/4606500326631.jpg")</f>
        <v>http://7flowers-decor.ru/upload/1c_catalog/import_files/4606500326631.jpg</v>
      </c>
      <c r="D59" s="4">
        <v>4606500326631</v>
      </c>
      <c r="E59" s="7" t="s">
        <v>66</v>
      </c>
      <c r="F59" s="8"/>
      <c r="G59" s="4">
        <v>1</v>
      </c>
      <c r="H59" s="4">
        <v>12</v>
      </c>
      <c r="I59" s="9">
        <v>284</v>
      </c>
      <c r="J59" s="12"/>
    </row>
    <row r="60" spans="1:10" s="1" customFormat="1" ht="165.95" customHeight="1">
      <c r="A60" s="4">
        <v>58</v>
      </c>
      <c r="B60" s="5" t="s">
        <v>11</v>
      </c>
      <c r="C60" s="11" t="str">
        <f>HYPERLINK("http://7flowers-decor.ru/upload/1c_catalog/import_files/4606500326655.jpg")</f>
        <v>http://7flowers-decor.ru/upload/1c_catalog/import_files/4606500326655.jpg</v>
      </c>
      <c r="D60" s="4">
        <v>4606500326655</v>
      </c>
      <c r="E60" s="7" t="s">
        <v>67</v>
      </c>
      <c r="F60" s="8"/>
      <c r="G60" s="4">
        <v>1</v>
      </c>
      <c r="H60" s="4">
        <v>12</v>
      </c>
      <c r="I60" s="9">
        <v>676</v>
      </c>
      <c r="J60" s="12"/>
    </row>
    <row r="61" spans="1:10" s="1" customFormat="1" ht="165.95" customHeight="1">
      <c r="A61" s="4">
        <v>59</v>
      </c>
      <c r="B61" s="5" t="s">
        <v>11</v>
      </c>
      <c r="C61" s="11" t="str">
        <f>HYPERLINK("http://7flowers-decor.ru/upload/1c_catalog/import_files/4606500326693.jpg")</f>
        <v>http://7flowers-decor.ru/upload/1c_catalog/import_files/4606500326693.jpg</v>
      </c>
      <c r="D61" s="4">
        <v>4606500326693</v>
      </c>
      <c r="E61" s="7" t="s">
        <v>68</v>
      </c>
      <c r="F61" s="8"/>
      <c r="G61" s="4">
        <v>1</v>
      </c>
      <c r="H61" s="4">
        <v>12</v>
      </c>
      <c r="I61" s="9">
        <v>338</v>
      </c>
      <c r="J61" s="12"/>
    </row>
    <row r="62" spans="1:10" s="1" customFormat="1" ht="165.95" customHeight="1">
      <c r="A62" s="4">
        <v>60</v>
      </c>
      <c r="B62" s="5" t="s">
        <v>11</v>
      </c>
      <c r="C62" s="11" t="str">
        <f>HYPERLINK("http://7flowers-decor.ru/upload/1c_catalog/import_files/4606500326709.jpg")</f>
        <v>http://7flowers-decor.ru/upload/1c_catalog/import_files/4606500326709.jpg</v>
      </c>
      <c r="D62" s="4">
        <v>4606500326709</v>
      </c>
      <c r="E62" s="7" t="s">
        <v>69</v>
      </c>
      <c r="F62" s="8"/>
      <c r="G62" s="4">
        <v>1</v>
      </c>
      <c r="H62" s="4">
        <v>12</v>
      </c>
      <c r="I62" s="9">
        <v>274</v>
      </c>
      <c r="J62" s="12"/>
    </row>
    <row r="63" spans="1:10" s="1" customFormat="1" ht="165.95" customHeight="1">
      <c r="A63" s="4">
        <v>61</v>
      </c>
      <c r="B63" s="5" t="s">
        <v>11</v>
      </c>
      <c r="C63" s="11" t="str">
        <f>HYPERLINK("http://7flowers-decor.ru/upload/1c_catalog/import_files/4606500326716.jpg")</f>
        <v>http://7flowers-decor.ru/upload/1c_catalog/import_files/4606500326716.jpg</v>
      </c>
      <c r="D63" s="4">
        <v>4606500326716</v>
      </c>
      <c r="E63" s="7" t="s">
        <v>70</v>
      </c>
      <c r="F63" s="8"/>
      <c r="G63" s="4">
        <v>1</v>
      </c>
      <c r="H63" s="4">
        <v>12</v>
      </c>
      <c r="I63" s="9">
        <v>333</v>
      </c>
      <c r="J63" s="12"/>
    </row>
    <row r="64" spans="1:10" s="1" customFormat="1" ht="165.95" customHeight="1">
      <c r="A64" s="4">
        <v>62</v>
      </c>
      <c r="B64" s="5" t="s">
        <v>11</v>
      </c>
      <c r="C64" s="11" t="str">
        <f>HYPERLINK("http://7flowers-decor.ru/upload/1c_catalog/import_files/4606500042142.jpg")</f>
        <v>http://7flowers-decor.ru/upload/1c_catalog/import_files/4606500042142.jpg</v>
      </c>
      <c r="D64" s="4">
        <v>4606500042142</v>
      </c>
      <c r="E64" s="7" t="s">
        <v>71</v>
      </c>
      <c r="F64" s="8"/>
      <c r="G64" s="4">
        <v>1</v>
      </c>
      <c r="H64" s="4">
        <v>16</v>
      </c>
      <c r="I64" s="9">
        <v>596</v>
      </c>
      <c r="J64" s="12"/>
    </row>
    <row r="65" spans="1:10" s="1" customFormat="1" ht="165.95" customHeight="1">
      <c r="A65" s="4">
        <v>63</v>
      </c>
      <c r="B65" s="5" t="s">
        <v>11</v>
      </c>
      <c r="C65" s="11" t="str">
        <f>HYPERLINK("http://7flowers-decor.ru/upload/1c_catalog/import_files/4606500042135.jpg")</f>
        <v>http://7flowers-decor.ru/upload/1c_catalog/import_files/4606500042135.jpg</v>
      </c>
      <c r="D65" s="4">
        <v>4606500042135</v>
      </c>
      <c r="E65" s="7" t="s">
        <v>72</v>
      </c>
      <c r="F65" s="8"/>
      <c r="G65" s="4">
        <v>1</v>
      </c>
      <c r="H65" s="4">
        <v>6</v>
      </c>
      <c r="I65" s="9">
        <v>1097</v>
      </c>
      <c r="J65" s="12"/>
    </row>
    <row r="66" spans="1:10" s="1" customFormat="1" ht="165.95" customHeight="1">
      <c r="A66" s="4">
        <v>64</v>
      </c>
      <c r="B66" s="5" t="s">
        <v>11</v>
      </c>
      <c r="C66" s="11" t="str">
        <f>HYPERLINK("http://7flowers-decor.ru/upload/1c_catalog/import_files/8716525359883.jpg")</f>
        <v>http://7flowers-decor.ru/upload/1c_catalog/import_files/8716525359883.jpg</v>
      </c>
      <c r="D66" s="4">
        <v>8716525359883</v>
      </c>
      <c r="E66" s="7" t="s">
        <v>73</v>
      </c>
      <c r="F66" s="8"/>
      <c r="G66" s="4">
        <v>1</v>
      </c>
      <c r="H66" s="4">
        <v>25</v>
      </c>
      <c r="I66" s="9">
        <v>141</v>
      </c>
      <c r="J66" s="12"/>
    </row>
    <row r="67" spans="1:10" s="1" customFormat="1" ht="165.95" customHeight="1">
      <c r="A67" s="4">
        <v>65</v>
      </c>
      <c r="B67" s="5" t="s">
        <v>11</v>
      </c>
      <c r="C67" s="11" t="str">
        <f>HYPERLINK("http://7flowers-decor.ru/upload/1c_catalog/import_files/8716525597827.jpg")</f>
        <v>http://7flowers-decor.ru/upload/1c_catalog/import_files/8716525597827.jpg</v>
      </c>
      <c r="D67" s="4">
        <v>8716525597827</v>
      </c>
      <c r="E67" s="7" t="s">
        <v>74</v>
      </c>
      <c r="F67" s="8"/>
      <c r="G67" s="4">
        <v>1</v>
      </c>
      <c r="H67" s="4">
        <v>40</v>
      </c>
      <c r="I67" s="9">
        <v>247</v>
      </c>
      <c r="J67" s="12"/>
    </row>
    <row r="68" spans="1:10" s="1" customFormat="1" ht="165.95" customHeight="1">
      <c r="A68" s="4">
        <v>66</v>
      </c>
      <c r="B68" s="5" t="s">
        <v>11</v>
      </c>
      <c r="C68" s="11" t="str">
        <f>HYPERLINK("http://7flowers-decor.ru/upload/1c_catalog/import_files/4606500455690.jpg")</f>
        <v>http://7flowers-decor.ru/upload/1c_catalog/import_files/4606500455690.jpg</v>
      </c>
      <c r="D68" s="4">
        <v>4606500455690</v>
      </c>
      <c r="E68" s="7" t="s">
        <v>75</v>
      </c>
      <c r="F68" s="8"/>
      <c r="G68" s="4">
        <v>1</v>
      </c>
      <c r="H68" s="4">
        <v>1</v>
      </c>
      <c r="I68" s="9">
        <v>341</v>
      </c>
      <c r="J68" s="12"/>
    </row>
    <row r="69" spans="1:10" s="1" customFormat="1" ht="165.95" customHeight="1">
      <c r="A69" s="4">
        <v>67</v>
      </c>
      <c r="B69" s="5" t="s">
        <v>11</v>
      </c>
      <c r="C69" s="11" t="str">
        <f>HYPERLINK("http://7flowers-decor.ru/upload/1c_catalog/import_files/4606500336968.jpg")</f>
        <v>http://7flowers-decor.ru/upload/1c_catalog/import_files/4606500336968.jpg</v>
      </c>
      <c r="D69" s="4">
        <v>4606500336968</v>
      </c>
      <c r="E69" s="7" t="s">
        <v>76</v>
      </c>
      <c r="F69" s="8"/>
      <c r="G69" s="4">
        <v>1</v>
      </c>
      <c r="H69" s="4">
        <v>1</v>
      </c>
      <c r="I69" s="9">
        <v>103</v>
      </c>
      <c r="J69" s="12"/>
    </row>
    <row r="70" spans="1:10" s="1" customFormat="1" ht="165.95" customHeight="1">
      <c r="A70" s="4">
        <v>68</v>
      </c>
      <c r="B70" s="5" t="s">
        <v>11</v>
      </c>
      <c r="C70" s="11" t="str">
        <f>HYPERLINK("http://7flowers-decor.ru/upload/1c_catalog/import_files/8716525537694.jpg")</f>
        <v>http://7flowers-decor.ru/upload/1c_catalog/import_files/8716525537694.jpg</v>
      </c>
      <c r="D70" s="4">
        <v>8716525537694</v>
      </c>
      <c r="E70" s="7" t="s">
        <v>77</v>
      </c>
      <c r="F70" s="8" t="s">
        <v>22</v>
      </c>
      <c r="G70" s="4">
        <v>1</v>
      </c>
      <c r="H70" s="4">
        <v>24</v>
      </c>
      <c r="I70" s="9">
        <v>295</v>
      </c>
      <c r="J70" s="12"/>
    </row>
    <row r="71" spans="1:10" s="1" customFormat="1" ht="165.95" customHeight="1">
      <c r="A71" s="4">
        <v>69</v>
      </c>
      <c r="B71" s="5" t="s">
        <v>11</v>
      </c>
      <c r="C71" s="11" t="str">
        <f>HYPERLINK("http://7flowers-decor.ru/upload/1c_catalog/import_files/8716525034032.jpg")</f>
        <v>http://7flowers-decor.ru/upload/1c_catalog/import_files/8716525034032.jpg</v>
      </c>
      <c r="D71" s="4">
        <v>8716525034032</v>
      </c>
      <c r="E71" s="7" t="s">
        <v>78</v>
      </c>
      <c r="F71" s="8"/>
      <c r="G71" s="4">
        <v>1</v>
      </c>
      <c r="H71" s="4">
        <v>25</v>
      </c>
      <c r="I71" s="9">
        <v>256</v>
      </c>
      <c r="J71" s="12"/>
    </row>
    <row r="72" spans="1:10" s="1" customFormat="1" ht="165.95" customHeight="1">
      <c r="A72" s="4">
        <v>70</v>
      </c>
      <c r="B72" s="5" t="s">
        <v>11</v>
      </c>
      <c r="C72" s="11" t="str">
        <f>HYPERLINK("http://7flowers-decor.ru/upload/1c_catalog/import_files/8716525034049.jpg")</f>
        <v>http://7flowers-decor.ru/upload/1c_catalog/import_files/8716525034049.jpg</v>
      </c>
      <c r="D72" s="4">
        <v>8716525034049</v>
      </c>
      <c r="E72" s="7" t="s">
        <v>79</v>
      </c>
      <c r="F72" s="8"/>
      <c r="G72" s="4">
        <v>1</v>
      </c>
      <c r="H72" s="4">
        <v>25</v>
      </c>
      <c r="I72" s="9">
        <v>177</v>
      </c>
      <c r="J72" s="12"/>
    </row>
    <row r="73" spans="1:10" s="1" customFormat="1" ht="165.95" customHeight="1">
      <c r="A73" s="4">
        <v>71</v>
      </c>
      <c r="B73" s="5" t="s">
        <v>11</v>
      </c>
      <c r="C73" s="11" t="str">
        <f>HYPERLINK("http://7flowers-decor.ru/upload/1c_catalog/import_files/8716525013518.jpg")</f>
        <v>http://7flowers-decor.ru/upload/1c_catalog/import_files/8716525013518.jpg</v>
      </c>
      <c r="D73" s="4">
        <v>8716525013518</v>
      </c>
      <c r="E73" s="7" t="s">
        <v>80</v>
      </c>
      <c r="F73" s="8" t="s">
        <v>31</v>
      </c>
      <c r="G73" s="4">
        <v>1</v>
      </c>
      <c r="H73" s="4">
        <v>40</v>
      </c>
      <c r="I73" s="9">
        <v>657</v>
      </c>
      <c r="J73" s="12"/>
    </row>
    <row r="74" spans="1:10" s="1" customFormat="1" ht="165.95" customHeight="1">
      <c r="A74" s="4">
        <v>72</v>
      </c>
      <c r="B74" s="5" t="s">
        <v>11</v>
      </c>
      <c r="C74" s="11" t="str">
        <f>HYPERLINK("http://7flowers-decor.ru/upload/1c_catalog/import_files/8716525013419.jpg")</f>
        <v>http://7flowers-decor.ru/upload/1c_catalog/import_files/8716525013419.jpg</v>
      </c>
      <c r="D74" s="4">
        <v>8716525013419</v>
      </c>
      <c r="E74" s="7" t="s">
        <v>81</v>
      </c>
      <c r="F74" s="8" t="s">
        <v>22</v>
      </c>
      <c r="G74" s="4">
        <v>1</v>
      </c>
      <c r="H74" s="4">
        <v>40</v>
      </c>
      <c r="I74" s="9">
        <v>727</v>
      </c>
      <c r="J74" s="12"/>
    </row>
    <row r="75" spans="1:10" s="1" customFormat="1" ht="165.95" customHeight="1">
      <c r="A75" s="4">
        <v>73</v>
      </c>
      <c r="B75" s="5" t="s">
        <v>11</v>
      </c>
      <c r="C75" s="11" t="str">
        <f>HYPERLINK("http://7flowers-decor.ru/upload/1c_catalog/import_files/8716525033950.jpg")</f>
        <v>http://7flowers-decor.ru/upload/1c_catalog/import_files/8716525033950.jpg</v>
      </c>
      <c r="D75" s="4">
        <v>8716525033950</v>
      </c>
      <c r="E75" s="7" t="s">
        <v>82</v>
      </c>
      <c r="F75" s="8"/>
      <c r="G75" s="4">
        <v>1</v>
      </c>
      <c r="H75" s="4">
        <v>25</v>
      </c>
      <c r="I75" s="9">
        <v>173</v>
      </c>
      <c r="J75" s="12"/>
    </row>
  </sheetData>
  <pageMargins left="0.39370078740157483" right="0.39370078740157483" top="0.39370078740157483" bottom="0.39370078740157483" header="0.39370078740157483" footer="0.39370078740157483"/>
  <pageSetup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</cp:lastModifiedBy>
  <dcterms:modified xsi:type="dcterms:W3CDTF">2016-06-26T08:59:45Z</dcterms:modified>
</cp:coreProperties>
</file>