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comments_folder (1)" sheetId="1" r:id="rId1"/>
  </sheets>
  <definedNames>
    <definedName name="_xlnm._FilterDatabase" localSheetId="0" hidden="1">'comments_folder (1)'!$A$1:$H$148</definedName>
  </definedNames>
  <calcPr fullCalcOnLoad="1"/>
</workbook>
</file>

<file path=xl/sharedStrings.xml><?xml version="1.0" encoding="utf-8"?>
<sst xmlns="http://schemas.openxmlformats.org/spreadsheetml/2006/main" count="321" uniqueCount="113">
  <si>
    <t>Dysha13</t>
  </si>
  <si>
    <t>2</t>
  </si>
  <si>
    <t>105</t>
  </si>
  <si>
    <t>oksal</t>
  </si>
  <si>
    <t>1л</t>
  </si>
  <si>
    <t>EkatDeBur</t>
  </si>
  <si>
    <t>Lviha</t>
  </si>
  <si>
    <t>Olya_ya_88</t>
  </si>
  <si>
    <t>1</t>
  </si>
  <si>
    <t>170</t>
  </si>
  <si>
    <t>safit310</t>
  </si>
  <si>
    <t>Leonaola</t>
  </si>
  <si>
    <t>3</t>
  </si>
  <si>
    <t>prosya</t>
  </si>
  <si>
    <t>5</t>
  </si>
  <si>
    <t>Womaninred</t>
  </si>
  <si>
    <t>Паста из тамаринда 454гр Тайланд, шт  207р</t>
  </si>
  <si>
    <t>0,5</t>
  </si>
  <si>
    <t>Васаби  PREMIUM   (1кг/уп)   кг  285,00р.</t>
  </si>
  <si>
    <t>299</t>
  </si>
  <si>
    <t>tatzez</t>
  </si>
  <si>
    <t>Сладкий соус чили для спринг роллов ст.бут. 0,91кг 299</t>
  </si>
  <si>
    <t>_Helga_</t>
  </si>
  <si>
    <t>topolini</t>
  </si>
  <si>
    <t>215</t>
  </si>
  <si>
    <t>Соус для угря (1,8л/уп), шт Китай 1,8л/уп 486,00</t>
  </si>
  <si>
    <t>Sveta2405</t>
  </si>
  <si>
    <t>Соус Наршараб Гранатовый 400гр (стекло), шт 256</t>
  </si>
  <si>
    <t>Топинг " Абрико" шоколадный
Топинг "Абрико"0,6л. карамельный
Топинг "Абрико" ванильный</t>
  </si>
  <si>
    <t>Топинг Абрико 0,6 кг 174р</t>
  </si>
  <si>
    <t>+2</t>
  </si>
  <si>
    <t>JuliR</t>
  </si>
  <si>
    <t>Имбирь маринованный Розовый "Tabuko"  Китай кг  138,00р.</t>
  </si>
  <si>
    <t>Natsar</t>
  </si>
  <si>
    <t>Перемена</t>
  </si>
  <si>
    <t>Бумага рисовая (454г/уп), шт Китай 454гр/уп  236,00р.</t>
  </si>
  <si>
    <t>Веселушка-хохотушка</t>
  </si>
  <si>
    <t>Водоросли Nori Gold BARCO 100л , шт 678</t>
  </si>
  <si>
    <t>1шт</t>
  </si>
  <si>
    <t>337</t>
  </si>
  <si>
    <t>Водоросли НОРИ "GOLD"50 листов(Китай) 130гр/уп 337</t>
  </si>
  <si>
    <t>manx</t>
  </si>
  <si>
    <t>2 уп</t>
  </si>
  <si>
    <t>FLelik</t>
  </si>
  <si>
    <t>jennifer1</t>
  </si>
  <si>
    <t>266</t>
  </si>
  <si>
    <t>Салат "Хияше Вакаме" (1кг/уп)   Китай кг  266,00р.</t>
  </si>
  <si>
    <t>2 кг</t>
  </si>
  <si>
    <t>1 уп</t>
  </si>
  <si>
    <t>Угорь "Унаги" 9-11 PREMIUM  Китай кг  1 464,00р.</t>
  </si>
  <si>
    <t>Морской коктейль 1кг/уп, кг Россия кг 250,00р.</t>
  </si>
  <si>
    <t>Мука темпурная (1,0 кг/уп) ТАЙЛАНД, шт  1кг  99,00р.</t>
  </si>
  <si>
    <t>Я_ночка</t>
  </si>
  <si>
    <t>55</t>
  </si>
  <si>
    <t xml:space="preserve">Лапша гречневая (Китай) 300гр/уп 55
</t>
  </si>
  <si>
    <t xml:space="preserve">Лапша пшеничная 300гр/уп 55
</t>
  </si>
  <si>
    <t>225</t>
  </si>
  <si>
    <t>Лапша яичная "Mai A Yi" 1кг/уп 225
Отличная лапша!</t>
  </si>
  <si>
    <t>oryzhykh</t>
  </si>
  <si>
    <t>Straza</t>
  </si>
  <si>
    <t>Pavel11</t>
  </si>
  <si>
    <t>3+3</t>
  </si>
  <si>
    <t>6</t>
  </si>
  <si>
    <t>720</t>
  </si>
  <si>
    <t>330</t>
  </si>
  <si>
    <t>Сыр "Maskarpone" 70% 8/400г , шт</t>
  </si>
  <si>
    <t>Сыр Парижская буренка 250 гр 151р</t>
  </si>
  <si>
    <t>Сыр творожный сливочный МАЛЕТТО 3кг 690р</t>
  </si>
  <si>
    <t>Сыр творожный сливочный VIOLETTE 2,2кг 590р.</t>
  </si>
  <si>
    <t>Сыр Моцарелла Пицца Топпинг 265,00р</t>
  </si>
  <si>
    <t>Сливки "Молочная речка" 33%(1л/уп),шт 1л 219</t>
  </si>
  <si>
    <t>Оливки зеленые 314 g б/к Боярин Испания 314г 55,00р.</t>
  </si>
  <si>
    <t>Соус ореховый 1 л</t>
  </si>
  <si>
    <t>Соус Устричный</t>
  </si>
  <si>
    <t>Сладкий соус чили для курицы</t>
  </si>
  <si>
    <t xml:space="preserve">Соевый соус "Киккоман"(Нидерланды) 19л/уп </t>
  </si>
  <si>
    <t>Сыр "Креметта"(2кг/уп), шт</t>
  </si>
  <si>
    <t>Рисовый уксус "Mitsukan" 20л./уп.Фуджи, шт</t>
  </si>
  <si>
    <t>РисФушигон PREMIUM 25кг,шт</t>
  </si>
  <si>
    <t>Соус для пиццы "Mutti" (4.05кг)Италия, шт</t>
  </si>
  <si>
    <t>Сыр Моцарелла Tropalini ORIGINAL 46% 2 кг, шт</t>
  </si>
  <si>
    <t>Фунчоза рисовая 500гр/уп, шт</t>
  </si>
  <si>
    <t>Sveta2405 Итог</t>
  </si>
  <si>
    <t>Leonaola Итог</t>
  </si>
  <si>
    <t>EkatDeBur Итог</t>
  </si>
  <si>
    <t>safit310 Итог</t>
  </si>
  <si>
    <t>Lviha Итог</t>
  </si>
  <si>
    <t>Веселушка-хохотушка Итог</t>
  </si>
  <si>
    <t>oksal Итог</t>
  </si>
  <si>
    <t>Dysha13 Итог</t>
  </si>
  <si>
    <t>Перемена Итог</t>
  </si>
  <si>
    <t>manx Итог</t>
  </si>
  <si>
    <t>FLelik Итог</t>
  </si>
  <si>
    <t>jennifer1 Итог</t>
  </si>
  <si>
    <t>JuliR Итог</t>
  </si>
  <si>
    <t>Natsar Итог</t>
  </si>
  <si>
    <t>prosya Итог</t>
  </si>
  <si>
    <t>Я_ночка Итог</t>
  </si>
  <si>
    <t>Womaninred Итог</t>
  </si>
  <si>
    <t>Straza Итог</t>
  </si>
  <si>
    <t>Pavel11 Итог</t>
  </si>
  <si>
    <t>oryzhykh Итог</t>
  </si>
  <si>
    <t>Olya_ya_88 Итог</t>
  </si>
  <si>
    <t>tatzez Итог</t>
  </si>
  <si>
    <t>_Helga_ Итог</t>
  </si>
  <si>
    <t>topolini Итог</t>
  </si>
  <si>
    <t>Общий итог</t>
  </si>
  <si>
    <t>Карта СБ 6390 0242 9007 042512 Екатерина Сергеевна М.</t>
  </si>
  <si>
    <t>НИК</t>
  </si>
  <si>
    <t>ЦЕНА</t>
  </si>
  <si>
    <t>НАИМЕНОВАНИЕ</t>
  </si>
  <si>
    <t>К-ВО</t>
  </si>
  <si>
    <t>ИТОГ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</si>
</sst>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H152" sqref="H152"/>
    </sheetView>
  </sheetViews>
  <sheetFormatPr defaultColWidth="9.140625" defaultRowHeight="15" outlineLevelRow="2"/>
  <cols>
    <col min="1" max="1" width="37.421875" style="0" bestFit="1" customWidth="1"/>
    <col min="3" max="3" width="14.8515625" style="1" customWidth="1"/>
    <col min="4" max="4" width="61.421875" style="0" customWidth="1"/>
    <col min="8" max="8" width="12.7109375" style="0" customWidth="1"/>
  </cols>
  <sheetData>
    <row r="1" spans="1:8" ht="15">
      <c r="A1" s="15" t="s">
        <v>108</v>
      </c>
      <c r="B1" s="15"/>
      <c r="C1" s="15" t="s">
        <v>109</v>
      </c>
      <c r="D1" s="15" t="s">
        <v>110</v>
      </c>
      <c r="E1" s="15" t="s">
        <v>111</v>
      </c>
      <c r="F1" s="15"/>
      <c r="G1" s="15"/>
      <c r="H1" s="15" t="s">
        <v>112</v>
      </c>
    </row>
    <row r="2" spans="1:8" ht="15">
      <c r="A2" s="2" t="s">
        <v>22</v>
      </c>
      <c r="B2" s="2" t="s">
        <v>8</v>
      </c>
      <c r="C2" s="6" t="s">
        <v>19</v>
      </c>
      <c r="D2" s="2" t="s">
        <v>21</v>
      </c>
      <c r="E2" s="2">
        <v>1</v>
      </c>
      <c r="F2" s="7">
        <v>299</v>
      </c>
      <c r="G2" s="2">
        <f>E2*F2</f>
        <v>299</v>
      </c>
      <c r="H2" s="2">
        <f>G2*1.11</f>
        <v>331.89000000000004</v>
      </c>
    </row>
    <row r="3" spans="1:8" ht="15" outlineLevel="2">
      <c r="A3" s="2" t="s">
        <v>22</v>
      </c>
      <c r="B3" s="2" t="s">
        <v>8</v>
      </c>
      <c r="C3" s="6" t="s">
        <v>64</v>
      </c>
      <c r="D3" s="2" t="s">
        <v>80</v>
      </c>
      <c r="E3" s="2">
        <v>1</v>
      </c>
      <c r="F3" s="7">
        <v>330</v>
      </c>
      <c r="G3" s="2">
        <f>E3*F3</f>
        <v>330</v>
      </c>
      <c r="H3" s="2">
        <f>G3*1.11</f>
        <v>366.3</v>
      </c>
    </row>
    <row r="4" spans="1:8" ht="21" outlineLevel="1">
      <c r="A4" s="8" t="s">
        <v>104</v>
      </c>
      <c r="B4" s="9"/>
      <c r="C4" s="10"/>
      <c r="D4" s="9"/>
      <c r="E4" s="9"/>
      <c r="F4" s="11"/>
      <c r="G4" s="9"/>
      <c r="H4" s="9">
        <f>SUBTOTAL(9,H2:H3)</f>
        <v>698.19</v>
      </c>
    </row>
    <row r="5" spans="1:8" ht="15" outlineLevel="2">
      <c r="A5" s="2" t="s">
        <v>0</v>
      </c>
      <c r="B5" s="2" t="s">
        <v>8</v>
      </c>
      <c r="C5" s="6" t="s">
        <v>39</v>
      </c>
      <c r="D5" s="2" t="s">
        <v>40</v>
      </c>
      <c r="E5" s="2">
        <v>1</v>
      </c>
      <c r="F5" s="7">
        <v>337</v>
      </c>
      <c r="G5" s="2">
        <f>E5*F5</f>
        <v>337</v>
      </c>
      <c r="H5" s="2">
        <f>G5*1.11</f>
        <v>374.07000000000005</v>
      </c>
    </row>
    <row r="6" spans="1:8" ht="15" outlineLevel="2">
      <c r="A6" s="2" t="s">
        <v>0</v>
      </c>
      <c r="B6" s="2" t="s">
        <v>1</v>
      </c>
      <c r="C6" s="6" t="s">
        <v>2</v>
      </c>
      <c r="D6" s="2" t="s">
        <v>77</v>
      </c>
      <c r="E6" s="2">
        <v>0</v>
      </c>
      <c r="F6" s="7">
        <v>105</v>
      </c>
      <c r="G6" s="2">
        <f>E6*F6</f>
        <v>0</v>
      </c>
      <c r="H6" s="2">
        <f>G6*1.11</f>
        <v>0</v>
      </c>
    </row>
    <row r="7" spans="1:8" ht="15" outlineLevel="2">
      <c r="A7" s="2" t="s">
        <v>0</v>
      </c>
      <c r="B7" s="2" t="s">
        <v>8</v>
      </c>
      <c r="C7" s="6" t="s">
        <v>9</v>
      </c>
      <c r="D7" s="3" t="s">
        <v>75</v>
      </c>
      <c r="E7" s="2">
        <v>1</v>
      </c>
      <c r="F7" s="7">
        <v>170</v>
      </c>
      <c r="G7" s="2">
        <f>E7*F7</f>
        <v>170</v>
      </c>
      <c r="H7" s="2">
        <f>G7*1.11+8</f>
        <v>196.70000000000002</v>
      </c>
    </row>
    <row r="8" spans="1:8" ht="21" outlineLevel="1">
      <c r="A8" s="8" t="s">
        <v>89</v>
      </c>
      <c r="B8" s="9"/>
      <c r="C8" s="10"/>
      <c r="D8" s="12"/>
      <c r="E8" s="9"/>
      <c r="F8" s="11"/>
      <c r="G8" s="9"/>
      <c r="H8" s="9">
        <f>SUBTOTAL(9,H5:H7)</f>
        <v>570.7700000000001</v>
      </c>
    </row>
    <row r="9" spans="1:8" ht="15" outlineLevel="2">
      <c r="A9" s="2" t="s">
        <v>5</v>
      </c>
      <c r="B9" s="2" t="s">
        <v>8</v>
      </c>
      <c r="C9" s="6">
        <v>236</v>
      </c>
      <c r="D9" s="2" t="s">
        <v>35</v>
      </c>
      <c r="E9" s="2">
        <v>1</v>
      </c>
      <c r="F9" s="2">
        <v>236</v>
      </c>
      <c r="G9" s="2">
        <f aca="true" t="shared" si="0" ref="G9:G18">E9*F9</f>
        <v>236</v>
      </c>
      <c r="H9" s="2">
        <f aca="true" t="shared" si="1" ref="H9:H18">G9*1.11</f>
        <v>261.96000000000004</v>
      </c>
    </row>
    <row r="10" spans="1:8" ht="15" outlineLevel="2">
      <c r="A10" s="2" t="s">
        <v>5</v>
      </c>
      <c r="B10" s="2" t="s">
        <v>8</v>
      </c>
      <c r="C10" s="6" t="s">
        <v>39</v>
      </c>
      <c r="D10" s="2" t="s">
        <v>40</v>
      </c>
      <c r="E10" s="2">
        <v>1</v>
      </c>
      <c r="F10" s="7">
        <v>337</v>
      </c>
      <c r="G10" s="2">
        <f t="shared" si="0"/>
        <v>337</v>
      </c>
      <c r="H10" s="2">
        <f t="shared" si="1"/>
        <v>374.07000000000005</v>
      </c>
    </row>
    <row r="11" spans="1:8" ht="15" outlineLevel="2">
      <c r="A11" s="2" t="s">
        <v>5</v>
      </c>
      <c r="B11" s="2" t="s">
        <v>8</v>
      </c>
      <c r="C11" s="6">
        <v>138</v>
      </c>
      <c r="D11" s="2" t="s">
        <v>32</v>
      </c>
      <c r="E11" s="2">
        <v>1</v>
      </c>
      <c r="F11" s="2">
        <v>138</v>
      </c>
      <c r="G11" s="2">
        <f t="shared" si="0"/>
        <v>138</v>
      </c>
      <c r="H11" s="2">
        <f t="shared" si="1"/>
        <v>153.18</v>
      </c>
    </row>
    <row r="12" spans="1:8" ht="15" outlineLevel="2">
      <c r="A12" s="2" t="s">
        <v>5</v>
      </c>
      <c r="B12" s="2" t="s">
        <v>8</v>
      </c>
      <c r="C12" s="6" t="s">
        <v>53</v>
      </c>
      <c r="D12" s="2" t="s">
        <v>54</v>
      </c>
      <c r="E12" s="2">
        <v>1</v>
      </c>
      <c r="F12" s="7">
        <v>55</v>
      </c>
      <c r="G12" s="2">
        <f t="shared" si="0"/>
        <v>55</v>
      </c>
      <c r="H12" s="2">
        <f t="shared" si="1"/>
        <v>61.050000000000004</v>
      </c>
    </row>
    <row r="13" spans="1:8" ht="15" outlineLevel="2">
      <c r="A13" s="2" t="s">
        <v>5</v>
      </c>
      <c r="B13" s="2" t="s">
        <v>8</v>
      </c>
      <c r="C13" s="6" t="s">
        <v>56</v>
      </c>
      <c r="D13" s="2" t="s">
        <v>57</v>
      </c>
      <c r="E13" s="2">
        <v>1</v>
      </c>
      <c r="F13" s="7">
        <v>225</v>
      </c>
      <c r="G13" s="2">
        <f t="shared" si="0"/>
        <v>225</v>
      </c>
      <c r="H13" s="2">
        <f t="shared" si="1"/>
        <v>249.75000000000003</v>
      </c>
    </row>
    <row r="14" spans="1:8" ht="15" outlineLevel="2">
      <c r="A14" s="2" t="s">
        <v>5</v>
      </c>
      <c r="B14" s="2" t="s">
        <v>4</v>
      </c>
      <c r="C14" s="6" t="s">
        <v>2</v>
      </c>
      <c r="D14" s="2" t="s">
        <v>77</v>
      </c>
      <c r="E14" s="2">
        <v>0</v>
      </c>
      <c r="F14" s="7">
        <v>105</v>
      </c>
      <c r="G14" s="2">
        <f t="shared" si="0"/>
        <v>0</v>
      </c>
      <c r="H14" s="2">
        <f t="shared" si="1"/>
        <v>0</v>
      </c>
    </row>
    <row r="15" spans="1:8" ht="15" outlineLevel="2">
      <c r="A15" s="2" t="s">
        <v>5</v>
      </c>
      <c r="B15" s="2" t="s">
        <v>12</v>
      </c>
      <c r="C15" s="6">
        <v>71</v>
      </c>
      <c r="D15" s="2" t="s">
        <v>78</v>
      </c>
      <c r="E15" s="2">
        <v>3</v>
      </c>
      <c r="F15" s="2">
        <v>71</v>
      </c>
      <c r="G15" s="2">
        <f t="shared" si="0"/>
        <v>213</v>
      </c>
      <c r="H15" s="2">
        <f t="shared" si="1"/>
        <v>236.43</v>
      </c>
    </row>
    <row r="16" spans="1:8" ht="15" outlineLevel="2">
      <c r="A16" s="2" t="s">
        <v>5</v>
      </c>
      <c r="B16" s="2" t="s">
        <v>8</v>
      </c>
      <c r="C16" s="6" t="s">
        <v>19</v>
      </c>
      <c r="D16" s="2" t="s">
        <v>21</v>
      </c>
      <c r="E16" s="2">
        <v>1</v>
      </c>
      <c r="F16" s="7">
        <v>299</v>
      </c>
      <c r="G16" s="2">
        <f t="shared" si="0"/>
        <v>299</v>
      </c>
      <c r="H16" s="2">
        <f t="shared" si="1"/>
        <v>331.89000000000004</v>
      </c>
    </row>
    <row r="17" spans="1:8" ht="15" outlineLevel="2">
      <c r="A17" s="2" t="s">
        <v>5</v>
      </c>
      <c r="B17" s="2" t="s">
        <v>8</v>
      </c>
      <c r="C17" s="6" t="s">
        <v>9</v>
      </c>
      <c r="D17" s="3" t="s">
        <v>75</v>
      </c>
      <c r="E17" s="2">
        <v>1</v>
      </c>
      <c r="F17" s="7">
        <v>170</v>
      </c>
      <c r="G17" s="2">
        <f t="shared" si="0"/>
        <v>170</v>
      </c>
      <c r="H17" s="2">
        <f>G17*1.11+8</f>
        <v>196.70000000000002</v>
      </c>
    </row>
    <row r="18" spans="1:8" ht="15" outlineLevel="2">
      <c r="A18" s="2" t="s">
        <v>5</v>
      </c>
      <c r="B18" s="2" t="s">
        <v>8</v>
      </c>
      <c r="C18" s="6">
        <v>690</v>
      </c>
      <c r="D18" s="2" t="s">
        <v>67</v>
      </c>
      <c r="E18" s="2">
        <v>1</v>
      </c>
      <c r="F18" s="2">
        <v>690</v>
      </c>
      <c r="G18" s="2">
        <f t="shared" si="0"/>
        <v>690</v>
      </c>
      <c r="H18" s="2">
        <f t="shared" si="1"/>
        <v>765.9000000000001</v>
      </c>
    </row>
    <row r="19" spans="1:8" ht="21" outlineLevel="1">
      <c r="A19" s="8" t="s">
        <v>84</v>
      </c>
      <c r="B19" s="9"/>
      <c r="C19" s="10"/>
      <c r="D19" s="9"/>
      <c r="E19" s="9"/>
      <c r="F19" s="9"/>
      <c r="G19" s="9"/>
      <c r="H19" s="9">
        <f>SUBTOTAL(9,H9:H18)</f>
        <v>2630.9300000000003</v>
      </c>
    </row>
    <row r="20" spans="1:8" ht="15" outlineLevel="2">
      <c r="A20" s="2" t="s">
        <v>43</v>
      </c>
      <c r="B20" s="2" t="s">
        <v>8</v>
      </c>
      <c r="C20" s="6" t="s">
        <v>39</v>
      </c>
      <c r="D20" s="2" t="s">
        <v>40</v>
      </c>
      <c r="E20" s="2">
        <v>1</v>
      </c>
      <c r="F20" s="7">
        <v>337</v>
      </c>
      <c r="G20" s="2">
        <f>E20*F20</f>
        <v>337</v>
      </c>
      <c r="H20" s="2">
        <f>G20*1.11</f>
        <v>374.07000000000005</v>
      </c>
    </row>
    <row r="21" spans="1:8" ht="15" outlineLevel="2">
      <c r="A21" s="2" t="s">
        <v>43</v>
      </c>
      <c r="B21" s="2" t="s">
        <v>8</v>
      </c>
      <c r="C21" s="6">
        <v>99</v>
      </c>
      <c r="D21" s="2" t="s">
        <v>51</v>
      </c>
      <c r="E21" s="2">
        <v>1</v>
      </c>
      <c r="F21" s="2">
        <v>99</v>
      </c>
      <c r="G21" s="2">
        <f>E21*F21</f>
        <v>99</v>
      </c>
      <c r="H21" s="2">
        <f>G21*1.11</f>
        <v>109.89000000000001</v>
      </c>
    </row>
    <row r="22" spans="1:8" ht="15" outlineLevel="2">
      <c r="A22" s="2" t="s">
        <v>43</v>
      </c>
      <c r="B22" s="2" t="s">
        <v>8</v>
      </c>
      <c r="C22" s="6">
        <v>265</v>
      </c>
      <c r="D22" s="2" t="s">
        <v>69</v>
      </c>
      <c r="E22" s="2">
        <v>1</v>
      </c>
      <c r="F22" s="2">
        <v>265</v>
      </c>
      <c r="G22" s="2">
        <f>E22*F22</f>
        <v>265</v>
      </c>
      <c r="H22" s="2">
        <f>G22*1.11</f>
        <v>294.15000000000003</v>
      </c>
    </row>
    <row r="23" spans="1:8" ht="15" outlineLevel="2">
      <c r="A23" s="2" t="s">
        <v>43</v>
      </c>
      <c r="B23" s="2" t="s">
        <v>8</v>
      </c>
      <c r="C23" s="6">
        <v>151</v>
      </c>
      <c r="D23" s="2" t="s">
        <v>66</v>
      </c>
      <c r="E23" s="2">
        <v>0</v>
      </c>
      <c r="F23" s="2">
        <v>151</v>
      </c>
      <c r="G23" s="2">
        <f>E23*F23</f>
        <v>0</v>
      </c>
      <c r="H23" s="2">
        <f>G23*1.11</f>
        <v>0</v>
      </c>
    </row>
    <row r="24" spans="1:8" ht="21" outlineLevel="1">
      <c r="A24" s="8" t="s">
        <v>92</v>
      </c>
      <c r="B24" s="9"/>
      <c r="C24" s="10"/>
      <c r="D24" s="9"/>
      <c r="E24" s="9"/>
      <c r="F24" s="9"/>
      <c r="G24" s="9"/>
      <c r="H24" s="9">
        <f>SUBTOTAL(9,H20:H23)</f>
        <v>778.1100000000001</v>
      </c>
    </row>
    <row r="25" spans="1:8" ht="15" outlineLevel="2">
      <c r="A25" s="2" t="s">
        <v>44</v>
      </c>
      <c r="B25" s="2" t="s">
        <v>8</v>
      </c>
      <c r="C25" s="6" t="s">
        <v>39</v>
      </c>
      <c r="D25" s="2" t="s">
        <v>40</v>
      </c>
      <c r="E25" s="2">
        <v>1</v>
      </c>
      <c r="F25" s="7">
        <v>337</v>
      </c>
      <c r="G25" s="2">
        <f>E25*F25</f>
        <v>337</v>
      </c>
      <c r="H25" s="2">
        <f>G25*1.11</f>
        <v>374.07000000000005</v>
      </c>
    </row>
    <row r="26" spans="1:8" ht="15" outlineLevel="2">
      <c r="A26" s="2" t="s">
        <v>44</v>
      </c>
      <c r="B26" s="2" t="s">
        <v>48</v>
      </c>
      <c r="C26" s="6">
        <v>1464</v>
      </c>
      <c r="D26" s="2" t="s">
        <v>49</v>
      </c>
      <c r="E26" s="2">
        <v>0.75</v>
      </c>
      <c r="F26" s="2">
        <v>1464</v>
      </c>
      <c r="G26" s="2">
        <f>E26*F26</f>
        <v>1098</v>
      </c>
      <c r="H26" s="2">
        <f>G26*1.11</f>
        <v>1218.7800000000002</v>
      </c>
    </row>
    <row r="27" spans="1:8" ht="21" outlineLevel="1">
      <c r="A27" s="8" t="s">
        <v>93</v>
      </c>
      <c r="B27" s="9"/>
      <c r="C27" s="10"/>
      <c r="D27" s="9"/>
      <c r="E27" s="9"/>
      <c r="F27" s="9"/>
      <c r="G27" s="9"/>
      <c r="H27" s="9">
        <f>SUBTOTAL(9,H25:H26)</f>
        <v>1592.8500000000004</v>
      </c>
    </row>
    <row r="28" spans="1:8" ht="15" outlineLevel="2">
      <c r="A28" s="2" t="s">
        <v>31</v>
      </c>
      <c r="B28" s="2" t="s">
        <v>8</v>
      </c>
      <c r="C28" s="6" t="s">
        <v>39</v>
      </c>
      <c r="D28" s="2" t="s">
        <v>40</v>
      </c>
      <c r="E28" s="2">
        <v>1</v>
      </c>
      <c r="F28" s="7">
        <v>337</v>
      </c>
      <c r="G28" s="2">
        <f>E28*F28</f>
        <v>337</v>
      </c>
      <c r="H28" s="2">
        <f>G28*1.11</f>
        <v>374.07000000000005</v>
      </c>
    </row>
    <row r="29" spans="1:8" ht="15" outlineLevel="2">
      <c r="A29" s="2" t="s">
        <v>31</v>
      </c>
      <c r="B29" s="2" t="s">
        <v>8</v>
      </c>
      <c r="C29" s="6">
        <v>138</v>
      </c>
      <c r="D29" s="2" t="s">
        <v>32</v>
      </c>
      <c r="E29" s="2">
        <v>1</v>
      </c>
      <c r="F29" s="2">
        <v>138</v>
      </c>
      <c r="G29" s="2">
        <f>E29*F29</f>
        <v>138</v>
      </c>
      <c r="H29" s="2">
        <f>G29*1.11</f>
        <v>153.18</v>
      </c>
    </row>
    <row r="30" spans="1:8" ht="15" outlineLevel="2">
      <c r="A30" s="2" t="s">
        <v>31</v>
      </c>
      <c r="B30" s="2" t="s">
        <v>8</v>
      </c>
      <c r="C30" s="6">
        <v>590</v>
      </c>
      <c r="D30" s="2" t="s">
        <v>68</v>
      </c>
      <c r="E30" s="2">
        <v>1</v>
      </c>
      <c r="F30" s="2">
        <v>590</v>
      </c>
      <c r="G30" s="2">
        <f>E30*F30</f>
        <v>590</v>
      </c>
      <c r="H30" s="2">
        <f>G30*1.11</f>
        <v>654.9000000000001</v>
      </c>
    </row>
    <row r="31" spans="1:8" ht="21" outlineLevel="1">
      <c r="A31" s="8" t="s">
        <v>94</v>
      </c>
      <c r="B31" s="9"/>
      <c r="C31" s="10"/>
      <c r="D31" s="9"/>
      <c r="E31" s="9"/>
      <c r="F31" s="9"/>
      <c r="G31" s="9"/>
      <c r="H31" s="9">
        <f>SUBTOTAL(9,H28:H30)</f>
        <v>1182.15</v>
      </c>
    </row>
    <row r="32" spans="1:8" ht="15" outlineLevel="2">
      <c r="A32" s="2" t="s">
        <v>11</v>
      </c>
      <c r="B32" s="2" t="s">
        <v>8</v>
      </c>
      <c r="C32" s="6">
        <v>236</v>
      </c>
      <c r="D32" s="2" t="s">
        <v>35</v>
      </c>
      <c r="E32" s="2">
        <v>1</v>
      </c>
      <c r="F32" s="2">
        <v>236</v>
      </c>
      <c r="G32" s="2">
        <f>E32*F32</f>
        <v>236</v>
      </c>
      <c r="H32" s="2">
        <f>G32*1.11</f>
        <v>261.96000000000004</v>
      </c>
    </row>
    <row r="33" spans="1:8" ht="15" outlineLevel="2">
      <c r="A33" s="2" t="s">
        <v>11</v>
      </c>
      <c r="B33" s="2" t="s">
        <v>8</v>
      </c>
      <c r="C33" s="6" t="s">
        <v>39</v>
      </c>
      <c r="D33" s="2" t="s">
        <v>40</v>
      </c>
      <c r="E33" s="2">
        <v>1</v>
      </c>
      <c r="F33" s="7">
        <v>337</v>
      </c>
      <c r="G33" s="2">
        <f>E33*F33</f>
        <v>337</v>
      </c>
      <c r="H33" s="2">
        <f>G33*1.11</f>
        <v>374.07000000000005</v>
      </c>
    </row>
    <row r="34" spans="1:8" ht="15" outlineLevel="2">
      <c r="A34" s="2" t="s">
        <v>11</v>
      </c>
      <c r="B34" s="2" t="s">
        <v>12</v>
      </c>
      <c r="C34" s="6" t="s">
        <v>9</v>
      </c>
      <c r="D34" s="3" t="s">
        <v>75</v>
      </c>
      <c r="E34" s="2">
        <v>3</v>
      </c>
      <c r="F34" s="7">
        <v>170</v>
      </c>
      <c r="G34" s="2">
        <f>E34*F34</f>
        <v>510</v>
      </c>
      <c r="H34" s="2">
        <f>G34*1.11+8</f>
        <v>574.1</v>
      </c>
    </row>
    <row r="35" spans="1:8" ht="15" outlineLevel="2">
      <c r="A35" s="2" t="s">
        <v>11</v>
      </c>
      <c r="B35" s="2" t="s">
        <v>8</v>
      </c>
      <c r="C35" s="6">
        <v>256</v>
      </c>
      <c r="D35" s="2" t="s">
        <v>27</v>
      </c>
      <c r="E35" s="2">
        <v>1</v>
      </c>
      <c r="F35" s="2">
        <v>256</v>
      </c>
      <c r="G35" s="2">
        <f>E35*F35</f>
        <v>256</v>
      </c>
      <c r="H35" s="2">
        <f>G35*1.11</f>
        <v>284.16</v>
      </c>
    </row>
    <row r="36" spans="1:8" ht="21" outlineLevel="1">
      <c r="A36" s="8" t="s">
        <v>83</v>
      </c>
      <c r="B36" s="9"/>
      <c r="C36" s="10"/>
      <c r="D36" s="9"/>
      <c r="E36" s="9"/>
      <c r="F36" s="9"/>
      <c r="G36" s="9"/>
      <c r="H36" s="9">
        <f>SUBTOTAL(9,H32:H35)</f>
        <v>1494.2900000000002</v>
      </c>
    </row>
    <row r="37" spans="1:8" ht="15" outlineLevel="2">
      <c r="A37" s="2" t="s">
        <v>6</v>
      </c>
      <c r="B37" s="2" t="s">
        <v>17</v>
      </c>
      <c r="C37" s="6">
        <v>285</v>
      </c>
      <c r="D37" s="2" t="s">
        <v>18</v>
      </c>
      <c r="E37" s="2">
        <v>0.5</v>
      </c>
      <c r="F37" s="2">
        <v>285</v>
      </c>
      <c r="G37" s="2">
        <f aca="true" t="shared" si="2" ref="G37:G45">E37*F37</f>
        <v>142.5</v>
      </c>
      <c r="H37" s="2">
        <f aca="true" t="shared" si="3" ref="H37:H45">G37*1.11</f>
        <v>158.175</v>
      </c>
    </row>
    <row r="38" spans="1:8" ht="15" outlineLevel="2">
      <c r="A38" s="2" t="s">
        <v>6</v>
      </c>
      <c r="B38" s="2" t="s">
        <v>8</v>
      </c>
      <c r="C38" s="6" t="s">
        <v>39</v>
      </c>
      <c r="D38" s="2" t="s">
        <v>40</v>
      </c>
      <c r="E38" s="2">
        <v>1</v>
      </c>
      <c r="F38" s="7">
        <v>337</v>
      </c>
      <c r="G38" s="2">
        <f t="shared" si="2"/>
        <v>337</v>
      </c>
      <c r="H38" s="2">
        <f t="shared" si="3"/>
        <v>374.07000000000005</v>
      </c>
    </row>
    <row r="39" spans="1:8" ht="15" outlineLevel="2">
      <c r="A39" s="2" t="s">
        <v>6</v>
      </c>
      <c r="B39" s="2" t="s">
        <v>8</v>
      </c>
      <c r="C39" s="6">
        <v>138</v>
      </c>
      <c r="D39" s="2" t="s">
        <v>32</v>
      </c>
      <c r="E39" s="2">
        <v>1</v>
      </c>
      <c r="F39" s="2">
        <v>138</v>
      </c>
      <c r="G39" s="2">
        <f t="shared" si="2"/>
        <v>138</v>
      </c>
      <c r="H39" s="2">
        <f t="shared" si="3"/>
        <v>153.18</v>
      </c>
    </row>
    <row r="40" spans="1:8" ht="15" outlineLevel="2">
      <c r="A40" s="2" t="s">
        <v>6</v>
      </c>
      <c r="B40" s="2" t="s">
        <v>8</v>
      </c>
      <c r="C40" s="6">
        <v>99</v>
      </c>
      <c r="D40" s="2" t="s">
        <v>51</v>
      </c>
      <c r="E40" s="2">
        <v>1</v>
      </c>
      <c r="F40" s="2">
        <v>99</v>
      </c>
      <c r="G40" s="2">
        <f t="shared" si="2"/>
        <v>99</v>
      </c>
      <c r="H40" s="2">
        <f t="shared" si="3"/>
        <v>109.89000000000001</v>
      </c>
    </row>
    <row r="41" spans="1:8" ht="15" outlineLevel="2">
      <c r="A41" s="2" t="s">
        <v>6</v>
      </c>
      <c r="B41" s="2" t="s">
        <v>1</v>
      </c>
      <c r="C41" s="6" t="s">
        <v>2</v>
      </c>
      <c r="D41" s="2" t="s">
        <v>77</v>
      </c>
      <c r="E41" s="2">
        <v>0</v>
      </c>
      <c r="F41" s="7">
        <v>105</v>
      </c>
      <c r="G41" s="2">
        <f t="shared" si="2"/>
        <v>0</v>
      </c>
      <c r="H41" s="2">
        <f t="shared" si="3"/>
        <v>0</v>
      </c>
    </row>
    <row r="42" spans="1:8" ht="15" outlineLevel="2">
      <c r="A42" s="2" t="s">
        <v>6</v>
      </c>
      <c r="B42" s="2" t="s">
        <v>12</v>
      </c>
      <c r="C42" s="6">
        <v>71</v>
      </c>
      <c r="D42" s="2" t="s">
        <v>78</v>
      </c>
      <c r="E42" s="2">
        <v>3</v>
      </c>
      <c r="F42" s="2">
        <v>71</v>
      </c>
      <c r="G42" s="2">
        <f t="shared" si="2"/>
        <v>213</v>
      </c>
      <c r="H42" s="2">
        <f t="shared" si="3"/>
        <v>236.43</v>
      </c>
    </row>
    <row r="43" spans="1:8" ht="15" outlineLevel="2">
      <c r="A43" s="2" t="s">
        <v>6</v>
      </c>
      <c r="B43" s="2" t="s">
        <v>12</v>
      </c>
      <c r="C43" s="6" t="s">
        <v>9</v>
      </c>
      <c r="D43" s="3" t="s">
        <v>75</v>
      </c>
      <c r="E43" s="2">
        <v>3</v>
      </c>
      <c r="F43" s="7">
        <v>170</v>
      </c>
      <c r="G43" s="2">
        <f t="shared" si="2"/>
        <v>510</v>
      </c>
      <c r="H43" s="2">
        <f>G43*1.11+8</f>
        <v>574.1</v>
      </c>
    </row>
    <row r="44" spans="1:8" ht="15" outlineLevel="2">
      <c r="A44" s="2" t="s">
        <v>6</v>
      </c>
      <c r="B44" s="2" t="s">
        <v>8</v>
      </c>
      <c r="C44" s="6">
        <v>590</v>
      </c>
      <c r="D44" s="2" t="s">
        <v>68</v>
      </c>
      <c r="E44" s="2">
        <v>1</v>
      </c>
      <c r="F44" s="2">
        <v>590</v>
      </c>
      <c r="G44" s="2">
        <f t="shared" si="2"/>
        <v>590</v>
      </c>
      <c r="H44" s="2">
        <f t="shared" si="3"/>
        <v>654.9000000000001</v>
      </c>
    </row>
    <row r="45" spans="1:8" ht="15" outlineLevel="2">
      <c r="A45" s="2" t="s">
        <v>6</v>
      </c>
      <c r="B45" s="2" t="s">
        <v>28</v>
      </c>
      <c r="C45" s="6">
        <v>174</v>
      </c>
      <c r="D45" s="2" t="s">
        <v>29</v>
      </c>
      <c r="E45" s="2">
        <v>1</v>
      </c>
      <c r="F45" s="2">
        <v>174</v>
      </c>
      <c r="G45" s="2">
        <f t="shared" si="2"/>
        <v>174</v>
      </c>
      <c r="H45" s="2">
        <f t="shared" si="3"/>
        <v>193.14000000000001</v>
      </c>
    </row>
    <row r="46" spans="1:8" ht="21" outlineLevel="1">
      <c r="A46" s="8" t="s">
        <v>86</v>
      </c>
      <c r="B46" s="9"/>
      <c r="C46" s="10"/>
      <c r="D46" s="9"/>
      <c r="E46" s="9"/>
      <c r="F46" s="9"/>
      <c r="G46" s="9"/>
      <c r="H46" s="9">
        <f>SUBTOTAL(9,H37:H45)</f>
        <v>2453.885</v>
      </c>
    </row>
    <row r="47" spans="1:8" ht="15" outlineLevel="2">
      <c r="A47" s="2" t="s">
        <v>41</v>
      </c>
      <c r="B47" s="2" t="s">
        <v>42</v>
      </c>
      <c r="C47" s="6" t="s">
        <v>39</v>
      </c>
      <c r="D47" s="2" t="s">
        <v>40</v>
      </c>
      <c r="E47" s="2">
        <v>2</v>
      </c>
      <c r="F47" s="7">
        <v>337</v>
      </c>
      <c r="G47" s="2">
        <f>E47*F47</f>
        <v>674</v>
      </c>
      <c r="H47" s="2">
        <f>G47*1.11</f>
        <v>748.1400000000001</v>
      </c>
    </row>
    <row r="48" spans="1:8" ht="15" outlineLevel="2">
      <c r="A48" s="2" t="s">
        <v>41</v>
      </c>
      <c r="B48" s="2" t="s">
        <v>48</v>
      </c>
      <c r="C48" s="6" t="s">
        <v>63</v>
      </c>
      <c r="D48" s="2" t="s">
        <v>76</v>
      </c>
      <c r="E48" s="2">
        <v>1</v>
      </c>
      <c r="F48" s="7">
        <v>720</v>
      </c>
      <c r="G48" s="2">
        <f>E48*F48</f>
        <v>720</v>
      </c>
      <c r="H48" s="2">
        <f>G48*1.11</f>
        <v>799.2</v>
      </c>
    </row>
    <row r="49" spans="1:8" ht="21" outlineLevel="1">
      <c r="A49" s="8" t="s">
        <v>91</v>
      </c>
      <c r="B49" s="9"/>
      <c r="C49" s="10"/>
      <c r="D49" s="9"/>
      <c r="E49" s="9"/>
      <c r="F49" s="11"/>
      <c r="G49" s="9"/>
      <c r="H49" s="9">
        <f>SUBTOTAL(9,H47:H48)</f>
        <v>1547.3400000000001</v>
      </c>
    </row>
    <row r="50" spans="1:8" ht="15" outlineLevel="2">
      <c r="A50" s="2" t="s">
        <v>33</v>
      </c>
      <c r="B50" s="2" t="s">
        <v>8</v>
      </c>
      <c r="C50" s="6">
        <v>138</v>
      </c>
      <c r="D50" s="2" t="s">
        <v>32</v>
      </c>
      <c r="E50" s="2">
        <v>1</v>
      </c>
      <c r="F50" s="2">
        <v>138</v>
      </c>
      <c r="G50" s="2">
        <f>E50*F50</f>
        <v>138</v>
      </c>
      <c r="H50" s="2">
        <f>G50*1.11</f>
        <v>153.18</v>
      </c>
    </row>
    <row r="51" spans="1:8" ht="15" outlineLevel="2">
      <c r="A51" s="2" t="s">
        <v>33</v>
      </c>
      <c r="B51" s="2" t="s">
        <v>47</v>
      </c>
      <c r="C51" s="6" t="s">
        <v>45</v>
      </c>
      <c r="D51" s="2" t="s">
        <v>46</v>
      </c>
      <c r="E51" s="2">
        <v>0</v>
      </c>
      <c r="F51" s="7">
        <v>266</v>
      </c>
      <c r="G51" s="2">
        <f>E51*F51</f>
        <v>0</v>
      </c>
      <c r="H51" s="2">
        <f>G51*1.11</f>
        <v>0</v>
      </c>
    </row>
    <row r="52" spans="1:8" ht="21" outlineLevel="1">
      <c r="A52" s="8" t="s">
        <v>95</v>
      </c>
      <c r="B52" s="9"/>
      <c r="C52" s="10"/>
      <c r="D52" s="9"/>
      <c r="E52" s="9"/>
      <c r="F52" s="11"/>
      <c r="G52" s="9"/>
      <c r="H52" s="9">
        <f>SUBTOTAL(9,H50:H51)</f>
        <v>153.18</v>
      </c>
    </row>
    <row r="53" spans="1:8" ht="15" outlineLevel="2">
      <c r="A53" s="2" t="s">
        <v>3</v>
      </c>
      <c r="B53" s="2" t="s">
        <v>38</v>
      </c>
      <c r="C53" s="6" t="s">
        <v>39</v>
      </c>
      <c r="D53" s="2" t="s">
        <v>40</v>
      </c>
      <c r="E53" s="2">
        <v>1</v>
      </c>
      <c r="F53" s="7">
        <v>337</v>
      </c>
      <c r="G53" s="2">
        <f>E53*F53</f>
        <v>337</v>
      </c>
      <c r="H53" s="2">
        <f>G53*1.11</f>
        <v>374.07000000000005</v>
      </c>
    </row>
    <row r="54" spans="1:8" ht="15" outlineLevel="2">
      <c r="A54" s="2" t="s">
        <v>3</v>
      </c>
      <c r="B54" s="2" t="s">
        <v>4</v>
      </c>
      <c r="C54" s="6" t="s">
        <v>2</v>
      </c>
      <c r="D54" s="2" t="s">
        <v>77</v>
      </c>
      <c r="E54" s="2">
        <v>0</v>
      </c>
      <c r="F54" s="7">
        <v>105</v>
      </c>
      <c r="G54" s="2">
        <f>E54*F54</f>
        <v>0</v>
      </c>
      <c r="H54" s="2">
        <f>G54*1.11</f>
        <v>0</v>
      </c>
    </row>
    <row r="55" spans="1:8" ht="21" outlineLevel="1">
      <c r="A55" s="8" t="s">
        <v>88</v>
      </c>
      <c r="B55" s="9"/>
      <c r="C55" s="10"/>
      <c r="D55" s="9"/>
      <c r="E55" s="9"/>
      <c r="F55" s="11"/>
      <c r="G55" s="9"/>
      <c r="H55" s="9">
        <f>SUBTOTAL(9,H53:H54)</f>
        <v>374.07000000000005</v>
      </c>
    </row>
    <row r="56" spans="1:8" ht="15" outlineLevel="2">
      <c r="A56" s="2" t="s">
        <v>7</v>
      </c>
      <c r="B56" s="2" t="s">
        <v>8</v>
      </c>
      <c r="C56" s="6" t="s">
        <v>19</v>
      </c>
      <c r="D56" s="2" t="s">
        <v>74</v>
      </c>
      <c r="E56" s="2">
        <v>1</v>
      </c>
      <c r="F56" s="7">
        <v>299</v>
      </c>
      <c r="G56" s="2">
        <f>E56*F56</f>
        <v>299</v>
      </c>
      <c r="H56" s="2">
        <f>G56*1.11</f>
        <v>331.89000000000004</v>
      </c>
    </row>
    <row r="57" spans="1:8" ht="15" outlineLevel="2">
      <c r="A57" s="2" t="s">
        <v>7</v>
      </c>
      <c r="B57" s="2" t="s">
        <v>8</v>
      </c>
      <c r="C57" s="6" t="s">
        <v>9</v>
      </c>
      <c r="D57" s="3" t="s">
        <v>75</v>
      </c>
      <c r="E57" s="2">
        <v>1</v>
      </c>
      <c r="F57" s="7">
        <v>170</v>
      </c>
      <c r="G57" s="2">
        <f>E57*F57</f>
        <v>170</v>
      </c>
      <c r="H57" s="2">
        <f>G57*1.11+8</f>
        <v>196.70000000000002</v>
      </c>
    </row>
    <row r="58" spans="1:8" ht="21" outlineLevel="1">
      <c r="A58" s="8" t="s">
        <v>102</v>
      </c>
      <c r="B58" s="9"/>
      <c r="C58" s="10"/>
      <c r="D58" s="12"/>
      <c r="E58" s="9"/>
      <c r="F58" s="11"/>
      <c r="G58" s="9"/>
      <c r="H58" s="9">
        <f>SUBTOTAL(9,H56:H57)</f>
        <v>528.59</v>
      </c>
    </row>
    <row r="59" spans="1:8" ht="15" outlineLevel="2">
      <c r="A59" s="2" t="s">
        <v>58</v>
      </c>
      <c r="B59" s="2" t="s">
        <v>62</v>
      </c>
      <c r="C59" s="6">
        <v>71</v>
      </c>
      <c r="D59" s="2" t="s">
        <v>78</v>
      </c>
      <c r="E59" s="2">
        <v>6</v>
      </c>
      <c r="F59" s="2">
        <v>71</v>
      </c>
      <c r="G59" s="2">
        <f>E59*F59</f>
        <v>426</v>
      </c>
      <c r="H59" s="2">
        <f>G59*1.11</f>
        <v>472.86</v>
      </c>
    </row>
    <row r="60" spans="1:8" ht="21" outlineLevel="1">
      <c r="A60" s="8" t="s">
        <v>101</v>
      </c>
      <c r="B60" s="9"/>
      <c r="C60" s="10"/>
      <c r="D60" s="9"/>
      <c r="E60" s="9"/>
      <c r="F60" s="9"/>
      <c r="G60" s="9"/>
      <c r="H60" s="9">
        <f>SUBTOTAL(9,H59:H59)</f>
        <v>472.86</v>
      </c>
    </row>
    <row r="61" spans="1:8" ht="15" outlineLevel="2">
      <c r="A61" s="2" t="s">
        <v>60</v>
      </c>
      <c r="B61" s="2" t="s">
        <v>61</v>
      </c>
      <c r="C61" s="6">
        <v>71</v>
      </c>
      <c r="D61" s="2" t="s">
        <v>78</v>
      </c>
      <c r="E61" s="2">
        <v>3</v>
      </c>
      <c r="F61" s="2">
        <v>71</v>
      </c>
      <c r="G61" s="2">
        <f>E61*F61</f>
        <v>213</v>
      </c>
      <c r="H61" s="2">
        <f>G61*1.11</f>
        <v>236.43</v>
      </c>
    </row>
    <row r="62" spans="1:8" ht="15" outlineLevel="2">
      <c r="A62" s="2" t="s">
        <v>60</v>
      </c>
      <c r="B62" s="2" t="s">
        <v>8</v>
      </c>
      <c r="C62" s="6">
        <v>219</v>
      </c>
      <c r="D62" s="2" t="s">
        <v>70</v>
      </c>
      <c r="E62" s="2">
        <v>1</v>
      </c>
      <c r="F62" s="2">
        <v>219</v>
      </c>
      <c r="G62" s="2">
        <f>E62*F62</f>
        <v>219</v>
      </c>
      <c r="H62" s="2">
        <f>G62*1.11</f>
        <v>243.09000000000003</v>
      </c>
    </row>
    <row r="63" spans="1:8" ht="15" outlineLevel="2">
      <c r="A63" s="2" t="s">
        <v>60</v>
      </c>
      <c r="B63" s="2" t="s">
        <v>14</v>
      </c>
      <c r="C63" s="6">
        <v>215</v>
      </c>
      <c r="D63" s="2" t="s">
        <v>65</v>
      </c>
      <c r="E63" s="2">
        <v>5</v>
      </c>
      <c r="F63" s="2">
        <v>215</v>
      </c>
      <c r="G63" s="2">
        <f>E63*F63</f>
        <v>1075</v>
      </c>
      <c r="H63" s="2">
        <f>G63*1.11</f>
        <v>1193.25</v>
      </c>
    </row>
    <row r="64" spans="1:8" ht="15" outlineLevel="2">
      <c r="A64" s="2" t="s">
        <v>60</v>
      </c>
      <c r="B64" s="2" t="s">
        <v>8</v>
      </c>
      <c r="C64" s="6" t="s">
        <v>63</v>
      </c>
      <c r="D64" s="2" t="s">
        <v>76</v>
      </c>
      <c r="E64" s="2">
        <v>1</v>
      </c>
      <c r="F64" s="7">
        <v>720</v>
      </c>
      <c r="G64" s="2">
        <f>E64*F64</f>
        <v>720</v>
      </c>
      <c r="H64" s="2">
        <f>G64*1.11</f>
        <v>799.2</v>
      </c>
    </row>
    <row r="65" spans="1:8" ht="21" outlineLevel="1">
      <c r="A65" s="8" t="s">
        <v>100</v>
      </c>
      <c r="B65" s="9"/>
      <c r="C65" s="10"/>
      <c r="D65" s="9"/>
      <c r="E65" s="9"/>
      <c r="F65" s="11"/>
      <c r="G65" s="9"/>
      <c r="H65" s="9">
        <f>SUBTOTAL(9,H61:H64)</f>
        <v>2471.9700000000003</v>
      </c>
    </row>
    <row r="66" spans="1:8" ht="15" outlineLevel="2">
      <c r="A66" s="2" t="s">
        <v>13</v>
      </c>
      <c r="B66" s="2" t="s">
        <v>12</v>
      </c>
      <c r="C66" s="6">
        <v>138</v>
      </c>
      <c r="D66" s="2" t="s">
        <v>32</v>
      </c>
      <c r="E66" s="2">
        <v>3</v>
      </c>
      <c r="F66" s="2">
        <v>138</v>
      </c>
      <c r="G66" s="2">
        <f>E66*F66</f>
        <v>414</v>
      </c>
      <c r="H66" s="2">
        <f>G66*1.11</f>
        <v>459.54</v>
      </c>
    </row>
    <row r="67" spans="1:8" ht="15" outlineLevel="2">
      <c r="A67" s="2" t="s">
        <v>13</v>
      </c>
      <c r="B67" s="2" t="s">
        <v>14</v>
      </c>
      <c r="C67" s="6" t="s">
        <v>9</v>
      </c>
      <c r="D67" s="3" t="s">
        <v>75</v>
      </c>
      <c r="E67" s="2">
        <v>5</v>
      </c>
      <c r="F67" s="7">
        <v>170</v>
      </c>
      <c r="G67" s="2">
        <f>E67*F67</f>
        <v>850</v>
      </c>
      <c r="H67" s="2">
        <f>G67*1.11+8</f>
        <v>951.5000000000001</v>
      </c>
    </row>
    <row r="68" spans="1:8" ht="21" outlineLevel="1">
      <c r="A68" s="8" t="s">
        <v>96</v>
      </c>
      <c r="B68" s="9"/>
      <c r="C68" s="10"/>
      <c r="D68" s="12"/>
      <c r="E68" s="9"/>
      <c r="F68" s="11"/>
      <c r="G68" s="9"/>
      <c r="H68" s="9">
        <f>SUBTOTAL(9,H66:H67)</f>
        <v>1411.0400000000002</v>
      </c>
    </row>
    <row r="69" spans="1:8" ht="15" outlineLevel="2">
      <c r="A69" s="2" t="s">
        <v>10</v>
      </c>
      <c r="B69" s="2" t="s">
        <v>17</v>
      </c>
      <c r="C69" s="6">
        <v>285</v>
      </c>
      <c r="D69" s="2" t="s">
        <v>18</v>
      </c>
      <c r="E69" s="2">
        <v>0.5</v>
      </c>
      <c r="F69" s="2">
        <v>285</v>
      </c>
      <c r="G69" s="2">
        <f aca="true" t="shared" si="4" ref="G69:G75">E69*F69</f>
        <v>142.5</v>
      </c>
      <c r="H69" s="2">
        <f aca="true" t="shared" si="5" ref="H69:H75">G69*1.11</f>
        <v>158.175</v>
      </c>
    </row>
    <row r="70" spans="1:8" ht="15" outlineLevel="2">
      <c r="A70" s="2" t="s">
        <v>10</v>
      </c>
      <c r="B70" s="2" t="s">
        <v>8</v>
      </c>
      <c r="C70" s="6" t="s">
        <v>39</v>
      </c>
      <c r="D70" s="2" t="s">
        <v>40</v>
      </c>
      <c r="E70" s="2">
        <v>1</v>
      </c>
      <c r="F70" s="7">
        <v>337</v>
      </c>
      <c r="G70" s="2">
        <f t="shared" si="4"/>
        <v>337</v>
      </c>
      <c r="H70" s="2">
        <f t="shared" si="5"/>
        <v>374.07000000000005</v>
      </c>
    </row>
    <row r="71" spans="1:8" ht="15" outlineLevel="2">
      <c r="A71" s="2" t="s">
        <v>10</v>
      </c>
      <c r="B71" s="2" t="s">
        <v>8</v>
      </c>
      <c r="C71" s="6" t="s">
        <v>53</v>
      </c>
      <c r="D71" s="2" t="s">
        <v>54</v>
      </c>
      <c r="E71" s="2">
        <v>1</v>
      </c>
      <c r="F71" s="7">
        <v>55</v>
      </c>
      <c r="G71" s="2">
        <f t="shared" si="4"/>
        <v>55</v>
      </c>
      <c r="H71" s="2">
        <f t="shared" si="5"/>
        <v>61.050000000000004</v>
      </c>
    </row>
    <row r="72" spans="1:8" ht="15" outlineLevel="2">
      <c r="A72" s="2" t="s">
        <v>10</v>
      </c>
      <c r="B72" s="2" t="s">
        <v>12</v>
      </c>
      <c r="C72" s="6">
        <v>71</v>
      </c>
      <c r="D72" s="2" t="s">
        <v>78</v>
      </c>
      <c r="E72" s="2">
        <v>3</v>
      </c>
      <c r="F72" s="2">
        <v>71</v>
      </c>
      <c r="G72" s="2">
        <f t="shared" si="4"/>
        <v>213</v>
      </c>
      <c r="H72" s="2">
        <f t="shared" si="5"/>
        <v>236.43</v>
      </c>
    </row>
    <row r="73" spans="1:8" ht="15" outlineLevel="2">
      <c r="A73" s="2" t="s">
        <v>10</v>
      </c>
      <c r="B73" s="2" t="s">
        <v>8</v>
      </c>
      <c r="C73" s="6" t="s">
        <v>45</v>
      </c>
      <c r="D73" s="2" t="s">
        <v>46</v>
      </c>
      <c r="E73" s="2">
        <v>0</v>
      </c>
      <c r="F73" s="7">
        <v>266</v>
      </c>
      <c r="G73" s="2">
        <f t="shared" si="4"/>
        <v>0</v>
      </c>
      <c r="H73" s="2">
        <f t="shared" si="5"/>
        <v>0</v>
      </c>
    </row>
    <row r="74" spans="1:8" ht="15" outlineLevel="2">
      <c r="A74" s="2" t="s">
        <v>10</v>
      </c>
      <c r="B74" s="2" t="s">
        <v>8</v>
      </c>
      <c r="C74" s="6" t="s">
        <v>9</v>
      </c>
      <c r="D74" s="3" t="s">
        <v>75</v>
      </c>
      <c r="E74" s="2">
        <v>1</v>
      </c>
      <c r="F74" s="7">
        <v>170</v>
      </c>
      <c r="G74" s="2">
        <f t="shared" si="4"/>
        <v>170</v>
      </c>
      <c r="H74" s="2">
        <f>G74*1.11+8</f>
        <v>196.70000000000002</v>
      </c>
    </row>
    <row r="75" spans="1:8" ht="15" outlineLevel="2">
      <c r="A75" s="2" t="s">
        <v>10</v>
      </c>
      <c r="B75" s="2" t="s">
        <v>8</v>
      </c>
      <c r="C75" s="6">
        <v>466</v>
      </c>
      <c r="D75" s="2" t="s">
        <v>72</v>
      </c>
      <c r="E75" s="2">
        <v>1</v>
      </c>
      <c r="F75" s="2">
        <v>466</v>
      </c>
      <c r="G75" s="2">
        <f t="shared" si="4"/>
        <v>466</v>
      </c>
      <c r="H75" s="2">
        <f t="shared" si="5"/>
        <v>517.26</v>
      </c>
    </row>
    <row r="76" spans="1:8" ht="21" outlineLevel="1">
      <c r="A76" s="8" t="s">
        <v>85</v>
      </c>
      <c r="B76" s="9"/>
      <c r="C76" s="10"/>
      <c r="D76" s="9"/>
      <c r="E76" s="9"/>
      <c r="F76" s="9"/>
      <c r="G76" s="9"/>
      <c r="H76" s="9">
        <f>SUBTOTAL(9,H69:H75)</f>
        <v>1543.6850000000002</v>
      </c>
    </row>
    <row r="77" spans="1:8" ht="15" outlineLevel="2">
      <c r="A77" s="2" t="s">
        <v>59</v>
      </c>
      <c r="B77" s="2" t="s">
        <v>12</v>
      </c>
      <c r="C77" s="6">
        <v>71</v>
      </c>
      <c r="D77" s="2" t="s">
        <v>78</v>
      </c>
      <c r="E77" s="2">
        <v>3</v>
      </c>
      <c r="F77" s="2">
        <v>71</v>
      </c>
      <c r="G77" s="2">
        <f>E77*F77</f>
        <v>213</v>
      </c>
      <c r="H77" s="2">
        <f>G77*1.11</f>
        <v>236.43</v>
      </c>
    </row>
    <row r="78" spans="1:8" ht="21" outlineLevel="1">
      <c r="A78" s="8" t="s">
        <v>99</v>
      </c>
      <c r="B78" s="9"/>
      <c r="C78" s="10"/>
      <c r="D78" s="9"/>
      <c r="E78" s="9"/>
      <c r="F78" s="9"/>
      <c r="G78" s="9"/>
      <c r="H78" s="9">
        <f>SUBTOTAL(9,H77:H77)</f>
        <v>236.43</v>
      </c>
    </row>
    <row r="79" spans="1:8" ht="15" outlineLevel="2">
      <c r="A79" s="2" t="s">
        <v>26</v>
      </c>
      <c r="B79" s="2" t="s">
        <v>12</v>
      </c>
      <c r="C79" s="6">
        <v>236</v>
      </c>
      <c r="D79" s="2" t="s">
        <v>35</v>
      </c>
      <c r="E79" s="2">
        <v>3</v>
      </c>
      <c r="F79" s="2">
        <v>236</v>
      </c>
      <c r="G79" s="2">
        <f>E79*F79</f>
        <v>708</v>
      </c>
      <c r="H79" s="2">
        <f>G79*1.11</f>
        <v>785.8800000000001</v>
      </c>
    </row>
    <row r="80" spans="1:8" ht="15" outlineLevel="2">
      <c r="A80" s="2" t="s">
        <v>26</v>
      </c>
      <c r="B80" s="2" t="s">
        <v>8</v>
      </c>
      <c r="C80" s="6">
        <v>250</v>
      </c>
      <c r="D80" s="2" t="s">
        <v>50</v>
      </c>
      <c r="E80" s="2">
        <v>0</v>
      </c>
      <c r="F80" s="2">
        <v>250</v>
      </c>
      <c r="G80" s="2">
        <f>E80*F80</f>
        <v>0</v>
      </c>
      <c r="H80" s="2">
        <f>G80*1.11</f>
        <v>0</v>
      </c>
    </row>
    <row r="81" spans="1:8" ht="15" outlineLevel="2">
      <c r="A81" s="2" t="s">
        <v>26</v>
      </c>
      <c r="B81" s="2" t="s">
        <v>8</v>
      </c>
      <c r="C81" s="6">
        <v>256</v>
      </c>
      <c r="D81" s="2" t="s">
        <v>27</v>
      </c>
      <c r="E81" s="2">
        <v>1</v>
      </c>
      <c r="F81" s="2">
        <v>256</v>
      </c>
      <c r="G81" s="2">
        <f>E81*F81</f>
        <v>256</v>
      </c>
      <c r="H81" s="2">
        <f>G81*1.11</f>
        <v>284.16</v>
      </c>
    </row>
    <row r="82" spans="1:8" ht="15" outlineLevel="2">
      <c r="A82" s="2" t="s">
        <v>26</v>
      </c>
      <c r="B82" s="2" t="s">
        <v>8</v>
      </c>
      <c r="C82" s="6" t="s">
        <v>64</v>
      </c>
      <c r="D82" s="2" t="s">
        <v>80</v>
      </c>
      <c r="E82" s="2">
        <v>1</v>
      </c>
      <c r="F82" s="7">
        <v>330</v>
      </c>
      <c r="G82" s="2">
        <f>E82*F82</f>
        <v>330</v>
      </c>
      <c r="H82" s="2">
        <f>G82*1.11</f>
        <v>366.3</v>
      </c>
    </row>
    <row r="83" spans="1:8" ht="21" outlineLevel="1">
      <c r="A83" s="8" t="s">
        <v>82</v>
      </c>
      <c r="B83" s="9"/>
      <c r="C83" s="10"/>
      <c r="D83" s="9"/>
      <c r="E83" s="9"/>
      <c r="F83" s="11"/>
      <c r="G83" s="9"/>
      <c r="H83" s="9">
        <f>SUBTOTAL(9,H79:H82)</f>
        <v>1436.3400000000001</v>
      </c>
    </row>
    <row r="84" spans="1:8" ht="15" outlineLevel="2">
      <c r="A84" s="2" t="s">
        <v>20</v>
      </c>
      <c r="B84" s="2" t="s">
        <v>12</v>
      </c>
      <c r="C84" s="6" t="s">
        <v>19</v>
      </c>
      <c r="D84" s="2" t="s">
        <v>21</v>
      </c>
      <c r="E84" s="2">
        <v>3</v>
      </c>
      <c r="F84" s="7">
        <v>299</v>
      </c>
      <c r="G84" s="2">
        <f>E84*F84</f>
        <v>897</v>
      </c>
      <c r="H84" s="2">
        <f>G84*1.11</f>
        <v>995.6700000000001</v>
      </c>
    </row>
    <row r="85" spans="1:8" ht="15" outlineLevel="2">
      <c r="A85" s="2" t="s">
        <v>20</v>
      </c>
      <c r="B85" s="2" t="s">
        <v>8</v>
      </c>
      <c r="C85" s="6">
        <v>486</v>
      </c>
      <c r="D85" s="2" t="s">
        <v>25</v>
      </c>
      <c r="E85" s="2">
        <v>1</v>
      </c>
      <c r="F85" s="2">
        <v>486</v>
      </c>
      <c r="G85" s="2">
        <f>E85*F85</f>
        <v>486</v>
      </c>
      <c r="H85" s="2">
        <f>G85*1.11</f>
        <v>539.46</v>
      </c>
    </row>
    <row r="86" spans="1:8" ht="15" outlineLevel="2">
      <c r="A86" s="2" t="s">
        <v>20</v>
      </c>
      <c r="B86" s="2" t="s">
        <v>8</v>
      </c>
      <c r="C86" s="6">
        <v>466</v>
      </c>
      <c r="D86" s="2" t="s">
        <v>72</v>
      </c>
      <c r="E86" s="2">
        <v>1</v>
      </c>
      <c r="F86" s="2">
        <v>466</v>
      </c>
      <c r="G86" s="2">
        <f>E86*F86</f>
        <v>466</v>
      </c>
      <c r="H86" s="2">
        <f>G86*1.11</f>
        <v>517.26</v>
      </c>
    </row>
    <row r="87" spans="1:8" ht="15" outlineLevel="2">
      <c r="A87" s="2" t="s">
        <v>20</v>
      </c>
      <c r="B87" s="2" t="s">
        <v>30</v>
      </c>
      <c r="C87" s="6">
        <v>466</v>
      </c>
      <c r="D87" s="2" t="s">
        <v>72</v>
      </c>
      <c r="E87" s="2">
        <v>2</v>
      </c>
      <c r="F87" s="2">
        <v>466</v>
      </c>
      <c r="G87" s="2">
        <f>E87*F87</f>
        <v>932</v>
      </c>
      <c r="H87" s="2">
        <f>G87*1.11</f>
        <v>1034.52</v>
      </c>
    </row>
    <row r="88" spans="1:8" ht="21" outlineLevel="1">
      <c r="A88" s="8" t="s">
        <v>103</v>
      </c>
      <c r="B88" s="9"/>
      <c r="C88" s="10"/>
      <c r="D88" s="9"/>
      <c r="E88" s="9"/>
      <c r="F88" s="9"/>
      <c r="G88" s="9"/>
      <c r="H88" s="9">
        <f>SUBTOTAL(9,H84:H87)</f>
        <v>3086.9100000000003</v>
      </c>
    </row>
    <row r="89" spans="1:8" ht="15" outlineLevel="2">
      <c r="A89" s="2" t="s">
        <v>23</v>
      </c>
      <c r="B89" s="2" t="s">
        <v>8</v>
      </c>
      <c r="C89" s="6" t="s">
        <v>24</v>
      </c>
      <c r="D89" s="2" t="s">
        <v>73</v>
      </c>
      <c r="E89" s="2">
        <v>1</v>
      </c>
      <c r="F89" s="7">
        <v>215</v>
      </c>
      <c r="G89" s="2">
        <f>E89*F89</f>
        <v>215</v>
      </c>
      <c r="H89" s="2">
        <f>G89*1.11</f>
        <v>238.65000000000003</v>
      </c>
    </row>
    <row r="90" spans="1:8" ht="21" outlineLevel="1">
      <c r="A90" s="8" t="s">
        <v>105</v>
      </c>
      <c r="B90" s="9"/>
      <c r="C90" s="10"/>
      <c r="D90" s="9"/>
      <c r="E90" s="9"/>
      <c r="F90" s="11"/>
      <c r="G90" s="9"/>
      <c r="H90" s="9">
        <f>SUBTOTAL(9,H89:H89)</f>
        <v>238.65000000000003</v>
      </c>
    </row>
    <row r="91" spans="1:8" ht="15" outlineLevel="2">
      <c r="A91" s="2" t="s">
        <v>15</v>
      </c>
      <c r="B91" s="2" t="s">
        <v>8</v>
      </c>
      <c r="C91" s="6">
        <v>207</v>
      </c>
      <c r="D91" s="2" t="s">
        <v>16</v>
      </c>
      <c r="E91" s="2">
        <v>1</v>
      </c>
      <c r="F91" s="2">
        <v>207</v>
      </c>
      <c r="G91" s="2">
        <f>E91*F91</f>
        <v>207</v>
      </c>
      <c r="H91" s="2">
        <f>G91*1.11</f>
        <v>229.77</v>
      </c>
    </row>
    <row r="92" spans="1:8" ht="15" outlineLevel="2">
      <c r="A92" s="2" t="s">
        <v>15</v>
      </c>
      <c r="B92" s="2" t="s">
        <v>8</v>
      </c>
      <c r="C92" s="6" t="s">
        <v>9</v>
      </c>
      <c r="D92" s="3" t="s">
        <v>75</v>
      </c>
      <c r="E92" s="2">
        <v>1</v>
      </c>
      <c r="F92" s="7">
        <v>170</v>
      </c>
      <c r="G92" s="2">
        <f>E92*F92</f>
        <v>170</v>
      </c>
      <c r="H92" s="2">
        <f>G92*1.11+8</f>
        <v>196.70000000000002</v>
      </c>
    </row>
    <row r="93" spans="1:8" ht="15" outlineLevel="2">
      <c r="A93" s="2" t="s">
        <v>15</v>
      </c>
      <c r="B93" s="2" t="s">
        <v>8</v>
      </c>
      <c r="C93" s="6">
        <v>499</v>
      </c>
      <c r="D93" s="2" t="s">
        <v>79</v>
      </c>
      <c r="E93" s="2">
        <v>1</v>
      </c>
      <c r="F93" s="2">
        <v>499</v>
      </c>
      <c r="G93" s="2">
        <f>E93*F93</f>
        <v>499</v>
      </c>
      <c r="H93" s="2">
        <f>G93*1.11</f>
        <v>553.8900000000001</v>
      </c>
    </row>
    <row r="94" spans="1:8" ht="15" outlineLevel="2">
      <c r="A94" s="2" t="s">
        <v>15</v>
      </c>
      <c r="B94" s="2" t="s">
        <v>8</v>
      </c>
      <c r="C94" s="6">
        <v>466</v>
      </c>
      <c r="D94" s="2" t="s">
        <v>72</v>
      </c>
      <c r="E94" s="2">
        <v>1</v>
      </c>
      <c r="F94" s="2">
        <v>466</v>
      </c>
      <c r="G94" s="2">
        <f>E94*F94</f>
        <v>466</v>
      </c>
      <c r="H94" s="2">
        <f>G94*1.11</f>
        <v>517.26</v>
      </c>
    </row>
    <row r="95" spans="1:8" ht="15" outlineLevel="2">
      <c r="A95" s="2" t="s">
        <v>15</v>
      </c>
      <c r="B95" s="2" t="s">
        <v>8</v>
      </c>
      <c r="C95" s="6">
        <v>690</v>
      </c>
      <c r="D95" s="2" t="s">
        <v>67</v>
      </c>
      <c r="E95" s="2">
        <v>1</v>
      </c>
      <c r="F95" s="2">
        <v>690</v>
      </c>
      <c r="G95" s="2">
        <f>E95*F95</f>
        <v>690</v>
      </c>
      <c r="H95" s="2">
        <f>G95*1.11</f>
        <v>765.9000000000001</v>
      </c>
    </row>
    <row r="96" spans="1:8" ht="21" outlineLevel="1">
      <c r="A96" s="8" t="s">
        <v>98</v>
      </c>
      <c r="B96" s="9"/>
      <c r="C96" s="10"/>
      <c r="D96" s="9"/>
      <c r="E96" s="9"/>
      <c r="F96" s="9"/>
      <c r="G96" s="9"/>
      <c r="H96" s="9">
        <f>SUBTOTAL(9,H91:H95)</f>
        <v>2263.5200000000004</v>
      </c>
    </row>
    <row r="97" spans="1:8" ht="15" outlineLevel="2">
      <c r="A97" s="2" t="s">
        <v>36</v>
      </c>
      <c r="B97" s="2" t="s">
        <v>8</v>
      </c>
      <c r="C97" s="6">
        <v>678</v>
      </c>
      <c r="D97" s="2" t="s">
        <v>37</v>
      </c>
      <c r="E97" s="2">
        <v>1</v>
      </c>
      <c r="F97" s="2">
        <v>678</v>
      </c>
      <c r="G97" s="2">
        <f>E97*F97</f>
        <v>678</v>
      </c>
      <c r="H97" s="2">
        <f>G97*1.11</f>
        <v>752.58</v>
      </c>
    </row>
    <row r="98" spans="1:8" ht="21" outlineLevel="1">
      <c r="A98" s="8" t="s">
        <v>87</v>
      </c>
      <c r="B98" s="9"/>
      <c r="C98" s="10"/>
      <c r="D98" s="9"/>
      <c r="E98" s="9"/>
      <c r="F98" s="9"/>
      <c r="G98" s="9"/>
      <c r="H98" s="9">
        <f>SUBTOTAL(9,H97:H97)</f>
        <v>752.58</v>
      </c>
    </row>
    <row r="99" spans="1:8" ht="15" outlineLevel="2">
      <c r="A99" s="2" t="s">
        <v>34</v>
      </c>
      <c r="B99" s="2" t="s">
        <v>8</v>
      </c>
      <c r="C99" s="6" t="s">
        <v>39</v>
      </c>
      <c r="D99" s="2" t="s">
        <v>40</v>
      </c>
      <c r="E99" s="2">
        <v>1</v>
      </c>
      <c r="F99" s="7">
        <v>337</v>
      </c>
      <c r="G99" s="2">
        <f>E99*F99</f>
        <v>337</v>
      </c>
      <c r="H99" s="2">
        <f>G99*1.11</f>
        <v>374.07000000000005</v>
      </c>
    </row>
    <row r="100" spans="1:8" ht="15" outlineLevel="2">
      <c r="A100" s="2" t="s">
        <v>34</v>
      </c>
      <c r="B100" s="2" t="s">
        <v>8</v>
      </c>
      <c r="C100" s="6">
        <v>138</v>
      </c>
      <c r="D100" s="2" t="s">
        <v>32</v>
      </c>
      <c r="E100" s="2">
        <v>1</v>
      </c>
      <c r="F100" s="2">
        <v>138</v>
      </c>
      <c r="G100" s="2">
        <f>E100*F100</f>
        <v>138</v>
      </c>
      <c r="H100" s="2">
        <f>G100*1.11</f>
        <v>153.18</v>
      </c>
    </row>
    <row r="101" spans="1:8" ht="15" outlineLevel="2">
      <c r="A101" s="2" t="s">
        <v>34</v>
      </c>
      <c r="B101" s="2" t="s">
        <v>8</v>
      </c>
      <c r="C101" s="6">
        <v>55</v>
      </c>
      <c r="D101" s="2" t="s">
        <v>71</v>
      </c>
      <c r="E101" s="2">
        <v>1</v>
      </c>
      <c r="F101" s="2">
        <v>55</v>
      </c>
      <c r="G101" s="2">
        <f>E101*F101</f>
        <v>55</v>
      </c>
      <c r="H101" s="2">
        <f>G101*1.11</f>
        <v>61.050000000000004</v>
      </c>
    </row>
    <row r="102" spans="1:8" ht="21" outlineLevel="1">
      <c r="A102" s="8" t="s">
        <v>90</v>
      </c>
      <c r="B102" s="9"/>
      <c r="C102" s="10"/>
      <c r="D102" s="9"/>
      <c r="E102" s="9"/>
      <c r="F102" s="9"/>
      <c r="G102" s="9"/>
      <c r="H102" s="9">
        <f>SUBTOTAL(9,H99:H101)</f>
        <v>588.3</v>
      </c>
    </row>
    <row r="103" spans="1:8" ht="15" outlineLevel="2">
      <c r="A103" s="2" t="s">
        <v>52</v>
      </c>
      <c r="B103" s="2" t="s">
        <v>12</v>
      </c>
      <c r="C103" s="6" t="s">
        <v>53</v>
      </c>
      <c r="D103" s="2" t="s">
        <v>54</v>
      </c>
      <c r="E103" s="2">
        <v>3</v>
      </c>
      <c r="F103" s="7">
        <v>55</v>
      </c>
      <c r="G103" s="2">
        <f>E103*F103</f>
        <v>165</v>
      </c>
      <c r="H103" s="2">
        <f>G103*1.11</f>
        <v>183.15</v>
      </c>
    </row>
    <row r="104" spans="1:8" ht="15" outlineLevel="2">
      <c r="A104" s="2" t="s">
        <v>52</v>
      </c>
      <c r="B104" s="2" t="s">
        <v>1</v>
      </c>
      <c r="C104" s="6" t="s">
        <v>53</v>
      </c>
      <c r="D104" s="2" t="s">
        <v>54</v>
      </c>
      <c r="E104" s="2">
        <v>2</v>
      </c>
      <c r="F104" s="7">
        <v>55</v>
      </c>
      <c r="G104" s="2">
        <f>E104*F104</f>
        <v>110</v>
      </c>
      <c r="H104" s="2">
        <f>G104*1.11</f>
        <v>122.10000000000001</v>
      </c>
    </row>
    <row r="105" spans="1:8" ht="15" outlineLevel="2">
      <c r="A105" s="2" t="s">
        <v>52</v>
      </c>
      <c r="B105" s="2" t="s">
        <v>8</v>
      </c>
      <c r="C105" s="6" t="s">
        <v>53</v>
      </c>
      <c r="D105" s="2" t="s">
        <v>55</v>
      </c>
      <c r="E105" s="2">
        <v>1</v>
      </c>
      <c r="F105" s="7">
        <v>55</v>
      </c>
      <c r="G105" s="2">
        <f>E105*F105</f>
        <v>55</v>
      </c>
      <c r="H105" s="2">
        <f>G105*1.11</f>
        <v>61.050000000000004</v>
      </c>
    </row>
    <row r="106" spans="1:8" ht="15" outlineLevel="2">
      <c r="A106" s="2" t="s">
        <v>52</v>
      </c>
      <c r="B106" s="2" t="s">
        <v>8</v>
      </c>
      <c r="C106" s="6" t="s">
        <v>56</v>
      </c>
      <c r="D106" s="2" t="s">
        <v>57</v>
      </c>
      <c r="E106" s="2">
        <v>1</v>
      </c>
      <c r="F106" s="7">
        <v>225</v>
      </c>
      <c r="G106" s="2">
        <f>E106*F106</f>
        <v>225</v>
      </c>
      <c r="H106" s="2">
        <f>G106*1.11</f>
        <v>249.75000000000003</v>
      </c>
    </row>
    <row r="107" spans="1:8" ht="15" outlineLevel="2">
      <c r="A107" s="2" t="s">
        <v>52</v>
      </c>
      <c r="B107" s="2" t="s">
        <v>8</v>
      </c>
      <c r="C107" s="6">
        <v>138</v>
      </c>
      <c r="D107" s="2" t="s">
        <v>81</v>
      </c>
      <c r="E107" s="2">
        <v>1</v>
      </c>
      <c r="F107" s="2">
        <v>138</v>
      </c>
      <c r="G107" s="2">
        <f>E107*F107</f>
        <v>138</v>
      </c>
      <c r="H107" s="2">
        <f>G107*1.11</f>
        <v>153.18</v>
      </c>
    </row>
    <row r="108" spans="1:8" ht="21" outlineLevel="1">
      <c r="A108" s="8" t="s">
        <v>97</v>
      </c>
      <c r="B108" s="9"/>
      <c r="C108" s="10"/>
      <c r="D108" s="9"/>
      <c r="E108" s="9"/>
      <c r="F108" s="9"/>
      <c r="G108" s="9"/>
      <c r="H108" s="9">
        <f>SUBTOTAL(9,H103:H107)</f>
        <v>769.23</v>
      </c>
    </row>
    <row r="109" spans="1:8" ht="21">
      <c r="A109" s="13" t="s">
        <v>106</v>
      </c>
      <c r="B109" s="13"/>
      <c r="C109" s="14"/>
      <c r="D109" s="13" t="s">
        <v>107</v>
      </c>
      <c r="E109" s="13"/>
      <c r="F109" s="13"/>
      <c r="G109" s="13"/>
      <c r="H109" s="13">
        <f>SUBTOTAL(9,H3:H107)</f>
        <v>28943.98</v>
      </c>
    </row>
    <row r="110" spans="4:5" ht="15">
      <c r="D110" s="4"/>
      <c r="E110" s="5"/>
    </row>
  </sheetData>
  <sheetProtection/>
  <autoFilter ref="A1:H148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cp:lastPrinted>2016-08-15T13:37:43Z</cp:lastPrinted>
  <dcterms:created xsi:type="dcterms:W3CDTF">2016-08-15T12:17:38Z</dcterms:created>
  <dcterms:modified xsi:type="dcterms:W3CDTF">2016-08-15T15:10:55Z</dcterms:modified>
  <cp:category/>
  <cp:version/>
  <cp:contentType/>
  <cp:contentStatus/>
</cp:coreProperties>
</file>