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935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L75" i="1" l="1"/>
  <c r="L23" i="1"/>
  <c r="L38" i="1"/>
  <c r="L37" i="1"/>
  <c r="L41" i="1"/>
  <c r="L42" i="1"/>
  <c r="L20" i="1"/>
  <c r="L17" i="1"/>
  <c r="L46" i="1"/>
  <c r="L49" i="1"/>
  <c r="L52" i="1"/>
  <c r="L55" i="1"/>
  <c r="L69" i="1"/>
  <c r="L65" i="1"/>
  <c r="L40" i="1"/>
  <c r="L36" i="1"/>
  <c r="L32" i="1"/>
  <c r="L61" i="1"/>
  <c r="L57" i="1"/>
  <c r="L54" i="1"/>
  <c r="L51" i="1"/>
  <c r="L48" i="1"/>
  <c r="L45" i="1" l="1"/>
  <c r="L19" i="1" l="1"/>
  <c r="L16" i="1"/>
  <c r="L77" i="1" l="1"/>
  <c r="L73" i="1"/>
  <c r="L80" i="1"/>
  <c r="L79" i="1" l="1"/>
</calcChain>
</file>

<file path=xl/sharedStrings.xml><?xml version="1.0" encoding="utf-8"?>
<sst xmlns="http://schemas.openxmlformats.org/spreadsheetml/2006/main" count="380" uniqueCount="81">
  <si>
    <t>цвет</t>
  </si>
  <si>
    <t>XS</t>
  </si>
  <si>
    <t>S</t>
  </si>
  <si>
    <t>M</t>
  </si>
  <si>
    <t>L</t>
  </si>
  <si>
    <t>XL</t>
  </si>
  <si>
    <t>XXL</t>
  </si>
  <si>
    <t>цена</t>
  </si>
  <si>
    <t>Сумма заказа в руб.</t>
  </si>
  <si>
    <t>LS10340</t>
  </si>
  <si>
    <t>Х</t>
  </si>
  <si>
    <t>  Х </t>
  </si>
  <si>
    <t>черный</t>
  </si>
  <si>
    <t>LE10260</t>
  </si>
  <si>
    <t>Х </t>
  </si>
  <si>
    <t>BMB001</t>
  </si>
  <si>
    <t> черный</t>
  </si>
  <si>
    <t>       Х </t>
  </si>
  <si>
    <t>     Х </t>
  </si>
  <si>
    <t>S (36-38)</t>
  </si>
  <si>
    <t>L (42-44)</t>
  </si>
  <si>
    <t>M (39-41)</t>
  </si>
  <si>
    <t>ФОТО</t>
  </si>
  <si>
    <t>Наименование</t>
  </si>
  <si>
    <t xml:space="preserve">S/M </t>
  </si>
  <si>
    <t>L/XL</t>
  </si>
  <si>
    <t> белый</t>
  </si>
  <si>
    <t>GE10010</t>
  </si>
  <si>
    <t>HM10110</t>
  </si>
  <si>
    <t>Кальсоны unisex DIRT                         98% полипропилен, 2% эластан</t>
  </si>
  <si>
    <t>LE11580</t>
  </si>
  <si>
    <t>Перчатки unisex   40% полипропилен, 42% полиамид,       18% эластан</t>
  </si>
  <si>
    <t>Спортивная шапка 62% полиамид,      36% полипропилен, 2% эластан</t>
  </si>
  <si>
    <t>Подшлемник (Балаклава)           62% полиамид,      36% полипропилен, 2% эластан</t>
  </si>
  <si>
    <t>Термоноски unisex МОТО                    38% полиэстер,      26% хлопок,           15% арамид,          10% полипропилен с ионами серебра,      4% полиамид,          2% эластан</t>
  </si>
  <si>
    <t>XL (45-47)</t>
  </si>
  <si>
    <t>KM00070</t>
  </si>
  <si>
    <t>SS10540</t>
  </si>
  <si>
    <t>LS10850</t>
  </si>
  <si>
    <t>SS10540\B</t>
  </si>
  <si>
    <t>LS10850\B</t>
  </si>
  <si>
    <t>Блуза с длинным рукавом женская base layer                   70% полипропилен, 30% полиамид</t>
  </si>
  <si>
    <t>Трусы мужские  base layer                   70% полипропилен, 30% полиамид</t>
  </si>
  <si>
    <t>BE10040</t>
  </si>
  <si>
    <t>Трусы женские  base layer                   70% полипропилен, 30% полиамид</t>
  </si>
  <si>
    <t>HI10110</t>
  </si>
  <si>
    <r>
      <t>НОВИНКА 2016 года!!!  BICKER′S TERMOACTIVE </t>
    </r>
    <r>
      <rPr>
        <b/>
        <sz val="14"/>
        <color rgb="FFFF0000"/>
        <rFont val="Calibri"/>
        <family val="2"/>
        <charset val="204"/>
      </rPr>
      <t>system</t>
    </r>
  </si>
  <si>
    <t>LS13090</t>
  </si>
  <si>
    <r>
      <t xml:space="preserve">Коллекция  COOLER - выполнена по бесшовной технологии, из двухслойного, дышащего трикотажа. В ее состав входит уникальная, мягкая пряжа </t>
    </r>
    <r>
      <rPr>
        <b/>
        <sz val="14"/>
        <color rgb="FFFF0000"/>
        <rFont val="Arial"/>
        <family val="2"/>
        <charset val="204"/>
      </rPr>
      <t>Nilit Breeze</t>
    </r>
    <r>
      <rPr>
        <b/>
        <sz val="12"/>
        <color rgb="FF000000"/>
        <rFont val="Arial"/>
        <family val="2"/>
        <charset val="204"/>
      </rPr>
      <t>, которая максимизирует вентиляцию организма и обеспечивает быструю отдачу избытка тепла. Таким образом, понижает температуру тела даже на 1°C. Специальная технология вязки, в которой применены многочисленные вентиляционные зоны в местах повышенной потливости, усиливает эффект охлаждения и повышает комфорт использования. Продукт имеет свойства антибактериальные и противоаллергические. Защищает от УФ-лучей. Особенно рекомендуется в летнее время.</t>
    </r>
  </si>
  <si>
    <r>
      <t xml:space="preserve">Коллекция </t>
    </r>
    <r>
      <rPr>
        <b/>
        <sz val="12"/>
        <color rgb="FFFF0000"/>
        <rFont val="Arial"/>
        <family val="2"/>
        <charset val="204"/>
      </rPr>
      <t>Base Layer</t>
    </r>
    <r>
      <rPr>
        <b/>
        <sz val="12"/>
        <color rgb="FF000000"/>
        <rFont val="Arial"/>
        <family val="2"/>
        <charset val="204"/>
      </rPr>
      <t xml:space="preserve"> - выполнена по бесшовной технологии с тонкого дышащего трикотажа. Его конструкция основана на модели трёхмерной сетки, которая многократно увеличивает поверхностный приём влаги. Прилегающий к телу трикотаж и структура 3D образуют воздушные каналы. Летом увеличивают вентиляцию тела, а зимой накапливают теплый воздух, защищая от переохлаждением. Изделие антибактериальное и противоаллергическое. Рекомендуется для различных физических видов деятельности,связанных с интенсивной работой в качестве базового слоя.</t>
    </r>
  </si>
  <si>
    <t>Кальсоны unisex COOLER                     52% полиэстер, 48% полиамид</t>
  </si>
  <si>
    <t>BX10970</t>
  </si>
  <si>
    <t>Боксеры мужские 3D base layer PRO 57% полиамид, 40% полипропилен, 3%эластан</t>
  </si>
  <si>
    <t xml:space="preserve">Артикул </t>
  </si>
  <si>
    <t>белый</t>
  </si>
  <si>
    <t>LS12650</t>
  </si>
  <si>
    <t>светло серый</t>
  </si>
  <si>
    <r>
      <t xml:space="preserve">Коллекция  DIRT - выполнена по бесшовной технологии, из двухслойного, дышащего трикотажа.Внутренний слой </t>
    </r>
    <r>
      <rPr>
        <b/>
        <sz val="12"/>
        <color rgb="FFFF0000"/>
        <rFont val="Times New Roman"/>
        <family val="1"/>
        <charset val="204"/>
      </rPr>
      <t>SILVER BTP</t>
    </r>
    <r>
      <rPr>
        <b/>
        <sz val="12"/>
        <rFont val="Times New Roman"/>
        <family val="1"/>
        <charset val="204"/>
      </rPr>
      <t xml:space="preserve">  , благодаря применению ионов серебра в модифицированной полипропиленовой пряже, снижает образование болезнетворных бактерий, устраняет неприятный запах и обеспечивает длительную свежесть. Специальные зоны для отвода влаги в проблемных местах и структура полипропиленовых волокон обеспечивают своевременный отвод лишней влаги от тела. Особая структура ткани также обеспечивает вентиляцию кожи и ее комфорт, материал очень приятен на ощупь, эластичен, хорошо облегает тело.  Внешний слой изделия изготовлен из ткани, обладающей отличными теплоизоляционными свойствами, она не только хорошо удерживает тепло, но и сохраняет комфортный температурный режим, не допуская перегрева.                                             </t>
    </r>
    <r>
      <rPr>
        <b/>
        <sz val="12"/>
        <color rgb="FFFF0000"/>
        <rFont val="Times New Roman"/>
        <family val="1"/>
        <charset val="204"/>
      </rPr>
      <t>ПРОДАЖА ОСТАТКОВ, ДО ПОСЛЕДНЕЙ ШТУКИ!!!!!!!!!</t>
    </r>
  </si>
  <si>
    <t xml:space="preserve"> Бандана труба мужская                             82% полиамид,       8% эластан</t>
  </si>
  <si>
    <t>синий</t>
  </si>
  <si>
    <t>КМ10350</t>
  </si>
  <si>
    <t xml:space="preserve"> Бандана труба женская                            82% полиамид,       8% эластан</t>
  </si>
  <si>
    <t>розовый</t>
  </si>
  <si>
    <t>зеленый</t>
  </si>
  <si>
    <t>св.серый</t>
  </si>
  <si>
    <t>SS12040</t>
  </si>
  <si>
    <t>SS11930</t>
  </si>
  <si>
    <t>желтый</t>
  </si>
  <si>
    <t>св.молочный</t>
  </si>
  <si>
    <r>
      <rPr>
        <b/>
        <sz val="14"/>
        <color rgb="FFFF0000"/>
        <rFont val="Times New Roman"/>
        <family val="1"/>
        <charset val="204"/>
      </rPr>
      <t>3D PRO Tehnology</t>
    </r>
    <r>
      <rPr>
        <b/>
        <sz val="14"/>
        <rFont val="Times New Roman"/>
        <family val="1"/>
        <charset val="204"/>
      </rPr>
      <t xml:space="preserve"> - технология пряжи с пространственной конструкцией основанной на улучшеной модели трехмерной сетки (3D - моделировании). Конструкция увеличивает влаговпитывающую поверхность и усиливает циркуляцию воздуха внутри структуры ткани. Одежда оказывает воздействие на терморегуляцию и эффективно защищает тело от переохлаждения и перегрева. Рекомендуется для использования ЛЕТОМ! </t>
    </r>
  </si>
  <si>
    <t>х</t>
  </si>
  <si>
    <t>LВ10190</t>
  </si>
  <si>
    <t>Боксеры женские 3D base layer PRO 57% полиамид, 40% полипропилен, 3%эластан</t>
  </si>
  <si>
    <t>Футболка дл. рукав  unisex COOLER              52% полиэстер, 48% полиамид</t>
  </si>
  <si>
    <t>Футболка дл. рукав unisex DIRT                           98% полипропилен, 2% эластан</t>
  </si>
  <si>
    <t>Футболка дл. рукав  унисекс  3D Motobike PRO        58 полипропилен, 40% полиамид, 2% эластан</t>
  </si>
  <si>
    <t>Футболка  кор. рукав мужская  3D bike PRO        58 полипропилен, 40% полиамид, 2% эластан</t>
  </si>
  <si>
    <t>Футболка кор. рукав  женская   3D bike PRO        58 полипропилен, 40% полиамид, 2% эластан</t>
  </si>
  <si>
    <t>Футболка кор. рукав мужская base layer                   70% полипропилен, 30% полиамид</t>
  </si>
  <si>
    <t>Футболка дл. рукав  мужская  base layer                   70% полипропилен, 30% полиамид</t>
  </si>
  <si>
    <t>Футболка женская кор. рукав   base layer                   70% полипропилен, 30% полиамид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</si>
</sst>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&quot;р.&quot;;[Red]\-#,##0.00&quot;р.&quot;"/>
    <numFmt numFmtId="164" formatCode="#,##0.00_ ;[Red]\-#,##0.00\ "/>
  </numFmts>
  <fonts count="20" x14ac:knownFonts="1">
    <font>
      <sz val="11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i/>
      <sz val="12"/>
      <color rgb="FF0070C0"/>
      <name val="Calibri"/>
      <family val="2"/>
      <charset val="204"/>
    </font>
    <font>
      <b/>
      <sz val="11"/>
      <color rgb="FF4B4B4B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vertical="top" wrapText="1"/>
    </xf>
    <xf numFmtId="0" fontId="7" fillId="3" borderId="1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0" fontId="0" fillId="2" borderId="9" xfId="0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7" fillId="3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top" wrapText="1"/>
    </xf>
    <xf numFmtId="0" fontId="7" fillId="3" borderId="13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8" fontId="8" fillId="0" borderId="5" xfId="0" applyNumberFormat="1" applyFont="1" applyBorder="1" applyAlignment="1">
      <alignment horizontal="center" vertical="center" wrapText="1"/>
    </xf>
    <xf numFmtId="8" fontId="8" fillId="0" borderId="7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7" fillId="3" borderId="14" xfId="0" applyFont="1" applyFill="1" applyBorder="1" applyAlignment="1">
      <alignment vertical="center"/>
    </xf>
    <xf numFmtId="8" fontId="8" fillId="0" borderId="1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left" wrapText="1"/>
    </xf>
    <xf numFmtId="0" fontId="4" fillId="2" borderId="15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vertical="center" wrapText="1"/>
    </xf>
    <xf numFmtId="0" fontId="6" fillId="0" borderId="20" xfId="0" applyFont="1" applyBorder="1" applyAlignment="1">
      <alignment vertical="center"/>
    </xf>
    <xf numFmtId="0" fontId="7" fillId="3" borderId="21" xfId="0" applyFont="1" applyFill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4" borderId="21" xfId="0" applyFont="1" applyFill="1" applyBorder="1" applyAlignment="1">
      <alignment vertical="center"/>
    </xf>
    <xf numFmtId="8" fontId="8" fillId="0" borderId="22" xfId="0" applyNumberFormat="1" applyFont="1" applyBorder="1" applyAlignment="1">
      <alignment vertical="center" wrapText="1"/>
    </xf>
    <xf numFmtId="8" fontId="8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19" fillId="0" borderId="4" xfId="0" applyFont="1" applyBorder="1" applyAlignment="1">
      <alignment horizontal="center" wrapText="1"/>
    </xf>
    <xf numFmtId="0" fontId="7" fillId="0" borderId="2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8" fillId="0" borderId="6" xfId="0" applyFont="1" applyBorder="1" applyAlignment="1">
      <alignment vertical="center"/>
    </xf>
    <xf numFmtId="0" fontId="0" fillId="0" borderId="6" xfId="0" applyBorder="1" applyAlignment="1"/>
    <xf numFmtId="0" fontId="6" fillId="0" borderId="6" xfId="0" applyFont="1" applyBorder="1" applyAlignment="1">
      <alignment vertical="center"/>
    </xf>
    <xf numFmtId="0" fontId="0" fillId="0" borderId="1" xfId="0" applyBorder="1" applyAlignment="1"/>
    <xf numFmtId="8" fontId="8" fillId="0" borderId="9" xfId="0" applyNumberFormat="1" applyFont="1" applyBorder="1" applyAlignment="1">
      <alignment vertical="center" wrapText="1"/>
    </xf>
    <xf numFmtId="0" fontId="7" fillId="3" borderId="12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7" fillId="3" borderId="24" xfId="0" applyFont="1" applyFill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3" borderId="26" xfId="0" applyFont="1" applyFill="1" applyBorder="1" applyAlignment="1">
      <alignment vertical="center"/>
    </xf>
    <xf numFmtId="0" fontId="7" fillId="0" borderId="26" xfId="0" applyFont="1" applyFill="1" applyBorder="1" applyAlignment="1">
      <alignment vertical="center"/>
    </xf>
    <xf numFmtId="8" fontId="8" fillId="0" borderId="26" xfId="0" applyNumberFormat="1" applyFont="1" applyBorder="1" applyAlignment="1">
      <alignment vertical="center" wrapText="1"/>
    </xf>
    <xf numFmtId="8" fontId="8" fillId="0" borderId="30" xfId="0" applyNumberFormat="1" applyFont="1" applyBorder="1" applyAlignment="1">
      <alignment vertical="center" wrapText="1"/>
    </xf>
    <xf numFmtId="0" fontId="7" fillId="0" borderId="29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8" fontId="8" fillId="0" borderId="9" xfId="0" applyNumberFormat="1" applyFont="1" applyBorder="1" applyAlignment="1">
      <alignment horizontal="center" vertical="center" wrapText="1"/>
    </xf>
    <xf numFmtId="8" fontId="8" fillId="0" borderId="4" xfId="0" applyNumberFormat="1" applyFont="1" applyBorder="1" applyAlignment="1">
      <alignment horizontal="center" vertical="center" wrapText="1"/>
    </xf>
    <xf numFmtId="8" fontId="8" fillId="0" borderId="3" xfId="0" applyNumberFormat="1" applyFont="1" applyBorder="1" applyAlignment="1">
      <alignment horizontal="center" vertical="center" wrapText="1"/>
    </xf>
    <xf numFmtId="8" fontId="8" fillId="0" borderId="6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9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10" fillId="5" borderId="0" xfId="0" applyFont="1" applyFill="1" applyAlignment="1">
      <alignment horizontal="center" wrapText="1"/>
    </xf>
    <xf numFmtId="0" fontId="10" fillId="5" borderId="15" xfId="0" applyFont="1" applyFill="1" applyBorder="1" applyAlignment="1">
      <alignment horizontal="center" wrapText="1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5" fillId="0" borderId="19" xfId="0" applyFont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5" fillId="0" borderId="23" xfId="0" applyFont="1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top" wrapText="1"/>
    </xf>
    <xf numFmtId="0" fontId="5" fillId="0" borderId="15" xfId="0" applyFont="1" applyBorder="1" applyAlignment="1">
      <alignment horizontal="center" vertical="top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top" wrapText="1"/>
    </xf>
    <xf numFmtId="0" fontId="13" fillId="5" borderId="17" xfId="0" applyFont="1" applyFill="1" applyBorder="1" applyAlignment="1"/>
    <xf numFmtId="0" fontId="13" fillId="5" borderId="2" xfId="0" applyFont="1" applyFill="1" applyBorder="1" applyAlignment="1"/>
    <xf numFmtId="0" fontId="14" fillId="5" borderId="11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/>
    <xf numFmtId="0" fontId="15" fillId="5" borderId="7" xfId="0" applyFont="1" applyFill="1" applyBorder="1" applyAlignment="1"/>
    <xf numFmtId="8" fontId="6" fillId="0" borderId="9" xfId="0" applyNumberFormat="1" applyFont="1" applyBorder="1" applyAlignment="1">
      <alignment horizontal="center" vertical="center" wrapText="1"/>
    </xf>
    <xf numFmtId="8" fontId="6" fillId="0" borderId="4" xfId="0" applyNumberFormat="1" applyFont="1" applyBorder="1" applyAlignment="1">
      <alignment horizontal="center" vertical="center" wrapText="1"/>
    </xf>
    <xf numFmtId="8" fontId="6" fillId="0" borderId="3" xfId="0" applyNumberFormat="1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26</xdr:row>
      <xdr:rowOff>70247</xdr:rowOff>
    </xdr:from>
    <xdr:to>
      <xdr:col>1</xdr:col>
      <xdr:colOff>1352550</xdr:colOff>
      <xdr:row>28</xdr:row>
      <xdr:rowOff>493215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6" y="4956572"/>
          <a:ext cx="1257299" cy="1908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22</xdr:row>
      <xdr:rowOff>66676</xdr:rowOff>
    </xdr:from>
    <xdr:to>
      <xdr:col>1</xdr:col>
      <xdr:colOff>1400175</xdr:colOff>
      <xdr:row>24</xdr:row>
      <xdr:rowOff>608438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2" y="2514601"/>
          <a:ext cx="1352548" cy="179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171452</xdr:colOff>
      <xdr:row>74</xdr:row>
      <xdr:rowOff>66674</xdr:rowOff>
    </xdr:from>
    <xdr:to>
      <xdr:col>1</xdr:col>
      <xdr:colOff>1252752</xdr:colOff>
      <xdr:row>74</xdr:row>
      <xdr:rowOff>1833677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2" y="18494374"/>
          <a:ext cx="1081300" cy="176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78</xdr:row>
      <xdr:rowOff>95250</xdr:rowOff>
    </xdr:from>
    <xdr:to>
      <xdr:col>1</xdr:col>
      <xdr:colOff>1388155</xdr:colOff>
      <xdr:row>78</xdr:row>
      <xdr:rowOff>1800224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2" y="9553575"/>
          <a:ext cx="1340528" cy="170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79</xdr:row>
      <xdr:rowOff>95249</xdr:rowOff>
    </xdr:from>
    <xdr:to>
      <xdr:col>1</xdr:col>
      <xdr:colOff>1386298</xdr:colOff>
      <xdr:row>79</xdr:row>
      <xdr:rowOff>1781175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7097374"/>
          <a:ext cx="1281523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72</xdr:row>
      <xdr:rowOff>123826</xdr:rowOff>
    </xdr:from>
    <xdr:to>
      <xdr:col>1</xdr:col>
      <xdr:colOff>1419225</xdr:colOff>
      <xdr:row>72</xdr:row>
      <xdr:rowOff>1758316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12773026"/>
          <a:ext cx="1362075" cy="16344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</xdr:row>
      <xdr:rowOff>165100</xdr:rowOff>
    </xdr:from>
    <xdr:to>
      <xdr:col>1</xdr:col>
      <xdr:colOff>1409539</xdr:colOff>
      <xdr:row>76</xdr:row>
      <xdr:rowOff>1447800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7614900"/>
          <a:ext cx="1384138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66040</xdr:rowOff>
    </xdr:from>
    <xdr:to>
      <xdr:col>2</xdr:col>
      <xdr:colOff>33020</xdr:colOff>
      <xdr:row>100</xdr:row>
      <xdr:rowOff>137795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01800"/>
          <a:ext cx="5214620" cy="2266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631690</xdr:colOff>
      <xdr:row>87</xdr:row>
      <xdr:rowOff>147320</xdr:rowOff>
    </xdr:from>
    <xdr:to>
      <xdr:col>11</xdr:col>
      <xdr:colOff>751840</xdr:colOff>
      <xdr:row>100</xdr:row>
      <xdr:rowOff>30880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7210" y="65100200"/>
          <a:ext cx="5423670" cy="226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</xdr:colOff>
      <xdr:row>15</xdr:row>
      <xdr:rowOff>34606</xdr:rowOff>
    </xdr:from>
    <xdr:to>
      <xdr:col>1</xdr:col>
      <xdr:colOff>1290320</xdr:colOff>
      <xdr:row>16</xdr:row>
      <xdr:rowOff>869632</xdr:rowOff>
    </xdr:to>
    <xdr:pic>
      <xdr:nvPicPr>
        <xdr:cNvPr id="16" name="Рисунок 15" descr="куллер мото блуза черный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5520" y="4982526"/>
          <a:ext cx="1280160" cy="1800226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15</xdr:row>
      <xdr:rowOff>26897</xdr:rowOff>
    </xdr:from>
    <xdr:to>
      <xdr:col>1</xdr:col>
      <xdr:colOff>2519962</xdr:colOff>
      <xdr:row>16</xdr:row>
      <xdr:rowOff>894080</xdr:rowOff>
    </xdr:to>
    <xdr:pic>
      <xdr:nvPicPr>
        <xdr:cNvPr id="19" name="Рисунок 18" descr="куллер мото блуза белы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75840" y="4974817"/>
          <a:ext cx="1270282" cy="183238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18</xdr:row>
      <xdr:rowOff>32308</xdr:rowOff>
    </xdr:from>
    <xdr:to>
      <xdr:col>1</xdr:col>
      <xdr:colOff>1076960</xdr:colOff>
      <xdr:row>19</xdr:row>
      <xdr:rowOff>1030350</xdr:rowOff>
    </xdr:to>
    <xdr:pic>
      <xdr:nvPicPr>
        <xdr:cNvPr id="22" name="Рисунок 21" descr="куллер мото штаны черны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76960" y="5803188"/>
          <a:ext cx="1026160" cy="2034362"/>
        </a:xfrm>
        <a:prstGeom prst="rect">
          <a:avLst/>
        </a:prstGeom>
      </xdr:spPr>
    </xdr:pic>
    <xdr:clientData/>
  </xdr:twoCellAnchor>
  <xdr:twoCellAnchor editAs="oneCell">
    <xdr:from>
      <xdr:col>1</xdr:col>
      <xdr:colOff>1442720</xdr:colOff>
      <xdr:row>18</xdr:row>
      <xdr:rowOff>40640</xdr:rowOff>
    </xdr:from>
    <xdr:to>
      <xdr:col>1</xdr:col>
      <xdr:colOff>2428240</xdr:colOff>
      <xdr:row>19</xdr:row>
      <xdr:rowOff>1036053</xdr:rowOff>
    </xdr:to>
    <xdr:pic>
      <xdr:nvPicPr>
        <xdr:cNvPr id="23" name="Рисунок 22" descr="куллер мото штаны белый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68880" y="5811520"/>
          <a:ext cx="985520" cy="2041258"/>
        </a:xfrm>
        <a:prstGeom prst="rect">
          <a:avLst/>
        </a:prstGeom>
      </xdr:spPr>
    </xdr:pic>
    <xdr:clientData/>
  </xdr:twoCellAnchor>
  <xdr:twoCellAnchor editAs="oneCell">
    <xdr:from>
      <xdr:col>1</xdr:col>
      <xdr:colOff>1442719</xdr:colOff>
      <xdr:row>44</xdr:row>
      <xdr:rowOff>30480</xdr:rowOff>
    </xdr:from>
    <xdr:to>
      <xdr:col>1</xdr:col>
      <xdr:colOff>2976734</xdr:colOff>
      <xdr:row>45</xdr:row>
      <xdr:rowOff>919697</xdr:rowOff>
    </xdr:to>
    <xdr:pic>
      <xdr:nvPicPr>
        <xdr:cNvPr id="24" name="Рисунок 23" descr="базе лэйр блуза с коротким рукавом мужская белая фотошоп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18079" y="28813760"/>
          <a:ext cx="1534015" cy="197633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44</xdr:row>
      <xdr:rowOff>50799</xdr:rowOff>
    </xdr:from>
    <xdr:to>
      <xdr:col>1</xdr:col>
      <xdr:colOff>1574800</xdr:colOff>
      <xdr:row>45</xdr:row>
      <xdr:rowOff>945713</xdr:rowOff>
    </xdr:to>
    <xdr:pic>
      <xdr:nvPicPr>
        <xdr:cNvPr id="25" name="Рисунок 24" descr="куллер сетка мужская фотошоп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6640" y="14792959"/>
          <a:ext cx="1544320" cy="19820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53324</xdr:rowOff>
    </xdr:from>
    <xdr:to>
      <xdr:col>1</xdr:col>
      <xdr:colOff>1524000</xdr:colOff>
      <xdr:row>48</xdr:row>
      <xdr:rowOff>960120</xdr:rowOff>
    </xdr:to>
    <xdr:pic>
      <xdr:nvPicPr>
        <xdr:cNvPr id="28" name="Рисунок 27" descr="базе лэйр блуза с длинным рукавом мужская черная фотошоп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26160" y="17447244"/>
          <a:ext cx="1524000" cy="1963436"/>
        </a:xfrm>
        <a:prstGeom prst="rect">
          <a:avLst/>
        </a:prstGeom>
      </xdr:spPr>
    </xdr:pic>
    <xdr:clientData/>
  </xdr:twoCellAnchor>
  <xdr:twoCellAnchor editAs="oneCell">
    <xdr:from>
      <xdr:col>1</xdr:col>
      <xdr:colOff>1432560</xdr:colOff>
      <xdr:row>47</xdr:row>
      <xdr:rowOff>20320</xdr:rowOff>
    </xdr:from>
    <xdr:to>
      <xdr:col>1</xdr:col>
      <xdr:colOff>3016047</xdr:colOff>
      <xdr:row>48</xdr:row>
      <xdr:rowOff>980440</xdr:rowOff>
    </xdr:to>
    <xdr:pic>
      <xdr:nvPicPr>
        <xdr:cNvPr id="29" name="Рисунок 28" descr="базе лэйр блуза с длинным рукавом мужская белая фотошоп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58720" y="17414240"/>
          <a:ext cx="1583487" cy="201676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</xdr:colOff>
      <xdr:row>50</xdr:row>
      <xdr:rowOff>17969</xdr:rowOff>
    </xdr:from>
    <xdr:to>
      <xdr:col>1</xdr:col>
      <xdr:colOff>1316212</xdr:colOff>
      <xdr:row>52</xdr:row>
      <xdr:rowOff>20320</xdr:rowOff>
    </xdr:to>
    <xdr:pic>
      <xdr:nvPicPr>
        <xdr:cNvPr id="32" name="Рисунок 31" descr="базе лэйр жен футболк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36320" y="20063649"/>
          <a:ext cx="1306052" cy="2074991"/>
        </a:xfrm>
        <a:prstGeom prst="rect">
          <a:avLst/>
        </a:prstGeom>
      </xdr:spPr>
    </xdr:pic>
    <xdr:clientData/>
  </xdr:twoCellAnchor>
  <xdr:twoCellAnchor editAs="oneCell">
    <xdr:from>
      <xdr:col>1</xdr:col>
      <xdr:colOff>1351281</xdr:colOff>
      <xdr:row>50</xdr:row>
      <xdr:rowOff>60960</xdr:rowOff>
    </xdr:from>
    <xdr:to>
      <xdr:col>1</xdr:col>
      <xdr:colOff>2934445</xdr:colOff>
      <xdr:row>51</xdr:row>
      <xdr:rowOff>944879</xdr:rowOff>
    </xdr:to>
    <xdr:pic>
      <xdr:nvPicPr>
        <xdr:cNvPr id="33" name="Рисунок 32" descr="базе лэйр жен чер футболк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77441" y="20106640"/>
          <a:ext cx="1583164" cy="1971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</xdr:colOff>
      <xdr:row>53</xdr:row>
      <xdr:rowOff>101600</xdr:rowOff>
    </xdr:from>
    <xdr:to>
      <xdr:col>1</xdr:col>
      <xdr:colOff>1503211</xdr:colOff>
      <xdr:row>54</xdr:row>
      <xdr:rowOff>970279</xdr:rowOff>
    </xdr:to>
    <xdr:pic>
      <xdr:nvPicPr>
        <xdr:cNvPr id="37" name="Рисунок 36" descr="базе лэйр жен бел блуз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66800" y="22799040"/>
          <a:ext cx="1462571" cy="190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1483360</xdr:colOff>
      <xdr:row>53</xdr:row>
      <xdr:rowOff>54965</xdr:rowOff>
    </xdr:from>
    <xdr:to>
      <xdr:col>1</xdr:col>
      <xdr:colOff>2834640</xdr:colOff>
      <xdr:row>54</xdr:row>
      <xdr:rowOff>1067523</xdr:rowOff>
    </xdr:to>
    <xdr:pic>
      <xdr:nvPicPr>
        <xdr:cNvPr id="38" name="Рисунок 37" descr="базе лэйр жен чер блуз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509520" y="22752405"/>
          <a:ext cx="1351280" cy="204887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56</xdr:row>
      <xdr:rowOff>37765</xdr:rowOff>
    </xdr:from>
    <xdr:to>
      <xdr:col>1</xdr:col>
      <xdr:colOff>2113280</xdr:colOff>
      <xdr:row>58</xdr:row>
      <xdr:rowOff>614679</xdr:rowOff>
    </xdr:to>
    <xdr:pic>
      <xdr:nvPicPr>
        <xdr:cNvPr id="41" name="Рисунок 40" descr="базе лэйр слипы мужские черный фотошоп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34160" y="25386965"/>
          <a:ext cx="1605280" cy="20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436880</xdr:colOff>
      <xdr:row>60</xdr:row>
      <xdr:rowOff>40640</xdr:rowOff>
    </xdr:from>
    <xdr:to>
      <xdr:col>1</xdr:col>
      <xdr:colOff>2448250</xdr:colOff>
      <xdr:row>62</xdr:row>
      <xdr:rowOff>538480</xdr:rowOff>
    </xdr:to>
    <xdr:pic>
      <xdr:nvPicPr>
        <xdr:cNvPr id="43" name="Рисунок 42" descr="базер лэйр трусы женские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63040" y="28041600"/>
          <a:ext cx="201137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944881</xdr:colOff>
      <xdr:row>31</xdr:row>
      <xdr:rowOff>40437</xdr:rowOff>
    </xdr:from>
    <xdr:to>
      <xdr:col>1</xdr:col>
      <xdr:colOff>1455420</xdr:colOff>
      <xdr:row>34</xdr:row>
      <xdr:rowOff>5079</xdr:rowOff>
    </xdr:to>
    <xdr:pic>
      <xdr:nvPicPr>
        <xdr:cNvPr id="31" name="Рисунок 30" descr="LS13010-Czarny_black в каталог муж мото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44881" y="17426737"/>
          <a:ext cx="1463039" cy="2098242"/>
        </a:xfrm>
        <a:prstGeom prst="rect">
          <a:avLst/>
        </a:prstGeom>
      </xdr:spPr>
    </xdr:pic>
    <xdr:clientData/>
  </xdr:twoCellAnchor>
  <xdr:twoCellAnchor editAs="oneCell">
    <xdr:from>
      <xdr:col>1</xdr:col>
      <xdr:colOff>1399540</xdr:colOff>
      <xdr:row>30</xdr:row>
      <xdr:rowOff>520700</xdr:rowOff>
    </xdr:from>
    <xdr:to>
      <xdr:col>1</xdr:col>
      <xdr:colOff>3045460</xdr:colOff>
      <xdr:row>33</xdr:row>
      <xdr:rowOff>556260</xdr:rowOff>
    </xdr:to>
    <xdr:pic>
      <xdr:nvPicPr>
        <xdr:cNvPr id="30" name="Рисунок 29" descr="мото женское дл. рукавLS13090-Czarny_blac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52040" y="17348200"/>
          <a:ext cx="1645920" cy="209296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35</xdr:row>
      <xdr:rowOff>20320</xdr:rowOff>
    </xdr:from>
    <xdr:to>
      <xdr:col>1</xdr:col>
      <xdr:colOff>1656080</xdr:colOff>
      <xdr:row>37</xdr:row>
      <xdr:rowOff>568960</xdr:rowOff>
    </xdr:to>
    <xdr:pic>
      <xdr:nvPicPr>
        <xdr:cNvPr id="34" name="Рисунок 33" descr="мото кор рук мужSS11930-Czarny_black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16000" y="22545040"/>
          <a:ext cx="1625600" cy="2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924560</xdr:colOff>
      <xdr:row>39</xdr:row>
      <xdr:rowOff>20320</xdr:rowOff>
    </xdr:from>
    <xdr:to>
      <xdr:col>1</xdr:col>
      <xdr:colOff>1524000</xdr:colOff>
      <xdr:row>41</xdr:row>
      <xdr:rowOff>518160</xdr:rowOff>
    </xdr:to>
    <xdr:pic>
      <xdr:nvPicPr>
        <xdr:cNvPr id="35" name="Рисунок 34" descr="мото жен футб SS12040-Czarny_blac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24560" y="25196800"/>
          <a:ext cx="1584960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1534159</xdr:colOff>
      <xdr:row>1</xdr:row>
      <xdr:rowOff>71120</xdr:rowOff>
    </xdr:from>
    <xdr:to>
      <xdr:col>9</xdr:col>
      <xdr:colOff>499686</xdr:colOff>
      <xdr:row>12</xdr:row>
      <xdr:rowOff>142240</xdr:rowOff>
    </xdr:to>
    <xdr:pic>
      <xdr:nvPicPr>
        <xdr:cNvPr id="36" name="Рисунок 35" descr="фото мото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557519" y="365760"/>
          <a:ext cx="4858327" cy="2672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71120</xdr:rowOff>
    </xdr:from>
    <xdr:to>
      <xdr:col>2</xdr:col>
      <xdr:colOff>416560</xdr:colOff>
      <xdr:row>12</xdr:row>
      <xdr:rowOff>145415</xdr:rowOff>
    </xdr:to>
    <xdr:pic>
      <xdr:nvPicPr>
        <xdr:cNvPr id="39" name="Рисунок 38" descr="motobrosh_oblojka вставка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65760"/>
          <a:ext cx="5588000" cy="26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660400</xdr:colOff>
      <xdr:row>64</xdr:row>
      <xdr:rowOff>40640</xdr:rowOff>
    </xdr:from>
    <xdr:to>
      <xdr:col>1</xdr:col>
      <xdr:colOff>2229104</xdr:colOff>
      <xdr:row>66</xdr:row>
      <xdr:rowOff>518160</xdr:rowOff>
    </xdr:to>
    <xdr:pic>
      <xdr:nvPicPr>
        <xdr:cNvPr id="45" name="Рисунок 44" descr="боксеры мужские 3ДLB10190-Czarne_black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86560" y="44775120"/>
          <a:ext cx="1568704" cy="1960880"/>
        </a:xfrm>
        <a:prstGeom prst="rect">
          <a:avLst/>
        </a:prstGeom>
      </xdr:spPr>
    </xdr:pic>
    <xdr:clientData/>
  </xdr:twoCellAnchor>
  <xdr:twoCellAnchor editAs="oneCell">
    <xdr:from>
      <xdr:col>1</xdr:col>
      <xdr:colOff>721360</xdr:colOff>
      <xdr:row>68</xdr:row>
      <xdr:rowOff>45720</xdr:rowOff>
    </xdr:from>
    <xdr:to>
      <xdr:col>1</xdr:col>
      <xdr:colOff>2334768</xdr:colOff>
      <xdr:row>70</xdr:row>
      <xdr:rowOff>579120</xdr:rowOff>
    </xdr:to>
    <xdr:pic>
      <xdr:nvPicPr>
        <xdr:cNvPr id="47" name="Рисунок 46" descr="боксеры женские 3ДBX10970-Czarny_blac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47520" y="47431960"/>
          <a:ext cx="1613408" cy="201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2499360</xdr:colOff>
      <xdr:row>15</xdr:row>
      <xdr:rowOff>7618</xdr:rowOff>
    </xdr:from>
    <xdr:to>
      <xdr:col>2</xdr:col>
      <xdr:colOff>635</xdr:colOff>
      <xdr:row>16</xdr:row>
      <xdr:rowOff>881378</xdr:rowOff>
    </xdr:to>
    <xdr:pic>
      <xdr:nvPicPr>
        <xdr:cNvPr id="40" name="Рисунок 39" descr="куллер мото женская  блуза черный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25520" y="4955538"/>
          <a:ext cx="1625600" cy="1838960"/>
        </a:xfrm>
        <a:prstGeom prst="rect">
          <a:avLst/>
        </a:prstGeom>
      </xdr:spPr>
    </xdr:pic>
    <xdr:clientData/>
  </xdr:twoCellAnchor>
  <xdr:twoCellAnchor editAs="oneCell">
    <xdr:from>
      <xdr:col>1</xdr:col>
      <xdr:colOff>2915921</xdr:colOff>
      <xdr:row>18</xdr:row>
      <xdr:rowOff>40640</xdr:rowOff>
    </xdr:from>
    <xdr:to>
      <xdr:col>1</xdr:col>
      <xdr:colOff>3864188</xdr:colOff>
      <xdr:row>19</xdr:row>
      <xdr:rowOff>1031240</xdr:rowOff>
    </xdr:to>
    <xdr:pic>
      <xdr:nvPicPr>
        <xdr:cNvPr id="42" name="Рисунок 41" descr="куллер мото женские штаны черный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942081" y="7416800"/>
          <a:ext cx="948267" cy="202692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80</xdr:row>
      <xdr:rowOff>1417016</xdr:rowOff>
    </xdr:from>
    <xdr:to>
      <xdr:col>1</xdr:col>
      <xdr:colOff>1625600</xdr:colOff>
      <xdr:row>83</xdr:row>
      <xdr:rowOff>96520</xdr:rowOff>
    </xdr:to>
    <xdr:pic>
      <xdr:nvPicPr>
        <xdr:cNvPr id="49" name="Рисунок 48" descr="шарф черный мужской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76961" y="61777576"/>
          <a:ext cx="1534159" cy="1580184"/>
        </a:xfrm>
        <a:prstGeom prst="rect">
          <a:avLst/>
        </a:prstGeom>
      </xdr:spPr>
    </xdr:pic>
    <xdr:clientData/>
  </xdr:twoCellAnchor>
  <xdr:twoCellAnchor editAs="oneCell">
    <xdr:from>
      <xdr:col>1</xdr:col>
      <xdr:colOff>1757680</xdr:colOff>
      <xdr:row>80</xdr:row>
      <xdr:rowOff>1350771</xdr:rowOff>
    </xdr:from>
    <xdr:to>
      <xdr:col>1</xdr:col>
      <xdr:colOff>3484880</xdr:colOff>
      <xdr:row>83</xdr:row>
      <xdr:rowOff>185419</xdr:rowOff>
    </xdr:to>
    <xdr:pic>
      <xdr:nvPicPr>
        <xdr:cNvPr id="50" name="Рисунок 49" descr="шарф голубой мужской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743200" y="61711331"/>
          <a:ext cx="1727200" cy="1666748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975360</xdr:colOff>
      <xdr:row>84</xdr:row>
      <xdr:rowOff>665518</xdr:rowOff>
    </xdr:from>
    <xdr:to>
      <xdr:col>1</xdr:col>
      <xdr:colOff>1605280</xdr:colOff>
      <xdr:row>86</xdr:row>
      <xdr:rowOff>561340</xdr:rowOff>
    </xdr:to>
    <xdr:pic>
      <xdr:nvPicPr>
        <xdr:cNvPr id="53" name="Рисунок 52" descr="шарф розовый женский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5360" y="64561758"/>
          <a:ext cx="1615440" cy="1379182"/>
        </a:xfrm>
        <a:prstGeom prst="rect">
          <a:avLst/>
        </a:prstGeom>
      </xdr:spPr>
    </xdr:pic>
    <xdr:clientData/>
  </xdr:twoCellAnchor>
  <xdr:twoCellAnchor editAs="oneCell">
    <xdr:from>
      <xdr:col>1</xdr:col>
      <xdr:colOff>1341120</xdr:colOff>
      <xdr:row>85</xdr:row>
      <xdr:rowOff>24892</xdr:rowOff>
    </xdr:from>
    <xdr:to>
      <xdr:col>1</xdr:col>
      <xdr:colOff>2763520</xdr:colOff>
      <xdr:row>86</xdr:row>
      <xdr:rowOff>574040</xdr:rowOff>
    </xdr:to>
    <xdr:pic>
      <xdr:nvPicPr>
        <xdr:cNvPr id="54" name="Рисунок 53" descr="шарф голубой женский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326640" y="64662812"/>
          <a:ext cx="1422400" cy="129082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85</xdr:row>
      <xdr:rowOff>71120</xdr:rowOff>
    </xdr:from>
    <xdr:to>
      <xdr:col>2</xdr:col>
      <xdr:colOff>4241</xdr:colOff>
      <xdr:row>86</xdr:row>
      <xdr:rowOff>607060</xdr:rowOff>
    </xdr:to>
    <xdr:pic>
      <xdr:nvPicPr>
        <xdr:cNvPr id="55" name="Рисунок 54" descr="шарф черный женский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576320" y="64709040"/>
          <a:ext cx="1518716" cy="1277620"/>
        </a:xfrm>
        <a:prstGeom prst="rect">
          <a:avLst/>
        </a:prstGeom>
      </xdr:spPr>
    </xdr:pic>
    <xdr:clientData/>
  </xdr:twoCellAnchor>
  <xdr:twoCellAnchor editAs="oneCell">
    <xdr:from>
      <xdr:col>1</xdr:col>
      <xdr:colOff>233679</xdr:colOff>
      <xdr:row>83</xdr:row>
      <xdr:rowOff>89191</xdr:rowOff>
    </xdr:from>
    <xdr:to>
      <xdr:col>1</xdr:col>
      <xdr:colOff>3302000</xdr:colOff>
      <xdr:row>85</xdr:row>
      <xdr:rowOff>263257</xdr:rowOff>
    </xdr:to>
    <xdr:pic>
      <xdr:nvPicPr>
        <xdr:cNvPr id="56" name="Рисунок 55" descr="glowy-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86179" y="63055791"/>
          <a:ext cx="3068321" cy="1558366"/>
        </a:xfrm>
        <a:prstGeom prst="rect">
          <a:avLst/>
        </a:prstGeom>
      </xdr:spPr>
    </xdr:pic>
    <xdr:clientData/>
  </xdr:twoCellAnchor>
  <xdr:twoCellAnchor editAs="oneCell">
    <xdr:from>
      <xdr:col>1</xdr:col>
      <xdr:colOff>2821940</xdr:colOff>
      <xdr:row>30</xdr:row>
      <xdr:rowOff>533400</xdr:rowOff>
    </xdr:from>
    <xdr:to>
      <xdr:col>1</xdr:col>
      <xdr:colOff>4057867</xdr:colOff>
      <xdr:row>31</xdr:row>
      <xdr:rowOff>734591</xdr:rowOff>
    </xdr:to>
    <xdr:pic>
      <xdr:nvPicPr>
        <xdr:cNvPr id="44" name="Рисунок 43" descr="LS13150-Limonka_lime_detail сайт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774440" y="17360900"/>
          <a:ext cx="1235927" cy="759991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2794000</xdr:colOff>
      <xdr:row>32</xdr:row>
      <xdr:rowOff>416560</xdr:rowOff>
    </xdr:from>
    <xdr:to>
      <xdr:col>1</xdr:col>
      <xdr:colOff>4021378</xdr:colOff>
      <xdr:row>33</xdr:row>
      <xdr:rowOff>569058</xdr:rowOff>
    </xdr:to>
    <xdr:pic>
      <xdr:nvPicPr>
        <xdr:cNvPr id="46" name="Рисунок 45" descr="LS13150-Limonka_lime-detail сайт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746500" y="18552160"/>
          <a:ext cx="1227378" cy="901798"/>
        </a:xfrm>
        <a:prstGeom prst="rect">
          <a:avLst/>
        </a:prstGeom>
      </xdr:spPr>
    </xdr:pic>
    <xdr:clientData/>
  </xdr:twoCellAnchor>
  <xdr:twoCellAnchor editAs="oneCell">
    <xdr:from>
      <xdr:col>1</xdr:col>
      <xdr:colOff>1239520</xdr:colOff>
      <xdr:row>39</xdr:row>
      <xdr:rowOff>53340</xdr:rowOff>
    </xdr:from>
    <xdr:to>
      <xdr:col>1</xdr:col>
      <xdr:colOff>2854960</xdr:colOff>
      <xdr:row>41</xdr:row>
      <xdr:rowOff>589280</xdr:rowOff>
    </xdr:to>
    <xdr:pic>
      <xdr:nvPicPr>
        <xdr:cNvPr id="52" name="Рисунок 51" descr="SS12040-Limonka_lime сайт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225040" y="25229820"/>
          <a:ext cx="161544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2468880</xdr:colOff>
      <xdr:row>39</xdr:row>
      <xdr:rowOff>40640</xdr:rowOff>
    </xdr:from>
    <xdr:to>
      <xdr:col>1</xdr:col>
      <xdr:colOff>4053840</xdr:colOff>
      <xdr:row>41</xdr:row>
      <xdr:rowOff>538480</xdr:rowOff>
    </xdr:to>
    <xdr:pic>
      <xdr:nvPicPr>
        <xdr:cNvPr id="58" name="Рисунок 57" descr="SS12040-Blekit_light_blue сайт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454400" y="25217120"/>
          <a:ext cx="158496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1330960</xdr:colOff>
      <xdr:row>35</xdr:row>
      <xdr:rowOff>10160</xdr:rowOff>
    </xdr:from>
    <xdr:to>
      <xdr:col>1</xdr:col>
      <xdr:colOff>2956560</xdr:colOff>
      <xdr:row>37</xdr:row>
      <xdr:rowOff>558800</xdr:rowOff>
    </xdr:to>
    <xdr:pic>
      <xdr:nvPicPr>
        <xdr:cNvPr id="59" name="Рисунок 58" descr="SS11930-Zolty_yellow сайт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16480" y="22534880"/>
          <a:ext cx="1625600" cy="20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2550160</xdr:colOff>
      <xdr:row>35</xdr:row>
      <xdr:rowOff>88900</xdr:rowOff>
    </xdr:from>
    <xdr:to>
      <xdr:col>2</xdr:col>
      <xdr:colOff>1905</xdr:colOff>
      <xdr:row>37</xdr:row>
      <xdr:rowOff>599440</xdr:rowOff>
    </xdr:to>
    <xdr:pic>
      <xdr:nvPicPr>
        <xdr:cNvPr id="60" name="Рисунок 59" descr="SS11930-Bezowy-foto_0002 сайт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35680" y="22613620"/>
          <a:ext cx="1595120" cy="199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tabSelected="1" topLeftCell="A10" zoomScale="75" zoomScaleNormal="75" workbookViewId="0">
      <selection activeCell="C54" sqref="C54:C55"/>
    </sheetView>
  </sheetViews>
  <sheetFormatPr defaultRowHeight="15" x14ac:dyDescent="0.25"/>
  <cols>
    <col min="1" max="1" width="14.28515625" customWidth="1"/>
    <col min="2" max="2" width="61.140625" customWidth="1"/>
    <col min="3" max="3" width="22.5703125" customWidth="1"/>
    <col min="5" max="5" width="9.85546875" customWidth="1"/>
    <col min="6" max="6" width="11.140625" customWidth="1"/>
    <col min="7" max="7" width="11.42578125" customWidth="1"/>
    <col min="8" max="8" width="10.7109375" customWidth="1"/>
    <col min="9" max="9" width="11.28515625" customWidth="1"/>
    <col min="10" max="10" width="10.85546875" customWidth="1"/>
    <col min="11" max="11" width="11.85546875" customWidth="1"/>
    <col min="12" max="12" width="12.140625" customWidth="1"/>
  </cols>
  <sheetData>
    <row r="1" spans="1:12" ht="23.25" x14ac:dyDescent="0.25">
      <c r="A1" s="102" t="s">
        <v>46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2" ht="23.25" x14ac:dyDescent="0.25">
      <c r="A2" s="1"/>
    </row>
    <row r="3" spans="1:12" ht="23.25" x14ac:dyDescent="0.25">
      <c r="A3" s="1"/>
    </row>
    <row r="4" spans="1:12" ht="23.25" x14ac:dyDescent="0.25">
      <c r="A4" s="1"/>
    </row>
    <row r="5" spans="1:12" ht="23.25" x14ac:dyDescent="0.25">
      <c r="A5" s="1"/>
    </row>
    <row r="6" spans="1:12" ht="15.75" x14ac:dyDescent="0.25">
      <c r="A6" s="2"/>
    </row>
    <row r="7" spans="1:12" ht="15.75" x14ac:dyDescent="0.25">
      <c r="A7" s="2"/>
    </row>
    <row r="8" spans="1:12" ht="15.75" x14ac:dyDescent="0.25">
      <c r="A8" s="2"/>
    </row>
    <row r="9" spans="1:12" ht="15.75" x14ac:dyDescent="0.25">
      <c r="A9" s="2"/>
    </row>
    <row r="10" spans="1:12" ht="15.75" x14ac:dyDescent="0.25">
      <c r="A10" s="2"/>
    </row>
    <row r="11" spans="1:12" ht="15.75" x14ac:dyDescent="0.25">
      <c r="A11" s="2"/>
    </row>
    <row r="12" spans="1:12" ht="15.75" x14ac:dyDescent="0.25">
      <c r="A12" s="2"/>
    </row>
    <row r="13" spans="1:12" ht="16.5" thickBot="1" x14ac:dyDescent="0.3">
      <c r="A13" s="2"/>
    </row>
    <row r="14" spans="1:12" ht="103.15" customHeight="1" thickBot="1" x14ac:dyDescent="0.3">
      <c r="A14" s="105" t="s">
        <v>48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7"/>
    </row>
    <row r="15" spans="1:12" ht="43.5" thickBot="1" x14ac:dyDescent="0.3">
      <c r="A15" s="15" t="s">
        <v>53</v>
      </c>
      <c r="B15" s="6" t="s">
        <v>22</v>
      </c>
      <c r="C15" s="7" t="s">
        <v>23</v>
      </c>
      <c r="D15" s="37" t="s">
        <v>0</v>
      </c>
      <c r="E15" s="38" t="s">
        <v>1</v>
      </c>
      <c r="F15" s="38" t="s">
        <v>2</v>
      </c>
      <c r="G15" s="38" t="s">
        <v>3</v>
      </c>
      <c r="H15" s="38" t="s">
        <v>4</v>
      </c>
      <c r="I15" s="38" t="s">
        <v>5</v>
      </c>
      <c r="J15" s="38" t="s">
        <v>6</v>
      </c>
      <c r="K15" s="38" t="s">
        <v>7</v>
      </c>
      <c r="L15" s="38" t="s">
        <v>8</v>
      </c>
    </row>
    <row r="16" spans="1:12" ht="75.599999999999994" customHeight="1" thickBot="1" x14ac:dyDescent="0.3">
      <c r="A16" s="48" t="s">
        <v>55</v>
      </c>
      <c r="B16" s="103"/>
      <c r="C16" s="99" t="s">
        <v>73</v>
      </c>
      <c r="D16" s="40" t="s">
        <v>12</v>
      </c>
      <c r="E16" s="49"/>
      <c r="F16" s="42"/>
      <c r="G16" s="42"/>
      <c r="H16" s="42"/>
      <c r="I16" s="42"/>
      <c r="J16" s="43"/>
      <c r="K16" s="44">
        <v>1543.75</v>
      </c>
      <c r="L16" s="45">
        <f>K16*(F16+G16+H16+I16+J16)</f>
        <v>0</v>
      </c>
    </row>
    <row r="17" spans="1:12" ht="72" customHeight="1" thickBot="1" x14ac:dyDescent="0.3">
      <c r="A17" s="36"/>
      <c r="B17" s="104"/>
      <c r="C17" s="100"/>
      <c r="D17" s="51" t="s">
        <v>56</v>
      </c>
      <c r="E17" s="49"/>
      <c r="F17" s="42"/>
      <c r="G17" s="42"/>
      <c r="H17" s="42"/>
      <c r="I17" s="42"/>
      <c r="J17" s="43"/>
      <c r="K17" s="44">
        <v>1543.75</v>
      </c>
      <c r="L17" s="45">
        <f>K17*(F17+G17+H17+I17+J17)</f>
        <v>0</v>
      </c>
    </row>
    <row r="18" spans="1:12" ht="43.5" thickBot="1" x14ac:dyDescent="0.3">
      <c r="A18" s="15" t="s">
        <v>53</v>
      </c>
      <c r="B18" s="4" t="s">
        <v>22</v>
      </c>
      <c r="C18" s="5" t="s">
        <v>23</v>
      </c>
      <c r="D18" s="7" t="s">
        <v>0</v>
      </c>
      <c r="E18" s="6" t="s">
        <v>1</v>
      </c>
      <c r="F18" s="6" t="s">
        <v>2</v>
      </c>
      <c r="G18" s="6" t="s">
        <v>3</v>
      </c>
      <c r="H18" s="6" t="s">
        <v>4</v>
      </c>
      <c r="I18" s="6" t="s">
        <v>5</v>
      </c>
      <c r="J18" s="6" t="s">
        <v>6</v>
      </c>
      <c r="K18" s="6" t="s">
        <v>7</v>
      </c>
      <c r="L18" s="6" t="s">
        <v>8</v>
      </c>
    </row>
    <row r="19" spans="1:12" ht="81.599999999999994" customHeight="1" thickBot="1" x14ac:dyDescent="0.3">
      <c r="A19" s="78" t="s">
        <v>30</v>
      </c>
      <c r="B19" s="78"/>
      <c r="C19" s="82" t="s">
        <v>50</v>
      </c>
      <c r="D19" s="8" t="s">
        <v>12</v>
      </c>
      <c r="E19" s="50"/>
      <c r="F19" s="46"/>
      <c r="G19" s="46"/>
      <c r="H19" s="46"/>
      <c r="I19" s="46"/>
      <c r="J19" s="47"/>
      <c r="K19" s="45">
        <v>1235.24</v>
      </c>
      <c r="L19" s="45">
        <f>K19*(F19+G19+H19+I19+J19)</f>
        <v>0</v>
      </c>
    </row>
    <row r="20" spans="1:12" ht="82.15" customHeight="1" thickBot="1" x14ac:dyDescent="0.3">
      <c r="A20" s="79"/>
      <c r="B20" s="79"/>
      <c r="C20" s="83"/>
      <c r="D20" s="51" t="s">
        <v>56</v>
      </c>
      <c r="E20" s="50"/>
      <c r="F20" s="46"/>
      <c r="G20" s="46"/>
      <c r="H20" s="46"/>
      <c r="I20" s="46"/>
      <c r="J20" s="47"/>
      <c r="K20" s="45">
        <v>1235.24</v>
      </c>
      <c r="L20" s="45">
        <f>K20*(F20+G20+H20+I20+J20)</f>
        <v>0</v>
      </c>
    </row>
    <row r="21" spans="1:12" ht="99" customHeight="1" thickBot="1" x14ac:dyDescent="0.3">
      <c r="A21" s="114" t="s">
        <v>57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6"/>
    </row>
    <row r="22" spans="1:12" ht="43.5" thickBot="1" x14ac:dyDescent="0.3">
      <c r="A22" s="15" t="s">
        <v>53</v>
      </c>
      <c r="B22" s="4" t="s">
        <v>22</v>
      </c>
      <c r="C22" s="5" t="s">
        <v>23</v>
      </c>
      <c r="D22" s="5" t="s">
        <v>0</v>
      </c>
      <c r="E22" s="4" t="s">
        <v>1</v>
      </c>
      <c r="F22" s="4" t="s">
        <v>2</v>
      </c>
      <c r="G22" s="4" t="s">
        <v>3</v>
      </c>
      <c r="H22" s="4" t="s">
        <v>4</v>
      </c>
      <c r="I22" s="4" t="s">
        <v>5</v>
      </c>
      <c r="J22" s="4" t="s">
        <v>6</v>
      </c>
      <c r="K22" s="4" t="s">
        <v>7</v>
      </c>
      <c r="L22" s="4" t="s">
        <v>8</v>
      </c>
    </row>
    <row r="23" spans="1:12" ht="50.1" customHeight="1" x14ac:dyDescent="0.25">
      <c r="A23" s="78" t="s">
        <v>9</v>
      </c>
      <c r="B23" s="78"/>
      <c r="C23" s="82" t="s">
        <v>74</v>
      </c>
      <c r="D23" s="87" t="s">
        <v>12</v>
      </c>
      <c r="E23" s="90" t="s">
        <v>10</v>
      </c>
      <c r="F23" s="108" t="s">
        <v>10</v>
      </c>
      <c r="G23" s="93"/>
      <c r="H23" s="93"/>
      <c r="I23" s="93"/>
      <c r="J23" s="90" t="s">
        <v>11</v>
      </c>
      <c r="K23" s="117">
        <v>1543.75</v>
      </c>
      <c r="L23" s="74">
        <f>K23*(G23+H23+I23)</f>
        <v>0</v>
      </c>
    </row>
    <row r="24" spans="1:12" ht="50.1" customHeight="1" x14ac:dyDescent="0.25">
      <c r="A24" s="79"/>
      <c r="B24" s="79"/>
      <c r="C24" s="83"/>
      <c r="D24" s="88"/>
      <c r="E24" s="91"/>
      <c r="F24" s="109"/>
      <c r="G24" s="94"/>
      <c r="H24" s="94"/>
      <c r="I24" s="94"/>
      <c r="J24" s="91"/>
      <c r="K24" s="118"/>
      <c r="L24" s="75"/>
    </row>
    <row r="25" spans="1:12" ht="50.1" customHeight="1" thickBot="1" x14ac:dyDescent="0.3">
      <c r="A25" s="80"/>
      <c r="B25" s="80"/>
      <c r="C25" s="84"/>
      <c r="D25" s="89"/>
      <c r="E25" s="92"/>
      <c r="F25" s="110"/>
      <c r="G25" s="95"/>
      <c r="H25" s="95"/>
      <c r="I25" s="95"/>
      <c r="J25" s="92"/>
      <c r="K25" s="119"/>
      <c r="L25" s="77"/>
    </row>
    <row r="26" spans="1:12" ht="43.5" thickBot="1" x14ac:dyDescent="0.3">
      <c r="A26" s="15" t="s">
        <v>53</v>
      </c>
      <c r="B26" s="4" t="s">
        <v>22</v>
      </c>
      <c r="C26" s="5" t="s">
        <v>23</v>
      </c>
      <c r="D26" s="7" t="s">
        <v>0</v>
      </c>
      <c r="E26" s="6" t="s">
        <v>1</v>
      </c>
      <c r="F26" s="6" t="s">
        <v>2</v>
      </c>
      <c r="G26" s="6" t="s">
        <v>3</v>
      </c>
      <c r="H26" s="6" t="s">
        <v>4</v>
      </c>
      <c r="I26" s="6" t="s">
        <v>5</v>
      </c>
      <c r="J26" s="6" t="s">
        <v>6</v>
      </c>
      <c r="K26" s="6" t="s">
        <v>7</v>
      </c>
      <c r="L26" s="6" t="s">
        <v>8</v>
      </c>
    </row>
    <row r="27" spans="1:12" ht="58.5" customHeight="1" x14ac:dyDescent="0.25">
      <c r="A27" s="78" t="s">
        <v>13</v>
      </c>
      <c r="B27" s="78"/>
      <c r="C27" s="82" t="s">
        <v>29</v>
      </c>
      <c r="D27" s="87" t="s">
        <v>12</v>
      </c>
      <c r="E27" s="90" t="s">
        <v>10</v>
      </c>
      <c r="F27" s="108" t="s">
        <v>10</v>
      </c>
      <c r="G27" s="90" t="s">
        <v>10</v>
      </c>
      <c r="H27" s="108" t="s">
        <v>10</v>
      </c>
      <c r="I27" s="108" t="s">
        <v>10</v>
      </c>
      <c r="J27" s="90" t="s">
        <v>14</v>
      </c>
      <c r="K27" s="74">
        <v>1236.24</v>
      </c>
      <c r="L27" s="74"/>
    </row>
    <row r="28" spans="1:12" ht="58.5" customHeight="1" x14ac:dyDescent="0.25">
      <c r="A28" s="79"/>
      <c r="B28" s="79"/>
      <c r="C28" s="83"/>
      <c r="D28" s="88"/>
      <c r="E28" s="91"/>
      <c r="F28" s="109"/>
      <c r="G28" s="91"/>
      <c r="H28" s="109"/>
      <c r="I28" s="109"/>
      <c r="J28" s="91"/>
      <c r="K28" s="75"/>
      <c r="L28" s="75"/>
    </row>
    <row r="29" spans="1:12" ht="50.1" customHeight="1" thickBot="1" x14ac:dyDescent="0.3">
      <c r="A29" s="79"/>
      <c r="B29" s="79"/>
      <c r="C29" s="83"/>
      <c r="D29" s="88"/>
      <c r="E29" s="91"/>
      <c r="F29" s="109"/>
      <c r="G29" s="91"/>
      <c r="H29" s="109"/>
      <c r="I29" s="109"/>
      <c r="J29" s="91"/>
      <c r="K29" s="75"/>
      <c r="L29" s="75"/>
    </row>
    <row r="30" spans="1:12" ht="75" customHeight="1" thickBot="1" x14ac:dyDescent="0.35">
      <c r="A30" s="111" t="s">
        <v>69</v>
      </c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3"/>
    </row>
    <row r="31" spans="1:12" ht="43.5" thickBot="1" x14ac:dyDescent="0.3">
      <c r="A31" s="15" t="s">
        <v>53</v>
      </c>
      <c r="B31" s="6" t="s">
        <v>22</v>
      </c>
      <c r="C31" s="7" t="s">
        <v>23</v>
      </c>
      <c r="D31" s="7" t="s">
        <v>0</v>
      </c>
      <c r="E31" s="6" t="s">
        <v>1</v>
      </c>
      <c r="F31" s="6" t="s">
        <v>2</v>
      </c>
      <c r="G31" s="6" t="s">
        <v>3</v>
      </c>
      <c r="H31" s="6" t="s">
        <v>4</v>
      </c>
      <c r="I31" s="6" t="s">
        <v>5</v>
      </c>
      <c r="J31" s="6" t="s">
        <v>6</v>
      </c>
      <c r="K31" s="6" t="s">
        <v>7</v>
      </c>
      <c r="L31" s="6" t="s">
        <v>8</v>
      </c>
    </row>
    <row r="32" spans="1:12" ht="58.5" customHeight="1" x14ac:dyDescent="0.25">
      <c r="A32" s="78" t="s">
        <v>47</v>
      </c>
      <c r="B32" s="78"/>
      <c r="C32" s="82" t="s">
        <v>75</v>
      </c>
      <c r="D32" s="87" t="s">
        <v>12</v>
      </c>
      <c r="E32" s="90" t="s">
        <v>10</v>
      </c>
      <c r="F32" s="93"/>
      <c r="G32" s="93"/>
      <c r="H32" s="93"/>
      <c r="I32" s="93"/>
      <c r="J32" s="120"/>
      <c r="K32" s="74">
        <v>1490</v>
      </c>
      <c r="L32" s="74">
        <f>K32*(F32+G32+H32+I32)</f>
        <v>0</v>
      </c>
    </row>
    <row r="33" spans="1:12" ht="58.5" customHeight="1" x14ac:dyDescent="0.25">
      <c r="A33" s="79"/>
      <c r="B33" s="79"/>
      <c r="C33" s="83"/>
      <c r="D33" s="88"/>
      <c r="E33" s="91"/>
      <c r="F33" s="94"/>
      <c r="G33" s="94"/>
      <c r="H33" s="94"/>
      <c r="I33" s="94"/>
      <c r="J33" s="121"/>
      <c r="K33" s="75"/>
      <c r="L33" s="75"/>
    </row>
    <row r="34" spans="1:12" ht="50.1" customHeight="1" thickBot="1" x14ac:dyDescent="0.3">
      <c r="A34" s="80"/>
      <c r="B34" s="81"/>
      <c r="C34" s="84"/>
      <c r="D34" s="89"/>
      <c r="E34" s="92"/>
      <c r="F34" s="95"/>
      <c r="G34" s="95"/>
      <c r="H34" s="95"/>
      <c r="I34" s="95"/>
      <c r="J34" s="122"/>
      <c r="K34" s="76"/>
      <c r="L34" s="77"/>
    </row>
    <row r="35" spans="1:12" ht="43.5" thickBot="1" x14ac:dyDescent="0.3">
      <c r="A35" s="15" t="s">
        <v>53</v>
      </c>
      <c r="B35" s="4" t="s">
        <v>22</v>
      </c>
      <c r="C35" s="5" t="s">
        <v>23</v>
      </c>
      <c r="D35" s="37" t="s">
        <v>0</v>
      </c>
      <c r="E35" s="38" t="s">
        <v>1</v>
      </c>
      <c r="F35" s="38" t="s">
        <v>2</v>
      </c>
      <c r="G35" s="38" t="s">
        <v>3</v>
      </c>
      <c r="H35" s="38" t="s">
        <v>4</v>
      </c>
      <c r="I35" s="38" t="s">
        <v>5</v>
      </c>
      <c r="J35" s="38" t="s">
        <v>6</v>
      </c>
      <c r="K35" s="38" t="s">
        <v>7</v>
      </c>
      <c r="L35" s="38" t="s">
        <v>8</v>
      </c>
    </row>
    <row r="36" spans="1:12" ht="58.5" customHeight="1" thickBot="1" x14ac:dyDescent="0.3">
      <c r="A36" s="78" t="s">
        <v>66</v>
      </c>
      <c r="B36" s="78"/>
      <c r="C36" s="99" t="s">
        <v>76</v>
      </c>
      <c r="D36" s="60" t="s">
        <v>12</v>
      </c>
      <c r="E36" s="68" t="s">
        <v>10</v>
      </c>
      <c r="F36" s="61"/>
      <c r="G36" s="61"/>
      <c r="H36" s="61"/>
      <c r="I36" s="61"/>
      <c r="J36" s="69"/>
      <c r="K36" s="70">
        <v>1190</v>
      </c>
      <c r="L36" s="71">
        <f>K36*(F36+G36+H36+I36)</f>
        <v>0</v>
      </c>
    </row>
    <row r="37" spans="1:12" ht="58.5" customHeight="1" thickBot="1" x14ac:dyDescent="0.3">
      <c r="A37" s="79"/>
      <c r="B37" s="79"/>
      <c r="C37" s="100"/>
      <c r="D37" s="62" t="s">
        <v>67</v>
      </c>
      <c r="E37" s="68" t="s">
        <v>10</v>
      </c>
      <c r="F37" s="58"/>
      <c r="G37" s="58"/>
      <c r="H37" s="58"/>
      <c r="I37" s="58"/>
      <c r="J37" s="67"/>
      <c r="K37" s="70">
        <v>1190</v>
      </c>
      <c r="L37" s="71">
        <f>K37*(F37+G37+H37+I37)</f>
        <v>0</v>
      </c>
    </row>
    <row r="38" spans="1:12" ht="50.1" customHeight="1" thickBot="1" x14ac:dyDescent="0.3">
      <c r="A38" s="80"/>
      <c r="B38" s="81"/>
      <c r="C38" s="101"/>
      <c r="D38" s="63" t="s">
        <v>68</v>
      </c>
      <c r="E38" s="68" t="s">
        <v>10</v>
      </c>
      <c r="F38" s="65"/>
      <c r="G38" s="65"/>
      <c r="H38" s="65"/>
      <c r="I38" s="65"/>
      <c r="J38" s="72"/>
      <c r="K38" s="70">
        <v>1190</v>
      </c>
      <c r="L38" s="71">
        <f>K38*(F38+G38+H38+I38)</f>
        <v>0</v>
      </c>
    </row>
    <row r="39" spans="1:12" ht="43.5" thickBot="1" x14ac:dyDescent="0.3">
      <c r="A39" s="15" t="s">
        <v>53</v>
      </c>
      <c r="B39" s="4" t="s">
        <v>22</v>
      </c>
      <c r="C39" s="5" t="s">
        <v>23</v>
      </c>
      <c r="D39" s="37" t="s">
        <v>0</v>
      </c>
      <c r="E39" s="38" t="s">
        <v>1</v>
      </c>
      <c r="F39" s="38" t="s">
        <v>2</v>
      </c>
      <c r="G39" s="38" t="s">
        <v>3</v>
      </c>
      <c r="H39" s="38" t="s">
        <v>4</v>
      </c>
      <c r="I39" s="38" t="s">
        <v>5</v>
      </c>
      <c r="J39" s="38" t="s">
        <v>6</v>
      </c>
      <c r="K39" s="38" t="s">
        <v>7</v>
      </c>
      <c r="L39" s="38" t="s">
        <v>8</v>
      </c>
    </row>
    <row r="40" spans="1:12" ht="58.5" customHeight="1" thickBot="1" x14ac:dyDescent="0.3">
      <c r="A40" s="78" t="s">
        <v>65</v>
      </c>
      <c r="B40" s="78"/>
      <c r="C40" s="99" t="s">
        <v>77</v>
      </c>
      <c r="D40" s="60" t="s">
        <v>12</v>
      </c>
      <c r="E40" s="59" t="s">
        <v>10</v>
      </c>
      <c r="F40" s="61"/>
      <c r="G40" s="61"/>
      <c r="H40" s="61"/>
      <c r="I40" s="61"/>
      <c r="J40" s="57" t="s">
        <v>14</v>
      </c>
      <c r="K40" s="56">
        <v>1190</v>
      </c>
      <c r="L40" s="56">
        <f>K40*(F40+G40+H40+I40)</f>
        <v>0</v>
      </c>
    </row>
    <row r="41" spans="1:12" ht="58.5" customHeight="1" thickBot="1" x14ac:dyDescent="0.3">
      <c r="A41" s="79"/>
      <c r="B41" s="79"/>
      <c r="C41" s="100"/>
      <c r="D41" s="62" t="s">
        <v>63</v>
      </c>
      <c r="E41" s="59" t="s">
        <v>10</v>
      </c>
      <c r="F41" s="58"/>
      <c r="G41" s="58"/>
      <c r="H41" s="58"/>
      <c r="I41" s="58"/>
      <c r="J41" s="57" t="s">
        <v>14</v>
      </c>
      <c r="K41" s="56">
        <v>1190</v>
      </c>
      <c r="L41" s="56">
        <f t="shared" ref="L41:L42" si="0">K41*(F41+G41+H41+I41)</f>
        <v>0</v>
      </c>
    </row>
    <row r="42" spans="1:12" ht="50.1" customHeight="1" thickBot="1" x14ac:dyDescent="0.3">
      <c r="A42" s="80"/>
      <c r="B42" s="81"/>
      <c r="C42" s="101"/>
      <c r="D42" s="63" t="s">
        <v>64</v>
      </c>
      <c r="E42" s="64" t="s">
        <v>10</v>
      </c>
      <c r="F42" s="65"/>
      <c r="G42" s="65"/>
      <c r="H42" s="65"/>
      <c r="I42" s="65"/>
      <c r="J42" s="66" t="s">
        <v>14</v>
      </c>
      <c r="K42" s="45">
        <v>1190</v>
      </c>
      <c r="L42" s="45">
        <f t="shared" si="0"/>
        <v>0</v>
      </c>
    </row>
    <row r="43" spans="1:12" ht="75" customHeight="1" thickBot="1" x14ac:dyDescent="0.3">
      <c r="A43" s="85" t="s">
        <v>49</v>
      </c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6"/>
    </row>
    <row r="44" spans="1:12" ht="43.5" thickBot="1" x14ac:dyDescent="0.3">
      <c r="A44" s="15" t="s">
        <v>53</v>
      </c>
      <c r="B44" s="4" t="s">
        <v>22</v>
      </c>
      <c r="C44" s="5" t="s">
        <v>23</v>
      </c>
      <c r="D44" s="5" t="s">
        <v>0</v>
      </c>
      <c r="E44" s="4" t="s">
        <v>1</v>
      </c>
      <c r="F44" s="4" t="s">
        <v>2</v>
      </c>
      <c r="G44" s="4" t="s">
        <v>3</v>
      </c>
      <c r="H44" s="4" t="s">
        <v>4</v>
      </c>
      <c r="I44" s="4" t="s">
        <v>5</v>
      </c>
      <c r="J44" s="4" t="s">
        <v>6</v>
      </c>
      <c r="K44" s="4" t="s">
        <v>7</v>
      </c>
      <c r="L44" s="4" t="s">
        <v>8</v>
      </c>
    </row>
    <row r="45" spans="1:12" ht="85.15" customHeight="1" thickBot="1" x14ac:dyDescent="0.3">
      <c r="A45" s="78" t="s">
        <v>37</v>
      </c>
      <c r="B45" s="78"/>
      <c r="C45" s="82" t="s">
        <v>78</v>
      </c>
      <c r="D45" s="8" t="s">
        <v>12</v>
      </c>
      <c r="E45" s="13" t="s">
        <v>10</v>
      </c>
      <c r="F45" s="46"/>
      <c r="G45" s="46"/>
      <c r="H45" s="46"/>
      <c r="I45" s="46"/>
      <c r="J45" s="47"/>
      <c r="K45" s="45">
        <v>847</v>
      </c>
      <c r="L45" s="45">
        <f>K45*(F45+G45+H45+I45+J45)</f>
        <v>0</v>
      </c>
    </row>
    <row r="46" spans="1:12" ht="76.900000000000006" customHeight="1" thickBot="1" x14ac:dyDescent="0.3">
      <c r="A46" s="79"/>
      <c r="B46" s="79"/>
      <c r="C46" s="83"/>
      <c r="D46" s="8" t="s">
        <v>54</v>
      </c>
      <c r="E46" s="13" t="s">
        <v>10</v>
      </c>
      <c r="F46" s="46"/>
      <c r="G46" s="46"/>
      <c r="H46" s="46"/>
      <c r="I46" s="46"/>
      <c r="J46" s="47"/>
      <c r="K46" s="45">
        <v>847</v>
      </c>
      <c r="L46" s="45">
        <f>K46*(F46+G46+H46+I46+J46)</f>
        <v>0</v>
      </c>
    </row>
    <row r="47" spans="1:12" ht="43.5" thickBot="1" x14ac:dyDescent="0.3">
      <c r="A47" s="15" t="s">
        <v>53</v>
      </c>
      <c r="B47" s="4" t="s">
        <v>22</v>
      </c>
      <c r="C47" s="5" t="s">
        <v>23</v>
      </c>
      <c r="D47" s="5" t="s">
        <v>0</v>
      </c>
      <c r="E47" s="4" t="s">
        <v>1</v>
      </c>
      <c r="F47" s="4" t="s">
        <v>2</v>
      </c>
      <c r="G47" s="4" t="s">
        <v>3</v>
      </c>
      <c r="H47" s="4" t="s">
        <v>4</v>
      </c>
      <c r="I47" s="4" t="s">
        <v>5</v>
      </c>
      <c r="J47" s="4" t="s">
        <v>6</v>
      </c>
      <c r="K47" s="4" t="s">
        <v>7</v>
      </c>
      <c r="L47" s="4" t="s">
        <v>8</v>
      </c>
    </row>
    <row r="48" spans="1:12" ht="83.45" customHeight="1" thickBot="1" x14ac:dyDescent="0.3">
      <c r="A48" s="78" t="s">
        <v>38</v>
      </c>
      <c r="B48" s="78"/>
      <c r="C48" s="82" t="s">
        <v>79</v>
      </c>
      <c r="D48" s="8" t="s">
        <v>12</v>
      </c>
      <c r="E48" s="13" t="s">
        <v>10</v>
      </c>
      <c r="F48" s="46"/>
      <c r="G48" s="46"/>
      <c r="H48" s="46"/>
      <c r="I48" s="46"/>
      <c r="J48" s="47"/>
      <c r="K48" s="45">
        <v>1060</v>
      </c>
      <c r="L48" s="45">
        <f>K48*(F48+G48+H48+I48+J48)</f>
        <v>0</v>
      </c>
    </row>
    <row r="49" spans="1:12" ht="78" customHeight="1" thickBot="1" x14ac:dyDescent="0.3">
      <c r="A49" s="79"/>
      <c r="B49" s="79"/>
      <c r="C49" s="83"/>
      <c r="D49" s="8" t="s">
        <v>54</v>
      </c>
      <c r="E49" s="13" t="s">
        <v>10</v>
      </c>
      <c r="F49" s="46"/>
      <c r="G49" s="46"/>
      <c r="H49" s="46"/>
      <c r="I49" s="46"/>
      <c r="J49" s="47"/>
      <c r="K49" s="45">
        <v>1060</v>
      </c>
      <c r="L49" s="45">
        <f>K49*(F49+G49+H49+I49+J49)</f>
        <v>0</v>
      </c>
    </row>
    <row r="50" spans="1:12" ht="43.5" thickBot="1" x14ac:dyDescent="0.3">
      <c r="A50" s="15" t="s">
        <v>53</v>
      </c>
      <c r="B50" s="4" t="s">
        <v>22</v>
      </c>
      <c r="C50" s="5" t="s">
        <v>23</v>
      </c>
      <c r="D50" s="5" t="s">
        <v>0</v>
      </c>
      <c r="E50" s="4" t="s">
        <v>1</v>
      </c>
      <c r="F50" s="4" t="s">
        <v>2</v>
      </c>
      <c r="G50" s="4" t="s">
        <v>3</v>
      </c>
      <c r="H50" s="4" t="s">
        <v>4</v>
      </c>
      <c r="I50" s="4" t="s">
        <v>5</v>
      </c>
      <c r="J50" s="4" t="s">
        <v>6</v>
      </c>
      <c r="K50" s="4" t="s">
        <v>7</v>
      </c>
      <c r="L50" s="4" t="s">
        <v>8</v>
      </c>
    </row>
    <row r="51" spans="1:12" ht="85.15" customHeight="1" thickBot="1" x14ac:dyDescent="0.3">
      <c r="A51" s="78" t="s">
        <v>39</v>
      </c>
      <c r="B51" s="78"/>
      <c r="C51" s="82" t="s">
        <v>80</v>
      </c>
      <c r="D51" s="8" t="s">
        <v>12</v>
      </c>
      <c r="E51" s="13" t="s">
        <v>10</v>
      </c>
      <c r="F51" s="46"/>
      <c r="G51" s="46"/>
      <c r="H51" s="46"/>
      <c r="I51" s="46"/>
      <c r="J51" s="47"/>
      <c r="K51" s="45">
        <v>847</v>
      </c>
      <c r="L51" s="45">
        <f>K51*(F51+G51+H51+I51+J51)</f>
        <v>0</v>
      </c>
    </row>
    <row r="52" spans="1:12" ht="77.45" customHeight="1" thickBot="1" x14ac:dyDescent="0.3">
      <c r="A52" s="79"/>
      <c r="B52" s="79"/>
      <c r="C52" s="83"/>
      <c r="D52" s="8" t="s">
        <v>54</v>
      </c>
      <c r="E52" s="13" t="s">
        <v>10</v>
      </c>
      <c r="F52" s="46"/>
      <c r="G52" s="46"/>
      <c r="H52" s="46"/>
      <c r="I52" s="46"/>
      <c r="J52" s="47"/>
      <c r="K52" s="45">
        <v>847</v>
      </c>
      <c r="L52" s="45">
        <f>K52*(F52+G52+H52+I52+J52)</f>
        <v>0</v>
      </c>
    </row>
    <row r="53" spans="1:12" ht="43.5" thickBot="1" x14ac:dyDescent="0.3">
      <c r="A53" s="15" t="s">
        <v>53</v>
      </c>
      <c r="B53" s="4" t="s">
        <v>22</v>
      </c>
      <c r="C53" s="5" t="s">
        <v>23</v>
      </c>
      <c r="D53" s="39" t="s">
        <v>0</v>
      </c>
      <c r="E53" s="23" t="s">
        <v>1</v>
      </c>
      <c r="F53" s="23" t="s">
        <v>2</v>
      </c>
      <c r="G53" s="23" t="s">
        <v>3</v>
      </c>
      <c r="H53" s="23" t="s">
        <v>4</v>
      </c>
      <c r="I53" s="23" t="s">
        <v>5</v>
      </c>
      <c r="J53" s="23" t="s">
        <v>6</v>
      </c>
      <c r="K53" s="23" t="s">
        <v>7</v>
      </c>
      <c r="L53" s="23" t="s">
        <v>8</v>
      </c>
    </row>
    <row r="54" spans="1:12" ht="81.599999999999994" customHeight="1" thickBot="1" x14ac:dyDescent="0.3">
      <c r="A54" s="78" t="s">
        <v>40</v>
      </c>
      <c r="B54" s="78"/>
      <c r="C54" s="99" t="s">
        <v>41</v>
      </c>
      <c r="D54" s="40" t="s">
        <v>12</v>
      </c>
      <c r="E54" s="41" t="s">
        <v>10</v>
      </c>
      <c r="F54" s="42"/>
      <c r="G54" s="42"/>
      <c r="H54" s="42"/>
      <c r="I54" s="42"/>
      <c r="J54" s="43"/>
      <c r="K54" s="44">
        <v>1060</v>
      </c>
      <c r="L54" s="45">
        <f>K54*(F54+G54+H54+I54+J54)</f>
        <v>0</v>
      </c>
    </row>
    <row r="55" spans="1:12" ht="87" customHeight="1" thickBot="1" x14ac:dyDescent="0.3">
      <c r="A55" s="79"/>
      <c r="B55" s="79"/>
      <c r="C55" s="100"/>
      <c r="D55" s="40" t="s">
        <v>54</v>
      </c>
      <c r="E55" s="41" t="s">
        <v>10</v>
      </c>
      <c r="F55" s="42"/>
      <c r="G55" s="42"/>
      <c r="H55" s="42"/>
      <c r="I55" s="42"/>
      <c r="J55" s="43"/>
      <c r="K55" s="44">
        <v>1060</v>
      </c>
      <c r="L55" s="45">
        <f>K55*(F55+G55+H55+I55+J55)</f>
        <v>0</v>
      </c>
    </row>
    <row r="56" spans="1:12" ht="43.5" thickBot="1" x14ac:dyDescent="0.3">
      <c r="A56" s="15" t="s">
        <v>53</v>
      </c>
      <c r="B56" s="4" t="s">
        <v>22</v>
      </c>
      <c r="C56" s="5" t="s">
        <v>23</v>
      </c>
      <c r="D56" s="7" t="s">
        <v>0</v>
      </c>
      <c r="E56" s="6" t="s">
        <v>1</v>
      </c>
      <c r="F56" s="6" t="s">
        <v>2</v>
      </c>
      <c r="G56" s="6" t="s">
        <v>3</v>
      </c>
      <c r="H56" s="6" t="s">
        <v>4</v>
      </c>
      <c r="I56" s="6" t="s">
        <v>5</v>
      </c>
      <c r="J56" s="6" t="s">
        <v>6</v>
      </c>
      <c r="K56" s="6" t="s">
        <v>7</v>
      </c>
      <c r="L56" s="6" t="s">
        <v>8</v>
      </c>
    </row>
    <row r="57" spans="1:12" ht="58.5" customHeight="1" x14ac:dyDescent="0.25">
      <c r="A57" s="78" t="s">
        <v>43</v>
      </c>
      <c r="B57" s="78"/>
      <c r="C57" s="82" t="s">
        <v>42</v>
      </c>
      <c r="D57" s="87" t="s">
        <v>12</v>
      </c>
      <c r="E57" s="90" t="s">
        <v>10</v>
      </c>
      <c r="F57" s="93"/>
      <c r="G57" s="93"/>
      <c r="H57" s="93"/>
      <c r="I57" s="93"/>
      <c r="J57" s="96"/>
      <c r="K57" s="74">
        <v>450</v>
      </c>
      <c r="L57" s="74">
        <f>K57*(F57+G57+H57+I57+J57)</f>
        <v>0</v>
      </c>
    </row>
    <row r="58" spans="1:12" ht="58.5" customHeight="1" x14ac:dyDescent="0.25">
      <c r="A58" s="79"/>
      <c r="B58" s="79"/>
      <c r="C58" s="83"/>
      <c r="D58" s="88"/>
      <c r="E58" s="91"/>
      <c r="F58" s="94"/>
      <c r="G58" s="94"/>
      <c r="H58" s="94"/>
      <c r="I58" s="94"/>
      <c r="J58" s="97"/>
      <c r="K58" s="75"/>
      <c r="L58" s="75"/>
    </row>
    <row r="59" spans="1:12" ht="50.1" customHeight="1" thickBot="1" x14ac:dyDescent="0.3">
      <c r="A59" s="80"/>
      <c r="B59" s="81"/>
      <c r="C59" s="84"/>
      <c r="D59" s="89"/>
      <c r="E59" s="92"/>
      <c r="F59" s="95"/>
      <c r="G59" s="95"/>
      <c r="H59" s="95"/>
      <c r="I59" s="95"/>
      <c r="J59" s="98"/>
      <c r="K59" s="76"/>
      <c r="L59" s="77"/>
    </row>
    <row r="60" spans="1:12" ht="43.5" thickBot="1" x14ac:dyDescent="0.3">
      <c r="A60" s="15" t="s">
        <v>53</v>
      </c>
      <c r="B60" s="4" t="s">
        <v>22</v>
      </c>
      <c r="C60" s="5" t="s">
        <v>23</v>
      </c>
      <c r="D60" s="5" t="s">
        <v>0</v>
      </c>
      <c r="E60" s="4" t="s">
        <v>1</v>
      </c>
      <c r="F60" s="4" t="s">
        <v>2</v>
      </c>
      <c r="G60" s="4" t="s">
        <v>3</v>
      </c>
      <c r="H60" s="4" t="s">
        <v>4</v>
      </c>
      <c r="I60" s="4" t="s">
        <v>5</v>
      </c>
      <c r="J60" s="4" t="s">
        <v>6</v>
      </c>
      <c r="K60" s="4" t="s">
        <v>7</v>
      </c>
      <c r="L60" s="4" t="s">
        <v>8</v>
      </c>
    </row>
    <row r="61" spans="1:12" ht="58.5" customHeight="1" x14ac:dyDescent="0.25">
      <c r="A61" s="78" t="s">
        <v>45</v>
      </c>
      <c r="B61" s="78"/>
      <c r="C61" s="82" t="s">
        <v>44</v>
      </c>
      <c r="D61" s="87" t="s">
        <v>12</v>
      </c>
      <c r="E61" s="90" t="s">
        <v>10</v>
      </c>
      <c r="F61" s="93"/>
      <c r="G61" s="93"/>
      <c r="H61" s="93"/>
      <c r="I61" s="93"/>
      <c r="J61" s="96"/>
      <c r="K61" s="74">
        <v>450</v>
      </c>
      <c r="L61" s="74">
        <f>K61*(F61+G61+H61+I61+J61)</f>
        <v>0</v>
      </c>
    </row>
    <row r="62" spans="1:12" ht="58.5" customHeight="1" x14ac:dyDescent="0.25">
      <c r="A62" s="79"/>
      <c r="B62" s="79"/>
      <c r="C62" s="83"/>
      <c r="D62" s="88"/>
      <c r="E62" s="91"/>
      <c r="F62" s="123"/>
      <c r="G62" s="94"/>
      <c r="H62" s="94"/>
      <c r="I62" s="94"/>
      <c r="J62" s="97"/>
      <c r="K62" s="75"/>
      <c r="L62" s="75"/>
    </row>
    <row r="63" spans="1:12" ht="50.1" customHeight="1" thickBot="1" x14ac:dyDescent="0.3">
      <c r="A63" s="80"/>
      <c r="B63" s="81"/>
      <c r="C63" s="84"/>
      <c r="D63" s="89"/>
      <c r="E63" s="92"/>
      <c r="F63" s="124"/>
      <c r="G63" s="95"/>
      <c r="H63" s="95"/>
      <c r="I63" s="95"/>
      <c r="J63" s="98"/>
      <c r="K63" s="76"/>
      <c r="L63" s="77"/>
    </row>
    <row r="64" spans="1:12" ht="43.5" thickBot="1" x14ac:dyDescent="0.3">
      <c r="A64" s="15" t="s">
        <v>53</v>
      </c>
      <c r="B64" s="4" t="s">
        <v>22</v>
      </c>
      <c r="C64" s="5" t="s">
        <v>23</v>
      </c>
      <c r="D64" s="5" t="s">
        <v>0</v>
      </c>
      <c r="E64" s="4" t="s">
        <v>1</v>
      </c>
      <c r="F64" s="4" t="s">
        <v>2</v>
      </c>
      <c r="G64" s="4" t="s">
        <v>3</v>
      </c>
      <c r="H64" s="4" t="s">
        <v>4</v>
      </c>
      <c r="I64" s="4" t="s">
        <v>5</v>
      </c>
      <c r="J64" s="4" t="s">
        <v>6</v>
      </c>
      <c r="K64" s="4" t="s">
        <v>7</v>
      </c>
      <c r="L64" s="4" t="s">
        <v>8</v>
      </c>
    </row>
    <row r="65" spans="1:12" ht="58.5" customHeight="1" x14ac:dyDescent="0.25">
      <c r="A65" s="78" t="s">
        <v>71</v>
      </c>
      <c r="B65" s="78"/>
      <c r="C65" s="82" t="s">
        <v>52</v>
      </c>
      <c r="D65" s="87" t="s">
        <v>12</v>
      </c>
      <c r="E65" s="90" t="s">
        <v>10</v>
      </c>
      <c r="F65" s="93"/>
      <c r="G65" s="93"/>
      <c r="H65" s="93"/>
      <c r="I65" s="93"/>
      <c r="J65" s="96"/>
      <c r="K65" s="74">
        <v>650</v>
      </c>
      <c r="L65" s="74">
        <f>K65*(F65+G65+H65+I65+J65)</f>
        <v>0</v>
      </c>
    </row>
    <row r="66" spans="1:12" ht="58.5" customHeight="1" x14ac:dyDescent="0.25">
      <c r="A66" s="79"/>
      <c r="B66" s="79"/>
      <c r="C66" s="83"/>
      <c r="D66" s="88"/>
      <c r="E66" s="91"/>
      <c r="F66" s="94"/>
      <c r="G66" s="94"/>
      <c r="H66" s="94"/>
      <c r="I66" s="94"/>
      <c r="J66" s="97"/>
      <c r="K66" s="75"/>
      <c r="L66" s="75"/>
    </row>
    <row r="67" spans="1:12" ht="50.1" customHeight="1" thickBot="1" x14ac:dyDescent="0.3">
      <c r="A67" s="80"/>
      <c r="B67" s="81"/>
      <c r="C67" s="84"/>
      <c r="D67" s="89"/>
      <c r="E67" s="92"/>
      <c r="F67" s="95"/>
      <c r="G67" s="95"/>
      <c r="H67" s="95"/>
      <c r="I67" s="95"/>
      <c r="J67" s="98"/>
      <c r="K67" s="76"/>
      <c r="L67" s="77"/>
    </row>
    <row r="68" spans="1:12" ht="43.5" thickBot="1" x14ac:dyDescent="0.3">
      <c r="A68" s="15" t="s">
        <v>53</v>
      </c>
      <c r="B68" s="4" t="s">
        <v>22</v>
      </c>
      <c r="C68" s="5" t="s">
        <v>23</v>
      </c>
      <c r="D68" s="5" t="s">
        <v>0</v>
      </c>
      <c r="E68" s="4" t="s">
        <v>1</v>
      </c>
      <c r="F68" s="4" t="s">
        <v>2</v>
      </c>
      <c r="G68" s="4" t="s">
        <v>3</v>
      </c>
      <c r="H68" s="4" t="s">
        <v>4</v>
      </c>
      <c r="I68" s="4" t="s">
        <v>5</v>
      </c>
      <c r="J68" s="4" t="s">
        <v>6</v>
      </c>
      <c r="K68" s="4" t="s">
        <v>7</v>
      </c>
      <c r="L68" s="4" t="s">
        <v>8</v>
      </c>
    </row>
    <row r="69" spans="1:12" ht="58.5" customHeight="1" x14ac:dyDescent="0.25">
      <c r="A69" s="78" t="s">
        <v>51</v>
      </c>
      <c r="B69" s="78"/>
      <c r="C69" s="82" t="s">
        <v>72</v>
      </c>
      <c r="D69" s="87" t="s">
        <v>12</v>
      </c>
      <c r="E69" s="90" t="s">
        <v>10</v>
      </c>
      <c r="F69" s="93"/>
      <c r="G69" s="93"/>
      <c r="H69" s="93"/>
      <c r="I69" s="93"/>
      <c r="J69" s="96"/>
      <c r="K69" s="74">
        <v>640</v>
      </c>
      <c r="L69" s="74">
        <f>K69*(F69+G69+H69+I69+J69)</f>
        <v>0</v>
      </c>
    </row>
    <row r="70" spans="1:12" ht="58.5" customHeight="1" x14ac:dyDescent="0.25">
      <c r="A70" s="79"/>
      <c r="B70" s="79"/>
      <c r="C70" s="83"/>
      <c r="D70" s="88"/>
      <c r="E70" s="91"/>
      <c r="F70" s="94"/>
      <c r="G70" s="94"/>
      <c r="H70" s="94"/>
      <c r="I70" s="94"/>
      <c r="J70" s="97"/>
      <c r="K70" s="75"/>
      <c r="L70" s="75"/>
    </row>
    <row r="71" spans="1:12" ht="50.1" customHeight="1" thickBot="1" x14ac:dyDescent="0.3">
      <c r="A71" s="80"/>
      <c r="B71" s="81"/>
      <c r="C71" s="84"/>
      <c r="D71" s="89"/>
      <c r="E71" s="92"/>
      <c r="F71" s="95"/>
      <c r="G71" s="95"/>
      <c r="H71" s="95"/>
      <c r="I71" s="95"/>
      <c r="J71" s="98"/>
      <c r="K71" s="76"/>
      <c r="L71" s="77"/>
    </row>
    <row r="72" spans="1:12" ht="29.25" customHeight="1" thickBot="1" x14ac:dyDescent="0.3">
      <c r="A72" s="15" t="s">
        <v>53</v>
      </c>
      <c r="B72" s="4" t="s">
        <v>22</v>
      </c>
      <c r="C72" s="5" t="s">
        <v>23</v>
      </c>
      <c r="D72" s="5" t="s">
        <v>0</v>
      </c>
      <c r="E72" s="4"/>
      <c r="F72" s="23" t="s">
        <v>24</v>
      </c>
      <c r="G72" s="23" t="s">
        <v>25</v>
      </c>
      <c r="H72" s="23"/>
      <c r="I72" s="23"/>
      <c r="J72" s="23"/>
      <c r="K72" s="4" t="s">
        <v>7</v>
      </c>
      <c r="L72" s="4" t="s">
        <v>8</v>
      </c>
    </row>
    <row r="73" spans="1:12" ht="150" customHeight="1" thickBot="1" x14ac:dyDescent="0.3">
      <c r="A73" s="16" t="s">
        <v>27</v>
      </c>
      <c r="B73" s="11"/>
      <c r="C73" s="12" t="s">
        <v>31</v>
      </c>
      <c r="D73" s="8" t="s">
        <v>16</v>
      </c>
      <c r="E73" s="22" t="s">
        <v>10</v>
      </c>
      <c r="F73" s="29"/>
      <c r="G73" s="29"/>
      <c r="H73" s="25" t="s">
        <v>17</v>
      </c>
      <c r="I73" s="21" t="s">
        <v>17</v>
      </c>
      <c r="J73" s="32" t="s">
        <v>18</v>
      </c>
      <c r="K73" s="33">
        <v>740</v>
      </c>
      <c r="L73" s="30">
        <f>K73*(F73+G73)</f>
        <v>0</v>
      </c>
    </row>
    <row r="74" spans="1:12" ht="27" customHeight="1" thickBot="1" x14ac:dyDescent="0.3">
      <c r="A74" s="15" t="s">
        <v>53</v>
      </c>
      <c r="B74" s="14" t="s">
        <v>22</v>
      </c>
      <c r="C74" s="18" t="s">
        <v>23</v>
      </c>
      <c r="D74" s="18" t="s">
        <v>0</v>
      </c>
      <c r="E74" s="19"/>
      <c r="F74" s="26" t="s">
        <v>19</v>
      </c>
      <c r="G74" s="26" t="s">
        <v>21</v>
      </c>
      <c r="H74" s="26" t="s">
        <v>20</v>
      </c>
      <c r="I74" s="26" t="s">
        <v>35</v>
      </c>
      <c r="J74" s="3" t="s">
        <v>6</v>
      </c>
      <c r="K74" s="3" t="s">
        <v>7</v>
      </c>
      <c r="L74" s="14" t="s">
        <v>8</v>
      </c>
    </row>
    <row r="75" spans="1:12" ht="150" customHeight="1" thickBot="1" x14ac:dyDescent="0.3">
      <c r="A75" s="16" t="s">
        <v>15</v>
      </c>
      <c r="B75" s="11"/>
      <c r="C75" s="12" t="s">
        <v>34</v>
      </c>
      <c r="D75" s="8" t="s">
        <v>16</v>
      </c>
      <c r="E75" s="17" t="s">
        <v>10</v>
      </c>
      <c r="F75" s="29"/>
      <c r="G75" s="73" t="s">
        <v>70</v>
      </c>
      <c r="H75" s="29"/>
      <c r="I75" s="29"/>
      <c r="J75" s="20" t="s">
        <v>18</v>
      </c>
      <c r="K75" s="27">
        <v>572</v>
      </c>
      <c r="L75" s="30">
        <f>K75*(F75+H75+I75)</f>
        <v>0</v>
      </c>
    </row>
    <row r="76" spans="1:12" ht="29.25" customHeight="1" thickBot="1" x14ac:dyDescent="0.3">
      <c r="A76" s="15" t="s">
        <v>53</v>
      </c>
      <c r="B76" s="4" t="s">
        <v>22</v>
      </c>
      <c r="C76" s="5" t="s">
        <v>23</v>
      </c>
      <c r="D76" s="5" t="s">
        <v>0</v>
      </c>
      <c r="E76" s="4"/>
      <c r="F76" s="4" t="s">
        <v>24</v>
      </c>
      <c r="G76" s="6" t="s">
        <v>25</v>
      </c>
      <c r="H76" s="6"/>
      <c r="I76" s="6"/>
      <c r="J76" s="4"/>
      <c r="K76" s="4" t="s">
        <v>7</v>
      </c>
      <c r="L76" s="4" t="s">
        <v>8</v>
      </c>
    </row>
    <row r="77" spans="1:12" ht="150" customHeight="1" thickBot="1" x14ac:dyDescent="0.3">
      <c r="A77" s="16" t="s">
        <v>28</v>
      </c>
      <c r="B77" s="11"/>
      <c r="C77" s="12" t="s">
        <v>32</v>
      </c>
      <c r="D77" s="8" t="s">
        <v>16</v>
      </c>
      <c r="E77" s="17" t="s">
        <v>10</v>
      </c>
      <c r="F77" s="31"/>
      <c r="G77" s="31"/>
      <c r="H77" s="9" t="s">
        <v>17</v>
      </c>
      <c r="I77" s="13" t="s">
        <v>17</v>
      </c>
      <c r="J77" s="10" t="s">
        <v>18</v>
      </c>
      <c r="K77" s="27">
        <v>350</v>
      </c>
      <c r="L77" s="30">
        <f>K77*(F77+G77)</f>
        <v>0</v>
      </c>
    </row>
    <row r="78" spans="1:12" ht="29.25" customHeight="1" thickBot="1" x14ac:dyDescent="0.3">
      <c r="A78" s="15" t="s">
        <v>53</v>
      </c>
      <c r="B78" s="4" t="s">
        <v>22</v>
      </c>
      <c r="C78" s="5" t="s">
        <v>23</v>
      </c>
      <c r="D78" s="5" t="s">
        <v>0</v>
      </c>
      <c r="E78" s="4"/>
      <c r="F78" s="4" t="s">
        <v>24</v>
      </c>
      <c r="G78" s="6" t="s">
        <v>25</v>
      </c>
      <c r="H78" s="6"/>
      <c r="I78" s="6"/>
      <c r="J78" s="4"/>
      <c r="K78" s="4" t="s">
        <v>7</v>
      </c>
      <c r="L78" s="4" t="s">
        <v>8</v>
      </c>
    </row>
    <row r="79" spans="1:12" ht="150" customHeight="1" thickBot="1" x14ac:dyDescent="0.3">
      <c r="A79" s="34" t="s">
        <v>36</v>
      </c>
      <c r="B79" s="11"/>
      <c r="C79" s="12" t="s">
        <v>33</v>
      </c>
      <c r="D79" s="8" t="s">
        <v>16</v>
      </c>
      <c r="E79" s="17" t="s">
        <v>10</v>
      </c>
      <c r="F79" s="31"/>
      <c r="G79" s="31"/>
      <c r="H79" s="9" t="s">
        <v>17</v>
      </c>
      <c r="I79" s="13" t="s">
        <v>17</v>
      </c>
      <c r="J79" s="10" t="s">
        <v>18</v>
      </c>
      <c r="K79" s="28">
        <v>720.75</v>
      </c>
      <c r="L79" s="30">
        <f>K79*(F79+G79)</f>
        <v>0</v>
      </c>
    </row>
    <row r="80" spans="1:12" ht="153" customHeight="1" thickBot="1" x14ac:dyDescent="0.3">
      <c r="A80" s="35" t="s">
        <v>36</v>
      </c>
      <c r="B80" s="24"/>
      <c r="C80" s="12" t="s">
        <v>33</v>
      </c>
      <c r="D80" s="8" t="s">
        <v>26</v>
      </c>
      <c r="E80" s="17" t="s">
        <v>10</v>
      </c>
      <c r="F80" s="31"/>
      <c r="G80" s="31"/>
      <c r="H80" s="9" t="s">
        <v>17</v>
      </c>
      <c r="I80" s="13" t="s">
        <v>17</v>
      </c>
      <c r="J80" s="10" t="s">
        <v>18</v>
      </c>
      <c r="K80" s="28">
        <v>720.75</v>
      </c>
      <c r="L80" s="30">
        <f>K80*(F80+G80)</f>
        <v>0</v>
      </c>
    </row>
    <row r="81" spans="1:12" ht="52.9" customHeight="1" thickBot="1" x14ac:dyDescent="0.3">
      <c r="A81" s="15" t="s">
        <v>53</v>
      </c>
      <c r="B81" s="4" t="s">
        <v>22</v>
      </c>
      <c r="C81" s="5" t="s">
        <v>23</v>
      </c>
      <c r="D81" s="5" t="s">
        <v>0</v>
      </c>
      <c r="E81" s="4"/>
      <c r="F81" s="4" t="s">
        <v>24</v>
      </c>
      <c r="G81" s="6" t="s">
        <v>25</v>
      </c>
      <c r="H81" s="6"/>
      <c r="I81" s="6"/>
      <c r="J81" s="4"/>
      <c r="K81" s="4" t="s">
        <v>7</v>
      </c>
      <c r="L81" s="4" t="s">
        <v>8</v>
      </c>
    </row>
    <row r="82" spans="1:12" ht="58.5" customHeight="1" thickBot="1" x14ac:dyDescent="0.3">
      <c r="A82" s="78" t="s">
        <v>60</v>
      </c>
      <c r="B82" s="78"/>
      <c r="C82" s="82" t="s">
        <v>58</v>
      </c>
      <c r="D82" s="8" t="s">
        <v>12</v>
      </c>
      <c r="E82" s="13" t="s">
        <v>10</v>
      </c>
      <c r="F82" s="46"/>
      <c r="G82" s="46"/>
      <c r="H82" s="9" t="s">
        <v>17</v>
      </c>
      <c r="I82" s="13" t="s">
        <v>17</v>
      </c>
      <c r="J82" s="10" t="s">
        <v>18</v>
      </c>
      <c r="K82" s="74">
        <v>550</v>
      </c>
      <c r="L82" s="74">
        <v>0</v>
      </c>
    </row>
    <row r="83" spans="1:12" ht="58.5" customHeight="1" thickBot="1" x14ac:dyDescent="0.3">
      <c r="A83" s="79"/>
      <c r="B83" s="79"/>
      <c r="C83" s="83"/>
      <c r="D83" s="8" t="s">
        <v>59</v>
      </c>
      <c r="E83" s="13" t="s">
        <v>10</v>
      </c>
      <c r="F83" s="55"/>
      <c r="G83" s="46"/>
      <c r="H83" s="9" t="s">
        <v>17</v>
      </c>
      <c r="I83" s="13" t="s">
        <v>17</v>
      </c>
      <c r="J83" s="10" t="s">
        <v>18</v>
      </c>
      <c r="K83" s="75"/>
      <c r="L83" s="75"/>
    </row>
    <row r="84" spans="1:12" ht="50.1" customHeight="1" thickBot="1" x14ac:dyDescent="0.3">
      <c r="A84" s="80"/>
      <c r="B84" s="81"/>
      <c r="C84" s="84"/>
      <c r="D84" s="54"/>
      <c r="E84" s="10"/>
      <c r="F84" s="53"/>
      <c r="G84" s="52"/>
      <c r="H84" s="9" t="s">
        <v>17</v>
      </c>
      <c r="I84" s="13" t="s">
        <v>17</v>
      </c>
      <c r="J84" s="10" t="s">
        <v>18</v>
      </c>
      <c r="K84" s="76"/>
      <c r="L84" s="77"/>
    </row>
    <row r="85" spans="1:12" ht="58.5" customHeight="1" thickBot="1" x14ac:dyDescent="0.3">
      <c r="A85" s="78" t="s">
        <v>60</v>
      </c>
      <c r="B85" s="78"/>
      <c r="C85" s="82" t="s">
        <v>61</v>
      </c>
      <c r="D85" s="8" t="s">
        <v>12</v>
      </c>
      <c r="E85" s="13" t="s">
        <v>10</v>
      </c>
      <c r="F85" s="46"/>
      <c r="G85" s="46"/>
      <c r="H85" s="9" t="s">
        <v>17</v>
      </c>
      <c r="I85" s="13" t="s">
        <v>17</v>
      </c>
      <c r="J85" s="10" t="s">
        <v>18</v>
      </c>
      <c r="K85" s="74">
        <v>550</v>
      </c>
      <c r="L85" s="74">
        <v>0</v>
      </c>
    </row>
    <row r="86" spans="1:12" ht="58.5" customHeight="1" thickBot="1" x14ac:dyDescent="0.3">
      <c r="A86" s="79"/>
      <c r="B86" s="79"/>
      <c r="C86" s="83"/>
      <c r="D86" s="8" t="s">
        <v>59</v>
      </c>
      <c r="E86" s="13" t="s">
        <v>10</v>
      </c>
      <c r="F86" s="55"/>
      <c r="G86" s="46"/>
      <c r="H86" s="9" t="s">
        <v>17</v>
      </c>
      <c r="I86" s="13" t="s">
        <v>17</v>
      </c>
      <c r="J86" s="10" t="s">
        <v>18</v>
      </c>
      <c r="K86" s="75"/>
      <c r="L86" s="75"/>
    </row>
    <row r="87" spans="1:12" ht="50.1" customHeight="1" thickBot="1" x14ac:dyDescent="0.3">
      <c r="A87" s="80"/>
      <c r="B87" s="81"/>
      <c r="C87" s="84"/>
      <c r="D87" s="54" t="s">
        <v>62</v>
      </c>
      <c r="E87" s="13" t="s">
        <v>10</v>
      </c>
      <c r="F87" s="53"/>
      <c r="G87" s="52"/>
      <c r="H87" s="9" t="s">
        <v>17</v>
      </c>
      <c r="I87" s="13" t="s">
        <v>17</v>
      </c>
      <c r="J87" s="10" t="s">
        <v>18</v>
      </c>
      <c r="K87" s="76"/>
      <c r="L87" s="77"/>
    </row>
  </sheetData>
  <mergeCells count="122">
    <mergeCell ref="K32:K34"/>
    <mergeCell ref="D32:D34"/>
    <mergeCell ref="J69:J71"/>
    <mergeCell ref="K69:K71"/>
    <mergeCell ref="L69:L71"/>
    <mergeCell ref="A69:A71"/>
    <mergeCell ref="B69:B71"/>
    <mergeCell ref="C69:C71"/>
    <mergeCell ref="D69:D71"/>
    <mergeCell ref="E69:E71"/>
    <mergeCell ref="F69:F71"/>
    <mergeCell ref="G69:G71"/>
    <mergeCell ref="H69:H71"/>
    <mergeCell ref="I69:I71"/>
    <mergeCell ref="F32:F34"/>
    <mergeCell ref="K57:K59"/>
    <mergeCell ref="L57:L59"/>
    <mergeCell ref="A61:A63"/>
    <mergeCell ref="F57:F59"/>
    <mergeCell ref="G57:G59"/>
    <mergeCell ref="B32:B34"/>
    <mergeCell ref="C32:C34"/>
    <mergeCell ref="E32:E34"/>
    <mergeCell ref="I32:I34"/>
    <mergeCell ref="J32:J34"/>
    <mergeCell ref="H57:H59"/>
    <mergeCell ref="I57:I59"/>
    <mergeCell ref="J57:J59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L23:L25"/>
    <mergeCell ref="L27:L29"/>
    <mergeCell ref="B23:B25"/>
    <mergeCell ref="B27:B29"/>
    <mergeCell ref="F27:F29"/>
    <mergeCell ref="G27:G29"/>
    <mergeCell ref="H27:H29"/>
    <mergeCell ref="C23:C25"/>
    <mergeCell ref="K23:K25"/>
    <mergeCell ref="C27:C29"/>
    <mergeCell ref="K27:K29"/>
    <mergeCell ref="J23:J25"/>
    <mergeCell ref="E27:E29"/>
    <mergeCell ref="A23:A25"/>
    <mergeCell ref="A1:K1"/>
    <mergeCell ref="A19:A20"/>
    <mergeCell ref="B19:B20"/>
    <mergeCell ref="C19:C20"/>
    <mergeCell ref="B16:B17"/>
    <mergeCell ref="C16:C17"/>
    <mergeCell ref="A14:L14"/>
    <mergeCell ref="L32:L34"/>
    <mergeCell ref="I27:I29"/>
    <mergeCell ref="J27:J29"/>
    <mergeCell ref="D23:D25"/>
    <mergeCell ref="D27:D29"/>
    <mergeCell ref="E23:E25"/>
    <mergeCell ref="F23:F25"/>
    <mergeCell ref="G23:G25"/>
    <mergeCell ref="H23:H25"/>
    <mergeCell ref="I23:I25"/>
    <mergeCell ref="A27:A29"/>
    <mergeCell ref="A32:A34"/>
    <mergeCell ref="A30:L30"/>
    <mergeCell ref="A21:L21"/>
    <mergeCell ref="G32:G34"/>
    <mergeCell ref="H32:H34"/>
    <mergeCell ref="A40:A42"/>
    <mergeCell ref="B40:B42"/>
    <mergeCell ref="C40:C42"/>
    <mergeCell ref="A36:A38"/>
    <mergeCell ref="B36:B38"/>
    <mergeCell ref="C36:C38"/>
    <mergeCell ref="A85:A87"/>
    <mergeCell ref="B85:B87"/>
    <mergeCell ref="C85:C87"/>
    <mergeCell ref="A51:A52"/>
    <mergeCell ref="B51:B52"/>
    <mergeCell ref="C51:C52"/>
    <mergeCell ref="A45:A46"/>
    <mergeCell ref="B45:B46"/>
    <mergeCell ref="C45:C46"/>
    <mergeCell ref="A57:A59"/>
    <mergeCell ref="B57:B59"/>
    <mergeCell ref="C57:C59"/>
    <mergeCell ref="A54:A55"/>
    <mergeCell ref="B54:B55"/>
    <mergeCell ref="A65:A67"/>
    <mergeCell ref="B65:B67"/>
    <mergeCell ref="C65:C67"/>
    <mergeCell ref="C54:C55"/>
    <mergeCell ref="K85:K87"/>
    <mergeCell ref="L85:L87"/>
    <mergeCell ref="A82:A84"/>
    <mergeCell ref="B82:B84"/>
    <mergeCell ref="C82:C84"/>
    <mergeCell ref="K82:K84"/>
    <mergeCell ref="L82:L84"/>
    <mergeCell ref="A43:L43"/>
    <mergeCell ref="A48:A49"/>
    <mergeCell ref="B48:B49"/>
    <mergeCell ref="C48:C49"/>
    <mergeCell ref="D57:D59"/>
    <mergeCell ref="D65:D67"/>
    <mergeCell ref="E65:E67"/>
    <mergeCell ref="F65:F67"/>
    <mergeCell ref="G65:G67"/>
    <mergeCell ref="H65:H67"/>
    <mergeCell ref="I65:I67"/>
    <mergeCell ref="J65:J67"/>
    <mergeCell ref="K65:K67"/>
    <mergeCell ref="L65:L67"/>
    <mergeCell ref="E57:E59"/>
    <mergeCell ref="K61:K63"/>
    <mergeCell ref="L61:L63"/>
  </mergeCells>
  <pageMargins left="0.25" right="0.25" top="0.75" bottom="0.75" header="0.3" footer="0.3"/>
  <pageSetup paperSize="9"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Вера Ворнакова</dc:creator>
  <cp:lastModifiedBy>олег</cp:lastModifiedBy>
  <cp:lastPrinted>2015-03-24T11:31:30Z</cp:lastPrinted>
  <dcterms:created xsi:type="dcterms:W3CDTF">2014-06-19T05:18:11Z</dcterms:created>
  <dcterms:modified xsi:type="dcterms:W3CDTF">2016-08-05T00:55:28Z</dcterms:modified>
</cp:coreProperties>
</file>