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90" windowWidth="14355" windowHeight="4680"/>
  </bookViews>
  <sheets>
    <sheet name="Прайс-лист" sheetId="4" r:id="rId1"/>
  </sheets>
  <calcPr calcId="145621" refMode="R1C1"/>
</workbook>
</file>

<file path=xl/calcChain.xml><?xml version="1.0" encoding="utf-8"?>
<calcChain xmlns="http://schemas.openxmlformats.org/spreadsheetml/2006/main">
  <c r="F14" i="4" l="1"/>
  <c r="G14" i="4" s="1"/>
  <c r="F15" i="4"/>
  <c r="G15" i="4" s="1"/>
  <c r="F16" i="4"/>
  <c r="G16" i="4" s="1"/>
  <c r="J7" i="4" l="1"/>
  <c r="J8" i="4"/>
  <c r="J9" i="4"/>
  <c r="J10" i="4"/>
  <c r="J11" i="4"/>
  <c r="J12" i="4"/>
  <c r="J13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J54" i="4"/>
  <c r="J55" i="4"/>
  <c r="J56" i="4"/>
  <c r="J57" i="4"/>
  <c r="J58" i="4"/>
  <c r="J59" i="4"/>
  <c r="J60" i="4"/>
  <c r="J61" i="4"/>
  <c r="J62" i="4"/>
  <c r="J6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I56" i="4"/>
  <c r="I57" i="4"/>
  <c r="I58" i="4"/>
  <c r="I59" i="4"/>
  <c r="I60" i="4"/>
  <c r="I61" i="4"/>
  <c r="I62" i="4"/>
  <c r="I9" i="4"/>
  <c r="I10" i="4"/>
  <c r="I11" i="4"/>
  <c r="I12" i="4"/>
  <c r="I13" i="4"/>
  <c r="I19" i="4"/>
  <c r="I20" i="4"/>
  <c r="I21" i="4"/>
  <c r="I7" i="4"/>
  <c r="I8" i="4"/>
  <c r="I6" i="4"/>
  <c r="E63" i="4"/>
  <c r="B66" i="4" s="1"/>
  <c r="F62" i="4"/>
  <c r="G62" i="4" s="1"/>
  <c r="F61" i="4"/>
  <c r="G61" i="4" s="1"/>
  <c r="G60" i="4"/>
  <c r="F60" i="4"/>
  <c r="F59" i="4"/>
  <c r="G59" i="4" s="1"/>
  <c r="G58" i="4"/>
  <c r="F58" i="4"/>
  <c r="F57" i="4"/>
  <c r="G57" i="4" s="1"/>
  <c r="G56" i="4"/>
  <c r="F56" i="4"/>
  <c r="F55" i="4"/>
  <c r="G55" i="4" s="1"/>
  <c r="G54" i="4"/>
  <c r="F54" i="4"/>
  <c r="F53" i="4"/>
  <c r="G53" i="4" s="1"/>
  <c r="G52" i="4"/>
  <c r="F52" i="4"/>
  <c r="F51" i="4"/>
  <c r="G51" i="4" s="1"/>
  <c r="G50" i="4"/>
  <c r="F50" i="4"/>
  <c r="F49" i="4"/>
  <c r="G49" i="4" s="1"/>
  <c r="G48" i="4"/>
  <c r="F48" i="4"/>
  <c r="F47" i="4"/>
  <c r="G47" i="4" s="1"/>
  <c r="F45" i="4"/>
  <c r="G45" i="4" s="1"/>
  <c r="F39" i="4"/>
  <c r="G39" i="4" s="1"/>
  <c r="F38" i="4"/>
  <c r="G38" i="4" s="1"/>
  <c r="F33" i="4"/>
  <c r="G33" i="4" s="1"/>
  <c r="F32" i="4"/>
  <c r="G32" i="4" s="1"/>
  <c r="F31" i="4"/>
  <c r="G31" i="4" s="1"/>
  <c r="F30" i="4"/>
  <c r="G30" i="4" s="1"/>
  <c r="F29" i="4"/>
  <c r="G29" i="4" s="1"/>
  <c r="F21" i="4"/>
  <c r="G21" i="4" s="1"/>
  <c r="G7" i="4"/>
  <c r="F8" i="4"/>
  <c r="G8" i="4" s="1"/>
  <c r="F11" i="4"/>
  <c r="G11" i="4" s="1"/>
  <c r="F12" i="4"/>
  <c r="G12" i="4" s="1"/>
  <c r="F13" i="4"/>
  <c r="G13" i="4" s="1"/>
  <c r="G6" i="4"/>
  <c r="I63" i="4" l="1"/>
  <c r="J63" i="4"/>
  <c r="G63" i="4"/>
  <c r="B68" i="4" s="1"/>
  <c r="F63" i="4"/>
  <c r="B67" i="4" s="1"/>
</calcChain>
</file>

<file path=xl/sharedStrings.xml><?xml version="1.0" encoding="utf-8"?>
<sst xmlns="http://schemas.openxmlformats.org/spreadsheetml/2006/main" count="141" uniqueCount="80">
  <si>
    <t>цена</t>
  </si>
  <si>
    <t>состав</t>
  </si>
  <si>
    <t>Наименование</t>
  </si>
  <si>
    <t>БАЗОВАЯ</t>
  </si>
  <si>
    <t>Колготки с рисунком</t>
  </si>
  <si>
    <t>Колготки белая роза размер 68-74</t>
  </si>
  <si>
    <t>Колготки белая роза размер 80-86</t>
  </si>
  <si>
    <t>Колготки белая роза размер 92-98</t>
  </si>
  <si>
    <t>Колготки белая роза размер 104-110</t>
  </si>
  <si>
    <t>Колготки белая роза размер 116-122</t>
  </si>
  <si>
    <t>Колготки белая роза размер 128-134</t>
  </si>
  <si>
    <t>Колготки белая роза размер 140-146</t>
  </si>
  <si>
    <t>Колготки белая роза размер 150-152</t>
  </si>
  <si>
    <t>колготки АЖУРНЫЕ ЦВЕТНЫЕ</t>
  </si>
  <si>
    <t>колготки ОДНОТОННЫЕ</t>
  </si>
  <si>
    <t>НОСКИ</t>
  </si>
  <si>
    <t>Носки с рисунком на девочку 13-15</t>
  </si>
  <si>
    <t>Носки с рисунком на девочку 16-18</t>
  </si>
  <si>
    <t>Носки с рисунком на девочку 19-21</t>
  </si>
  <si>
    <t>Носки с рисунком на девочку 22-24</t>
  </si>
  <si>
    <t>Носки с рисунком на мальчика 13-15</t>
  </si>
  <si>
    <t>Носки с рисунком на мальчика 16-18</t>
  </si>
  <si>
    <t>Носки с рисунком на мальчика 19-21</t>
  </si>
  <si>
    <t>Носки с рисунком на мальчика 22-24</t>
  </si>
  <si>
    <t>Носки однотонные 13-15</t>
  </si>
  <si>
    <t>Носки однотонные 16-18</t>
  </si>
  <si>
    <t>Носки однотонные 19-21</t>
  </si>
  <si>
    <t>Носки однотонные 22-24</t>
  </si>
  <si>
    <t>Носки ажурные 13-15</t>
  </si>
  <si>
    <t>Носки ажурные 16-18</t>
  </si>
  <si>
    <t>Носки ажурные 19-21</t>
  </si>
  <si>
    <t>Носки ажурные 22-24</t>
  </si>
  <si>
    <t>Заказ в шт.</t>
  </si>
  <si>
    <t>Сумма заказа в руб.</t>
  </si>
  <si>
    <t>в коробе</t>
  </si>
  <si>
    <t>Заказ в коробах</t>
  </si>
  <si>
    <t>81% хлопок,16,5% полипропилен,2,5% эластан.</t>
  </si>
  <si>
    <t>75% хлопок,22,5% полипропилен,2,5% эластан</t>
  </si>
  <si>
    <t>70% хлопок,27% полипропилен,3% эластан</t>
  </si>
  <si>
    <t>70%  хлопокок ,27% полипропилен,3% эластан</t>
  </si>
  <si>
    <t>70%  хлопок ,27% полипропилен,3% эластан</t>
  </si>
  <si>
    <r>
      <t xml:space="preserve"> </t>
    </r>
    <r>
      <rPr>
        <b/>
        <i/>
        <sz val="14"/>
        <color theme="0"/>
        <rFont val="Times New Roman"/>
        <family val="1"/>
        <charset val="204"/>
      </rPr>
      <t>колготки АЖУРНЫЕ БЕЛАЯ РОЗА</t>
    </r>
  </si>
  <si>
    <t>ИТОГО:</t>
  </si>
  <si>
    <t>ПАРАМЕТРЫ ЗАКАЗА:</t>
  </si>
  <si>
    <t>Количесто коробок</t>
  </si>
  <si>
    <t>Количество штук</t>
  </si>
  <si>
    <t>Объем в куб.</t>
  </si>
  <si>
    <t>вес коробки</t>
  </si>
  <si>
    <t>х</t>
  </si>
  <si>
    <t>Колготки рисунок девочка размер 68-74 ассорти</t>
  </si>
  <si>
    <t>Колготки рисунок девочка размер 80-86 ассорти</t>
  </si>
  <si>
    <t>Колготки рисунок девочка размер 92-98 ассорти</t>
  </si>
  <si>
    <t>Колготки рисунок девочка размер 116-122 ассорти</t>
  </si>
  <si>
    <t>Колготки рисунок девочка размер 104-110 ассорти</t>
  </si>
  <si>
    <t>Колготки рисунок девочка размер 128-134 ассорти</t>
  </si>
  <si>
    <t>Колготки рисунок девочка размер 140-146 ассорти</t>
  </si>
  <si>
    <t>Колготки рисунок девочка размер 146-152 ассорти</t>
  </si>
  <si>
    <t>Колготки рисунок мальчик размер 68-74 ассорти</t>
  </si>
  <si>
    <t>Колготки рисунок мальчик размер 80-86 ассорти</t>
  </si>
  <si>
    <t>Колготки рисунок мальчик размер 92-98 ассорти</t>
  </si>
  <si>
    <t>Колготки рисунок мальчик размер 104-110 ассорти</t>
  </si>
  <si>
    <t>Колготки рисунок мальчик размер 116-122 ассорти</t>
  </si>
  <si>
    <t>ВСЕ КОЛГОТКИ СОБИРАЮТСЯ В АССОРТИМЕНТЕ С УЧЕТОМ ПОЖЕЛАНИЙ!!!</t>
  </si>
  <si>
    <t>ООО   «БАСКО», (495) 646-73-74, (499) 611-51-70, www.brubeck-kids.ru
 ПРАЙС-ЛИСТ</t>
  </si>
  <si>
    <t>Колготки ажурные цветные размер 68-74 ассорти</t>
  </si>
  <si>
    <t>Колготки ажурные цветные размер 80-86 ассорти</t>
  </si>
  <si>
    <t>Колготки ажурные цветные размер 104-110 ассорти</t>
  </si>
  <si>
    <t>Колготки ажурные цветные размер 92-98 ассорти</t>
  </si>
  <si>
    <t>Колготки ажурные цветные размер 116-122 ассорти</t>
  </si>
  <si>
    <t>Колготки ажурные цветные размер 128-134 ассорти</t>
  </si>
  <si>
    <t>Колготки ажурные цветные размер 140-146 ассорти</t>
  </si>
  <si>
    <t>Колготки ажурные цветные размер 150-152 ассорти</t>
  </si>
  <si>
    <t>Колготки однотонные размер 68-74 ассорти</t>
  </si>
  <si>
    <t>Колготки однотонные размер 80-86 ассорти</t>
  </si>
  <si>
    <t>Колготки однотонные размер 92-98 ассорти</t>
  </si>
  <si>
    <t>Колготки однотонные размер 104-110 ассорти</t>
  </si>
  <si>
    <t>Колготки однотонные размер 116-122 ассорти</t>
  </si>
  <si>
    <t>Колготки однотонные размер 128-134 ассорти</t>
  </si>
  <si>
    <t>Колготки однотонные размер 140-146 ассорти</t>
  </si>
  <si>
    <t>Колготки однотонные размер 150-152 ассорти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</si>
</sst>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&quot;р.&quot;"/>
    <numFmt numFmtId="165" formatCode="#,##0.000"/>
  </numFmts>
  <fonts count="1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i/>
      <sz val="12"/>
      <color rgb="FF0000FF"/>
      <name val="Times New Roman"/>
      <family val="1"/>
      <charset val="204"/>
    </font>
    <font>
      <b/>
      <i/>
      <sz val="12"/>
      <color rgb="FF365F9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0"/>
      <name val="Times New Roman"/>
      <family val="1"/>
      <charset val="204"/>
    </font>
    <font>
      <b/>
      <i/>
      <sz val="14"/>
      <color theme="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4"/>
      <color theme="0"/>
      <name val="Calibri"/>
      <family val="2"/>
      <charset val="204"/>
      <scheme val="minor"/>
    </font>
    <font>
      <b/>
      <sz val="16"/>
      <color theme="0"/>
      <name val="Times New Roman"/>
      <family val="1"/>
      <charset val="204"/>
    </font>
    <font>
      <b/>
      <sz val="16"/>
      <color theme="0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b/>
      <sz val="16"/>
      <color rgb="FFFF0000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rgb="FFCCFF9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164" fontId="1" fillId="0" borderId="0" xfId="0" applyNumberFormat="1" applyFont="1" applyAlignment="1">
      <alignment horizontal="center"/>
    </xf>
    <xf numFmtId="164" fontId="2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1" fillId="0" borderId="1" xfId="0" applyFont="1" applyBorder="1"/>
    <xf numFmtId="164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0" fontId="11" fillId="0" borderId="0" xfId="0" applyFont="1"/>
    <xf numFmtId="0" fontId="9" fillId="2" borderId="1" xfId="0" applyFont="1" applyFill="1" applyBorder="1" applyAlignment="1">
      <alignment horizontal="center"/>
    </xf>
    <xf numFmtId="164" fontId="9" fillId="2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right"/>
    </xf>
    <xf numFmtId="165" fontId="11" fillId="0" borderId="0" xfId="0" applyNumberFormat="1" applyFont="1" applyAlignment="1">
      <alignment horizontal="center"/>
    </xf>
    <xf numFmtId="164" fontId="1" fillId="4" borderId="1" xfId="0" applyNumberFormat="1" applyFont="1" applyFill="1" applyBorder="1" applyAlignment="1">
      <alignment horizontal="center"/>
    </xf>
    <xf numFmtId="0" fontId="1" fillId="0" borderId="7" xfId="0" applyFont="1" applyBorder="1" applyAlignment="1">
      <alignment vertical="top" wrapText="1"/>
    </xf>
    <xf numFmtId="164" fontId="1" fillId="0" borderId="7" xfId="0" applyNumberFormat="1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0" borderId="8" xfId="0" applyFont="1" applyBorder="1" applyAlignment="1">
      <alignment vertical="top" wrapText="1"/>
    </xf>
    <xf numFmtId="164" fontId="1" fillId="0" borderId="8" xfId="0" applyNumberFormat="1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164" fontId="1" fillId="6" borderId="1" xfId="0" applyNumberFormat="1" applyFont="1" applyFill="1" applyBorder="1" applyAlignment="1">
      <alignment horizontal="center"/>
    </xf>
    <xf numFmtId="0" fontId="1" fillId="6" borderId="8" xfId="0" applyFont="1" applyFill="1" applyBorder="1" applyAlignment="1">
      <alignment horizontal="center"/>
    </xf>
    <xf numFmtId="164" fontId="1" fillId="6" borderId="8" xfId="0" applyNumberFormat="1" applyFont="1" applyFill="1" applyBorder="1" applyAlignment="1">
      <alignment horizontal="center"/>
    </xf>
    <xf numFmtId="0" fontId="1" fillId="6" borderId="7" xfId="0" applyFont="1" applyFill="1" applyBorder="1" applyAlignment="1">
      <alignment horizontal="center"/>
    </xf>
    <xf numFmtId="164" fontId="1" fillId="6" borderId="7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top" wrapText="1"/>
    </xf>
    <xf numFmtId="0" fontId="7" fillId="3" borderId="1" xfId="0" applyFont="1" applyFill="1" applyBorder="1" applyAlignment="1">
      <alignment horizontal="center" vertical="top" wrapText="1"/>
    </xf>
    <xf numFmtId="0" fontId="8" fillId="3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wrapText="1"/>
    </xf>
    <xf numFmtId="0" fontId="7" fillId="3" borderId="2" xfId="0" applyFont="1" applyFill="1" applyBorder="1" applyAlignment="1">
      <alignment horizontal="center" vertical="top" wrapText="1"/>
    </xf>
    <xf numFmtId="0" fontId="8" fillId="3" borderId="3" xfId="0" applyFont="1" applyFill="1" applyBorder="1" applyAlignment="1">
      <alignment horizontal="center" wrapText="1"/>
    </xf>
    <xf numFmtId="0" fontId="8" fillId="3" borderId="4" xfId="0" applyFont="1" applyFill="1" applyBorder="1" applyAlignment="1">
      <alignment horizont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top" wrapText="1"/>
    </xf>
    <xf numFmtId="0" fontId="12" fillId="5" borderId="1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wrapText="1"/>
    </xf>
    <xf numFmtId="0" fontId="5" fillId="2" borderId="2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CCFF99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8"/>
  <sheetViews>
    <sheetView tabSelected="1" topLeftCell="A46" zoomScaleNormal="100" workbookViewId="0">
      <selection activeCell="L50" sqref="L50"/>
    </sheetView>
  </sheetViews>
  <sheetFormatPr defaultRowHeight="15.75" x14ac:dyDescent="0.25"/>
  <cols>
    <col min="1" max="1" width="54.5703125" style="1" customWidth="1"/>
    <col min="2" max="2" width="29.28515625" style="1" customWidth="1"/>
    <col min="3" max="3" width="12" style="2" customWidth="1"/>
    <col min="4" max="4" width="13.28515625" style="9" hidden="1" customWidth="1"/>
    <col min="5" max="5" width="16.140625" style="9" hidden="1" customWidth="1"/>
    <col min="6" max="6" width="13.140625" style="1" customWidth="1"/>
    <col min="7" max="7" width="17.7109375" style="1" customWidth="1"/>
    <col min="8" max="8" width="9.140625" style="1"/>
    <col min="9" max="9" width="13.7109375" style="9" hidden="1" customWidth="1"/>
    <col min="10" max="10" width="12.7109375" style="9" hidden="1" customWidth="1"/>
    <col min="11" max="255" width="9.140625" style="1"/>
    <col min="256" max="256" width="44.7109375" style="1" customWidth="1"/>
    <col min="257" max="257" width="12" style="1" customWidth="1"/>
    <col min="258" max="258" width="57.5703125" style="1" customWidth="1"/>
    <col min="259" max="511" width="9.140625" style="1"/>
    <col min="512" max="512" width="44.7109375" style="1" customWidth="1"/>
    <col min="513" max="513" width="12" style="1" customWidth="1"/>
    <col min="514" max="514" width="57.5703125" style="1" customWidth="1"/>
    <col min="515" max="767" width="9.140625" style="1"/>
    <col min="768" max="768" width="44.7109375" style="1" customWidth="1"/>
    <col min="769" max="769" width="12" style="1" customWidth="1"/>
    <col min="770" max="770" width="57.5703125" style="1" customWidth="1"/>
    <col min="771" max="1023" width="9.140625" style="1"/>
    <col min="1024" max="1024" width="44.7109375" style="1" customWidth="1"/>
    <col min="1025" max="1025" width="12" style="1" customWidth="1"/>
    <col min="1026" max="1026" width="57.5703125" style="1" customWidth="1"/>
    <col min="1027" max="1279" width="9.140625" style="1"/>
    <col min="1280" max="1280" width="44.7109375" style="1" customWidth="1"/>
    <col min="1281" max="1281" width="12" style="1" customWidth="1"/>
    <col min="1282" max="1282" width="57.5703125" style="1" customWidth="1"/>
    <col min="1283" max="1535" width="9.140625" style="1"/>
    <col min="1536" max="1536" width="44.7109375" style="1" customWidth="1"/>
    <col min="1537" max="1537" width="12" style="1" customWidth="1"/>
    <col min="1538" max="1538" width="57.5703125" style="1" customWidth="1"/>
    <col min="1539" max="1791" width="9.140625" style="1"/>
    <col min="1792" max="1792" width="44.7109375" style="1" customWidth="1"/>
    <col min="1793" max="1793" width="12" style="1" customWidth="1"/>
    <col min="1794" max="1794" width="57.5703125" style="1" customWidth="1"/>
    <col min="1795" max="2047" width="9.140625" style="1"/>
    <col min="2048" max="2048" width="44.7109375" style="1" customWidth="1"/>
    <col min="2049" max="2049" width="12" style="1" customWidth="1"/>
    <col min="2050" max="2050" width="57.5703125" style="1" customWidth="1"/>
    <col min="2051" max="2303" width="9.140625" style="1"/>
    <col min="2304" max="2304" width="44.7109375" style="1" customWidth="1"/>
    <col min="2305" max="2305" width="12" style="1" customWidth="1"/>
    <col min="2306" max="2306" width="57.5703125" style="1" customWidth="1"/>
    <col min="2307" max="2559" width="9.140625" style="1"/>
    <col min="2560" max="2560" width="44.7109375" style="1" customWidth="1"/>
    <col min="2561" max="2561" width="12" style="1" customWidth="1"/>
    <col min="2562" max="2562" width="57.5703125" style="1" customWidth="1"/>
    <col min="2563" max="2815" width="9.140625" style="1"/>
    <col min="2816" max="2816" width="44.7109375" style="1" customWidth="1"/>
    <col min="2817" max="2817" width="12" style="1" customWidth="1"/>
    <col min="2818" max="2818" width="57.5703125" style="1" customWidth="1"/>
    <col min="2819" max="3071" width="9.140625" style="1"/>
    <col min="3072" max="3072" width="44.7109375" style="1" customWidth="1"/>
    <col min="3073" max="3073" width="12" style="1" customWidth="1"/>
    <col min="3074" max="3074" width="57.5703125" style="1" customWidth="1"/>
    <col min="3075" max="3327" width="9.140625" style="1"/>
    <col min="3328" max="3328" width="44.7109375" style="1" customWidth="1"/>
    <col min="3329" max="3329" width="12" style="1" customWidth="1"/>
    <col min="3330" max="3330" width="57.5703125" style="1" customWidth="1"/>
    <col min="3331" max="3583" width="9.140625" style="1"/>
    <col min="3584" max="3584" width="44.7109375" style="1" customWidth="1"/>
    <col min="3585" max="3585" width="12" style="1" customWidth="1"/>
    <col min="3586" max="3586" width="57.5703125" style="1" customWidth="1"/>
    <col min="3587" max="3839" width="9.140625" style="1"/>
    <col min="3840" max="3840" width="44.7109375" style="1" customWidth="1"/>
    <col min="3841" max="3841" width="12" style="1" customWidth="1"/>
    <col min="3842" max="3842" width="57.5703125" style="1" customWidth="1"/>
    <col min="3843" max="4095" width="9.140625" style="1"/>
    <col min="4096" max="4096" width="44.7109375" style="1" customWidth="1"/>
    <col min="4097" max="4097" width="12" style="1" customWidth="1"/>
    <col min="4098" max="4098" width="57.5703125" style="1" customWidth="1"/>
    <col min="4099" max="4351" width="9.140625" style="1"/>
    <col min="4352" max="4352" width="44.7109375" style="1" customWidth="1"/>
    <col min="4353" max="4353" width="12" style="1" customWidth="1"/>
    <col min="4354" max="4354" width="57.5703125" style="1" customWidth="1"/>
    <col min="4355" max="4607" width="9.140625" style="1"/>
    <col min="4608" max="4608" width="44.7109375" style="1" customWidth="1"/>
    <col min="4609" max="4609" width="12" style="1" customWidth="1"/>
    <col min="4610" max="4610" width="57.5703125" style="1" customWidth="1"/>
    <col min="4611" max="4863" width="9.140625" style="1"/>
    <col min="4864" max="4864" width="44.7109375" style="1" customWidth="1"/>
    <col min="4865" max="4865" width="12" style="1" customWidth="1"/>
    <col min="4866" max="4866" width="57.5703125" style="1" customWidth="1"/>
    <col min="4867" max="5119" width="9.140625" style="1"/>
    <col min="5120" max="5120" width="44.7109375" style="1" customWidth="1"/>
    <col min="5121" max="5121" width="12" style="1" customWidth="1"/>
    <col min="5122" max="5122" width="57.5703125" style="1" customWidth="1"/>
    <col min="5123" max="5375" width="9.140625" style="1"/>
    <col min="5376" max="5376" width="44.7109375" style="1" customWidth="1"/>
    <col min="5377" max="5377" width="12" style="1" customWidth="1"/>
    <col min="5378" max="5378" width="57.5703125" style="1" customWidth="1"/>
    <col min="5379" max="5631" width="9.140625" style="1"/>
    <col min="5632" max="5632" width="44.7109375" style="1" customWidth="1"/>
    <col min="5633" max="5633" width="12" style="1" customWidth="1"/>
    <col min="5634" max="5634" width="57.5703125" style="1" customWidth="1"/>
    <col min="5635" max="5887" width="9.140625" style="1"/>
    <col min="5888" max="5888" width="44.7109375" style="1" customWidth="1"/>
    <col min="5889" max="5889" width="12" style="1" customWidth="1"/>
    <col min="5890" max="5890" width="57.5703125" style="1" customWidth="1"/>
    <col min="5891" max="6143" width="9.140625" style="1"/>
    <col min="6144" max="6144" width="44.7109375" style="1" customWidth="1"/>
    <col min="6145" max="6145" width="12" style="1" customWidth="1"/>
    <col min="6146" max="6146" width="57.5703125" style="1" customWidth="1"/>
    <col min="6147" max="6399" width="9.140625" style="1"/>
    <col min="6400" max="6400" width="44.7109375" style="1" customWidth="1"/>
    <col min="6401" max="6401" width="12" style="1" customWidth="1"/>
    <col min="6402" max="6402" width="57.5703125" style="1" customWidth="1"/>
    <col min="6403" max="6655" width="9.140625" style="1"/>
    <col min="6656" max="6656" width="44.7109375" style="1" customWidth="1"/>
    <col min="6657" max="6657" width="12" style="1" customWidth="1"/>
    <col min="6658" max="6658" width="57.5703125" style="1" customWidth="1"/>
    <col min="6659" max="6911" width="9.140625" style="1"/>
    <col min="6912" max="6912" width="44.7109375" style="1" customWidth="1"/>
    <col min="6913" max="6913" width="12" style="1" customWidth="1"/>
    <col min="6914" max="6914" width="57.5703125" style="1" customWidth="1"/>
    <col min="6915" max="7167" width="9.140625" style="1"/>
    <col min="7168" max="7168" width="44.7109375" style="1" customWidth="1"/>
    <col min="7169" max="7169" width="12" style="1" customWidth="1"/>
    <col min="7170" max="7170" width="57.5703125" style="1" customWidth="1"/>
    <col min="7171" max="7423" width="9.140625" style="1"/>
    <col min="7424" max="7424" width="44.7109375" style="1" customWidth="1"/>
    <col min="7425" max="7425" width="12" style="1" customWidth="1"/>
    <col min="7426" max="7426" width="57.5703125" style="1" customWidth="1"/>
    <col min="7427" max="7679" width="9.140625" style="1"/>
    <col min="7680" max="7680" width="44.7109375" style="1" customWidth="1"/>
    <col min="7681" max="7681" width="12" style="1" customWidth="1"/>
    <col min="7682" max="7682" width="57.5703125" style="1" customWidth="1"/>
    <col min="7683" max="7935" width="9.140625" style="1"/>
    <col min="7936" max="7936" width="44.7109375" style="1" customWidth="1"/>
    <col min="7937" max="7937" width="12" style="1" customWidth="1"/>
    <col min="7938" max="7938" width="57.5703125" style="1" customWidth="1"/>
    <col min="7939" max="8191" width="9.140625" style="1"/>
    <col min="8192" max="8192" width="44.7109375" style="1" customWidth="1"/>
    <col min="8193" max="8193" width="12" style="1" customWidth="1"/>
    <col min="8194" max="8194" width="57.5703125" style="1" customWidth="1"/>
    <col min="8195" max="8447" width="9.140625" style="1"/>
    <col min="8448" max="8448" width="44.7109375" style="1" customWidth="1"/>
    <col min="8449" max="8449" width="12" style="1" customWidth="1"/>
    <col min="8450" max="8450" width="57.5703125" style="1" customWidth="1"/>
    <col min="8451" max="8703" width="9.140625" style="1"/>
    <col min="8704" max="8704" width="44.7109375" style="1" customWidth="1"/>
    <col min="8705" max="8705" width="12" style="1" customWidth="1"/>
    <col min="8706" max="8706" width="57.5703125" style="1" customWidth="1"/>
    <col min="8707" max="8959" width="9.140625" style="1"/>
    <col min="8960" max="8960" width="44.7109375" style="1" customWidth="1"/>
    <col min="8961" max="8961" width="12" style="1" customWidth="1"/>
    <col min="8962" max="8962" width="57.5703125" style="1" customWidth="1"/>
    <col min="8963" max="9215" width="9.140625" style="1"/>
    <col min="9216" max="9216" width="44.7109375" style="1" customWidth="1"/>
    <col min="9217" max="9217" width="12" style="1" customWidth="1"/>
    <col min="9218" max="9218" width="57.5703125" style="1" customWidth="1"/>
    <col min="9219" max="9471" width="9.140625" style="1"/>
    <col min="9472" max="9472" width="44.7109375" style="1" customWidth="1"/>
    <col min="9473" max="9473" width="12" style="1" customWidth="1"/>
    <col min="9474" max="9474" width="57.5703125" style="1" customWidth="1"/>
    <col min="9475" max="9727" width="9.140625" style="1"/>
    <col min="9728" max="9728" width="44.7109375" style="1" customWidth="1"/>
    <col min="9729" max="9729" width="12" style="1" customWidth="1"/>
    <col min="9730" max="9730" width="57.5703125" style="1" customWidth="1"/>
    <col min="9731" max="9983" width="9.140625" style="1"/>
    <col min="9984" max="9984" width="44.7109375" style="1" customWidth="1"/>
    <col min="9985" max="9985" width="12" style="1" customWidth="1"/>
    <col min="9986" max="9986" width="57.5703125" style="1" customWidth="1"/>
    <col min="9987" max="10239" width="9.140625" style="1"/>
    <col min="10240" max="10240" width="44.7109375" style="1" customWidth="1"/>
    <col min="10241" max="10241" width="12" style="1" customWidth="1"/>
    <col min="10242" max="10242" width="57.5703125" style="1" customWidth="1"/>
    <col min="10243" max="10495" width="9.140625" style="1"/>
    <col min="10496" max="10496" width="44.7109375" style="1" customWidth="1"/>
    <col min="10497" max="10497" width="12" style="1" customWidth="1"/>
    <col min="10498" max="10498" width="57.5703125" style="1" customWidth="1"/>
    <col min="10499" max="10751" width="9.140625" style="1"/>
    <col min="10752" max="10752" width="44.7109375" style="1" customWidth="1"/>
    <col min="10753" max="10753" width="12" style="1" customWidth="1"/>
    <col min="10754" max="10754" width="57.5703125" style="1" customWidth="1"/>
    <col min="10755" max="11007" width="9.140625" style="1"/>
    <col min="11008" max="11008" width="44.7109375" style="1" customWidth="1"/>
    <col min="11009" max="11009" width="12" style="1" customWidth="1"/>
    <col min="11010" max="11010" width="57.5703125" style="1" customWidth="1"/>
    <col min="11011" max="11263" width="9.140625" style="1"/>
    <col min="11264" max="11264" width="44.7109375" style="1" customWidth="1"/>
    <col min="11265" max="11265" width="12" style="1" customWidth="1"/>
    <col min="11266" max="11266" width="57.5703125" style="1" customWidth="1"/>
    <col min="11267" max="11519" width="9.140625" style="1"/>
    <col min="11520" max="11520" width="44.7109375" style="1" customWidth="1"/>
    <col min="11521" max="11521" width="12" style="1" customWidth="1"/>
    <col min="11522" max="11522" width="57.5703125" style="1" customWidth="1"/>
    <col min="11523" max="11775" width="9.140625" style="1"/>
    <col min="11776" max="11776" width="44.7109375" style="1" customWidth="1"/>
    <col min="11777" max="11777" width="12" style="1" customWidth="1"/>
    <col min="11778" max="11778" width="57.5703125" style="1" customWidth="1"/>
    <col min="11779" max="12031" width="9.140625" style="1"/>
    <col min="12032" max="12032" width="44.7109375" style="1" customWidth="1"/>
    <col min="12033" max="12033" width="12" style="1" customWidth="1"/>
    <col min="12034" max="12034" width="57.5703125" style="1" customWidth="1"/>
    <col min="12035" max="12287" width="9.140625" style="1"/>
    <col min="12288" max="12288" width="44.7109375" style="1" customWidth="1"/>
    <col min="12289" max="12289" width="12" style="1" customWidth="1"/>
    <col min="12290" max="12290" width="57.5703125" style="1" customWidth="1"/>
    <col min="12291" max="12543" width="9.140625" style="1"/>
    <col min="12544" max="12544" width="44.7109375" style="1" customWidth="1"/>
    <col min="12545" max="12545" width="12" style="1" customWidth="1"/>
    <col min="12546" max="12546" width="57.5703125" style="1" customWidth="1"/>
    <col min="12547" max="12799" width="9.140625" style="1"/>
    <col min="12800" max="12800" width="44.7109375" style="1" customWidth="1"/>
    <col min="12801" max="12801" width="12" style="1" customWidth="1"/>
    <col min="12802" max="12802" width="57.5703125" style="1" customWidth="1"/>
    <col min="12803" max="13055" width="9.140625" style="1"/>
    <col min="13056" max="13056" width="44.7109375" style="1" customWidth="1"/>
    <col min="13057" max="13057" width="12" style="1" customWidth="1"/>
    <col min="13058" max="13058" width="57.5703125" style="1" customWidth="1"/>
    <col min="13059" max="13311" width="9.140625" style="1"/>
    <col min="13312" max="13312" width="44.7109375" style="1" customWidth="1"/>
    <col min="13313" max="13313" width="12" style="1" customWidth="1"/>
    <col min="13314" max="13314" width="57.5703125" style="1" customWidth="1"/>
    <col min="13315" max="13567" width="9.140625" style="1"/>
    <col min="13568" max="13568" width="44.7109375" style="1" customWidth="1"/>
    <col min="13569" max="13569" width="12" style="1" customWidth="1"/>
    <col min="13570" max="13570" width="57.5703125" style="1" customWidth="1"/>
    <col min="13571" max="13823" width="9.140625" style="1"/>
    <col min="13824" max="13824" width="44.7109375" style="1" customWidth="1"/>
    <col min="13825" max="13825" width="12" style="1" customWidth="1"/>
    <col min="13826" max="13826" width="57.5703125" style="1" customWidth="1"/>
    <col min="13827" max="14079" width="9.140625" style="1"/>
    <col min="14080" max="14080" width="44.7109375" style="1" customWidth="1"/>
    <col min="14081" max="14081" width="12" style="1" customWidth="1"/>
    <col min="14082" max="14082" width="57.5703125" style="1" customWidth="1"/>
    <col min="14083" max="14335" width="9.140625" style="1"/>
    <col min="14336" max="14336" width="44.7109375" style="1" customWidth="1"/>
    <col min="14337" max="14337" width="12" style="1" customWidth="1"/>
    <col min="14338" max="14338" width="57.5703125" style="1" customWidth="1"/>
    <col min="14339" max="14591" width="9.140625" style="1"/>
    <col min="14592" max="14592" width="44.7109375" style="1" customWidth="1"/>
    <col min="14593" max="14593" width="12" style="1" customWidth="1"/>
    <col min="14594" max="14594" width="57.5703125" style="1" customWidth="1"/>
    <col min="14595" max="14847" width="9.140625" style="1"/>
    <col min="14848" max="14848" width="44.7109375" style="1" customWidth="1"/>
    <col min="14849" max="14849" width="12" style="1" customWidth="1"/>
    <col min="14850" max="14850" width="57.5703125" style="1" customWidth="1"/>
    <col min="14851" max="15103" width="9.140625" style="1"/>
    <col min="15104" max="15104" width="44.7109375" style="1" customWidth="1"/>
    <col min="15105" max="15105" width="12" style="1" customWidth="1"/>
    <col min="15106" max="15106" width="57.5703125" style="1" customWidth="1"/>
    <col min="15107" max="15359" width="9.140625" style="1"/>
    <col min="15360" max="15360" width="44.7109375" style="1" customWidth="1"/>
    <col min="15361" max="15361" width="12" style="1" customWidth="1"/>
    <col min="15362" max="15362" width="57.5703125" style="1" customWidth="1"/>
    <col min="15363" max="15615" width="9.140625" style="1"/>
    <col min="15616" max="15616" width="44.7109375" style="1" customWidth="1"/>
    <col min="15617" max="15617" width="12" style="1" customWidth="1"/>
    <col min="15618" max="15618" width="57.5703125" style="1" customWidth="1"/>
    <col min="15619" max="15871" width="9.140625" style="1"/>
    <col min="15872" max="15872" width="44.7109375" style="1" customWidth="1"/>
    <col min="15873" max="15873" width="12" style="1" customWidth="1"/>
    <col min="15874" max="15874" width="57.5703125" style="1" customWidth="1"/>
    <col min="15875" max="16127" width="9.140625" style="1"/>
    <col min="16128" max="16128" width="44.7109375" style="1" customWidth="1"/>
    <col min="16129" max="16129" width="12" style="1" customWidth="1"/>
    <col min="16130" max="16130" width="57.5703125" style="1" customWidth="1"/>
    <col min="16131" max="16384" width="9.140625" style="1"/>
  </cols>
  <sheetData>
    <row r="1" spans="1:10" ht="41.25" customHeight="1" x14ac:dyDescent="0.35">
      <c r="A1" s="38" t="s">
        <v>63</v>
      </c>
      <c r="B1" s="38"/>
      <c r="C1" s="38"/>
      <c r="D1" s="40"/>
      <c r="E1" s="40"/>
      <c r="F1" s="40"/>
      <c r="G1" s="40"/>
    </row>
    <row r="2" spans="1:10" ht="60.75" x14ac:dyDescent="0.25">
      <c r="A2" s="11" t="s">
        <v>2</v>
      </c>
      <c r="B2" s="11" t="s">
        <v>1</v>
      </c>
      <c r="C2" s="12" t="s">
        <v>0</v>
      </c>
      <c r="D2" s="11" t="s">
        <v>34</v>
      </c>
      <c r="E2" s="11" t="s">
        <v>35</v>
      </c>
      <c r="F2" s="11" t="s">
        <v>32</v>
      </c>
      <c r="G2" s="11" t="s">
        <v>33</v>
      </c>
      <c r="I2" s="9" t="s">
        <v>46</v>
      </c>
      <c r="J2" s="9" t="s">
        <v>47</v>
      </c>
    </row>
    <row r="3" spans="1:10" ht="15" hidden="1" customHeight="1" x14ac:dyDescent="0.25">
      <c r="A3" s="4" t="s">
        <v>3</v>
      </c>
      <c r="B3" s="4"/>
      <c r="C3" s="3"/>
      <c r="D3" s="8"/>
      <c r="E3" s="8"/>
      <c r="F3" s="5"/>
      <c r="G3" s="5"/>
    </row>
    <row r="4" spans="1:10" ht="15" customHeight="1" x14ac:dyDescent="0.35">
      <c r="A4" s="48" t="s">
        <v>62</v>
      </c>
      <c r="B4" s="48"/>
      <c r="C4" s="48"/>
      <c r="D4" s="49"/>
      <c r="E4" s="49"/>
      <c r="F4" s="49"/>
      <c r="G4" s="49"/>
    </row>
    <row r="5" spans="1:10" ht="18" customHeight="1" x14ac:dyDescent="0.3">
      <c r="A5" s="35" t="s">
        <v>4</v>
      </c>
      <c r="B5" s="36"/>
      <c r="C5" s="36"/>
      <c r="D5" s="37"/>
      <c r="E5" s="37"/>
      <c r="F5" s="37"/>
      <c r="G5" s="37"/>
    </row>
    <row r="6" spans="1:10" ht="15" customHeight="1" x14ac:dyDescent="0.25">
      <c r="A6" s="7" t="s">
        <v>49</v>
      </c>
      <c r="B6" s="33" t="s">
        <v>36</v>
      </c>
      <c r="C6" s="6">
        <v>123.77</v>
      </c>
      <c r="D6" s="8">
        <v>50</v>
      </c>
      <c r="E6" s="10">
        <v>1</v>
      </c>
      <c r="F6" s="27">
        <v>0</v>
      </c>
      <c r="G6" s="28">
        <f>F6*C6</f>
        <v>0</v>
      </c>
      <c r="I6" s="9">
        <f>E6*0.023328</f>
        <v>2.3328000000000002E-2</v>
      </c>
      <c r="J6" s="9">
        <f>E6*3</f>
        <v>3</v>
      </c>
    </row>
    <row r="7" spans="1:10" ht="16.5" customHeight="1" x14ac:dyDescent="0.25">
      <c r="A7" s="7" t="s">
        <v>50</v>
      </c>
      <c r="B7" s="33"/>
      <c r="C7" s="6">
        <v>123.77</v>
      </c>
      <c r="D7" s="8">
        <v>50</v>
      </c>
      <c r="E7" s="10">
        <v>2</v>
      </c>
      <c r="F7" s="27">
        <v>0</v>
      </c>
      <c r="G7" s="28">
        <f>F7*C7</f>
        <v>0</v>
      </c>
      <c r="I7" s="9">
        <f t="shared" ref="I7:I62" si="0">E7*0.023328</f>
        <v>4.6656000000000003E-2</v>
      </c>
      <c r="J7" s="9">
        <f t="shared" ref="J7:J62" si="1">E7*3</f>
        <v>6</v>
      </c>
    </row>
    <row r="8" spans="1:10" ht="15" customHeight="1" x14ac:dyDescent="0.25">
      <c r="A8" s="7" t="s">
        <v>51</v>
      </c>
      <c r="B8" s="33" t="s">
        <v>37</v>
      </c>
      <c r="C8" s="6">
        <v>142.76</v>
      </c>
      <c r="D8" s="8">
        <v>35</v>
      </c>
      <c r="E8" s="10"/>
      <c r="F8" s="27">
        <f>E8*D8</f>
        <v>0</v>
      </c>
      <c r="G8" s="28">
        <f>F8*C8</f>
        <v>0</v>
      </c>
      <c r="I8" s="9">
        <f t="shared" si="0"/>
        <v>0</v>
      </c>
      <c r="J8" s="9">
        <f t="shared" si="1"/>
        <v>0</v>
      </c>
    </row>
    <row r="9" spans="1:10" ht="15" customHeight="1" x14ac:dyDescent="0.25">
      <c r="A9" s="7" t="s">
        <v>53</v>
      </c>
      <c r="B9" s="33"/>
      <c r="C9" s="6">
        <v>142.76</v>
      </c>
      <c r="D9" s="8">
        <v>35</v>
      </c>
      <c r="E9" s="10" t="s">
        <v>48</v>
      </c>
      <c r="F9" s="10" t="s">
        <v>48</v>
      </c>
      <c r="G9" s="18" t="s">
        <v>48</v>
      </c>
      <c r="I9" s="9" t="e">
        <f t="shared" si="0"/>
        <v>#VALUE!</v>
      </c>
      <c r="J9" s="9" t="e">
        <f t="shared" si="1"/>
        <v>#VALUE!</v>
      </c>
    </row>
    <row r="10" spans="1:10" ht="15" customHeight="1" x14ac:dyDescent="0.25">
      <c r="A10" s="7" t="s">
        <v>52</v>
      </c>
      <c r="B10" s="33"/>
      <c r="C10" s="6">
        <v>142.76</v>
      </c>
      <c r="D10" s="8">
        <v>35</v>
      </c>
      <c r="E10" s="10" t="s">
        <v>48</v>
      </c>
      <c r="F10" s="10" t="s">
        <v>48</v>
      </c>
      <c r="G10" s="18" t="s">
        <v>48</v>
      </c>
      <c r="I10" s="9" t="e">
        <f t="shared" si="0"/>
        <v>#VALUE!</v>
      </c>
      <c r="J10" s="9" t="e">
        <f t="shared" si="1"/>
        <v>#VALUE!</v>
      </c>
    </row>
    <row r="11" spans="1:10" ht="15" customHeight="1" x14ac:dyDescent="0.25">
      <c r="A11" s="7" t="s">
        <v>54</v>
      </c>
      <c r="B11" s="33" t="s">
        <v>38</v>
      </c>
      <c r="C11" s="6">
        <v>164.18</v>
      </c>
      <c r="D11" s="8">
        <v>30</v>
      </c>
      <c r="E11" s="10"/>
      <c r="F11" s="27">
        <f>E11*D11</f>
        <v>0</v>
      </c>
      <c r="G11" s="28">
        <f>F11*C11</f>
        <v>0</v>
      </c>
      <c r="I11" s="9">
        <f t="shared" si="0"/>
        <v>0</v>
      </c>
      <c r="J11" s="9">
        <f t="shared" si="1"/>
        <v>0</v>
      </c>
    </row>
    <row r="12" spans="1:10" ht="15" customHeight="1" x14ac:dyDescent="0.25">
      <c r="A12" s="7" t="s">
        <v>55</v>
      </c>
      <c r="B12" s="33"/>
      <c r="C12" s="6">
        <v>164.18</v>
      </c>
      <c r="D12" s="8">
        <v>30</v>
      </c>
      <c r="E12" s="10"/>
      <c r="F12" s="27">
        <f>E12*D12</f>
        <v>0</v>
      </c>
      <c r="G12" s="28">
        <f>F12*C12</f>
        <v>0</v>
      </c>
      <c r="I12" s="9">
        <f t="shared" si="0"/>
        <v>0</v>
      </c>
      <c r="J12" s="9">
        <f t="shared" si="1"/>
        <v>0</v>
      </c>
    </row>
    <row r="13" spans="1:10" ht="15" customHeight="1" thickBot="1" x14ac:dyDescent="0.3">
      <c r="A13" s="23" t="s">
        <v>56</v>
      </c>
      <c r="B13" s="34"/>
      <c r="C13" s="24">
        <v>164.18</v>
      </c>
      <c r="D13" s="25">
        <v>30</v>
      </c>
      <c r="E13" s="26"/>
      <c r="F13" s="29">
        <f>E13*D13</f>
        <v>0</v>
      </c>
      <c r="G13" s="30">
        <f>F13*C13</f>
        <v>0</v>
      </c>
      <c r="I13" s="9">
        <f t="shared" si="0"/>
        <v>0</v>
      </c>
      <c r="J13" s="9">
        <f t="shared" si="1"/>
        <v>0</v>
      </c>
    </row>
    <row r="14" spans="1:10" ht="15" customHeight="1" x14ac:dyDescent="0.25">
      <c r="A14" s="19" t="s">
        <v>57</v>
      </c>
      <c r="B14" s="46" t="s">
        <v>36</v>
      </c>
      <c r="C14" s="20">
        <v>123.77</v>
      </c>
      <c r="D14" s="21">
        <v>50</v>
      </c>
      <c r="E14" s="22"/>
      <c r="F14" s="31">
        <f t="shared" ref="F14:F16" si="2">E14*D14</f>
        <v>0</v>
      </c>
      <c r="G14" s="32">
        <f t="shared" ref="G14:G16" si="3">F14*C14</f>
        <v>0</v>
      </c>
    </row>
    <row r="15" spans="1:10" ht="15" customHeight="1" x14ac:dyDescent="0.25">
      <c r="A15" s="7" t="s">
        <v>58</v>
      </c>
      <c r="B15" s="33"/>
      <c r="C15" s="6">
        <v>123.77</v>
      </c>
      <c r="D15" s="8">
        <v>50</v>
      </c>
      <c r="E15" s="10"/>
      <c r="F15" s="27">
        <f t="shared" si="2"/>
        <v>0</v>
      </c>
      <c r="G15" s="28">
        <f t="shared" si="3"/>
        <v>0</v>
      </c>
    </row>
    <row r="16" spans="1:10" ht="15" customHeight="1" x14ac:dyDescent="0.25">
      <c r="A16" s="7" t="s">
        <v>59</v>
      </c>
      <c r="B16" s="33" t="s">
        <v>37</v>
      </c>
      <c r="C16" s="6">
        <v>142.76</v>
      </c>
      <c r="D16" s="8">
        <v>35</v>
      </c>
      <c r="E16" s="10"/>
      <c r="F16" s="27">
        <f t="shared" si="2"/>
        <v>0</v>
      </c>
      <c r="G16" s="28">
        <f t="shared" si="3"/>
        <v>0</v>
      </c>
    </row>
    <row r="17" spans="1:10" ht="15" customHeight="1" x14ac:dyDescent="0.25">
      <c r="A17" s="7" t="s">
        <v>60</v>
      </c>
      <c r="B17" s="33"/>
      <c r="C17" s="6">
        <v>142.76</v>
      </c>
      <c r="D17" s="8">
        <v>35</v>
      </c>
      <c r="E17" s="10" t="s">
        <v>48</v>
      </c>
      <c r="F17" s="10" t="s">
        <v>48</v>
      </c>
      <c r="G17" s="18" t="s">
        <v>48</v>
      </c>
    </row>
    <row r="18" spans="1:10" ht="15" customHeight="1" x14ac:dyDescent="0.25">
      <c r="A18" s="7" t="s">
        <v>61</v>
      </c>
      <c r="B18" s="33"/>
      <c r="C18" s="6">
        <v>142.76</v>
      </c>
      <c r="D18" s="8">
        <v>35</v>
      </c>
      <c r="E18" s="10" t="s">
        <v>48</v>
      </c>
      <c r="F18" s="10" t="s">
        <v>48</v>
      </c>
      <c r="G18" s="18" t="s">
        <v>48</v>
      </c>
    </row>
    <row r="19" spans="1:10" ht="24" customHeight="1" x14ac:dyDescent="0.3">
      <c r="A19" s="41" t="s">
        <v>41</v>
      </c>
      <c r="B19" s="42"/>
      <c r="C19" s="42"/>
      <c r="D19" s="42"/>
      <c r="E19" s="42"/>
      <c r="F19" s="42"/>
      <c r="G19" s="43"/>
      <c r="I19" s="9">
        <f t="shared" si="0"/>
        <v>0</v>
      </c>
      <c r="J19" s="9">
        <f t="shared" si="1"/>
        <v>0</v>
      </c>
    </row>
    <row r="20" spans="1:10" ht="15" customHeight="1" x14ac:dyDescent="0.25">
      <c r="A20" s="7" t="s">
        <v>5</v>
      </c>
      <c r="B20" s="44" t="s">
        <v>39</v>
      </c>
      <c r="C20" s="6">
        <v>123.77</v>
      </c>
      <c r="D20" s="8">
        <v>50</v>
      </c>
      <c r="E20" s="10" t="s">
        <v>48</v>
      </c>
      <c r="F20" s="10" t="s">
        <v>48</v>
      </c>
      <c r="G20" s="18" t="s">
        <v>48</v>
      </c>
      <c r="I20" s="9" t="e">
        <f t="shared" si="0"/>
        <v>#VALUE!</v>
      </c>
      <c r="J20" s="9" t="e">
        <f t="shared" si="1"/>
        <v>#VALUE!</v>
      </c>
    </row>
    <row r="21" spans="1:10" ht="15" customHeight="1" x14ac:dyDescent="0.25">
      <c r="A21" s="7" t="s">
        <v>6</v>
      </c>
      <c r="B21" s="45"/>
      <c r="C21" s="6">
        <v>123.77</v>
      </c>
      <c r="D21" s="8">
        <v>50</v>
      </c>
      <c r="E21" s="10"/>
      <c r="F21" s="27">
        <f>E21*D21</f>
        <v>0</v>
      </c>
      <c r="G21" s="28">
        <f>F21*C21</f>
        <v>0</v>
      </c>
      <c r="I21" s="9">
        <f t="shared" si="0"/>
        <v>0</v>
      </c>
      <c r="J21" s="9">
        <f t="shared" si="1"/>
        <v>0</v>
      </c>
    </row>
    <row r="22" spans="1:10" ht="15" customHeight="1" x14ac:dyDescent="0.25">
      <c r="A22" s="7" t="s">
        <v>7</v>
      </c>
      <c r="B22" s="45"/>
      <c r="C22" s="6">
        <v>142.76</v>
      </c>
      <c r="D22" s="8">
        <v>35</v>
      </c>
      <c r="E22" s="10" t="s">
        <v>48</v>
      </c>
      <c r="F22" s="10" t="s">
        <v>48</v>
      </c>
      <c r="G22" s="18" t="s">
        <v>48</v>
      </c>
      <c r="I22" s="9" t="e">
        <f t="shared" si="0"/>
        <v>#VALUE!</v>
      </c>
      <c r="J22" s="9" t="e">
        <f t="shared" si="1"/>
        <v>#VALUE!</v>
      </c>
    </row>
    <row r="23" spans="1:10" ht="15" customHeight="1" x14ac:dyDescent="0.25">
      <c r="A23" s="7" t="s">
        <v>8</v>
      </c>
      <c r="B23" s="45"/>
      <c r="C23" s="6">
        <v>142.76</v>
      </c>
      <c r="D23" s="8">
        <v>35</v>
      </c>
      <c r="E23" s="10" t="s">
        <v>48</v>
      </c>
      <c r="F23" s="10" t="s">
        <v>48</v>
      </c>
      <c r="G23" s="18" t="s">
        <v>48</v>
      </c>
      <c r="I23" s="9" t="e">
        <f t="shared" si="0"/>
        <v>#VALUE!</v>
      </c>
      <c r="J23" s="9" t="e">
        <f t="shared" si="1"/>
        <v>#VALUE!</v>
      </c>
    </row>
    <row r="24" spans="1:10" ht="15" customHeight="1" x14ac:dyDescent="0.25">
      <c r="A24" s="7" t="s">
        <v>9</v>
      </c>
      <c r="B24" s="45"/>
      <c r="C24" s="6">
        <v>142.76</v>
      </c>
      <c r="D24" s="8">
        <v>35</v>
      </c>
      <c r="E24" s="10" t="s">
        <v>48</v>
      </c>
      <c r="F24" s="10" t="s">
        <v>48</v>
      </c>
      <c r="G24" s="18" t="s">
        <v>48</v>
      </c>
      <c r="I24" s="9" t="e">
        <f t="shared" si="0"/>
        <v>#VALUE!</v>
      </c>
      <c r="J24" s="9" t="e">
        <f t="shared" si="1"/>
        <v>#VALUE!</v>
      </c>
    </row>
    <row r="25" spans="1:10" ht="15" customHeight="1" x14ac:dyDescent="0.25">
      <c r="A25" s="7" t="s">
        <v>10</v>
      </c>
      <c r="B25" s="45"/>
      <c r="C25" s="6">
        <v>164.18</v>
      </c>
      <c r="D25" s="8">
        <v>30</v>
      </c>
      <c r="E25" s="10" t="s">
        <v>48</v>
      </c>
      <c r="F25" s="10" t="s">
        <v>48</v>
      </c>
      <c r="G25" s="18" t="s">
        <v>48</v>
      </c>
      <c r="I25" s="9" t="e">
        <f t="shared" si="0"/>
        <v>#VALUE!</v>
      </c>
      <c r="J25" s="9" t="e">
        <f t="shared" si="1"/>
        <v>#VALUE!</v>
      </c>
    </row>
    <row r="26" spans="1:10" ht="15" customHeight="1" x14ac:dyDescent="0.25">
      <c r="A26" s="7" t="s">
        <v>11</v>
      </c>
      <c r="B26" s="45"/>
      <c r="C26" s="6">
        <v>164.18</v>
      </c>
      <c r="D26" s="8">
        <v>30</v>
      </c>
      <c r="E26" s="10" t="s">
        <v>48</v>
      </c>
      <c r="F26" s="10" t="s">
        <v>48</v>
      </c>
      <c r="G26" s="18" t="s">
        <v>48</v>
      </c>
      <c r="I26" s="9" t="e">
        <f t="shared" si="0"/>
        <v>#VALUE!</v>
      </c>
      <c r="J26" s="9" t="e">
        <f t="shared" si="1"/>
        <v>#VALUE!</v>
      </c>
    </row>
    <row r="27" spans="1:10" ht="15" customHeight="1" x14ac:dyDescent="0.25">
      <c r="A27" s="7" t="s">
        <v>12</v>
      </c>
      <c r="B27" s="46"/>
      <c r="C27" s="6">
        <v>164.18</v>
      </c>
      <c r="D27" s="8">
        <v>30</v>
      </c>
      <c r="E27" s="10" t="s">
        <v>48</v>
      </c>
      <c r="F27" s="10" t="s">
        <v>48</v>
      </c>
      <c r="G27" s="18" t="s">
        <v>48</v>
      </c>
      <c r="I27" s="9" t="e">
        <f t="shared" si="0"/>
        <v>#VALUE!</v>
      </c>
      <c r="J27" s="9" t="e">
        <f t="shared" si="1"/>
        <v>#VALUE!</v>
      </c>
    </row>
    <row r="28" spans="1:10" ht="25.5" customHeight="1" x14ac:dyDescent="0.3">
      <c r="A28" s="47" t="s">
        <v>13</v>
      </c>
      <c r="B28" s="42"/>
      <c r="C28" s="42"/>
      <c r="D28" s="42"/>
      <c r="E28" s="42"/>
      <c r="F28" s="42"/>
      <c r="G28" s="43"/>
      <c r="I28" s="9">
        <f t="shared" si="0"/>
        <v>0</v>
      </c>
      <c r="J28" s="9">
        <f t="shared" si="1"/>
        <v>0</v>
      </c>
    </row>
    <row r="29" spans="1:10" ht="15" customHeight="1" x14ac:dyDescent="0.25">
      <c r="A29" s="7" t="s">
        <v>64</v>
      </c>
      <c r="B29" s="44" t="s">
        <v>39</v>
      </c>
      <c r="C29" s="6">
        <v>123.77</v>
      </c>
      <c r="D29" s="8">
        <v>50</v>
      </c>
      <c r="E29" s="10"/>
      <c r="F29" s="27">
        <f>E29*D29</f>
        <v>0</v>
      </c>
      <c r="G29" s="28">
        <f>F29*C29</f>
        <v>0</v>
      </c>
      <c r="I29" s="9">
        <f t="shared" si="0"/>
        <v>0</v>
      </c>
      <c r="J29" s="9">
        <f t="shared" si="1"/>
        <v>0</v>
      </c>
    </row>
    <row r="30" spans="1:10" ht="15" customHeight="1" x14ac:dyDescent="0.25">
      <c r="A30" s="7" t="s">
        <v>65</v>
      </c>
      <c r="B30" s="45"/>
      <c r="C30" s="6">
        <v>123.77</v>
      </c>
      <c r="D30" s="8">
        <v>50</v>
      </c>
      <c r="E30" s="10"/>
      <c r="F30" s="27">
        <f>E30*D30</f>
        <v>0</v>
      </c>
      <c r="G30" s="28">
        <f>F30*C30</f>
        <v>0</v>
      </c>
      <c r="I30" s="9">
        <f t="shared" si="0"/>
        <v>0</v>
      </c>
      <c r="J30" s="9">
        <f t="shared" si="1"/>
        <v>0</v>
      </c>
    </row>
    <row r="31" spans="1:10" ht="15" customHeight="1" x14ac:dyDescent="0.25">
      <c r="A31" s="7" t="s">
        <v>67</v>
      </c>
      <c r="B31" s="45"/>
      <c r="C31" s="6">
        <v>142.76</v>
      </c>
      <c r="D31" s="8">
        <v>35</v>
      </c>
      <c r="E31" s="10"/>
      <c r="F31" s="27">
        <f>E31*D31</f>
        <v>0</v>
      </c>
      <c r="G31" s="28">
        <f>F31*C31</f>
        <v>0</v>
      </c>
      <c r="I31" s="9">
        <f t="shared" si="0"/>
        <v>0</v>
      </c>
      <c r="J31" s="9">
        <f t="shared" si="1"/>
        <v>0</v>
      </c>
    </row>
    <row r="32" spans="1:10" ht="15" customHeight="1" x14ac:dyDescent="0.25">
      <c r="A32" s="7" t="s">
        <v>66</v>
      </c>
      <c r="B32" s="45"/>
      <c r="C32" s="6">
        <v>142.76</v>
      </c>
      <c r="D32" s="8">
        <v>35</v>
      </c>
      <c r="E32" s="10"/>
      <c r="F32" s="27">
        <f>E32*D32</f>
        <v>0</v>
      </c>
      <c r="G32" s="28">
        <f>F32*C32</f>
        <v>0</v>
      </c>
      <c r="I32" s="9">
        <f t="shared" si="0"/>
        <v>0</v>
      </c>
      <c r="J32" s="9">
        <f t="shared" si="1"/>
        <v>0</v>
      </c>
    </row>
    <row r="33" spans="1:10" ht="15" customHeight="1" x14ac:dyDescent="0.25">
      <c r="A33" s="7" t="s">
        <v>68</v>
      </c>
      <c r="B33" s="45"/>
      <c r="C33" s="6">
        <v>142.76</v>
      </c>
      <c r="D33" s="8">
        <v>35</v>
      </c>
      <c r="E33" s="10"/>
      <c r="F33" s="27">
        <f>E33*D33</f>
        <v>0</v>
      </c>
      <c r="G33" s="28">
        <f>F33*C33</f>
        <v>0</v>
      </c>
      <c r="I33" s="9">
        <f t="shared" si="0"/>
        <v>0</v>
      </c>
      <c r="J33" s="9">
        <f t="shared" si="1"/>
        <v>0</v>
      </c>
    </row>
    <row r="34" spans="1:10" ht="15" customHeight="1" x14ac:dyDescent="0.25">
      <c r="A34" s="7" t="s">
        <v>69</v>
      </c>
      <c r="B34" s="45"/>
      <c r="C34" s="6">
        <v>164.18</v>
      </c>
      <c r="D34" s="8">
        <v>30</v>
      </c>
      <c r="E34" s="10" t="s">
        <v>48</v>
      </c>
      <c r="F34" s="10" t="s">
        <v>48</v>
      </c>
      <c r="G34" s="18" t="s">
        <v>48</v>
      </c>
      <c r="I34" s="9" t="e">
        <f t="shared" si="0"/>
        <v>#VALUE!</v>
      </c>
      <c r="J34" s="9" t="e">
        <f t="shared" si="1"/>
        <v>#VALUE!</v>
      </c>
    </row>
    <row r="35" spans="1:10" ht="15" customHeight="1" x14ac:dyDescent="0.25">
      <c r="A35" s="7" t="s">
        <v>70</v>
      </c>
      <c r="B35" s="45"/>
      <c r="C35" s="6">
        <v>164.18</v>
      </c>
      <c r="D35" s="8">
        <v>30</v>
      </c>
      <c r="E35" s="10" t="s">
        <v>48</v>
      </c>
      <c r="F35" s="10" t="s">
        <v>48</v>
      </c>
      <c r="G35" s="18" t="s">
        <v>48</v>
      </c>
      <c r="I35" s="9" t="e">
        <f t="shared" si="0"/>
        <v>#VALUE!</v>
      </c>
      <c r="J35" s="9" t="e">
        <f t="shared" si="1"/>
        <v>#VALUE!</v>
      </c>
    </row>
    <row r="36" spans="1:10" ht="15" customHeight="1" x14ac:dyDescent="0.25">
      <c r="A36" s="7" t="s">
        <v>71</v>
      </c>
      <c r="B36" s="46"/>
      <c r="C36" s="6">
        <v>164.18</v>
      </c>
      <c r="D36" s="8">
        <v>30</v>
      </c>
      <c r="E36" s="10" t="s">
        <v>48</v>
      </c>
      <c r="F36" s="10" t="s">
        <v>48</v>
      </c>
      <c r="G36" s="18" t="s">
        <v>48</v>
      </c>
      <c r="I36" s="9" t="e">
        <f t="shared" si="0"/>
        <v>#VALUE!</v>
      </c>
      <c r="J36" s="9" t="e">
        <f t="shared" si="1"/>
        <v>#VALUE!</v>
      </c>
    </row>
    <row r="37" spans="1:10" ht="19.5" customHeight="1" x14ac:dyDescent="0.3">
      <c r="A37" s="47" t="s">
        <v>14</v>
      </c>
      <c r="B37" s="42"/>
      <c r="C37" s="42"/>
      <c r="D37" s="42"/>
      <c r="E37" s="42"/>
      <c r="F37" s="42"/>
      <c r="G37" s="43"/>
      <c r="I37" s="9">
        <f t="shared" si="0"/>
        <v>0</v>
      </c>
      <c r="J37" s="9">
        <f t="shared" si="1"/>
        <v>0</v>
      </c>
    </row>
    <row r="38" spans="1:10" ht="15" customHeight="1" x14ac:dyDescent="0.25">
      <c r="A38" s="7" t="s">
        <v>72</v>
      </c>
      <c r="B38" s="44" t="s">
        <v>40</v>
      </c>
      <c r="C38" s="6">
        <v>123.77</v>
      </c>
      <c r="D38" s="8">
        <v>50</v>
      </c>
      <c r="E38" s="10"/>
      <c r="F38" s="27">
        <f>E38*D38</f>
        <v>0</v>
      </c>
      <c r="G38" s="28">
        <f>F38*C38</f>
        <v>0</v>
      </c>
      <c r="I38" s="9">
        <f t="shared" si="0"/>
        <v>0</v>
      </c>
      <c r="J38" s="9">
        <f t="shared" si="1"/>
        <v>0</v>
      </c>
    </row>
    <row r="39" spans="1:10" ht="15" customHeight="1" x14ac:dyDescent="0.25">
      <c r="A39" s="7" t="s">
        <v>73</v>
      </c>
      <c r="B39" s="45"/>
      <c r="C39" s="6">
        <v>123.77</v>
      </c>
      <c r="D39" s="8">
        <v>50</v>
      </c>
      <c r="E39" s="10"/>
      <c r="F39" s="27">
        <f>E39*D39</f>
        <v>0</v>
      </c>
      <c r="G39" s="28">
        <f>F39*C39</f>
        <v>0</v>
      </c>
      <c r="I39" s="9">
        <f t="shared" si="0"/>
        <v>0</v>
      </c>
      <c r="J39" s="9">
        <f t="shared" si="1"/>
        <v>0</v>
      </c>
    </row>
    <row r="40" spans="1:10" ht="15" customHeight="1" x14ac:dyDescent="0.25">
      <c r="A40" s="7" t="s">
        <v>74</v>
      </c>
      <c r="B40" s="45"/>
      <c r="C40" s="6">
        <v>142.76</v>
      </c>
      <c r="D40" s="8">
        <v>35</v>
      </c>
      <c r="E40" s="10" t="s">
        <v>48</v>
      </c>
      <c r="F40" s="10" t="s">
        <v>48</v>
      </c>
      <c r="G40" s="18" t="s">
        <v>48</v>
      </c>
      <c r="I40" s="9" t="e">
        <f t="shared" si="0"/>
        <v>#VALUE!</v>
      </c>
      <c r="J40" s="9" t="e">
        <f t="shared" si="1"/>
        <v>#VALUE!</v>
      </c>
    </row>
    <row r="41" spans="1:10" ht="15" customHeight="1" x14ac:dyDescent="0.25">
      <c r="A41" s="7" t="s">
        <v>75</v>
      </c>
      <c r="B41" s="45"/>
      <c r="C41" s="6">
        <v>142.76</v>
      </c>
      <c r="D41" s="8">
        <v>35</v>
      </c>
      <c r="E41" s="10" t="s">
        <v>48</v>
      </c>
      <c r="F41" s="10" t="s">
        <v>48</v>
      </c>
      <c r="G41" s="18" t="s">
        <v>48</v>
      </c>
      <c r="I41" s="9" t="e">
        <f t="shared" si="0"/>
        <v>#VALUE!</v>
      </c>
      <c r="J41" s="9" t="e">
        <f t="shared" si="1"/>
        <v>#VALUE!</v>
      </c>
    </row>
    <row r="42" spans="1:10" ht="15" customHeight="1" x14ac:dyDescent="0.25">
      <c r="A42" s="7" t="s">
        <v>76</v>
      </c>
      <c r="B42" s="45"/>
      <c r="C42" s="6">
        <v>142.76</v>
      </c>
      <c r="D42" s="8">
        <v>35</v>
      </c>
      <c r="E42" s="10" t="s">
        <v>48</v>
      </c>
      <c r="F42" s="10" t="s">
        <v>48</v>
      </c>
      <c r="G42" s="18" t="s">
        <v>48</v>
      </c>
      <c r="I42" s="9" t="e">
        <f t="shared" si="0"/>
        <v>#VALUE!</v>
      </c>
      <c r="J42" s="9" t="e">
        <f t="shared" si="1"/>
        <v>#VALUE!</v>
      </c>
    </row>
    <row r="43" spans="1:10" ht="15" customHeight="1" x14ac:dyDescent="0.25">
      <c r="A43" s="7" t="s">
        <v>77</v>
      </c>
      <c r="B43" s="45"/>
      <c r="C43" s="6">
        <v>164.18</v>
      </c>
      <c r="D43" s="8">
        <v>30</v>
      </c>
      <c r="E43" s="10" t="s">
        <v>48</v>
      </c>
      <c r="F43" s="10" t="s">
        <v>48</v>
      </c>
      <c r="G43" s="18" t="s">
        <v>48</v>
      </c>
      <c r="I43" s="9" t="e">
        <f t="shared" si="0"/>
        <v>#VALUE!</v>
      </c>
      <c r="J43" s="9" t="e">
        <f t="shared" si="1"/>
        <v>#VALUE!</v>
      </c>
    </row>
    <row r="44" spans="1:10" ht="15" customHeight="1" x14ac:dyDescent="0.25">
      <c r="A44" s="7" t="s">
        <v>78</v>
      </c>
      <c r="B44" s="45"/>
      <c r="C44" s="6">
        <v>164.18</v>
      </c>
      <c r="D44" s="8">
        <v>30</v>
      </c>
      <c r="E44" s="10" t="s">
        <v>48</v>
      </c>
      <c r="F44" s="10" t="s">
        <v>48</v>
      </c>
      <c r="G44" s="18" t="s">
        <v>48</v>
      </c>
      <c r="I44" s="9" t="e">
        <f t="shared" si="0"/>
        <v>#VALUE!</v>
      </c>
      <c r="J44" s="9" t="e">
        <f t="shared" si="1"/>
        <v>#VALUE!</v>
      </c>
    </row>
    <row r="45" spans="1:10" ht="15" customHeight="1" x14ac:dyDescent="0.25">
      <c r="A45" s="7" t="s">
        <v>79</v>
      </c>
      <c r="B45" s="46"/>
      <c r="C45" s="6">
        <v>164.18</v>
      </c>
      <c r="D45" s="8">
        <v>30</v>
      </c>
      <c r="E45" s="10"/>
      <c r="F45" s="27">
        <f>E45*D45</f>
        <v>0</v>
      </c>
      <c r="G45" s="28">
        <f>F45*C45</f>
        <v>0</v>
      </c>
      <c r="I45" s="9">
        <f t="shared" si="0"/>
        <v>0</v>
      </c>
      <c r="J45" s="9">
        <f t="shared" si="1"/>
        <v>0</v>
      </c>
    </row>
    <row r="46" spans="1:10" ht="21" customHeight="1" x14ac:dyDescent="0.3">
      <c r="A46" s="47" t="s">
        <v>15</v>
      </c>
      <c r="B46" s="42"/>
      <c r="C46" s="42"/>
      <c r="D46" s="42"/>
      <c r="E46" s="42"/>
      <c r="F46" s="42"/>
      <c r="G46" s="43"/>
      <c r="I46" s="9">
        <f t="shared" si="0"/>
        <v>0</v>
      </c>
      <c r="J46" s="9">
        <f t="shared" si="1"/>
        <v>0</v>
      </c>
    </row>
    <row r="47" spans="1:10" ht="15" customHeight="1" x14ac:dyDescent="0.25">
      <c r="A47" s="7" t="s">
        <v>16</v>
      </c>
      <c r="B47" s="44" t="s">
        <v>40</v>
      </c>
      <c r="C47" s="6">
        <v>39.6</v>
      </c>
      <c r="D47" s="8">
        <v>100</v>
      </c>
      <c r="E47" s="10"/>
      <c r="F47" s="27">
        <f t="shared" ref="F47:F62" si="4">E47*D47</f>
        <v>0</v>
      </c>
      <c r="G47" s="28">
        <f t="shared" ref="G47:G62" si="5">F47*C47</f>
        <v>0</v>
      </c>
      <c r="I47" s="9">
        <f t="shared" si="0"/>
        <v>0</v>
      </c>
      <c r="J47" s="9">
        <f t="shared" si="1"/>
        <v>0</v>
      </c>
    </row>
    <row r="48" spans="1:10" ht="15" customHeight="1" x14ac:dyDescent="0.25">
      <c r="A48" s="7" t="s">
        <v>17</v>
      </c>
      <c r="B48" s="45"/>
      <c r="C48" s="6">
        <v>39.6</v>
      </c>
      <c r="D48" s="8">
        <v>100</v>
      </c>
      <c r="E48" s="10"/>
      <c r="F48" s="27">
        <f t="shared" si="4"/>
        <v>0</v>
      </c>
      <c r="G48" s="28">
        <f t="shared" si="5"/>
        <v>0</v>
      </c>
      <c r="I48" s="9">
        <f t="shared" si="0"/>
        <v>0</v>
      </c>
      <c r="J48" s="9">
        <f t="shared" si="1"/>
        <v>0</v>
      </c>
    </row>
    <row r="49" spans="1:10" ht="15" customHeight="1" x14ac:dyDescent="0.25">
      <c r="A49" s="7" t="s">
        <v>18</v>
      </c>
      <c r="B49" s="45"/>
      <c r="C49" s="6">
        <v>45.5</v>
      </c>
      <c r="D49" s="8">
        <v>100</v>
      </c>
      <c r="E49" s="10"/>
      <c r="F49" s="27">
        <f t="shared" si="4"/>
        <v>0</v>
      </c>
      <c r="G49" s="28">
        <f t="shared" si="5"/>
        <v>0</v>
      </c>
      <c r="I49" s="9">
        <f t="shared" si="0"/>
        <v>0</v>
      </c>
      <c r="J49" s="9">
        <f t="shared" si="1"/>
        <v>0</v>
      </c>
    </row>
    <row r="50" spans="1:10" ht="15" customHeight="1" x14ac:dyDescent="0.25">
      <c r="A50" s="7" t="s">
        <v>19</v>
      </c>
      <c r="B50" s="45"/>
      <c r="C50" s="6">
        <v>45.5</v>
      </c>
      <c r="D50" s="8">
        <v>100</v>
      </c>
      <c r="E50" s="10"/>
      <c r="F50" s="27">
        <f t="shared" si="4"/>
        <v>0</v>
      </c>
      <c r="G50" s="28">
        <f t="shared" si="5"/>
        <v>0</v>
      </c>
      <c r="I50" s="9">
        <f t="shared" si="0"/>
        <v>0</v>
      </c>
      <c r="J50" s="9">
        <f t="shared" si="1"/>
        <v>0</v>
      </c>
    </row>
    <row r="51" spans="1:10" ht="15" customHeight="1" x14ac:dyDescent="0.25">
      <c r="A51" s="7" t="s">
        <v>20</v>
      </c>
      <c r="B51" s="45"/>
      <c r="C51" s="6">
        <v>39.6</v>
      </c>
      <c r="D51" s="8">
        <v>100</v>
      </c>
      <c r="E51" s="10"/>
      <c r="F51" s="27">
        <f t="shared" si="4"/>
        <v>0</v>
      </c>
      <c r="G51" s="28">
        <f t="shared" si="5"/>
        <v>0</v>
      </c>
      <c r="I51" s="9">
        <f t="shared" si="0"/>
        <v>0</v>
      </c>
      <c r="J51" s="9">
        <f t="shared" si="1"/>
        <v>0</v>
      </c>
    </row>
    <row r="52" spans="1:10" ht="15" customHeight="1" x14ac:dyDescent="0.25">
      <c r="A52" s="7" t="s">
        <v>21</v>
      </c>
      <c r="B52" s="45"/>
      <c r="C52" s="6">
        <v>39.6</v>
      </c>
      <c r="D52" s="8">
        <v>100</v>
      </c>
      <c r="E52" s="10"/>
      <c r="F52" s="27">
        <f t="shared" si="4"/>
        <v>0</v>
      </c>
      <c r="G52" s="28">
        <f t="shared" si="5"/>
        <v>0</v>
      </c>
      <c r="I52" s="9">
        <f t="shared" si="0"/>
        <v>0</v>
      </c>
      <c r="J52" s="9">
        <f t="shared" si="1"/>
        <v>0</v>
      </c>
    </row>
    <row r="53" spans="1:10" ht="15" customHeight="1" x14ac:dyDescent="0.25">
      <c r="A53" s="7" t="s">
        <v>22</v>
      </c>
      <c r="B53" s="45"/>
      <c r="C53" s="6">
        <v>45.5</v>
      </c>
      <c r="D53" s="8">
        <v>100</v>
      </c>
      <c r="E53" s="10"/>
      <c r="F53" s="27">
        <f t="shared" si="4"/>
        <v>0</v>
      </c>
      <c r="G53" s="28">
        <f t="shared" si="5"/>
        <v>0</v>
      </c>
      <c r="I53" s="9">
        <f t="shared" si="0"/>
        <v>0</v>
      </c>
      <c r="J53" s="9">
        <f t="shared" si="1"/>
        <v>0</v>
      </c>
    </row>
    <row r="54" spans="1:10" ht="15" customHeight="1" x14ac:dyDescent="0.25">
      <c r="A54" s="7" t="s">
        <v>23</v>
      </c>
      <c r="B54" s="45"/>
      <c r="C54" s="6">
        <v>45.5</v>
      </c>
      <c r="D54" s="8">
        <v>100</v>
      </c>
      <c r="E54" s="10"/>
      <c r="F54" s="27">
        <f t="shared" si="4"/>
        <v>0</v>
      </c>
      <c r="G54" s="28">
        <f t="shared" si="5"/>
        <v>0</v>
      </c>
      <c r="I54" s="9">
        <f t="shared" si="0"/>
        <v>0</v>
      </c>
      <c r="J54" s="9">
        <f t="shared" si="1"/>
        <v>0</v>
      </c>
    </row>
    <row r="55" spans="1:10" ht="15" customHeight="1" x14ac:dyDescent="0.25">
      <c r="A55" s="7" t="s">
        <v>24</v>
      </c>
      <c r="B55" s="45"/>
      <c r="C55" s="6">
        <v>39.6</v>
      </c>
      <c r="D55" s="8">
        <v>100</v>
      </c>
      <c r="E55" s="10"/>
      <c r="F55" s="27">
        <f t="shared" si="4"/>
        <v>0</v>
      </c>
      <c r="G55" s="28">
        <f t="shared" si="5"/>
        <v>0</v>
      </c>
      <c r="I55" s="9">
        <f t="shared" si="0"/>
        <v>0</v>
      </c>
      <c r="J55" s="9">
        <f t="shared" si="1"/>
        <v>0</v>
      </c>
    </row>
    <row r="56" spans="1:10" ht="15" customHeight="1" x14ac:dyDescent="0.25">
      <c r="A56" s="7" t="s">
        <v>25</v>
      </c>
      <c r="B56" s="45"/>
      <c r="C56" s="6">
        <v>39.6</v>
      </c>
      <c r="D56" s="8">
        <v>100</v>
      </c>
      <c r="E56" s="10"/>
      <c r="F56" s="27">
        <f t="shared" si="4"/>
        <v>0</v>
      </c>
      <c r="G56" s="28">
        <f t="shared" si="5"/>
        <v>0</v>
      </c>
      <c r="I56" s="9">
        <f t="shared" si="0"/>
        <v>0</v>
      </c>
      <c r="J56" s="9">
        <f t="shared" si="1"/>
        <v>0</v>
      </c>
    </row>
    <row r="57" spans="1:10" ht="15" customHeight="1" x14ac:dyDescent="0.25">
      <c r="A57" s="7" t="s">
        <v>26</v>
      </c>
      <c r="B57" s="45"/>
      <c r="C57" s="6">
        <v>45.5</v>
      </c>
      <c r="D57" s="8">
        <v>100</v>
      </c>
      <c r="E57" s="10"/>
      <c r="F57" s="27">
        <f t="shared" si="4"/>
        <v>0</v>
      </c>
      <c r="G57" s="28">
        <f t="shared" si="5"/>
        <v>0</v>
      </c>
      <c r="I57" s="9">
        <f t="shared" si="0"/>
        <v>0</v>
      </c>
      <c r="J57" s="9">
        <f t="shared" si="1"/>
        <v>0</v>
      </c>
    </row>
    <row r="58" spans="1:10" ht="15" customHeight="1" x14ac:dyDescent="0.25">
      <c r="A58" s="7" t="s">
        <v>27</v>
      </c>
      <c r="B58" s="45"/>
      <c r="C58" s="6">
        <v>45.5</v>
      </c>
      <c r="D58" s="8">
        <v>100</v>
      </c>
      <c r="E58" s="10"/>
      <c r="F58" s="27">
        <f t="shared" si="4"/>
        <v>0</v>
      </c>
      <c r="G58" s="28">
        <f t="shared" si="5"/>
        <v>0</v>
      </c>
      <c r="I58" s="9">
        <f t="shared" si="0"/>
        <v>0</v>
      </c>
      <c r="J58" s="9">
        <f t="shared" si="1"/>
        <v>0</v>
      </c>
    </row>
    <row r="59" spans="1:10" ht="15" customHeight="1" x14ac:dyDescent="0.25">
      <c r="A59" s="7" t="s">
        <v>28</v>
      </c>
      <c r="B59" s="45"/>
      <c r="C59" s="6">
        <v>39.6</v>
      </c>
      <c r="D59" s="8">
        <v>100</v>
      </c>
      <c r="E59" s="10"/>
      <c r="F59" s="27">
        <f t="shared" si="4"/>
        <v>0</v>
      </c>
      <c r="G59" s="28">
        <f t="shared" si="5"/>
        <v>0</v>
      </c>
      <c r="I59" s="9">
        <f t="shared" si="0"/>
        <v>0</v>
      </c>
      <c r="J59" s="9">
        <f t="shared" si="1"/>
        <v>0</v>
      </c>
    </row>
    <row r="60" spans="1:10" ht="15" customHeight="1" x14ac:dyDescent="0.25">
      <c r="A60" s="7" t="s">
        <v>29</v>
      </c>
      <c r="B60" s="45"/>
      <c r="C60" s="6">
        <v>39.6</v>
      </c>
      <c r="D60" s="8">
        <v>100</v>
      </c>
      <c r="E60" s="10"/>
      <c r="F60" s="27">
        <f t="shared" si="4"/>
        <v>0</v>
      </c>
      <c r="G60" s="28">
        <f t="shared" si="5"/>
        <v>0</v>
      </c>
      <c r="I60" s="9">
        <f t="shared" si="0"/>
        <v>0</v>
      </c>
      <c r="J60" s="9">
        <f t="shared" si="1"/>
        <v>0</v>
      </c>
    </row>
    <row r="61" spans="1:10" ht="15" customHeight="1" x14ac:dyDescent="0.25">
      <c r="A61" s="7" t="s">
        <v>30</v>
      </c>
      <c r="B61" s="45"/>
      <c r="C61" s="6">
        <v>45.5</v>
      </c>
      <c r="D61" s="8">
        <v>100</v>
      </c>
      <c r="E61" s="10"/>
      <c r="F61" s="27">
        <f t="shared" si="4"/>
        <v>0</v>
      </c>
      <c r="G61" s="28">
        <f t="shared" si="5"/>
        <v>0</v>
      </c>
      <c r="I61" s="9">
        <f t="shared" si="0"/>
        <v>0</v>
      </c>
      <c r="J61" s="9">
        <f t="shared" si="1"/>
        <v>0</v>
      </c>
    </row>
    <row r="62" spans="1:10" ht="15" customHeight="1" x14ac:dyDescent="0.25">
      <c r="A62" s="7" t="s">
        <v>31</v>
      </c>
      <c r="B62" s="46"/>
      <c r="C62" s="6">
        <v>45.5</v>
      </c>
      <c r="D62" s="8">
        <v>100</v>
      </c>
      <c r="E62" s="10"/>
      <c r="F62" s="27">
        <f t="shared" si="4"/>
        <v>0</v>
      </c>
      <c r="G62" s="28">
        <f t="shared" si="5"/>
        <v>0</v>
      </c>
      <c r="I62" s="9">
        <f t="shared" si="0"/>
        <v>0</v>
      </c>
      <c r="J62" s="9">
        <f t="shared" si="1"/>
        <v>0</v>
      </c>
    </row>
    <row r="63" spans="1:10" s="13" customFormat="1" ht="21" x14ac:dyDescent="0.3">
      <c r="A63" s="38" t="s">
        <v>42</v>
      </c>
      <c r="B63" s="39"/>
      <c r="C63" s="39"/>
      <c r="D63" s="39"/>
      <c r="E63" s="14">
        <f>SUM(E47:E62)+SUM(E6:E13)+SUM(E20:E27)+SUM(E29:E36)+SUM(E38:E45)</f>
        <v>3</v>
      </c>
      <c r="F63" s="14">
        <f>SUM(F47:F62)+SUM(F6:F13)+SUM(F20:F27)+SUM(F29:F36)+SUM(F38:F45)</f>
        <v>0</v>
      </c>
      <c r="G63" s="15">
        <f>SUM(G47:G62)+SUM(G6:G13)+SUM(G20:G27)+SUM(G29:G36)+SUM(G38:G45)</f>
        <v>0</v>
      </c>
      <c r="I63" s="17" t="e">
        <f>SUM(I6:I62)</f>
        <v>#VALUE!</v>
      </c>
      <c r="J63" s="17" t="e">
        <f>SUM(J6:J62)</f>
        <v>#VALUE!</v>
      </c>
    </row>
    <row r="65" spans="1:2" x14ac:dyDescent="0.25">
      <c r="A65" s="50" t="s">
        <v>43</v>
      </c>
      <c r="B65" s="51"/>
    </row>
    <row r="66" spans="1:2" hidden="1" x14ac:dyDescent="0.25">
      <c r="A66" s="16" t="s">
        <v>44</v>
      </c>
      <c r="B66" s="8">
        <f>E63</f>
        <v>3</v>
      </c>
    </row>
    <row r="67" spans="1:2" x14ac:dyDescent="0.25">
      <c r="A67" s="16" t="s">
        <v>45</v>
      </c>
      <c r="B67" s="27">
        <f>F63</f>
        <v>0</v>
      </c>
    </row>
    <row r="68" spans="1:2" x14ac:dyDescent="0.25">
      <c r="A68" s="16" t="s">
        <v>33</v>
      </c>
      <c r="B68" s="28">
        <f>G63</f>
        <v>0</v>
      </c>
    </row>
  </sheetData>
  <mergeCells count="18">
    <mergeCell ref="A65:B65"/>
    <mergeCell ref="B29:B36"/>
    <mergeCell ref="B38:B45"/>
    <mergeCell ref="A46:G46"/>
    <mergeCell ref="A37:G37"/>
    <mergeCell ref="B47:B62"/>
    <mergeCell ref="B8:B10"/>
    <mergeCell ref="B11:B13"/>
    <mergeCell ref="A5:G5"/>
    <mergeCell ref="A63:D63"/>
    <mergeCell ref="A1:G1"/>
    <mergeCell ref="A19:G19"/>
    <mergeCell ref="B20:B27"/>
    <mergeCell ref="B6:B7"/>
    <mergeCell ref="A28:G28"/>
    <mergeCell ref="B14:B15"/>
    <mergeCell ref="B16:B18"/>
    <mergeCell ref="A4:G4"/>
  </mergeCells>
  <pageMargins left="0.39370078740157483" right="0.39370078740157483" top="0.39370078740157483" bottom="0.39370078740157483" header="0.31496062992125984" footer="0.31496062992125984"/>
  <pageSetup paperSize="9" scale="6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MikhailovaS</dc:creator>
  <cp:lastModifiedBy>олег</cp:lastModifiedBy>
  <cp:lastPrinted>2016-07-21T08:55:21Z</cp:lastPrinted>
  <dcterms:created xsi:type="dcterms:W3CDTF">2013-03-20T11:52:46Z</dcterms:created>
  <dcterms:modified xsi:type="dcterms:W3CDTF">2016-08-05T00:51:01Z</dcterms:modified>
</cp:coreProperties>
</file>