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activeTab="1"/>
  </bookViews>
  <sheets>
    <sheet name="Проф" sheetId="1" r:id="rId1"/>
    <sheet name="Аптечный ассортимент" sheetId="2" r:id="rId2"/>
  </sheets>
  <definedNames/>
  <calcPr fullCalcOnLoad="1"/>
</workbook>
</file>

<file path=xl/sharedStrings.xml><?xml version="1.0" encoding="utf-8"?>
<sst xmlns="http://schemas.openxmlformats.org/spreadsheetml/2006/main" count="689" uniqueCount="664">
  <si>
    <t>АРТИКУЛ</t>
  </si>
  <si>
    <t>НАИМЕНОВАНИЕ</t>
  </si>
  <si>
    <t>ЦЕНА</t>
  </si>
  <si>
    <t xml:space="preserve">501                      </t>
  </si>
  <si>
    <t xml:space="preserve">508                      </t>
  </si>
  <si>
    <t xml:space="preserve">554                      </t>
  </si>
  <si>
    <t xml:space="preserve">513                      </t>
  </si>
  <si>
    <t xml:space="preserve">573                      </t>
  </si>
  <si>
    <t xml:space="preserve">502                      </t>
  </si>
  <si>
    <t xml:space="preserve">550                      </t>
  </si>
  <si>
    <t xml:space="preserve">579                      </t>
  </si>
  <si>
    <t xml:space="preserve">5790                     </t>
  </si>
  <si>
    <t xml:space="preserve">548                      </t>
  </si>
  <si>
    <t xml:space="preserve">524                      </t>
  </si>
  <si>
    <t xml:space="preserve">505                      </t>
  </si>
  <si>
    <t xml:space="preserve">516                      </t>
  </si>
  <si>
    <t xml:space="preserve">535                      </t>
  </si>
  <si>
    <t xml:space="preserve">504                      </t>
  </si>
  <si>
    <t xml:space="preserve">539                      </t>
  </si>
  <si>
    <t xml:space="preserve">5390                     </t>
  </si>
  <si>
    <t xml:space="preserve">521                      </t>
  </si>
  <si>
    <t xml:space="preserve">531                      </t>
  </si>
  <si>
    <t xml:space="preserve">580                      </t>
  </si>
  <si>
    <t xml:space="preserve">530                      </t>
  </si>
  <si>
    <t xml:space="preserve">562                      </t>
  </si>
  <si>
    <t xml:space="preserve">547                      </t>
  </si>
  <si>
    <t xml:space="preserve">523                      </t>
  </si>
  <si>
    <t>15060</t>
  </si>
  <si>
    <t xml:space="preserve">507                      </t>
  </si>
  <si>
    <t xml:space="preserve">557                      </t>
  </si>
  <si>
    <t>15590</t>
  </si>
  <si>
    <t xml:space="preserve">553                      </t>
  </si>
  <si>
    <t xml:space="preserve">538                      </t>
  </si>
  <si>
    <t xml:space="preserve">517                      </t>
  </si>
  <si>
    <t xml:space="preserve">522                      </t>
  </si>
  <si>
    <t xml:space="preserve">518                      </t>
  </si>
  <si>
    <t xml:space="preserve">574                      </t>
  </si>
  <si>
    <t xml:space="preserve">577                      </t>
  </si>
  <si>
    <t xml:space="preserve">525                      </t>
  </si>
  <si>
    <t xml:space="preserve">533                      </t>
  </si>
  <si>
    <t xml:space="preserve">509                      </t>
  </si>
  <si>
    <t xml:space="preserve">534                      </t>
  </si>
  <si>
    <t xml:space="preserve">527                      </t>
  </si>
  <si>
    <t xml:space="preserve">578                      </t>
  </si>
  <si>
    <t xml:space="preserve">519                      </t>
  </si>
  <si>
    <t xml:space="preserve">572                      </t>
  </si>
  <si>
    <t xml:space="preserve">546                      </t>
  </si>
  <si>
    <t xml:space="preserve">541                      </t>
  </si>
  <si>
    <t xml:space="preserve">511                      </t>
  </si>
  <si>
    <t xml:space="preserve">510                      </t>
  </si>
  <si>
    <t xml:space="preserve">515                      </t>
  </si>
  <si>
    <t xml:space="preserve">537                      </t>
  </si>
  <si>
    <t xml:space="preserve">526                      </t>
  </si>
  <si>
    <t xml:space="preserve">506                      </t>
  </si>
  <si>
    <t xml:space="preserve">540                      </t>
  </si>
  <si>
    <t xml:space="preserve">514                      </t>
  </si>
  <si>
    <t xml:space="preserve">528                      </t>
  </si>
  <si>
    <t xml:space="preserve">555                      </t>
  </si>
  <si>
    <t xml:space="preserve">512                      </t>
  </si>
  <si>
    <t xml:space="preserve">532                      </t>
  </si>
  <si>
    <t xml:space="preserve">556                      </t>
  </si>
  <si>
    <t xml:space="preserve">503                      </t>
  </si>
  <si>
    <t xml:space="preserve">564                      </t>
  </si>
  <si>
    <t xml:space="preserve">566                      </t>
  </si>
  <si>
    <t xml:space="preserve">16120                    </t>
  </si>
  <si>
    <t xml:space="preserve">563                      </t>
  </si>
  <si>
    <t xml:space="preserve">16110                    </t>
  </si>
  <si>
    <t xml:space="preserve">16140                    </t>
  </si>
  <si>
    <t xml:space="preserve">568                      </t>
  </si>
  <si>
    <t xml:space="preserve">567                      </t>
  </si>
  <si>
    <t xml:space="preserve">16150                    </t>
  </si>
  <si>
    <t xml:space="preserve">16100                    </t>
  </si>
  <si>
    <t xml:space="preserve">16130                    </t>
  </si>
  <si>
    <t xml:space="preserve">565                      </t>
  </si>
  <si>
    <t>2400</t>
  </si>
  <si>
    <t>2200</t>
  </si>
  <si>
    <t>2600</t>
  </si>
  <si>
    <t xml:space="preserve">12423                    </t>
  </si>
  <si>
    <t xml:space="preserve">12404                    </t>
  </si>
  <si>
    <t xml:space="preserve">12434                    </t>
  </si>
  <si>
    <t>12452</t>
  </si>
  <si>
    <t xml:space="preserve">191                      </t>
  </si>
  <si>
    <t xml:space="preserve">190                      </t>
  </si>
  <si>
    <t xml:space="preserve">160                      </t>
  </si>
  <si>
    <t xml:space="preserve">170                      </t>
  </si>
  <si>
    <t xml:space="preserve">150                      </t>
  </si>
  <si>
    <t xml:space="preserve">180                      </t>
  </si>
  <si>
    <t xml:space="preserve">603                      </t>
  </si>
  <si>
    <t>14233</t>
  </si>
  <si>
    <t xml:space="preserve">250                      </t>
  </si>
  <si>
    <t xml:space="preserve">270                      </t>
  </si>
  <si>
    <t xml:space="preserve">260                      </t>
  </si>
  <si>
    <t xml:space="preserve">5003                     </t>
  </si>
  <si>
    <t xml:space="preserve">5004                     </t>
  </si>
  <si>
    <t>17244</t>
  </si>
  <si>
    <t>17221</t>
  </si>
  <si>
    <t>17214</t>
  </si>
  <si>
    <t>17204</t>
  </si>
  <si>
    <t>17262</t>
  </si>
  <si>
    <t xml:space="preserve">424                      </t>
  </si>
  <si>
    <t xml:space="preserve">12324                    </t>
  </si>
  <si>
    <t xml:space="preserve">12311                    </t>
  </si>
  <si>
    <t xml:space="preserve">12353                    </t>
  </si>
  <si>
    <t xml:space="preserve">464                      </t>
  </si>
  <si>
    <t xml:space="preserve">12364                    </t>
  </si>
  <si>
    <t xml:space="preserve">12342                    </t>
  </si>
  <si>
    <t xml:space="preserve">83246                    </t>
  </si>
  <si>
    <t xml:space="preserve">12641                    </t>
  </si>
  <si>
    <t xml:space="preserve">11161                    </t>
  </si>
  <si>
    <t>12472</t>
  </si>
  <si>
    <t xml:space="preserve">409                      </t>
  </si>
  <si>
    <t xml:space="preserve">119                      </t>
  </si>
  <si>
    <t>17121</t>
  </si>
  <si>
    <t>17111</t>
  </si>
  <si>
    <t>17144</t>
  </si>
  <si>
    <t xml:space="preserve">751                      </t>
  </si>
  <si>
    <t xml:space="preserve">752                      </t>
  </si>
  <si>
    <t xml:space="preserve">753                      </t>
  </si>
  <si>
    <t xml:space="preserve">754                      </t>
  </si>
  <si>
    <t xml:space="preserve">771                      </t>
  </si>
  <si>
    <t xml:space="preserve">777                      </t>
  </si>
  <si>
    <t xml:space="preserve">770                      </t>
  </si>
  <si>
    <t xml:space="preserve">774                      </t>
  </si>
  <si>
    <t xml:space="preserve">776                      </t>
  </si>
  <si>
    <t xml:space="preserve">773                      </t>
  </si>
  <si>
    <t xml:space="preserve">772                      </t>
  </si>
  <si>
    <t xml:space="preserve">775                      </t>
  </si>
  <si>
    <t xml:space="preserve">1034                     </t>
  </si>
  <si>
    <t xml:space="preserve">1035                     </t>
  </si>
  <si>
    <t xml:space="preserve">1032                     </t>
  </si>
  <si>
    <t xml:space="preserve">1033                     </t>
  </si>
  <si>
    <t xml:space="preserve">410                      </t>
  </si>
  <si>
    <t xml:space="preserve">9930                     </t>
  </si>
  <si>
    <t xml:space="preserve">14504                    </t>
  </si>
  <si>
    <t xml:space="preserve">14514                    </t>
  </si>
  <si>
    <t>14474</t>
  </si>
  <si>
    <t xml:space="preserve">402                      </t>
  </si>
  <si>
    <t xml:space="preserve">401                      </t>
  </si>
  <si>
    <t>14454</t>
  </si>
  <si>
    <t xml:space="preserve">400                      </t>
  </si>
  <si>
    <t>14464</t>
  </si>
  <si>
    <t xml:space="preserve">403                      </t>
  </si>
  <si>
    <t xml:space="preserve">14492                    </t>
  </si>
  <si>
    <t xml:space="preserve">12504                    </t>
  </si>
  <si>
    <t xml:space="preserve">14483                    </t>
  </si>
  <si>
    <t xml:space="preserve">14523                    </t>
  </si>
  <si>
    <t>14533</t>
  </si>
  <si>
    <t>12292</t>
  </si>
  <si>
    <t xml:space="preserve">412                      </t>
  </si>
  <si>
    <t xml:space="preserve">414                      </t>
  </si>
  <si>
    <t>12242</t>
  </si>
  <si>
    <t>12302</t>
  </si>
  <si>
    <t xml:space="preserve">416                      </t>
  </si>
  <si>
    <t xml:space="preserve">463                      </t>
  </si>
  <si>
    <t xml:space="preserve">413                      </t>
  </si>
  <si>
    <t xml:space="preserve">122                      </t>
  </si>
  <si>
    <t xml:space="preserve">120                      </t>
  </si>
  <si>
    <t>18312</t>
  </si>
  <si>
    <t>18310</t>
  </si>
  <si>
    <t xml:space="preserve">    ЭФИРНЫЕ МАСЛА 10 мл</t>
  </si>
  <si>
    <r>
      <t xml:space="preserve">         </t>
    </r>
    <r>
      <rPr>
        <b/>
        <sz val="8"/>
        <rFont val="Arial"/>
        <family val="2"/>
      </rPr>
      <t>АНИС</t>
    </r>
    <r>
      <rPr>
        <sz val="8"/>
        <rFont val="Arial"/>
        <family val="2"/>
      </rPr>
      <t xml:space="preserve"> (Anis)</t>
    </r>
  </si>
  <si>
    <r>
      <t xml:space="preserve">         </t>
    </r>
    <r>
      <rPr>
        <b/>
        <sz val="8"/>
        <rFont val="Arial"/>
        <family val="2"/>
      </rPr>
      <t>АПЕЛЬСИН</t>
    </r>
    <r>
      <rPr>
        <sz val="8"/>
        <rFont val="Arial"/>
        <family val="2"/>
      </rPr>
      <t xml:space="preserve"> (Orange)</t>
    </r>
  </si>
  <si>
    <r>
      <t xml:space="preserve">         </t>
    </r>
    <r>
      <rPr>
        <b/>
        <sz val="8"/>
        <rFont val="Arial"/>
        <family val="2"/>
      </rPr>
      <t>АПЕЛЬСИН ГОРЬКИЙ</t>
    </r>
    <r>
      <rPr>
        <sz val="8"/>
        <rFont val="Arial"/>
        <family val="2"/>
      </rPr>
      <t xml:space="preserve"> (Orange bitter)</t>
    </r>
  </si>
  <si>
    <r>
      <t xml:space="preserve">         </t>
    </r>
    <r>
      <rPr>
        <b/>
        <sz val="8"/>
        <rFont val="Arial"/>
        <family val="2"/>
      </rPr>
      <t>БАЗИЛИК</t>
    </r>
    <r>
      <rPr>
        <sz val="8"/>
        <rFont val="Arial"/>
        <family val="2"/>
      </rPr>
      <t xml:space="preserve"> (Basilicum)</t>
    </r>
  </si>
  <si>
    <r>
      <t xml:space="preserve">         </t>
    </r>
    <r>
      <rPr>
        <b/>
        <sz val="8"/>
        <rFont val="Arial"/>
        <family val="2"/>
      </rPr>
      <t>БЕРГАМОТ</t>
    </r>
    <r>
      <rPr>
        <sz val="8"/>
        <rFont val="Arial"/>
        <family val="2"/>
      </rPr>
      <t xml:space="preserve"> (Bergamot)</t>
    </r>
  </si>
  <si>
    <r>
      <t xml:space="preserve">         </t>
    </r>
    <r>
      <rPr>
        <b/>
        <sz val="8"/>
        <rFont val="Arial"/>
        <family val="2"/>
      </rPr>
      <t>ВАЛЕРИАНА</t>
    </r>
    <r>
      <rPr>
        <sz val="8"/>
        <rFont val="Arial"/>
        <family val="2"/>
      </rPr>
      <t xml:space="preserve"> (Baldrian)</t>
    </r>
  </si>
  <si>
    <r>
      <t xml:space="preserve">         </t>
    </r>
    <r>
      <rPr>
        <b/>
        <sz val="8"/>
        <rFont val="Arial"/>
        <family val="2"/>
      </rPr>
      <t>ВЕРБЕНА</t>
    </r>
    <r>
      <rPr>
        <sz val="8"/>
        <rFont val="Arial"/>
        <family val="2"/>
      </rPr>
      <t xml:space="preserve"> (Verbena) </t>
    </r>
    <r>
      <rPr>
        <b/>
        <sz val="8"/>
        <rFont val="Arial"/>
        <family val="2"/>
      </rPr>
      <t>1 мл</t>
    </r>
    <r>
      <rPr>
        <sz val="8"/>
        <rFont val="Arial"/>
        <family val="2"/>
      </rPr>
      <t xml:space="preserve"> </t>
    </r>
  </si>
  <si>
    <r>
      <t xml:space="preserve">         </t>
    </r>
    <r>
      <rPr>
        <b/>
        <sz val="8"/>
        <rFont val="Arial"/>
        <family val="2"/>
      </rPr>
      <t>ВЕРБЕНА</t>
    </r>
    <r>
      <rPr>
        <sz val="8"/>
        <rFont val="Arial"/>
        <family val="2"/>
      </rPr>
      <t xml:space="preserve"> (Verbena) </t>
    </r>
  </si>
  <si>
    <r>
      <t xml:space="preserve">         </t>
    </r>
    <r>
      <rPr>
        <b/>
        <sz val="8"/>
        <rFont val="Arial"/>
        <family val="2"/>
      </rPr>
      <t>ВЕТИВЕР</t>
    </r>
    <r>
      <rPr>
        <sz val="8"/>
        <rFont val="Arial"/>
        <family val="2"/>
      </rPr>
      <t xml:space="preserve"> (Vetiver)</t>
    </r>
  </si>
  <si>
    <r>
      <t xml:space="preserve">         </t>
    </r>
    <r>
      <rPr>
        <b/>
        <sz val="8"/>
        <rFont val="Arial"/>
        <family val="2"/>
      </rPr>
      <t>ГВОЗДИКА</t>
    </r>
    <r>
      <rPr>
        <sz val="8"/>
        <rFont val="Arial"/>
        <family val="2"/>
      </rPr>
      <t xml:space="preserve"> (Nelke)</t>
    </r>
  </si>
  <si>
    <r>
      <t xml:space="preserve">         </t>
    </r>
    <r>
      <rPr>
        <b/>
        <sz val="8"/>
        <rFont val="Arial"/>
        <family val="2"/>
      </rPr>
      <t>ГЕРАНЬ</t>
    </r>
    <r>
      <rPr>
        <sz val="8"/>
        <rFont val="Arial"/>
        <family val="2"/>
      </rPr>
      <t xml:space="preserve"> (Geranium)</t>
    </r>
  </si>
  <si>
    <r>
      <t xml:space="preserve">         </t>
    </r>
    <r>
      <rPr>
        <b/>
        <sz val="8"/>
        <rFont val="Arial"/>
        <family val="2"/>
      </rPr>
      <t>ГРЕЙПФРУТ</t>
    </r>
    <r>
      <rPr>
        <sz val="8"/>
        <rFont val="Arial"/>
        <family val="2"/>
      </rPr>
      <t xml:space="preserve"> (Grapefruit)</t>
    </r>
  </si>
  <si>
    <r>
      <t xml:space="preserve">         </t>
    </r>
    <r>
      <rPr>
        <b/>
        <sz val="8"/>
        <rFont val="Arial"/>
        <family val="2"/>
      </rPr>
      <t>ДУШИЦА</t>
    </r>
    <r>
      <rPr>
        <sz val="8"/>
        <rFont val="Arial"/>
        <family val="2"/>
      </rPr>
      <t xml:space="preserve"> (Oreganum)</t>
    </r>
  </si>
  <si>
    <r>
      <t xml:space="preserve">         </t>
    </r>
    <r>
      <rPr>
        <b/>
        <sz val="8"/>
        <rFont val="Arial"/>
        <family val="2"/>
      </rPr>
      <t>ЕЛЬ</t>
    </r>
    <r>
      <rPr>
        <sz val="8"/>
        <rFont val="Arial"/>
        <family val="2"/>
      </rPr>
      <t xml:space="preserve"> (Fichtennadel)</t>
    </r>
  </si>
  <si>
    <r>
      <t xml:space="preserve">         </t>
    </r>
    <r>
      <rPr>
        <b/>
        <sz val="8"/>
        <rFont val="Arial"/>
        <family val="2"/>
      </rPr>
      <t>ЖАСМИН</t>
    </r>
    <r>
      <rPr>
        <sz val="8"/>
        <rFont val="Arial"/>
        <family val="2"/>
      </rPr>
      <t xml:space="preserve"> (Jasmin) </t>
    </r>
    <r>
      <rPr>
        <b/>
        <sz val="8"/>
        <rFont val="Arial"/>
        <family val="2"/>
      </rPr>
      <t>1 мл</t>
    </r>
  </si>
  <si>
    <r>
      <t xml:space="preserve">         </t>
    </r>
    <r>
      <rPr>
        <b/>
        <sz val="8"/>
        <rFont val="Arial"/>
        <family val="2"/>
      </rPr>
      <t>ЖАСМИН</t>
    </r>
    <r>
      <rPr>
        <sz val="8"/>
        <rFont val="Arial"/>
        <family val="2"/>
      </rPr>
      <t xml:space="preserve"> (Jasmin)</t>
    </r>
  </si>
  <si>
    <r>
      <t xml:space="preserve">         </t>
    </r>
    <r>
      <rPr>
        <b/>
        <sz val="8"/>
        <rFont val="Arial"/>
        <family val="2"/>
      </rPr>
      <t>ИЛАНГ-ИЛАНГ</t>
    </r>
    <r>
      <rPr>
        <sz val="8"/>
        <rFont val="Arial"/>
        <family val="2"/>
      </rPr>
      <t xml:space="preserve"> (Ylang-Ylang)</t>
    </r>
  </si>
  <si>
    <r>
      <t xml:space="preserve">         </t>
    </r>
    <r>
      <rPr>
        <b/>
        <sz val="8"/>
        <rFont val="Arial"/>
        <family val="2"/>
      </rPr>
      <t>ИМБИРЬ</t>
    </r>
    <r>
      <rPr>
        <sz val="8"/>
        <rFont val="Arial"/>
        <family val="2"/>
      </rPr>
      <t xml:space="preserve"> (Ingwer)</t>
    </r>
  </si>
  <si>
    <r>
      <t xml:space="preserve">         </t>
    </r>
    <r>
      <rPr>
        <b/>
        <sz val="8"/>
        <rFont val="Arial"/>
        <family val="2"/>
      </rPr>
      <t>ИССОП</t>
    </r>
    <r>
      <rPr>
        <sz val="8"/>
        <rFont val="Arial"/>
        <family val="2"/>
      </rPr>
      <t xml:space="preserve"> (Ysop)</t>
    </r>
  </si>
  <si>
    <r>
      <t xml:space="preserve">         </t>
    </r>
    <r>
      <rPr>
        <b/>
        <sz val="8"/>
        <rFont val="Arial"/>
        <family val="2"/>
      </rPr>
      <t>КАЯПУТ</t>
    </r>
    <r>
      <rPr>
        <sz val="8"/>
        <rFont val="Arial"/>
        <family val="2"/>
      </rPr>
      <t xml:space="preserve"> (Cajeput)</t>
    </r>
  </si>
  <si>
    <r>
      <t xml:space="preserve">         </t>
    </r>
    <r>
      <rPr>
        <b/>
        <sz val="8"/>
        <rFont val="Arial"/>
        <family val="2"/>
      </rPr>
      <t>КЕДР</t>
    </r>
    <r>
      <rPr>
        <sz val="8"/>
        <rFont val="Arial"/>
        <family val="2"/>
      </rPr>
      <t xml:space="preserve"> (Zedernholz)</t>
    </r>
  </si>
  <si>
    <r>
      <t xml:space="preserve">         </t>
    </r>
    <r>
      <rPr>
        <b/>
        <sz val="8"/>
        <rFont val="Arial"/>
        <family val="2"/>
      </rPr>
      <t>КИПАРИС</t>
    </r>
    <r>
      <rPr>
        <sz val="8"/>
        <rFont val="Arial"/>
        <family val="2"/>
      </rPr>
      <t xml:space="preserve"> (Zupressen)</t>
    </r>
  </si>
  <si>
    <r>
      <t xml:space="preserve">         </t>
    </r>
    <r>
      <rPr>
        <b/>
        <sz val="8"/>
        <rFont val="Arial"/>
        <family val="2"/>
      </rPr>
      <t>КОРИЦА</t>
    </r>
    <r>
      <rPr>
        <sz val="8"/>
        <rFont val="Arial"/>
        <family val="2"/>
      </rPr>
      <t xml:space="preserve"> (Zimt)</t>
    </r>
  </si>
  <si>
    <r>
      <t xml:space="preserve">         </t>
    </r>
    <r>
      <rPr>
        <b/>
        <sz val="8"/>
        <rFont val="Arial"/>
        <family val="2"/>
      </rPr>
      <t>КРАСНЫЙ АПЕЛЬСИН</t>
    </r>
    <r>
      <rPr>
        <sz val="8"/>
        <rFont val="Arial"/>
        <family val="2"/>
      </rPr>
      <t xml:space="preserve"> (Blutorange)</t>
    </r>
  </si>
  <si>
    <r>
      <t xml:space="preserve">         </t>
    </r>
    <r>
      <rPr>
        <b/>
        <sz val="8"/>
        <rFont val="Arial"/>
        <family val="2"/>
      </rPr>
      <t>ЛАВАНДА</t>
    </r>
    <r>
      <rPr>
        <sz val="8"/>
        <rFont val="Arial"/>
        <family val="2"/>
      </rPr>
      <t xml:space="preserve"> (Lavendel)</t>
    </r>
  </si>
  <si>
    <r>
      <t xml:space="preserve">         </t>
    </r>
    <r>
      <rPr>
        <b/>
        <sz val="8"/>
        <rFont val="Arial"/>
        <family val="2"/>
      </rPr>
      <t>ЛАДАН</t>
    </r>
    <r>
      <rPr>
        <sz val="8"/>
        <rFont val="Arial"/>
        <family val="2"/>
      </rPr>
      <t xml:space="preserve"> (Weihrauch)</t>
    </r>
  </si>
  <si>
    <r>
      <t xml:space="preserve">         </t>
    </r>
    <r>
      <rPr>
        <b/>
        <sz val="8"/>
        <rFont val="Arial"/>
        <family val="2"/>
      </rPr>
      <t>ЛЕВЗЕЯ</t>
    </r>
    <r>
      <rPr>
        <sz val="8"/>
        <rFont val="Arial"/>
        <family val="2"/>
      </rPr>
      <t xml:space="preserve"> (Litsea)</t>
    </r>
  </si>
  <si>
    <r>
      <t xml:space="preserve">         </t>
    </r>
    <r>
      <rPr>
        <b/>
        <sz val="8"/>
        <rFont val="Arial"/>
        <family val="2"/>
      </rPr>
      <t>ЛИМЕТТ</t>
    </r>
    <r>
      <rPr>
        <sz val="8"/>
        <rFont val="Arial"/>
        <family val="2"/>
      </rPr>
      <t xml:space="preserve"> (Limetten)</t>
    </r>
  </si>
  <si>
    <r>
      <t xml:space="preserve">         </t>
    </r>
    <r>
      <rPr>
        <b/>
        <sz val="8"/>
        <rFont val="Arial"/>
        <family val="2"/>
      </rPr>
      <t>ЛИМОН</t>
    </r>
    <r>
      <rPr>
        <sz val="8"/>
        <rFont val="Arial"/>
        <family val="2"/>
      </rPr>
      <t xml:space="preserve"> (Zitrone)</t>
    </r>
  </si>
  <si>
    <r>
      <t xml:space="preserve">         </t>
    </r>
    <r>
      <rPr>
        <b/>
        <sz val="8"/>
        <rFont val="Arial"/>
        <family val="2"/>
      </rPr>
      <t>МАЙОРАН</t>
    </r>
    <r>
      <rPr>
        <sz val="8"/>
        <rFont val="Arial"/>
        <family val="2"/>
      </rPr>
      <t xml:space="preserve"> (Majoran)</t>
    </r>
  </si>
  <si>
    <r>
      <t xml:space="preserve">         </t>
    </r>
    <r>
      <rPr>
        <b/>
        <sz val="8"/>
        <rFont val="Arial"/>
        <family val="2"/>
      </rPr>
      <t>МАНДАРИН</t>
    </r>
    <r>
      <rPr>
        <sz val="8"/>
        <rFont val="Arial"/>
        <family val="2"/>
      </rPr>
      <t xml:space="preserve"> (Mandarine)</t>
    </r>
  </si>
  <si>
    <r>
      <t xml:space="preserve">         </t>
    </r>
    <r>
      <rPr>
        <b/>
        <sz val="8"/>
        <rFont val="Arial"/>
        <family val="2"/>
      </rPr>
      <t>МЕЛИССА</t>
    </r>
    <r>
      <rPr>
        <sz val="8"/>
        <rFont val="Arial"/>
        <family val="2"/>
      </rPr>
      <t xml:space="preserve"> (Melisse)</t>
    </r>
  </si>
  <si>
    <r>
      <t xml:space="preserve">         </t>
    </r>
    <r>
      <rPr>
        <b/>
        <sz val="8"/>
        <rFont val="Arial"/>
        <family val="2"/>
      </rPr>
      <t>МИРРА</t>
    </r>
    <r>
      <rPr>
        <sz val="8"/>
        <rFont val="Arial"/>
        <family val="2"/>
      </rPr>
      <t xml:space="preserve"> (Myrrhe)</t>
    </r>
  </si>
  <si>
    <r>
      <t xml:space="preserve">         </t>
    </r>
    <r>
      <rPr>
        <b/>
        <sz val="8"/>
        <rFont val="Arial"/>
        <family val="2"/>
      </rPr>
      <t>МИРТ</t>
    </r>
    <r>
      <rPr>
        <sz val="8"/>
        <rFont val="Arial"/>
        <family val="2"/>
      </rPr>
      <t xml:space="preserve"> (Myrte)</t>
    </r>
  </si>
  <si>
    <r>
      <t xml:space="preserve">         </t>
    </r>
    <r>
      <rPr>
        <b/>
        <sz val="8"/>
        <rFont val="Arial"/>
        <family val="2"/>
      </rPr>
      <t>МОЖЖЕВЕЛЬНИК</t>
    </r>
    <r>
      <rPr>
        <sz val="8"/>
        <rFont val="Arial"/>
        <family val="2"/>
      </rPr>
      <t xml:space="preserve"> (Wacholder)</t>
    </r>
  </si>
  <si>
    <r>
      <t xml:space="preserve">         </t>
    </r>
    <r>
      <rPr>
        <b/>
        <sz val="8"/>
        <rFont val="Arial"/>
        <family val="2"/>
      </rPr>
      <t>МУСКАТНЫЙ ОРЕХ</t>
    </r>
    <r>
      <rPr>
        <sz val="8"/>
        <rFont val="Arial"/>
        <family val="2"/>
      </rPr>
      <t xml:space="preserve"> (Muscatnus)</t>
    </r>
  </si>
  <si>
    <r>
      <t xml:space="preserve">         </t>
    </r>
    <r>
      <rPr>
        <b/>
        <sz val="8"/>
        <rFont val="Arial"/>
        <family val="2"/>
      </rPr>
      <t>МЯТА</t>
    </r>
    <r>
      <rPr>
        <sz val="8"/>
        <rFont val="Arial"/>
        <family val="2"/>
      </rPr>
      <t xml:space="preserve"> (Pfefferminz)</t>
    </r>
  </si>
  <si>
    <r>
      <t xml:space="preserve">         </t>
    </r>
    <r>
      <rPr>
        <b/>
        <sz val="8"/>
        <rFont val="Arial"/>
        <family val="2"/>
      </rPr>
      <t>НАЙОЛИ</t>
    </r>
    <r>
      <rPr>
        <sz val="8"/>
        <rFont val="Arial"/>
        <family val="2"/>
      </rPr>
      <t xml:space="preserve"> (Niaouli)</t>
    </r>
  </si>
  <si>
    <r>
      <t xml:space="preserve">         </t>
    </r>
    <r>
      <rPr>
        <b/>
        <sz val="8"/>
        <rFont val="Arial"/>
        <family val="2"/>
      </rPr>
      <t>НЕРОЛИ</t>
    </r>
    <r>
      <rPr>
        <sz val="8"/>
        <rFont val="Arial"/>
        <family val="2"/>
      </rPr>
      <t xml:space="preserve"> (Neroli)</t>
    </r>
  </si>
  <si>
    <r>
      <t xml:space="preserve">         </t>
    </r>
    <r>
      <rPr>
        <b/>
        <sz val="8"/>
        <rFont val="Arial"/>
        <family val="2"/>
      </rPr>
      <t>ПАЛЬМАРОЗА</t>
    </r>
    <r>
      <rPr>
        <sz val="8"/>
        <rFont val="Arial"/>
        <family val="2"/>
      </rPr>
      <t xml:space="preserve"> (Palmarosa)</t>
    </r>
  </si>
  <si>
    <r>
      <t xml:space="preserve">         </t>
    </r>
    <r>
      <rPr>
        <b/>
        <sz val="8"/>
        <rFont val="Arial"/>
        <family val="2"/>
      </rPr>
      <t>ПАЧУЛИ</t>
    </r>
    <r>
      <rPr>
        <sz val="8"/>
        <rFont val="Arial"/>
        <family val="2"/>
      </rPr>
      <t xml:space="preserve"> (Pathcouli)</t>
    </r>
  </si>
  <si>
    <r>
      <t xml:space="preserve">         </t>
    </r>
    <r>
      <rPr>
        <b/>
        <sz val="8"/>
        <rFont val="Arial"/>
        <family val="2"/>
      </rPr>
      <t>ПЕРЕЦ ЧЕРНЫЙ</t>
    </r>
    <r>
      <rPr>
        <sz val="8"/>
        <rFont val="Arial"/>
        <family val="2"/>
      </rPr>
      <t xml:space="preserve"> (Pfeffer schwarz)</t>
    </r>
  </si>
  <si>
    <r>
      <t xml:space="preserve">         </t>
    </r>
    <r>
      <rPr>
        <b/>
        <sz val="8"/>
        <rFont val="Arial"/>
        <family val="2"/>
      </rPr>
      <t>ПЕТИТ ГРЕЙН</t>
    </r>
    <r>
      <rPr>
        <sz val="8"/>
        <rFont val="Arial"/>
        <family val="2"/>
      </rPr>
      <t xml:space="preserve"> (Petitgrain)</t>
    </r>
  </si>
  <si>
    <r>
      <t xml:space="preserve">         </t>
    </r>
    <r>
      <rPr>
        <b/>
        <sz val="8"/>
        <rFont val="Arial"/>
        <family val="2"/>
      </rPr>
      <t>РОЗА</t>
    </r>
    <r>
      <rPr>
        <sz val="8"/>
        <rFont val="Arial"/>
        <family val="2"/>
      </rPr>
      <t xml:space="preserve">  (Rosa) </t>
    </r>
    <r>
      <rPr>
        <b/>
        <sz val="8"/>
        <rFont val="Arial"/>
        <family val="2"/>
      </rPr>
      <t>1 мл</t>
    </r>
  </si>
  <si>
    <r>
      <t xml:space="preserve">         </t>
    </r>
    <r>
      <rPr>
        <b/>
        <sz val="8"/>
        <rFont val="Arial"/>
        <family val="2"/>
      </rPr>
      <t>РОЗА</t>
    </r>
    <r>
      <rPr>
        <sz val="8"/>
        <rFont val="Arial"/>
        <family val="2"/>
      </rPr>
      <t xml:space="preserve">  (Rosa)</t>
    </r>
  </si>
  <si>
    <r>
      <t xml:space="preserve">         </t>
    </r>
    <r>
      <rPr>
        <b/>
        <sz val="8"/>
        <rFont val="Arial"/>
        <family val="2"/>
      </rPr>
      <t>РОЗМАРИН</t>
    </r>
    <r>
      <rPr>
        <sz val="8"/>
        <rFont val="Arial"/>
        <family val="2"/>
      </rPr>
      <t xml:space="preserve"> (Rosmarin)</t>
    </r>
  </si>
  <si>
    <r>
      <t xml:space="preserve">         </t>
    </r>
    <r>
      <rPr>
        <b/>
        <sz val="8"/>
        <rFont val="Arial"/>
        <family val="2"/>
      </rPr>
      <t>РОЗОВОЕ ДЕРЕВО</t>
    </r>
    <r>
      <rPr>
        <sz val="8"/>
        <rFont val="Arial"/>
        <family val="2"/>
      </rPr>
      <t xml:space="preserve"> (Rosenholz)</t>
    </r>
  </si>
  <si>
    <r>
      <t xml:space="preserve">         </t>
    </r>
    <r>
      <rPr>
        <b/>
        <sz val="8"/>
        <rFont val="Arial"/>
        <family val="2"/>
      </rPr>
      <t>РОМАШКА ГОЛУБАЯ</t>
    </r>
    <r>
      <rPr>
        <sz val="8"/>
        <rFont val="Arial"/>
        <family val="2"/>
      </rPr>
      <t xml:space="preserve"> (Kamillen blau)</t>
    </r>
  </si>
  <si>
    <r>
      <t xml:space="preserve">         </t>
    </r>
    <r>
      <rPr>
        <b/>
        <sz val="8"/>
        <rFont val="Arial"/>
        <family val="2"/>
      </rPr>
      <t>РОМАШКА ГОЛУБАЯ</t>
    </r>
    <r>
      <rPr>
        <sz val="8"/>
        <rFont val="Arial"/>
        <family val="2"/>
      </rPr>
      <t xml:space="preserve"> (Kamillen blau) </t>
    </r>
    <r>
      <rPr>
        <b/>
        <sz val="8"/>
        <rFont val="Arial"/>
        <family val="2"/>
      </rPr>
      <t>1 мл</t>
    </r>
  </si>
  <si>
    <r>
      <t xml:space="preserve">         </t>
    </r>
    <r>
      <rPr>
        <b/>
        <sz val="8"/>
        <rFont val="Arial"/>
        <family val="2"/>
      </rPr>
      <t>РОМАШКА МАРОККАНСКАЯ</t>
    </r>
    <r>
      <rPr>
        <sz val="8"/>
        <rFont val="Arial"/>
        <family val="2"/>
      </rPr>
      <t xml:space="preserve"> (Kamillen)</t>
    </r>
  </si>
  <si>
    <r>
      <t xml:space="preserve">         </t>
    </r>
    <r>
      <rPr>
        <b/>
        <sz val="8"/>
        <rFont val="Arial"/>
        <family val="2"/>
      </rPr>
      <t>САНДАЛ</t>
    </r>
    <r>
      <rPr>
        <sz val="8"/>
        <rFont val="Arial"/>
        <family val="2"/>
      </rPr>
      <t xml:space="preserve"> (Sandelholz) </t>
    </r>
    <r>
      <rPr>
        <b/>
        <sz val="8"/>
        <rFont val="Arial"/>
        <family val="2"/>
      </rPr>
      <t>1 мл</t>
    </r>
  </si>
  <si>
    <r>
      <t xml:space="preserve">         </t>
    </r>
    <r>
      <rPr>
        <b/>
        <sz val="8"/>
        <rFont val="Arial"/>
        <family val="2"/>
      </rPr>
      <t>САНДАЛ</t>
    </r>
    <r>
      <rPr>
        <sz val="8"/>
        <rFont val="Arial"/>
        <family val="2"/>
      </rPr>
      <t xml:space="preserve"> (Sandelholz)</t>
    </r>
  </si>
  <si>
    <r>
      <t xml:space="preserve">         </t>
    </r>
    <r>
      <rPr>
        <b/>
        <sz val="8"/>
        <rFont val="Arial"/>
        <family val="2"/>
      </rPr>
      <t>СОСНА</t>
    </r>
    <r>
      <rPr>
        <sz val="8"/>
        <rFont val="Arial"/>
        <family val="2"/>
      </rPr>
      <t xml:space="preserve"> (Latschenkifer)</t>
    </r>
  </si>
  <si>
    <r>
      <t xml:space="preserve">         </t>
    </r>
    <r>
      <rPr>
        <b/>
        <sz val="8"/>
        <rFont val="Arial"/>
        <family val="2"/>
      </rPr>
      <t>ФЕНХЕЛЬ</t>
    </r>
    <r>
      <rPr>
        <sz val="8"/>
        <rFont val="Arial"/>
        <family val="2"/>
      </rPr>
      <t xml:space="preserve"> (Fenchel)</t>
    </r>
  </si>
  <si>
    <r>
      <t xml:space="preserve">         </t>
    </r>
    <r>
      <rPr>
        <b/>
        <sz val="8"/>
        <rFont val="Arial"/>
        <family val="2"/>
      </rPr>
      <t>ЦИТРОНЕЛЛА</t>
    </r>
    <r>
      <rPr>
        <sz val="8"/>
        <rFont val="Arial"/>
        <family val="2"/>
      </rPr>
      <t xml:space="preserve"> (Citronella)</t>
    </r>
  </si>
  <si>
    <r>
      <t xml:space="preserve">         </t>
    </r>
    <r>
      <rPr>
        <b/>
        <sz val="8"/>
        <rFont val="Arial"/>
        <family val="2"/>
      </rPr>
      <t>ЧАБРЕЦ</t>
    </r>
    <r>
      <rPr>
        <sz val="8"/>
        <rFont val="Arial"/>
        <family val="2"/>
      </rPr>
      <t xml:space="preserve"> (Thymian)</t>
    </r>
  </si>
  <si>
    <r>
      <t xml:space="preserve">         </t>
    </r>
    <r>
      <rPr>
        <b/>
        <sz val="8"/>
        <rFont val="Arial"/>
        <family val="2"/>
      </rPr>
      <t>ЧАЙНОЕ ДЕРЕВО</t>
    </r>
    <r>
      <rPr>
        <sz val="8"/>
        <rFont val="Arial"/>
        <family val="2"/>
      </rPr>
      <t xml:space="preserve"> (Teebaum)</t>
    </r>
  </si>
  <si>
    <r>
      <t xml:space="preserve">         </t>
    </r>
    <r>
      <rPr>
        <b/>
        <sz val="8"/>
        <rFont val="Arial"/>
        <family val="2"/>
      </rPr>
      <t>ШАЛФЕЙ</t>
    </r>
    <r>
      <rPr>
        <sz val="8"/>
        <rFont val="Arial"/>
        <family val="2"/>
      </rPr>
      <t xml:space="preserve"> (Salbei)</t>
    </r>
  </si>
  <si>
    <r>
      <t xml:space="preserve">         </t>
    </r>
    <r>
      <rPr>
        <b/>
        <sz val="8"/>
        <rFont val="Arial"/>
        <family val="2"/>
      </rPr>
      <t>ШИЗАНДРА</t>
    </r>
    <r>
      <rPr>
        <sz val="8"/>
        <rFont val="Arial"/>
        <family val="2"/>
      </rPr>
      <t xml:space="preserve"> (Lemongras)</t>
    </r>
  </si>
  <si>
    <r>
      <t xml:space="preserve">         </t>
    </r>
    <r>
      <rPr>
        <b/>
        <sz val="8"/>
        <rFont val="Arial"/>
        <family val="2"/>
      </rPr>
      <t>ШИШКИ ЕЛИ</t>
    </r>
    <r>
      <rPr>
        <sz val="8"/>
        <rFont val="Arial"/>
        <family val="2"/>
      </rPr>
      <t xml:space="preserve"> (Tannenzapfen)</t>
    </r>
  </si>
  <si>
    <r>
      <t xml:space="preserve">         </t>
    </r>
    <r>
      <rPr>
        <b/>
        <sz val="8"/>
        <rFont val="Arial"/>
        <family val="2"/>
      </rPr>
      <t>ЭВКАЛИПТ</t>
    </r>
    <r>
      <rPr>
        <sz val="8"/>
        <rFont val="Arial"/>
        <family val="2"/>
      </rPr>
      <t xml:space="preserve"> (Eucaliptus)</t>
    </r>
  </si>
  <si>
    <t>ЭФИРНЫЕ КОМПОЗИЦИИ</t>
  </si>
  <si>
    <r>
      <t xml:space="preserve">         </t>
    </r>
    <r>
      <rPr>
        <b/>
        <sz val="8"/>
        <rFont val="Arial"/>
        <family val="2"/>
      </rPr>
      <t>ДЛЯ АВТОМОБИЛИСТА</t>
    </r>
  </si>
  <si>
    <r>
      <t xml:space="preserve">         </t>
    </r>
    <r>
      <rPr>
        <b/>
        <sz val="8"/>
        <rFont val="Arial"/>
        <family val="2"/>
      </rPr>
      <t>МАГИЧЕСКАЯ ЛЮБОВЬ</t>
    </r>
  </si>
  <si>
    <r>
      <t xml:space="preserve">         </t>
    </r>
    <r>
      <rPr>
        <b/>
        <sz val="8"/>
        <rFont val="Arial"/>
        <family val="2"/>
      </rPr>
      <t>НОЧЬ ЛЮБВИ</t>
    </r>
    <r>
      <rPr>
        <sz val="8"/>
        <rFont val="Arial"/>
        <family val="2"/>
      </rPr>
      <t xml:space="preserve"> </t>
    </r>
  </si>
  <si>
    <r>
      <t xml:space="preserve">         </t>
    </r>
    <r>
      <rPr>
        <b/>
        <sz val="8"/>
        <rFont val="Arial"/>
        <family val="2"/>
      </rPr>
      <t>ОТ СТРЕССА</t>
    </r>
  </si>
  <si>
    <r>
      <t xml:space="preserve">         </t>
    </r>
    <r>
      <rPr>
        <b/>
        <sz val="8"/>
        <rFont val="Arial"/>
        <family val="2"/>
      </rPr>
      <t>ОТ ХРАПА</t>
    </r>
  </si>
  <si>
    <r>
      <t xml:space="preserve">         </t>
    </r>
    <r>
      <rPr>
        <b/>
        <sz val="8"/>
        <rFont val="Arial"/>
        <family val="2"/>
      </rPr>
      <t>РОМЕО</t>
    </r>
  </si>
  <si>
    <r>
      <t xml:space="preserve">         </t>
    </r>
    <r>
      <rPr>
        <b/>
        <sz val="8"/>
        <rFont val="Arial"/>
        <family val="2"/>
      </rPr>
      <t>САУНА</t>
    </r>
  </si>
  <si>
    <r>
      <t xml:space="preserve">         </t>
    </r>
    <r>
      <rPr>
        <b/>
        <sz val="8"/>
        <rFont val="Arial"/>
        <family val="2"/>
      </rPr>
      <t>СВЕЖИЙ ВОЗДУХ</t>
    </r>
  </si>
  <si>
    <r>
      <t xml:space="preserve">         </t>
    </r>
    <r>
      <rPr>
        <b/>
        <sz val="8"/>
        <rFont val="Arial"/>
        <family val="2"/>
      </rPr>
      <t>СВЕТ ДУШИ</t>
    </r>
  </si>
  <si>
    <r>
      <t xml:space="preserve">         </t>
    </r>
    <r>
      <rPr>
        <b/>
        <sz val="8"/>
        <rFont val="Arial"/>
        <family val="2"/>
      </rPr>
      <t>СОЛНЕЧНОЕ СИЯНИЕ</t>
    </r>
  </si>
  <si>
    <r>
      <t xml:space="preserve">         </t>
    </r>
    <r>
      <rPr>
        <b/>
        <sz val="8"/>
        <rFont val="Arial"/>
        <family val="2"/>
      </rPr>
      <t>ФОРТУНА</t>
    </r>
  </si>
  <si>
    <r>
      <t xml:space="preserve">         </t>
    </r>
    <r>
      <rPr>
        <b/>
        <sz val="8"/>
        <rFont val="Arial"/>
        <family val="2"/>
      </rPr>
      <t>ЭРОТИКА</t>
    </r>
  </si>
  <si>
    <t>STYX for BABY : ДЛЯ НЕЖНЫХ И ИХ ДЕТЕЙ</t>
  </si>
  <si>
    <t>ЭНЕРГЕТИЧЕСКАЯ КОСМЕТИКА ВЕРБЕНА</t>
  </si>
  <si>
    <t>РОЗОВЫЙ САД (RG) anti-age уход</t>
  </si>
  <si>
    <t>ТОНИКИ, КРЕМЫ, ЦВЕТОЧНАЯ ВОДА</t>
  </si>
  <si>
    <t>ALPINDERM-REPARE  КОЗЬЕ МОЛОКО</t>
  </si>
  <si>
    <t>ЧАЙНОЕ ДЕРЕВО - TEA TREE</t>
  </si>
  <si>
    <t>УХОД ЗА ТЕЛОМ : серия ароматерапия</t>
  </si>
  <si>
    <t>ЭФИРНЫЕ СОЛИ ДЛЯ ВАНН</t>
  </si>
  <si>
    <t>ПРИРОДНЫЙ АНТИПЕРСПЕРАНТ</t>
  </si>
  <si>
    <t xml:space="preserve">ПРИРОДНЫЕ СРЕДСТВА ДЛЯ ЗАГАРА </t>
  </si>
  <si>
    <t>ALPINDERM-SENSITIVE  МОЛОКО КОБЫЛИЦЫ</t>
  </si>
  <si>
    <t xml:space="preserve">        крем дневной для капризной кожи 50мл</t>
  </si>
  <si>
    <t xml:space="preserve">        крем ночной для капризной кожи 50мл</t>
  </si>
  <si>
    <t xml:space="preserve">        интенсив-(кольд)-крем детоксикация 50мл</t>
  </si>
  <si>
    <t xml:space="preserve">        детокс-шампунь 200мл</t>
  </si>
  <si>
    <t>МOOR - КОСМЕТИКА С ЦЕЛЕБНОЙ ГРЯЗЬЮ</t>
  </si>
  <si>
    <t>БАЗИСНЫЕ МАСЛА ХОЛОДНОГО ОТЖИМА</t>
  </si>
  <si>
    <t>МАССАЖНЫЕ МАСЛА серия ароматерапия</t>
  </si>
  <si>
    <t xml:space="preserve">        37 ТРАВ 100мл</t>
  </si>
  <si>
    <t xml:space="preserve">        АНТИЦЕЛЛЮЛИТ 100мл</t>
  </si>
  <si>
    <t xml:space="preserve">        ЖИЗНЕННЫЙ ТОНУС 100мл</t>
  </si>
  <si>
    <t xml:space="preserve">        СПОРТСМЕН 100мл</t>
  </si>
  <si>
    <t xml:space="preserve">        РОЗМАРИН 100мл</t>
  </si>
  <si>
    <t>ШИ и КАКАО - ЛАКОМСТВА КРАСОТЫ</t>
  </si>
  <si>
    <t xml:space="preserve">        ШИ крем для тела 200мл</t>
  </si>
  <si>
    <t xml:space="preserve">        МЫЛО ШИ (КАРИТЭ) 100гр</t>
  </si>
  <si>
    <t xml:space="preserve">        КРЕМ ДЛЯ РУК ШИ 70мл</t>
  </si>
  <si>
    <t xml:space="preserve">        ГЕЛЬ ДЛЯ ДУША ШИ 200мл</t>
  </si>
  <si>
    <t>ПРИРОДА ИДЕАЛЬНОГО МАНИКЮРА</t>
  </si>
  <si>
    <t xml:space="preserve">        КАЛЕНДУЛА крем для рук 70мл</t>
  </si>
  <si>
    <t xml:space="preserve">        КАРТОФЕЛЬ бальзам для рук 50мл</t>
  </si>
  <si>
    <t>НАТУРАЛЬНЫЕ КОНЦЕНТРИРОВАННЫЕ ШАМПУНИ</t>
  </si>
  <si>
    <t>БАЛЬЗАМЫ, КРЕМЫ, ФИКСАТОРЫ, ГЕЛИ</t>
  </si>
  <si>
    <t>НАТУРАЛЬНОЕ ЯДРОВОЕ МЫЛО</t>
  </si>
  <si>
    <t>CHIN MIN - НА СТО БЕД - ОДИН ОТВЕТ</t>
  </si>
  <si>
    <t>КАРМАСУТРА - КОСМЕТИКА АФРОДИТЫ</t>
  </si>
  <si>
    <t xml:space="preserve">        массажное масло для лица и тела 200мл</t>
  </si>
  <si>
    <r>
      <t xml:space="preserve">        </t>
    </r>
    <r>
      <rPr>
        <b/>
        <sz val="8"/>
        <rFont val="Arial"/>
        <family val="2"/>
      </rPr>
      <t>детский шампунь-пена</t>
    </r>
    <r>
      <rPr>
        <sz val="8"/>
        <rFont val="Arial"/>
        <family val="2"/>
      </rPr>
      <t xml:space="preserve"> без слез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</si>
  <si>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детский крем</t>
    </r>
    <r>
      <rPr>
        <sz val="8"/>
        <rFont val="Arial"/>
        <family val="2"/>
      </rPr>
      <t xml:space="preserve"> - от опрелостей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</si>
  <si>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детское масло</t>
    </r>
    <r>
      <rPr>
        <sz val="8"/>
        <rFont val="Arial"/>
        <family val="2"/>
      </rPr>
      <t xml:space="preserve"> - очищение, защита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</si>
  <si>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детское молочко</t>
    </r>
    <r>
      <rPr>
        <sz val="8"/>
        <rFont val="Arial"/>
        <family val="2"/>
      </rPr>
      <t xml:space="preserve"> успокаивающее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</si>
  <si>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детское молочко</t>
    </r>
    <r>
      <rPr>
        <sz val="8"/>
        <rFont val="Arial"/>
        <family val="2"/>
      </rPr>
      <t xml:space="preserve"> успокаивающее </t>
    </r>
    <r>
      <rPr>
        <b/>
        <sz val="8"/>
        <rFont val="Arial"/>
        <family val="2"/>
      </rPr>
      <t>30мл</t>
    </r>
    <r>
      <rPr>
        <sz val="8"/>
        <rFont val="Arial"/>
        <family val="2"/>
      </rPr>
      <t xml:space="preserve"> </t>
    </r>
  </si>
  <si>
    <r>
      <t xml:space="preserve">        </t>
    </r>
    <r>
      <rPr>
        <b/>
        <sz val="8"/>
        <rFont val="Arial"/>
        <family val="2"/>
      </rPr>
      <t>бальзам для волос</t>
    </r>
    <r>
      <rPr>
        <sz val="8"/>
        <rFont val="Arial"/>
        <family val="2"/>
      </rPr>
      <t xml:space="preserve"> - тонус </t>
    </r>
    <r>
      <rPr>
        <b/>
        <sz val="8"/>
        <rFont val="Arial"/>
        <family val="2"/>
      </rPr>
      <t>150мл</t>
    </r>
  </si>
  <si>
    <r>
      <t xml:space="preserve">        </t>
    </r>
    <r>
      <rPr>
        <b/>
        <sz val="8"/>
        <rFont val="Arial"/>
        <family val="2"/>
      </rPr>
      <t>гель для душа</t>
    </r>
    <r>
      <rPr>
        <sz val="8"/>
        <rFont val="Arial"/>
        <family val="2"/>
      </rPr>
      <t xml:space="preserve"> - бодрость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</si>
  <si>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шампунь</t>
    </r>
    <r>
      <rPr>
        <sz val="8"/>
        <rFont val="Arial"/>
        <family val="2"/>
      </rPr>
      <t xml:space="preserve"> - сила и объем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</si>
  <si>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гель для век</t>
    </r>
    <r>
      <rPr>
        <sz val="8"/>
        <rFont val="Arial"/>
        <family val="2"/>
      </rPr>
      <t xml:space="preserve"> от темных кругов </t>
    </r>
    <r>
      <rPr>
        <b/>
        <sz val="8"/>
        <rFont val="Arial"/>
        <family val="2"/>
      </rPr>
      <t>30 мл</t>
    </r>
    <r>
      <rPr>
        <sz val="8"/>
        <rFont val="Arial"/>
        <family val="2"/>
      </rPr>
      <t xml:space="preserve"> </t>
    </r>
  </si>
  <si>
    <r>
      <t xml:space="preserve">       </t>
    </r>
    <r>
      <rPr>
        <b/>
        <sz val="8"/>
        <rFont val="Arial"/>
        <family val="2"/>
      </rPr>
      <t xml:space="preserve"> мыло</t>
    </r>
    <r>
      <rPr>
        <sz val="8"/>
        <rFont val="Arial"/>
        <family val="2"/>
      </rPr>
      <t xml:space="preserve"> тонизирующее </t>
    </r>
    <r>
      <rPr>
        <b/>
        <sz val="8"/>
        <rFont val="Arial"/>
        <family val="2"/>
      </rPr>
      <t>100г</t>
    </r>
  </si>
  <si>
    <r>
      <t xml:space="preserve">       </t>
    </r>
    <r>
      <rPr>
        <b/>
        <sz val="8"/>
        <rFont val="Arial"/>
        <family val="2"/>
      </rPr>
      <t xml:space="preserve"> RG гель для душа</t>
    </r>
    <r>
      <rPr>
        <sz val="8"/>
        <rFont val="Arial"/>
        <family val="2"/>
      </rPr>
      <t xml:space="preserve"> праздничный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</si>
  <si>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RG шампунь</t>
    </r>
    <r>
      <rPr>
        <sz val="8"/>
        <rFont val="Arial"/>
        <family val="2"/>
      </rPr>
      <t xml:space="preserve"> регенерирующий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</si>
  <si>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RG лифтинг-гель для век 30мл</t>
    </r>
  </si>
  <si>
    <r>
      <t xml:space="preserve">        </t>
    </r>
    <r>
      <rPr>
        <b/>
        <sz val="8"/>
        <rFont val="Arial"/>
        <family val="2"/>
      </rPr>
      <t>RG роял-желе</t>
    </r>
    <r>
      <rPr>
        <sz val="8"/>
        <rFont val="Arial"/>
        <family val="2"/>
      </rPr>
      <t xml:space="preserve"> intensive anti-age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</si>
  <si>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RG make-up база</t>
    </r>
    <r>
      <rPr>
        <sz val="8"/>
        <rFont val="Arial"/>
        <family val="2"/>
      </rPr>
      <t xml:space="preserve"> транспарантная </t>
    </r>
    <r>
      <rPr>
        <b/>
        <sz val="8"/>
        <rFont val="Arial"/>
        <family val="2"/>
      </rPr>
      <t>30мл</t>
    </r>
  </si>
  <si>
    <r>
      <t xml:space="preserve">        </t>
    </r>
    <r>
      <rPr>
        <b/>
        <sz val="8"/>
        <rFont val="Arial"/>
        <family val="2"/>
      </rPr>
      <t>RG дневной крем</t>
    </r>
    <r>
      <rPr>
        <sz val="8"/>
        <rFont val="Arial"/>
        <family val="2"/>
      </rPr>
      <t xml:space="preserve"> оберегающий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</si>
  <si>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RG ночной крем</t>
    </r>
    <r>
      <rPr>
        <sz val="8"/>
        <rFont val="Arial"/>
        <family val="2"/>
      </rPr>
      <t xml:space="preserve"> детоксический</t>
    </r>
    <r>
      <rPr>
        <b/>
        <sz val="8"/>
        <rFont val="Arial"/>
        <family val="2"/>
      </rPr>
      <t xml:space="preserve"> 50мл</t>
    </r>
  </si>
  <si>
    <r>
      <t xml:space="preserve">        </t>
    </r>
    <r>
      <rPr>
        <b/>
        <sz val="8"/>
        <rFont val="Arial"/>
        <family val="2"/>
      </rPr>
      <t>RG маска с водорослями</t>
    </r>
    <r>
      <rPr>
        <sz val="8"/>
        <rFont val="Arial"/>
        <family val="2"/>
      </rPr>
      <t xml:space="preserve"> против отеков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</si>
  <si>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RG молочко для тела</t>
    </r>
    <r>
      <rPr>
        <sz val="8"/>
        <rFont val="Arial"/>
        <family val="2"/>
      </rPr>
      <t xml:space="preserve"> anti-age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</si>
  <si>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RG мыло</t>
    </r>
    <r>
      <rPr>
        <sz val="8"/>
        <rFont val="Arial"/>
        <family val="2"/>
      </rPr>
      <t xml:space="preserve"> пережиренное </t>
    </r>
    <r>
      <rPr>
        <b/>
        <sz val="8"/>
        <rFont val="Arial"/>
        <family val="2"/>
      </rPr>
      <t>100г</t>
    </r>
  </si>
  <si>
    <r>
      <t xml:space="preserve">        </t>
    </r>
    <r>
      <rPr>
        <b/>
        <sz val="8"/>
        <rFont val="Arial"/>
        <family val="2"/>
      </rPr>
      <t>ЖОЖОБА пилинг-маска</t>
    </r>
    <r>
      <rPr>
        <sz val="8"/>
        <rFont val="Arial"/>
        <family val="2"/>
      </rPr>
      <t xml:space="preserve"> антиоксидант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</si>
  <si>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ЖОЖОБА крем</t>
    </r>
    <r>
      <rPr>
        <sz val="8"/>
        <rFont val="Arial"/>
        <family val="2"/>
      </rPr>
      <t xml:space="preserve"> омолаживающий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</si>
  <si>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крем для жирной кожи 50мл</t>
    </r>
  </si>
  <si>
    <r>
      <t xml:space="preserve">        </t>
    </r>
    <r>
      <rPr>
        <b/>
        <sz val="8"/>
        <rFont val="Arial"/>
        <family val="2"/>
      </rPr>
      <t>крем для сухой кожи  50мл</t>
    </r>
  </si>
  <si>
    <r>
      <t xml:space="preserve">        </t>
    </r>
    <r>
      <rPr>
        <b/>
        <sz val="8"/>
        <rFont val="Arial"/>
        <family val="2"/>
      </rPr>
      <t>крем для нормальной кожи  50мл</t>
    </r>
  </si>
  <si>
    <r>
      <t xml:space="preserve">        </t>
    </r>
    <r>
      <rPr>
        <b/>
        <sz val="8"/>
        <rFont val="Arial"/>
        <family val="2"/>
      </rPr>
      <t>ЙОГУРТ крем</t>
    </r>
    <r>
      <rPr>
        <sz val="8"/>
        <rFont val="Arial"/>
        <family val="2"/>
      </rPr>
      <t xml:space="preserve"> праздничный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</si>
  <si>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ТОНАЛЬНЫЙ КРЕМ светлый 50мл</t>
    </r>
  </si>
  <si>
    <r>
      <t xml:space="preserve">        </t>
    </r>
    <r>
      <rPr>
        <b/>
        <sz val="8"/>
        <rFont val="Arial"/>
        <family val="2"/>
      </rPr>
      <t>ТОНАЛЬНЫЙ КРЕМ тёмный 50мл</t>
    </r>
  </si>
  <si>
    <r>
      <t xml:space="preserve">        </t>
    </r>
    <r>
      <rPr>
        <b/>
        <sz val="8"/>
        <rFont val="Arial"/>
        <family val="2"/>
      </rPr>
      <t>АЛОЭ крем-маска</t>
    </r>
    <r>
      <rPr>
        <sz val="8"/>
        <rFont val="Arial"/>
        <family val="2"/>
      </rPr>
      <t xml:space="preserve"> регенирация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</si>
  <si>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ПЕНКА очищающая для лица</t>
    </r>
    <r>
      <rPr>
        <sz val="8"/>
        <rFont val="Arial"/>
        <family val="2"/>
      </rPr>
      <t xml:space="preserve"> все типы кожи </t>
    </r>
    <r>
      <rPr>
        <b/>
        <sz val="8"/>
        <rFont val="Arial"/>
        <family val="2"/>
      </rPr>
      <t>150мл</t>
    </r>
  </si>
  <si>
    <r>
      <t xml:space="preserve">       </t>
    </r>
    <r>
      <rPr>
        <b/>
        <sz val="8"/>
        <rFont val="Arial"/>
        <family val="2"/>
      </rPr>
      <t xml:space="preserve"> тоник для нормальной кожи 100мл</t>
    </r>
  </si>
  <si>
    <r>
      <t xml:space="preserve">        </t>
    </r>
    <r>
      <rPr>
        <b/>
        <sz val="8"/>
        <rFont val="Arial"/>
        <family val="2"/>
      </rPr>
      <t>тоник для сухой кожи 100мл</t>
    </r>
  </si>
  <si>
    <r>
      <t xml:space="preserve">        </t>
    </r>
    <r>
      <rPr>
        <b/>
        <sz val="8"/>
        <rFont val="Arial"/>
        <family val="2"/>
      </rPr>
      <t>лосьон для жирной кожи 100мл</t>
    </r>
  </si>
  <si>
    <r>
      <t xml:space="preserve">        </t>
    </r>
    <r>
      <rPr>
        <b/>
        <sz val="8"/>
        <rFont val="Arial"/>
        <family val="2"/>
      </rPr>
      <t>РОЗОВАЯ ВОДА</t>
    </r>
    <r>
      <rPr>
        <sz val="8"/>
        <rFont val="Arial"/>
        <family val="2"/>
      </rPr>
      <t xml:space="preserve"> - тонус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</si>
  <si>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ЛАВАНДОВАЯ ВОДА</t>
    </r>
    <r>
      <rPr>
        <sz val="8"/>
        <rFont val="Arial"/>
        <family val="2"/>
      </rPr>
      <t xml:space="preserve"> - антистресс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</si>
  <si>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бальзам для волос</t>
    </r>
    <r>
      <rPr>
        <sz val="8"/>
        <rFont val="Arial"/>
        <family val="2"/>
      </rPr>
      <t xml:space="preserve"> - питание 200мл</t>
    </r>
  </si>
  <si>
    <r>
      <t xml:space="preserve">        </t>
    </r>
    <r>
      <rPr>
        <b/>
        <sz val="8"/>
        <rFont val="Arial"/>
        <family val="2"/>
      </rPr>
      <t>дневной крем</t>
    </r>
    <r>
      <rPr>
        <sz val="8"/>
        <rFont val="Arial"/>
        <family val="2"/>
      </rPr>
      <t xml:space="preserve"> - антистресс 50мл</t>
    </r>
  </si>
  <si>
    <r>
      <t xml:space="preserve">       </t>
    </r>
    <r>
      <rPr>
        <b/>
        <sz val="8"/>
        <rFont val="Arial"/>
        <family val="2"/>
      </rPr>
      <t xml:space="preserve"> ночной крем</t>
    </r>
    <r>
      <rPr>
        <sz val="8"/>
        <rFont val="Arial"/>
        <family val="2"/>
      </rPr>
      <t xml:space="preserve"> - восстановление 50мл</t>
    </r>
  </si>
  <si>
    <r>
      <t xml:space="preserve">        </t>
    </r>
    <r>
      <rPr>
        <b/>
        <sz val="8"/>
        <rFont val="Arial"/>
        <family val="2"/>
      </rPr>
      <t>шампунь КАЛЕНДУЛА &amp;АЛОЭ 200мл</t>
    </r>
  </si>
  <si>
    <r>
      <t xml:space="preserve">       </t>
    </r>
    <r>
      <rPr>
        <b/>
        <sz val="8"/>
        <rFont val="Arial"/>
        <family val="2"/>
      </rPr>
      <t xml:space="preserve"> шампунь КРАПИВА &amp; ГУАРАНА 200мл</t>
    </r>
  </si>
  <si>
    <r>
      <t xml:space="preserve">        </t>
    </r>
    <r>
      <rPr>
        <b/>
        <sz val="8"/>
        <rFont val="Arial"/>
        <family val="2"/>
      </rPr>
      <t>мыло с сывороткой</t>
    </r>
    <r>
      <rPr>
        <sz val="8"/>
        <rFont val="Arial"/>
        <family val="2"/>
      </rPr>
      <t xml:space="preserve"> осветляющее </t>
    </r>
    <r>
      <rPr>
        <b/>
        <sz val="8"/>
        <rFont val="Arial"/>
        <family val="2"/>
      </rPr>
      <t>100г</t>
    </r>
  </si>
  <si>
    <r>
      <t xml:space="preserve">        </t>
    </r>
    <r>
      <rPr>
        <b/>
        <sz val="8"/>
        <rFont val="Arial"/>
        <family val="2"/>
      </rPr>
      <t>многофункциональный крем  50мл</t>
    </r>
  </si>
  <si>
    <r>
      <t xml:space="preserve">       </t>
    </r>
    <r>
      <rPr>
        <b/>
        <sz val="8"/>
        <rFont val="Arial"/>
        <family val="2"/>
      </rPr>
      <t xml:space="preserve"> гель для ног</t>
    </r>
    <r>
      <rPr>
        <sz val="8"/>
        <rFont val="Arial"/>
        <family val="2"/>
      </rPr>
      <t xml:space="preserve"> охлаждающий </t>
    </r>
    <r>
      <rPr>
        <b/>
        <sz val="8"/>
        <rFont val="Arial"/>
        <family val="2"/>
      </rPr>
      <t>50мл</t>
    </r>
  </si>
  <si>
    <r>
      <t xml:space="preserve">       </t>
    </r>
    <r>
      <rPr>
        <b/>
        <sz val="8"/>
        <rFont val="Arial"/>
        <family val="2"/>
      </rPr>
      <t xml:space="preserve"> шампунь</t>
    </r>
    <r>
      <rPr>
        <sz val="8"/>
        <rFont val="Arial"/>
        <family val="2"/>
      </rPr>
      <t xml:space="preserve"> для проблемных волос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</si>
  <si>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пенка очищающая</t>
    </r>
    <r>
      <rPr>
        <sz val="8"/>
        <rFont val="Arial"/>
        <family val="2"/>
      </rPr>
      <t xml:space="preserve"> бактерицидная </t>
    </r>
    <r>
      <rPr>
        <b/>
        <sz val="8"/>
        <rFont val="Arial"/>
        <family val="2"/>
      </rPr>
      <t>150мл</t>
    </r>
  </si>
  <si>
    <r>
      <t xml:space="preserve">       </t>
    </r>
    <r>
      <rPr>
        <b/>
        <sz val="8"/>
        <rFont val="Arial"/>
        <family val="2"/>
      </rPr>
      <t xml:space="preserve"> мыло</t>
    </r>
    <r>
      <rPr>
        <sz val="8"/>
        <rFont val="Arial"/>
        <family val="2"/>
      </rPr>
      <t xml:space="preserve"> бактерицидное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</si>
  <si>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гель для душа</t>
    </r>
    <r>
      <rPr>
        <sz val="8"/>
        <rFont val="Arial"/>
        <family val="2"/>
      </rPr>
      <t xml:space="preserve"> бактерицидный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</si>
  <si>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тоник</t>
    </r>
    <r>
      <rPr>
        <sz val="8"/>
        <rFont val="Arial"/>
        <family val="2"/>
      </rPr>
      <t xml:space="preserve"> противовоспалительный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</si>
  <si>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интим-гель</t>
    </r>
    <r>
      <rPr>
        <sz val="8"/>
        <rFont val="Arial"/>
        <family val="2"/>
      </rPr>
      <t xml:space="preserve"> для деликатных зон </t>
    </r>
    <r>
      <rPr>
        <b/>
        <sz val="8"/>
        <rFont val="Arial"/>
        <family val="2"/>
      </rPr>
      <t>250мл</t>
    </r>
  </si>
  <si>
    <r>
      <t xml:space="preserve">        </t>
    </r>
    <r>
      <rPr>
        <b/>
        <sz val="8"/>
        <rFont val="Arial"/>
        <family val="2"/>
      </rPr>
      <t>ОТ ШЛАКОВ</t>
    </r>
    <r>
      <rPr>
        <sz val="8"/>
        <rFont val="Arial"/>
        <family val="2"/>
      </rPr>
      <t xml:space="preserve"> детоксикация </t>
    </r>
    <r>
      <rPr>
        <b/>
        <sz val="8"/>
        <rFont val="Arial"/>
        <family val="2"/>
      </rPr>
      <t>1000гр</t>
    </r>
  </si>
  <si>
    <r>
      <t xml:space="preserve">        </t>
    </r>
    <r>
      <rPr>
        <b/>
        <sz val="8"/>
        <rFont val="Arial"/>
        <family val="2"/>
      </rPr>
      <t>ОТ ШЛАКОВ</t>
    </r>
    <r>
      <rPr>
        <sz val="8"/>
        <rFont val="Arial"/>
        <family val="2"/>
      </rPr>
      <t xml:space="preserve"> детоксикация </t>
    </r>
    <r>
      <rPr>
        <b/>
        <sz val="8"/>
        <rFont val="Arial"/>
        <family val="2"/>
      </rPr>
      <t>400гр</t>
    </r>
  </si>
  <si>
    <r>
      <t xml:space="preserve">        </t>
    </r>
    <r>
      <rPr>
        <b/>
        <sz val="8"/>
        <rFont val="Arial"/>
        <family val="2"/>
      </rPr>
      <t>РОЗОВЫЙ САД</t>
    </r>
    <r>
      <rPr>
        <sz val="8"/>
        <rFont val="Arial"/>
        <family val="2"/>
      </rPr>
      <t xml:space="preserve"> антиоксидант </t>
    </r>
    <r>
      <rPr>
        <b/>
        <sz val="8"/>
        <rFont val="Arial"/>
        <family val="2"/>
      </rPr>
      <t>400гр</t>
    </r>
  </si>
  <si>
    <r>
      <t xml:space="preserve">        </t>
    </r>
    <r>
      <rPr>
        <b/>
        <sz val="8"/>
        <rFont val="Arial"/>
        <family val="2"/>
      </rPr>
      <t>Део-кристалл ЭНЕРГИЯ ГОР</t>
    </r>
    <r>
      <rPr>
        <sz val="8"/>
        <rFont val="Arial"/>
        <family val="2"/>
      </rPr>
      <t xml:space="preserve"> (квасцы)</t>
    </r>
  </si>
  <si>
    <r>
      <t xml:space="preserve">        </t>
    </r>
    <r>
      <rPr>
        <b/>
        <sz val="8"/>
        <rFont val="Arial"/>
        <family val="2"/>
      </rPr>
      <t>масло ДЛЯ ЗАГАРА</t>
    </r>
    <r>
      <rPr>
        <sz val="8"/>
        <rFont val="Arial"/>
        <family val="2"/>
      </rPr>
      <t xml:space="preserve"> (австр. F-3 = междунар. SPF 15)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</si>
  <si>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СОЛАР АКТИВ лосьон</t>
    </r>
    <r>
      <rPr>
        <sz val="8"/>
        <rFont val="Arial"/>
        <family val="2"/>
      </rPr>
      <t xml:space="preserve"> с юглоном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</si>
  <si>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дневной крем</t>
    </r>
    <r>
      <rPr>
        <sz val="8"/>
        <rFont val="Arial"/>
        <family val="2"/>
      </rPr>
      <t xml:space="preserve"> выравнивающий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</si>
  <si>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ночной крем</t>
    </r>
    <r>
      <rPr>
        <sz val="8"/>
        <rFont val="Arial"/>
        <family val="2"/>
      </rPr>
      <t xml:space="preserve"> рассасывающий 50мл</t>
    </r>
  </si>
  <si>
    <r>
      <t xml:space="preserve">        </t>
    </r>
    <r>
      <rPr>
        <b/>
        <sz val="8"/>
        <rFont val="Arial"/>
        <family val="2"/>
      </rPr>
      <t>маска</t>
    </r>
    <r>
      <rPr>
        <sz val="8"/>
        <rFont val="Arial"/>
        <family val="2"/>
      </rPr>
      <t xml:space="preserve"> устраняет угри и постакне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</si>
  <si>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молочко</t>
    </r>
    <r>
      <rPr>
        <sz val="8"/>
        <rFont val="Arial"/>
        <family val="2"/>
      </rPr>
      <t xml:space="preserve"> очищающее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</si>
  <si>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ХЕННА шампунь бесцветный</t>
    </r>
    <r>
      <rPr>
        <sz val="8"/>
        <rFont val="Arial"/>
        <family val="2"/>
      </rPr>
      <t xml:space="preserve"> укрепляющий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</si>
  <si>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ХЕННА шампунь красный</t>
    </r>
    <r>
      <rPr>
        <sz val="8"/>
        <rFont val="Arial"/>
        <family val="2"/>
      </rPr>
      <t xml:space="preserve"> укрепляющий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</si>
  <si>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БАЗИСНЫЙ шампунь</t>
    </r>
    <r>
      <rPr>
        <sz val="8"/>
        <rFont val="Arial"/>
        <family val="2"/>
      </rPr>
      <t xml:space="preserve"> для индивидуальных рецептов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</si>
  <si>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АРНИКА-ОТРУБИ шампунь</t>
    </r>
    <r>
      <rPr>
        <sz val="8"/>
        <rFont val="Arial"/>
        <family val="2"/>
      </rPr>
      <t xml:space="preserve"> для хрупких волос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</si>
  <si>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БЕРЕЗА-ЛИПА шампунь</t>
    </r>
    <r>
      <rPr>
        <sz val="8"/>
        <rFont val="Arial"/>
        <family val="2"/>
      </rPr>
      <t xml:space="preserve"> для жирных волос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</si>
  <si>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ЙОГУРТ шампунь</t>
    </r>
    <r>
      <rPr>
        <sz val="8"/>
        <rFont val="Arial"/>
        <family val="2"/>
      </rPr>
      <t xml:space="preserve"> для ежедневного мытья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</si>
  <si>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КРАПИВА-ХМЕЛЬ шампунь</t>
    </r>
    <r>
      <rPr>
        <sz val="8"/>
        <rFont val="Arial"/>
        <family val="2"/>
      </rPr>
      <t xml:space="preserve"> деликатный уход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</si>
  <si>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МЕД-ПРОПОЛИС шампунь</t>
    </r>
    <r>
      <rPr>
        <sz val="8"/>
        <rFont val="Arial"/>
        <family val="2"/>
      </rPr>
      <t xml:space="preserve"> от выпадения </t>
    </r>
    <r>
      <rPr>
        <b/>
        <sz val="8"/>
        <rFont val="Arial"/>
        <family val="2"/>
      </rPr>
      <t>200мл</t>
    </r>
  </si>
  <si>
    <r>
      <t xml:space="preserve">        </t>
    </r>
    <r>
      <rPr>
        <b/>
        <sz val="8"/>
        <rFont val="Arial"/>
        <family val="2"/>
      </rPr>
      <t>АЛОЭ ВЕРА крем-маска для волос</t>
    </r>
    <r>
      <rPr>
        <sz val="8"/>
        <rFont val="Arial"/>
        <family val="2"/>
      </rPr>
      <t xml:space="preserve"> живительная </t>
    </r>
    <r>
      <rPr>
        <b/>
        <sz val="8"/>
        <rFont val="Arial"/>
        <family val="2"/>
      </rPr>
      <t>100мл</t>
    </r>
    <r>
      <rPr>
        <sz val="8"/>
        <rFont val="Arial"/>
        <family val="2"/>
      </rPr>
      <t xml:space="preserve"> </t>
    </r>
  </si>
  <si>
    <r>
      <t xml:space="preserve">        </t>
    </r>
    <r>
      <rPr>
        <b/>
        <sz val="8"/>
        <rFont val="Arial"/>
        <family val="2"/>
      </rPr>
      <t>МАНДАРИН-МЕЛИССА фиксатор прически 100 мл</t>
    </r>
  </si>
  <si>
    <r>
      <t xml:space="preserve">        </t>
    </r>
    <r>
      <rPr>
        <b/>
        <sz val="8"/>
        <rFont val="Arial"/>
        <family val="2"/>
      </rPr>
      <t>МЕЛИССА-бальзам</t>
    </r>
    <r>
      <rPr>
        <sz val="8"/>
        <rFont val="Arial"/>
        <family val="2"/>
      </rPr>
      <t xml:space="preserve"> полирующий </t>
    </r>
    <r>
      <rPr>
        <b/>
        <sz val="8"/>
        <rFont val="Arial"/>
        <family val="2"/>
      </rPr>
      <t>150мл</t>
    </r>
  </si>
  <si>
    <r>
      <t xml:space="preserve">        </t>
    </r>
    <r>
      <rPr>
        <b/>
        <sz val="8"/>
        <rFont val="Arial"/>
        <family val="2"/>
      </rPr>
      <t>ХЕННА-бальзам бесцветный</t>
    </r>
    <r>
      <rPr>
        <sz val="8"/>
        <rFont val="Arial"/>
        <family val="2"/>
      </rPr>
      <t xml:space="preserve"> укрепляет </t>
    </r>
    <r>
      <rPr>
        <b/>
        <sz val="8"/>
        <rFont val="Arial"/>
        <family val="2"/>
      </rPr>
      <t>150мл</t>
    </r>
  </si>
  <si>
    <r>
      <t xml:space="preserve">        </t>
    </r>
    <r>
      <rPr>
        <b/>
        <sz val="8"/>
        <rFont val="Arial"/>
        <family val="2"/>
      </rPr>
      <t>ХЕННА-бальзам красны</t>
    </r>
    <r>
      <rPr>
        <sz val="8"/>
        <rFont val="Arial"/>
        <family val="2"/>
      </rPr>
      <t xml:space="preserve">й укрепляет </t>
    </r>
    <r>
      <rPr>
        <b/>
        <sz val="8"/>
        <rFont val="Arial"/>
        <family val="2"/>
      </rPr>
      <t>150мл</t>
    </r>
  </si>
  <si>
    <r>
      <t xml:space="preserve">        </t>
    </r>
    <r>
      <rPr>
        <b/>
        <sz val="8"/>
        <rFont val="Arial"/>
        <family val="2"/>
      </rPr>
      <t>АЛОЭ ВЕРА</t>
    </r>
    <r>
      <rPr>
        <sz val="8"/>
        <rFont val="Arial"/>
        <family val="2"/>
      </rPr>
      <t xml:space="preserve"> увлажняющее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</si>
  <si>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ЙОГУРТ</t>
    </r>
    <r>
      <rPr>
        <sz val="8"/>
        <rFont val="Arial"/>
        <family val="2"/>
      </rPr>
      <t xml:space="preserve"> эффект праздничного лица </t>
    </r>
    <r>
      <rPr>
        <b/>
        <sz val="8"/>
        <rFont val="Arial"/>
        <family val="2"/>
      </rPr>
      <t>55гр</t>
    </r>
  </si>
  <si>
    <r>
      <t xml:space="preserve">        </t>
    </r>
    <r>
      <rPr>
        <b/>
        <sz val="8"/>
        <rFont val="Arial"/>
        <family val="2"/>
      </rPr>
      <t>КАЛЕНДУЛА</t>
    </r>
    <r>
      <rPr>
        <sz val="8"/>
        <rFont val="Arial"/>
        <family val="2"/>
      </rPr>
      <t xml:space="preserve"> для пористой кожи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</si>
  <si>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ЛАВАНДА</t>
    </r>
    <r>
      <rPr>
        <sz val="8"/>
        <rFont val="Arial"/>
        <family val="2"/>
      </rPr>
      <t xml:space="preserve"> успокаивающее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</si>
  <si>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МАНДАРИН-АПЕЛЬСИН</t>
    </r>
    <r>
      <rPr>
        <sz val="8"/>
        <rFont val="Arial"/>
        <family val="2"/>
      </rPr>
      <t xml:space="preserve"> витаминное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</si>
  <si>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МЯТА</t>
    </r>
    <r>
      <rPr>
        <sz val="8"/>
        <rFont val="Arial"/>
        <family val="2"/>
      </rPr>
      <t xml:space="preserve"> бодрящее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</si>
  <si>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СОСНА</t>
    </r>
    <r>
      <rPr>
        <sz val="8"/>
        <rFont val="Arial"/>
        <family val="2"/>
      </rPr>
      <t xml:space="preserve"> для проблемной кожи </t>
    </r>
    <r>
      <rPr>
        <b/>
        <sz val="8"/>
        <rFont val="Arial"/>
        <family val="2"/>
      </rPr>
      <t>100гр</t>
    </r>
  </si>
  <si>
    <r>
      <t xml:space="preserve">       </t>
    </r>
    <r>
      <rPr>
        <b/>
        <sz val="8"/>
        <rFont val="Arial"/>
        <family val="2"/>
      </rPr>
      <t xml:space="preserve"> ШАЛФЕЙ</t>
    </r>
    <r>
      <rPr>
        <sz val="8"/>
        <rFont val="Arial"/>
        <family val="2"/>
      </rPr>
      <t xml:space="preserve"> от потливости </t>
    </r>
    <r>
      <rPr>
        <b/>
        <sz val="8"/>
        <rFont val="Arial"/>
        <family val="2"/>
      </rPr>
      <t>100гр</t>
    </r>
  </si>
  <si>
    <r>
      <t xml:space="preserve">        </t>
    </r>
    <r>
      <rPr>
        <b/>
        <sz val="8"/>
        <rFont val="Arial"/>
        <family val="2"/>
      </rPr>
      <t>CHIN-MIN лосьон</t>
    </r>
    <r>
      <rPr>
        <sz val="8"/>
        <rFont val="Arial"/>
        <family val="2"/>
      </rPr>
      <t xml:space="preserve"> МультиФункциональный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</si>
  <si>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CHIN-MIN лосьон</t>
    </r>
    <r>
      <rPr>
        <sz val="8"/>
        <rFont val="Arial"/>
        <family val="2"/>
      </rPr>
      <t xml:space="preserve"> МультиФункциональный </t>
    </r>
    <r>
      <rPr>
        <b/>
        <sz val="8"/>
        <rFont val="Arial"/>
        <family val="2"/>
      </rPr>
      <t xml:space="preserve">10мл </t>
    </r>
  </si>
  <si>
    <r>
      <t xml:space="preserve">        </t>
    </r>
    <r>
      <rPr>
        <b/>
        <sz val="8"/>
        <rFont val="Arial"/>
        <family val="2"/>
      </rPr>
      <t>CHIN-MIN бальзам</t>
    </r>
    <r>
      <rPr>
        <sz val="8"/>
        <rFont val="Arial"/>
        <family val="2"/>
      </rPr>
      <t xml:space="preserve"> МультиФункциональный </t>
    </r>
    <r>
      <rPr>
        <b/>
        <sz val="8"/>
        <rFont val="Arial"/>
        <family val="2"/>
      </rPr>
      <t>50мл</t>
    </r>
  </si>
  <si>
    <r>
      <t xml:space="preserve">        </t>
    </r>
    <r>
      <rPr>
        <b/>
        <sz val="8"/>
        <rFont val="Arial"/>
        <family val="2"/>
      </rPr>
      <t>пена для ванн</t>
    </r>
    <r>
      <rPr>
        <sz val="8"/>
        <rFont val="Arial"/>
        <family val="2"/>
      </rPr>
      <t xml:space="preserve">-афродизиак </t>
    </r>
    <r>
      <rPr>
        <b/>
        <sz val="8"/>
        <rFont val="Arial"/>
        <family val="2"/>
      </rPr>
      <t>200м</t>
    </r>
    <r>
      <rPr>
        <sz val="8"/>
        <rFont val="Arial"/>
        <family val="2"/>
      </rPr>
      <t>л</t>
    </r>
  </si>
  <si>
    <r>
      <t xml:space="preserve">        </t>
    </r>
    <r>
      <rPr>
        <b/>
        <sz val="8"/>
        <rFont val="Arial"/>
        <family val="2"/>
      </rPr>
      <t>крем</t>
    </r>
    <r>
      <rPr>
        <sz val="8"/>
        <rFont val="Arial"/>
        <family val="2"/>
      </rPr>
      <t xml:space="preserve"> противовоспалительный </t>
    </r>
    <r>
      <rPr>
        <b/>
        <sz val="8"/>
        <rFont val="Arial"/>
        <family val="2"/>
      </rPr>
      <t>50мл</t>
    </r>
  </si>
  <si>
    <t xml:space="preserve">        увлажняющая сыворотка 30мл                                                           </t>
  </si>
  <si>
    <t xml:space="preserve">        ревитализирующая маска - обновление                                          </t>
  </si>
  <si>
    <t xml:space="preserve">        нежная пенка - очищение кожи 150мл                                             </t>
  </si>
  <si>
    <r>
      <t xml:space="preserve">        </t>
    </r>
    <r>
      <rPr>
        <b/>
        <sz val="8"/>
        <rFont val="Arial"/>
        <family val="2"/>
      </rPr>
      <t>лифтинг-крем для век 30мл</t>
    </r>
    <r>
      <rPr>
        <sz val="8"/>
        <rFont val="Arial"/>
        <family val="2"/>
      </rPr>
      <t xml:space="preserve">                                                        </t>
    </r>
  </si>
  <si>
    <r>
      <t xml:space="preserve">        </t>
    </r>
    <r>
      <rPr>
        <b/>
        <sz val="8"/>
        <rFont val="Arial"/>
        <family val="2"/>
      </rPr>
      <t>активный пилинг с бабмуком 50мл</t>
    </r>
    <r>
      <rPr>
        <sz val="8"/>
        <rFont val="Arial"/>
        <family val="2"/>
      </rPr>
      <t xml:space="preserve">                                           </t>
    </r>
  </si>
  <si>
    <r>
      <rPr>
        <b/>
        <sz val="8"/>
        <rFont val="Arial"/>
        <family val="2"/>
      </rPr>
      <t xml:space="preserve">        CHIN-MIN флюид-спорт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100мл                                                     </t>
    </r>
  </si>
  <si>
    <t xml:space="preserve">        CHIN-MIN спрей-спорт 100мл                                                        </t>
  </si>
  <si>
    <r>
      <t xml:space="preserve">         </t>
    </r>
    <r>
      <rPr>
        <b/>
        <sz val="8"/>
        <rFont val="Arial"/>
        <family val="2"/>
      </rPr>
      <t>БЭЙ</t>
    </r>
    <r>
      <rPr>
        <sz val="8"/>
        <rFont val="Arial"/>
        <family val="2"/>
      </rPr>
      <t xml:space="preserve"> (Bay)</t>
    </r>
  </si>
  <si>
    <t>НЕ ТРОГАТЬ!!!!</t>
  </si>
  <si>
    <t>ПАРФЮМЕРНАЯ ВОДА</t>
  </si>
  <si>
    <t>Парфюмерная вода "La Jeunesse" 100мл   NEW</t>
  </si>
  <si>
    <t>Парфюмерная вода "La Nuit" 100мл  NEW</t>
  </si>
  <si>
    <t>Парфюмерная вода "La Provence" 100мл  NEW</t>
  </si>
  <si>
    <t>Парфюмерная вода "La Reve" 100мл  NEW</t>
  </si>
  <si>
    <r>
      <t xml:space="preserve">         </t>
    </r>
    <r>
      <rPr>
        <b/>
        <sz val="8"/>
        <rFont val="Arial"/>
        <family val="2"/>
      </rPr>
      <t>КОРИАНДР</t>
    </r>
    <r>
      <rPr>
        <sz val="8"/>
        <rFont val="Arial"/>
        <family val="2"/>
      </rPr>
      <t xml:space="preserve"> (Koriander)                                        </t>
    </r>
  </si>
  <si>
    <t xml:space="preserve">        МАНДАРИН крем для тела 200мл    </t>
  </si>
  <si>
    <t xml:space="preserve">       Крем для тела "МАНГО" 200мл  NEW</t>
  </si>
  <si>
    <r>
      <rPr>
        <b/>
        <sz val="8"/>
        <rFont val="Arial"/>
        <family val="2"/>
      </rPr>
      <t xml:space="preserve">        RG парфюмерная вода</t>
    </r>
    <r>
      <rPr>
        <sz val="8"/>
        <rFont val="Arial"/>
        <family val="2"/>
      </rPr>
      <t xml:space="preserve"> стекл. Флакон </t>
    </r>
    <r>
      <rPr>
        <b/>
        <sz val="8"/>
        <rFont val="Arial"/>
        <family val="2"/>
      </rPr>
      <t xml:space="preserve">100 мл             </t>
    </r>
  </si>
  <si>
    <t>"Фотопротекторная линия" солнцезащитное молочко для тела LSF 30   пласт. туба 150мл</t>
  </si>
  <si>
    <t>18513 </t>
  </si>
  <si>
    <t>"Фотопротекторная линия" солнцезащитное молочко для тела LSF 15   пласт. туба 150мл </t>
  </si>
  <si>
    <t>18503 </t>
  </si>
  <si>
    <t xml:space="preserve">        Крем для тела "Алоэ Вера" 200мл</t>
  </si>
  <si>
    <t>Туалетная вода "STYX MEN" 100мл</t>
  </si>
  <si>
    <t xml:space="preserve">       Крем-духи для тела "Solantha" </t>
  </si>
  <si>
    <r>
      <t xml:space="preserve">        ЙУН-ЧАЙ 200мл  </t>
    </r>
    <r>
      <rPr>
        <sz val="8"/>
        <rFont val="Arial"/>
        <family val="2"/>
      </rPr>
      <t>стекло</t>
    </r>
    <r>
      <rPr>
        <b/>
        <sz val="8"/>
        <rFont val="Arial"/>
        <family val="2"/>
      </rPr>
      <t xml:space="preserve">         </t>
    </r>
  </si>
  <si>
    <r>
      <t xml:space="preserve">        </t>
    </r>
    <r>
      <rPr>
        <b/>
        <sz val="8"/>
        <rFont val="Arial"/>
        <family val="2"/>
      </rPr>
      <t>АВОКАДО</t>
    </r>
    <r>
      <rPr>
        <sz val="8"/>
        <rFont val="Arial"/>
        <family val="2"/>
      </rPr>
      <t xml:space="preserve"> - витаминное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</si>
  <si>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ВИНОГРАДНЫЕ КОСТОЧКИ</t>
    </r>
    <r>
      <rPr>
        <sz val="8"/>
        <rFont val="Arial"/>
        <family val="2"/>
      </rPr>
      <t xml:space="preserve"> - лифтинг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</si>
  <si>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ЖОЖОБА</t>
    </r>
    <r>
      <rPr>
        <sz val="8"/>
        <rFont val="Arial"/>
        <family val="2"/>
      </rPr>
      <t xml:space="preserve"> - омоложение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</si>
  <si>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ЗВЕРОБОЙ</t>
    </r>
    <r>
      <rPr>
        <sz val="8"/>
        <rFont val="Arial"/>
        <family val="2"/>
      </rPr>
      <t xml:space="preserve"> - противовоспалительное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</si>
  <si>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МАКАДАМИЯ</t>
    </r>
    <r>
      <rPr>
        <sz val="8"/>
        <rFont val="Arial"/>
        <family val="2"/>
      </rPr>
      <t xml:space="preserve"> - смягчающее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</si>
  <si>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МИНДАЛЬ</t>
    </r>
    <r>
      <rPr>
        <sz val="8"/>
        <rFont val="Arial"/>
        <family val="2"/>
      </rPr>
      <t xml:space="preserve"> - охлаждающее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</si>
  <si>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РОСТКИ ПШЕНИЦЫ</t>
    </r>
    <r>
      <rPr>
        <sz val="8"/>
        <rFont val="Arial"/>
        <family val="2"/>
      </rPr>
      <t xml:space="preserve"> - сосудоукрепляющее </t>
    </r>
    <r>
      <rPr>
        <b/>
        <sz val="8"/>
        <rFont val="Arial"/>
        <family val="2"/>
      </rPr>
      <t>100мл</t>
    </r>
  </si>
  <si>
    <r>
      <t xml:space="preserve">        </t>
    </r>
    <r>
      <rPr>
        <b/>
        <sz val="8"/>
        <rFont val="Arial"/>
        <family val="2"/>
      </rPr>
      <t>ЧЕРНЫЙ ТМИН</t>
    </r>
    <r>
      <rPr>
        <sz val="8"/>
        <rFont val="Arial"/>
        <family val="2"/>
      </rPr>
      <t xml:space="preserve"> - иммуномодулирующее </t>
    </r>
    <r>
      <rPr>
        <b/>
        <sz val="8"/>
        <rFont val="Arial"/>
        <family val="2"/>
      </rPr>
      <t>100мл</t>
    </r>
  </si>
  <si>
    <t xml:space="preserve">       Крем-духи для тела "Chaya" 200 мл</t>
  </si>
  <si>
    <t>ПРОФЕССИОНАЛЬНАЯ СЕРИЯ AROMADERM :  УХОД ЗА ТЕЛОМ</t>
  </si>
  <si>
    <t>ЛОСЬОНЫ для ВЛАЖНЫХ ПЕЛЕНАНИЙ</t>
  </si>
  <si>
    <t xml:space="preserve">82034                    </t>
  </si>
  <si>
    <t xml:space="preserve">        лосьон ВОДОРОСЛИ 200 мл</t>
  </si>
  <si>
    <t xml:space="preserve">82014                    </t>
  </si>
  <si>
    <t xml:space="preserve">        лосьон ЛЕДЯНОЙ 200 мл</t>
  </si>
  <si>
    <t xml:space="preserve">82054                    </t>
  </si>
  <si>
    <t xml:space="preserve">        лосьон ЛЕПЕСТКИ РОЗЫ 200 мл</t>
  </si>
  <si>
    <t xml:space="preserve">82044                    </t>
  </si>
  <si>
    <t xml:space="preserve">        лосьон НЕРОЛИ 200мл</t>
  </si>
  <si>
    <t xml:space="preserve">        лосьон ЦЕНТЕЛЛА-ИНТЕНСИВ 200 мл</t>
  </si>
  <si>
    <t xml:space="preserve">0431                     </t>
  </si>
  <si>
    <t>0431</t>
  </si>
  <si>
    <t xml:space="preserve">        лосьон АЗИЯ 1000 мл</t>
  </si>
  <si>
    <t xml:space="preserve">043                      </t>
  </si>
  <si>
    <t>043</t>
  </si>
  <si>
    <t xml:space="preserve">        лосьон АЗИЯ 500 мл</t>
  </si>
  <si>
    <t>ИНДИВИДУАЛЬНЫЙ ПОДХОД корсеты, подложки</t>
  </si>
  <si>
    <t xml:space="preserve">        ВЕНОЗНЫЙ гель 150 мл                                                 </t>
  </si>
  <si>
    <t xml:space="preserve">83073*                    </t>
  </si>
  <si>
    <t xml:space="preserve">        гель АНТИКУПЕРОЗНЫЙ серия АЗИАТИКА (универсальный) 150 мл     </t>
  </si>
  <si>
    <t xml:space="preserve">83063*                    </t>
  </si>
  <si>
    <t xml:space="preserve">        ЖАР-ХОЛОД гель 150 мл</t>
  </si>
  <si>
    <t xml:space="preserve">83123*                    </t>
  </si>
  <si>
    <t xml:space="preserve">        КОРИЦА гель 150 мл</t>
  </si>
  <si>
    <t xml:space="preserve">83053*                    </t>
  </si>
  <si>
    <t xml:space="preserve">        ЛЕДЯНОЙ гель 150 мл</t>
  </si>
  <si>
    <t xml:space="preserve">071*                      </t>
  </si>
  <si>
    <t>071</t>
  </si>
  <si>
    <t xml:space="preserve">        лифтинг НОРМАЛ гель 150 мл</t>
  </si>
  <si>
    <t xml:space="preserve">83133*                    </t>
  </si>
  <si>
    <t xml:space="preserve">        лифтинг ФОРТЕ гель 150 мл</t>
  </si>
  <si>
    <t xml:space="preserve">0821                     </t>
  </si>
  <si>
    <t>0821</t>
  </si>
  <si>
    <t xml:space="preserve">        ИКРА лифтинг-крем 1000 мл  </t>
  </si>
  <si>
    <t xml:space="preserve">082*                      </t>
  </si>
  <si>
    <t>082</t>
  </si>
  <si>
    <t xml:space="preserve">        ИКРА лифтинг-крем 150 мл</t>
  </si>
  <si>
    <t xml:space="preserve">83016                    </t>
  </si>
  <si>
    <t xml:space="preserve">        АЛОЭ cool-крем 1000 мл  </t>
  </si>
  <si>
    <t xml:space="preserve">83013*                    </t>
  </si>
  <si>
    <t xml:space="preserve">        АЛОЭ cool-крем 150 мл</t>
  </si>
  <si>
    <t xml:space="preserve">83116                    </t>
  </si>
  <si>
    <t xml:space="preserve">        ВОДОРОСЛИ термокрем 1000 мл  </t>
  </si>
  <si>
    <t xml:space="preserve">83113*                   </t>
  </si>
  <si>
    <t xml:space="preserve">        ВОДОРОСЛИ термокрем 150 мл</t>
  </si>
  <si>
    <t xml:space="preserve">83046                    </t>
  </si>
  <si>
    <t xml:space="preserve">        КОНТУРНЫЙ термокрем 1000мл</t>
  </si>
  <si>
    <t xml:space="preserve">83033*                    </t>
  </si>
  <si>
    <t xml:space="preserve">        КОНТУРНЫЙ термокрем 150мл</t>
  </si>
  <si>
    <t xml:space="preserve">83143*                    </t>
  </si>
  <si>
    <t xml:space="preserve">        ГИДРАТАНТ лифтинг-крем 150мл</t>
  </si>
  <si>
    <t>АРОМАМАСЛА - подложки для пеленаний</t>
  </si>
  <si>
    <t xml:space="preserve">82124*                   </t>
  </si>
  <si>
    <t xml:space="preserve">        АНТИЦЕЛЛЮЛИТ экстра 200 мл</t>
  </si>
  <si>
    <t xml:space="preserve">82164*                   </t>
  </si>
  <si>
    <t xml:space="preserve">        ЦВЕТЫ АПЕЛЬСИНА (нероли) 200 мл</t>
  </si>
  <si>
    <t xml:space="preserve">82154*                    </t>
  </si>
  <si>
    <t xml:space="preserve">        ЛИМОН 200 мл</t>
  </si>
  <si>
    <t xml:space="preserve">82144*                    </t>
  </si>
  <si>
    <t xml:space="preserve">        РОЗА 200 мл</t>
  </si>
  <si>
    <t xml:space="preserve">82114*                    </t>
  </si>
  <si>
    <t xml:space="preserve">        РОЗМАРИН 200 мл</t>
  </si>
  <si>
    <t>ТЕРМОАКТИВНЫЕ ГЕЛИ</t>
  </si>
  <si>
    <t xml:space="preserve">035                      </t>
  </si>
  <si>
    <t>035</t>
  </si>
  <si>
    <t xml:space="preserve">        cello-gel ИКРА И НЕРОЛИ лифтинг 150 мл</t>
  </si>
  <si>
    <t xml:space="preserve">81043                    </t>
  </si>
  <si>
    <t xml:space="preserve">        cello-gel EXTRA суперсильный 150 мл</t>
  </si>
  <si>
    <t xml:space="preserve">81033                    </t>
  </si>
  <si>
    <t xml:space="preserve">        cello-gel STRONG сильный 150 мл</t>
  </si>
  <si>
    <t xml:space="preserve">        cello-gel ЦЕНТЕЛЛА С ФЛЕРДОРАНЖЕМ (150)</t>
  </si>
  <si>
    <t xml:space="preserve">81023                    </t>
  </si>
  <si>
    <t xml:space="preserve">        cello-gel MEDIUM средний 150 мл</t>
  </si>
  <si>
    <t xml:space="preserve">81013                    </t>
  </si>
  <si>
    <t xml:space="preserve">        cello-gel SOFT мягкий 150 мл</t>
  </si>
  <si>
    <t>СОЛИ МЕРТВОГО МОРЯ</t>
  </si>
  <si>
    <t xml:space="preserve">82076*                    </t>
  </si>
  <si>
    <t xml:space="preserve">        ХОЛОДНАЯ (термоактивная) 1000 гр</t>
  </si>
  <si>
    <t>82073*</t>
  </si>
  <si>
    <t xml:space="preserve">        ХОЛОДНАЯ (термоактивная) 150 гр                                                      NEW</t>
  </si>
  <si>
    <t xml:space="preserve">82086*                    </t>
  </si>
  <si>
    <t xml:space="preserve">        ГОРЯЧАЯ (термоактивная) 1000 гр</t>
  </si>
  <si>
    <t>82083*</t>
  </si>
  <si>
    <t xml:space="preserve">        ГОРЯЧАЯ (термоактивная) 150 гр                                                         NEW</t>
  </si>
  <si>
    <t>ПИЛИНГИ для ТЕЛА</t>
  </si>
  <si>
    <t xml:space="preserve">        Кокосовый орех и морская соль 1000 мл                                        </t>
  </si>
  <si>
    <t xml:space="preserve">        Кокосовый орех и морская соль 150 мл                                           </t>
  </si>
  <si>
    <t xml:space="preserve">        Активный пилинг с бамбуком 500 мл                                                     NEW</t>
  </si>
  <si>
    <t xml:space="preserve">        МЫЛЬНЫЕ ХЛОПЬЯ  700мл                                                                                  NEW</t>
  </si>
  <si>
    <t>МАССАЖНЫЕ МАСЛА с эфирной формулой</t>
  </si>
  <si>
    <t xml:space="preserve">84156                    </t>
  </si>
  <si>
    <t xml:space="preserve">        37 ТРАВ 1000 мл</t>
  </si>
  <si>
    <t xml:space="preserve">84176                    </t>
  </si>
  <si>
    <t xml:space="preserve">        АНТИЦЕЛЛЮЛИТ 1000 мл</t>
  </si>
  <si>
    <t xml:space="preserve">1410                     </t>
  </si>
  <si>
    <t xml:space="preserve">        РОЗМАРИН 1000 мл</t>
  </si>
  <si>
    <t xml:space="preserve">        ЖИЗНЕННЫЙ ТОНУС 1000 мл                                                           </t>
  </si>
  <si>
    <t>84186</t>
  </si>
  <si>
    <t xml:space="preserve">        ЙУН ЧАЙ 1000 мл</t>
  </si>
  <si>
    <t>84184</t>
  </si>
  <si>
    <t xml:space="preserve">        ЙУН ЧАЙ 200 мл</t>
  </si>
  <si>
    <t xml:space="preserve">        ГОРНАЯ АРНИКА                                                  NEW</t>
  </si>
  <si>
    <t xml:space="preserve">        ОМОЛОЖЕНИЕ для лица и тела 1000 мл               NEW</t>
  </si>
  <si>
    <t>БАЗИСНЫЕ МАСЛА холодного отжима</t>
  </si>
  <si>
    <t xml:space="preserve">84396                    </t>
  </si>
  <si>
    <t xml:space="preserve">        НЕЙТРАЛЬНОЕ 1000 мл </t>
  </si>
  <si>
    <t xml:space="preserve">        КОСТОЧКИ ВИНОГРАДА - 51% (49% соя) 1000 мл</t>
  </si>
  <si>
    <t>1581</t>
  </si>
  <si>
    <t xml:space="preserve">        КОСТОЧКИ ВИНОГРАДА - 100% 1000 мл</t>
  </si>
  <si>
    <t>КРЕМЫ, БАЛЬЗАМЫ, ЛОСЬОНЫ для массажа</t>
  </si>
  <si>
    <t xml:space="preserve">84016                    </t>
  </si>
  <si>
    <t xml:space="preserve">        НЕЙТРАЛЬНЫЙ крем 1000 мл</t>
  </si>
  <si>
    <t xml:space="preserve">84013                    </t>
  </si>
  <si>
    <t xml:space="preserve">        НЕЙТРАЛЬНЫЙ крем 150 мл</t>
  </si>
  <si>
    <t xml:space="preserve">        ТЕПЛЫЙ крем (термоактив)  1000 мл</t>
  </si>
  <si>
    <t xml:space="preserve">84023                    </t>
  </si>
  <si>
    <t xml:space="preserve">        ТЕПЛЫЙ крем (термоактив)  150 мл</t>
  </si>
  <si>
    <t xml:space="preserve">84036                    </t>
  </si>
  <si>
    <t xml:space="preserve">        ГОРЯЧИЙ крем (термоактив) 1000 мл</t>
  </si>
  <si>
    <t xml:space="preserve">84033                    </t>
  </si>
  <si>
    <t xml:space="preserve">        ГОРЯЧИЙ крем (термоактив) 150 мл</t>
  </si>
  <si>
    <t>84043</t>
  </si>
  <si>
    <t xml:space="preserve">        CHIN MIN бальзам многофункциональный 150 мл</t>
  </si>
  <si>
    <t xml:space="preserve">        КОЗЬЕ МОЛОКО крем многофункциональный 150 мл</t>
  </si>
  <si>
    <t>ЛЕЧЕНИЕ, РЕСТАВРАЦИЯ ВОЛОС</t>
  </si>
  <si>
    <t xml:space="preserve">        КРЕМ-МАСКА АЛОЭ полирует, укрепляет, питает 500 мл</t>
  </si>
  <si>
    <t>МЕТАБОЛИЧЕСКАЯ МАСКА ДЛЯ ТЕЛА</t>
  </si>
  <si>
    <t xml:space="preserve">        ЭНЕРГИЯ ВОДОРОСЛЕЙ 1000 мл</t>
  </si>
  <si>
    <t>ПРОФЕССИОНАЛЬНАЯ СЕРИЯ AROMADERM :  УХОД ЗА ЛИЦОМ</t>
  </si>
  <si>
    <t>АКТИВНЫЕ КОНЦЕНТРАТЫ В МАСКИ</t>
  </si>
  <si>
    <t xml:space="preserve">85170*                   </t>
  </si>
  <si>
    <t xml:space="preserve">        для ЗРЕЛОЙ КОЖИ 20 мл</t>
  </si>
  <si>
    <t xml:space="preserve">85150*                    </t>
  </si>
  <si>
    <t xml:space="preserve">        для ПОРИСТЫХ ЗОН 20 мл</t>
  </si>
  <si>
    <t xml:space="preserve">85140*                   </t>
  </si>
  <si>
    <t xml:space="preserve">        для СУХОЙ КОЖИ 20 мл</t>
  </si>
  <si>
    <t xml:space="preserve">85160*                  </t>
  </si>
  <si>
    <t xml:space="preserve">        для ПРОБЛЕМНОЙ КОЖИ 20 мл</t>
  </si>
  <si>
    <t>ЦИТОАКТИВНЫЕ АМПУЛЫ</t>
  </si>
  <si>
    <t xml:space="preserve">85258                    </t>
  </si>
  <si>
    <t xml:space="preserve">        ВИТАМИН С 10 шт. по 3 мл.</t>
  </si>
  <si>
    <t xml:space="preserve">85218                    </t>
  </si>
  <si>
    <t xml:space="preserve">        МГНОВЕННАЯ КРАСОТА 10 шт. по 3 мл.</t>
  </si>
  <si>
    <t xml:space="preserve">85248                    </t>
  </si>
  <si>
    <t xml:space="preserve">        УВЛАЖНЯЮЩИЙ КОМПЛЕКС 10 шт. по 3 мл.</t>
  </si>
  <si>
    <t xml:space="preserve">85238                    </t>
  </si>
  <si>
    <t xml:space="preserve">        РОЯЛ-ЖЕЛЕ 10 шт. по 3 мл.</t>
  </si>
  <si>
    <t xml:space="preserve">85228                    </t>
  </si>
  <si>
    <t xml:space="preserve">        ГАМАМЕЛИС 10 шт. по 3 мл.</t>
  </si>
  <si>
    <t>МАСКИ - ЭНЕРГИЯ ВОДОРОСЛЕЙ</t>
  </si>
  <si>
    <t xml:space="preserve">86366*                  </t>
  </si>
  <si>
    <t xml:space="preserve">        COOL PEEL OFF альгинатная 333гр</t>
  </si>
  <si>
    <t xml:space="preserve">86346*                  </t>
  </si>
  <si>
    <t xml:space="preserve">        SPIRULINA PEEL OFF альгинатная 333гр</t>
  </si>
  <si>
    <t xml:space="preserve">85125                    </t>
  </si>
  <si>
    <t xml:space="preserve">        САПРОПЕЛЬ - голубая (Ag) глина 500 мл</t>
  </si>
  <si>
    <t xml:space="preserve">85123*                   </t>
  </si>
  <si>
    <t xml:space="preserve">        САПРОПЕЛЬ - голубая (Ag) глина 150 мл</t>
  </si>
  <si>
    <t xml:space="preserve">85115                    </t>
  </si>
  <si>
    <t xml:space="preserve">        АЛОЭ ВЕРА - голубая (Ag) глина 500мл</t>
  </si>
  <si>
    <t xml:space="preserve">85113*                   </t>
  </si>
  <si>
    <t xml:space="preserve">        АЛОЭ ВЕРА - голубая (Ag) глина 150мл</t>
  </si>
  <si>
    <t>КОСМЕТИКА MOOR С ЦЕЛЕБНОЙ ГРЯЗЬЮ</t>
  </si>
  <si>
    <t xml:space="preserve">85133* </t>
  </si>
  <si>
    <t xml:space="preserve">        МАСКА выравнивающая от акне и постакне  150 мл  </t>
  </si>
  <si>
    <t>ЗЕЛЕНЫЙ ЧАЙ - АНТИСТРЕСС</t>
  </si>
  <si>
    <t xml:space="preserve">86033*                    </t>
  </si>
  <si>
    <t xml:space="preserve">        ДНЕВНОЙ КРЕМ 150 мл </t>
  </si>
  <si>
    <t xml:space="preserve">86031*                  </t>
  </si>
  <si>
    <t xml:space="preserve">        ДНЕВНОЙ КРЕМ для домашнего ухода 50 мл </t>
  </si>
  <si>
    <t xml:space="preserve">        НОЧНОЙ КРЕМ 150 мл </t>
  </si>
  <si>
    <t xml:space="preserve">86041*                    </t>
  </si>
  <si>
    <t xml:space="preserve">        НОЧНОЙ КРЕМ для домашнего ухода 50 мл</t>
  </si>
  <si>
    <t xml:space="preserve">86015                    </t>
  </si>
  <si>
    <t xml:space="preserve">        МОЛОЧКО очищающее 500 мл</t>
  </si>
  <si>
    <t xml:space="preserve">86013*                   </t>
  </si>
  <si>
    <t xml:space="preserve">        МОЛОЧКО очищающее для домашнего ухода 100 мл </t>
  </si>
  <si>
    <t>86023*</t>
  </si>
  <si>
    <t xml:space="preserve">        ТОНИК успокаивающий для домашнего ухода  100 мл</t>
  </si>
  <si>
    <t xml:space="preserve">86075                    </t>
  </si>
  <si>
    <t xml:space="preserve">        крем-маска ГИНКГО-БИЛОБА 500 мл </t>
  </si>
  <si>
    <t xml:space="preserve">86073*                   </t>
  </si>
  <si>
    <t xml:space="preserve">        крем-маска ГИНКГО-БИЛОБА 150 мл </t>
  </si>
  <si>
    <t xml:space="preserve">86085                    </t>
  </si>
  <si>
    <t xml:space="preserve">        крем-маска ЭХИНАЦЕЯ 500 мл </t>
  </si>
  <si>
    <t xml:space="preserve">86083*                   </t>
  </si>
  <si>
    <t xml:space="preserve">        крем-маска ЭХИНАЦЕЯ 150 мл </t>
  </si>
  <si>
    <t xml:space="preserve">86065                    </t>
  </si>
  <si>
    <t xml:space="preserve">        гель-маска ГИБИСКУС &amp; АЛОЭ 500 мл</t>
  </si>
  <si>
    <t xml:space="preserve">86063*                   </t>
  </si>
  <si>
    <t xml:space="preserve">        гель-маска ГИБИСКУС &amp; АЛОЭ 150 мл </t>
  </si>
  <si>
    <t>МЕТАБОЛИЧЕСКАЯ КОСМЕТИКА</t>
  </si>
  <si>
    <t xml:space="preserve">85013*                   </t>
  </si>
  <si>
    <t xml:space="preserve">        крем массажный ШОКОЛАД 150 мл</t>
  </si>
  <si>
    <t xml:space="preserve">85026                    </t>
  </si>
  <si>
    <t xml:space="preserve">        маска альгинатная ШОКОЛАД 1000 мл (333 гр.)</t>
  </si>
  <si>
    <t>ЭКСФОЛИАНТЫ (из всех серий aromaderm)</t>
  </si>
  <si>
    <t xml:space="preserve">        крем-пилинг НЕЖНОСТЬ 150 мл</t>
  </si>
  <si>
    <t xml:space="preserve">        крем-пилинг ОРЕХ ЛЕЩИНЫ серия ЗЕЛЕНЫЙ ЧАЙ 150 мл</t>
  </si>
  <si>
    <t>86163*</t>
  </si>
  <si>
    <t xml:space="preserve">        энзим. гель-пилинг АБРИКОС серия АЗИАТИКА 150 мл</t>
  </si>
  <si>
    <t>86153*</t>
  </si>
  <si>
    <t xml:space="preserve">        энзим. гель-пилинг КОСТОЧКА ОЛИВКИ серия АЗИАТИКА 150 мл</t>
  </si>
  <si>
    <t xml:space="preserve">        энзим. гель-пилинг КОСТОЧКА ОЛИВКИ серия АЗИАТИКА 500 мл</t>
  </si>
  <si>
    <t xml:space="preserve">       активный пилинг С БАМБУКОМ 150 мл                                    NEW</t>
  </si>
  <si>
    <t xml:space="preserve">       активный пилинг С БАМБУКОМ 500 мл                                    NEW</t>
  </si>
  <si>
    <t xml:space="preserve">       МЫЛЬНЫЕ ХЛОПЬЯ   700мл                                                        NEW</t>
  </si>
  <si>
    <t xml:space="preserve">ANTI-AGE - ОМОЛАЖИВАЮЩАЯ СЕРИЯ </t>
  </si>
  <si>
    <t xml:space="preserve">        МАССАЖНОЕ МАСЛО для лица и тела 1000 мл                         NEW</t>
  </si>
  <si>
    <t>86637*</t>
  </si>
  <si>
    <t xml:space="preserve">        ЛИФТИНГ-ГЕЛЬ люкс для зоны век 30 мл  </t>
  </si>
  <si>
    <t xml:space="preserve">86213*                   </t>
  </si>
  <si>
    <t xml:space="preserve">        ДНЕВНОЙ КРЕМ 150 мл</t>
  </si>
  <si>
    <t>86611*</t>
  </si>
  <si>
    <t xml:space="preserve">        ДНЕВНОЙ КРЕМ люкс - домашний уход 50 мл </t>
  </si>
  <si>
    <t xml:space="preserve">86223*                  </t>
  </si>
  <si>
    <t>86621*</t>
  </si>
  <si>
    <t xml:space="preserve">        НОЧНОЙ КРЕМ люкс - домашний уход 50 мл</t>
  </si>
  <si>
    <t xml:space="preserve">86273*                    </t>
  </si>
  <si>
    <t xml:space="preserve">        ВИТАМИНИЗАЦИЯ и ЛИФТИНГ - гель-маска 150 мл </t>
  </si>
  <si>
    <t>86275</t>
  </si>
  <si>
    <t xml:space="preserve">        ВИТАМИНИЗАЦИЯ и ЛИФТИНГ - гель-маска 500 мл </t>
  </si>
  <si>
    <t xml:space="preserve">86253*                    </t>
  </si>
  <si>
    <t xml:space="preserve">        АНАНАС энзимная гель-маска 150 мл </t>
  </si>
  <si>
    <t xml:space="preserve">        АНАНАС энзимная гель-маска 500 мл </t>
  </si>
  <si>
    <t xml:space="preserve">86233*                  </t>
  </si>
  <si>
    <t xml:space="preserve">        ЛИФТИНГ крем-маска 150 мл</t>
  </si>
  <si>
    <t>86235</t>
  </si>
  <si>
    <t xml:space="preserve">        ЛИФТИНГ крем-маска 500 мл</t>
  </si>
  <si>
    <t xml:space="preserve">        ГИПСОВЫЙ МОДЕЛЬЯЖ термоактивная маска 150 гр. по 6 шт.</t>
  </si>
  <si>
    <t xml:space="preserve">        ОСНОВА тканевая под гипсовый модельяж 30,5 см х 400 см </t>
  </si>
  <si>
    <t>"Аромадерм-Детокс"</t>
  </si>
  <si>
    <t>85409*</t>
  </si>
  <si>
    <t xml:space="preserve">       "Аромадерм-Детокс" очищающий SOS-аппликатор пл.фл. 8 мл.</t>
  </si>
  <si>
    <t>85419* </t>
  </si>
  <si>
    <t>85419 </t>
  </si>
  <si>
    <t xml:space="preserve">       "Аромадерм-Детокс" обновляющий SOS-аппликатор пл.фл. 8 мл.</t>
  </si>
  <si>
    <t>85427*</t>
  </si>
  <si>
    <t xml:space="preserve">        ДЕТОКС "Освежающая сыворотка (день) 30мл." </t>
  </si>
  <si>
    <t>85437*</t>
  </si>
  <si>
    <t xml:space="preserve">        ДЕТОКС "Очищающая сыворотка (ночь) 30мл."</t>
  </si>
  <si>
    <t>85447*</t>
  </si>
  <si>
    <t xml:space="preserve">       "Аромадерм-Детокс" сыворотка для очищения пор пл.фл. 30мл.</t>
  </si>
  <si>
    <t xml:space="preserve">        ДЕТОКС "Пилинг для проблемной и жирной кожи 150 мл." </t>
  </si>
  <si>
    <t>85463*</t>
  </si>
  <si>
    <t xml:space="preserve">        ДЕТОКС "Пилинг-маска для глубокого очищения кожи 150мл."</t>
  </si>
  <si>
    <t>85473*</t>
  </si>
  <si>
    <t xml:space="preserve">       "Аромадерм-Детокс" универсальный липолитический крем пл.банка 150мл.</t>
  </si>
  <si>
    <t>85484*</t>
  </si>
  <si>
    <t xml:space="preserve">       "Аромадерм-Детокс" молочко очищающее для проблемной кожи пл.фл.200мл.</t>
  </si>
  <si>
    <t>85494*</t>
  </si>
  <si>
    <t xml:space="preserve">        ДЕТОКС "Лосьон для проблемной кожи 200мл."</t>
  </si>
  <si>
    <r>
      <t xml:space="preserve">      </t>
    </r>
    <r>
      <rPr>
        <b/>
        <sz val="8"/>
        <rFont val="Arial"/>
        <family val="2"/>
      </rPr>
      <t xml:space="preserve"> "РОЗОВЫЙ САД"</t>
    </r>
    <r>
      <rPr>
        <sz val="8"/>
        <rFont val="Arial"/>
        <family val="2"/>
      </rPr>
      <t xml:space="preserve"> Лосьон косметический (тоник) пласт.200 мл</t>
    </r>
  </si>
  <si>
    <r>
      <t xml:space="preserve">        </t>
    </r>
    <r>
      <rPr>
        <b/>
        <sz val="8"/>
        <rFont val="Arial"/>
        <family val="2"/>
      </rPr>
      <t>ХВОЩ шампунь</t>
    </r>
    <r>
      <rPr>
        <sz val="8"/>
        <rFont val="Arial"/>
        <family val="2"/>
      </rPr>
      <t xml:space="preserve"> от жирной себореи </t>
    </r>
    <r>
      <rPr>
        <b/>
        <sz val="8"/>
        <rFont val="Arial"/>
        <family val="2"/>
      </rPr>
      <t>200мл</t>
    </r>
  </si>
  <si>
    <t xml:space="preserve">        АЛОЭ-ВЕРА гель для душа 250мл</t>
  </si>
  <si>
    <t xml:space="preserve">        МАНДАРИН-АПЕЛЬСИН гель для душа 250мл</t>
  </si>
  <si>
    <t>розница</t>
  </si>
  <si>
    <t>магазин</t>
  </si>
  <si>
    <t>косметологи разовая</t>
  </si>
  <si>
    <r>
      <t xml:space="preserve">      </t>
    </r>
    <r>
      <rPr>
        <b/>
        <sz val="8"/>
        <color indexed="10"/>
        <rFont val="Arial"/>
        <family val="2"/>
      </rPr>
      <t xml:space="preserve"> "РОЗОВЫЙ САД"</t>
    </r>
    <r>
      <rPr>
        <sz val="8"/>
        <color indexed="10"/>
        <rFont val="Arial"/>
        <family val="2"/>
      </rPr>
      <t xml:space="preserve"> Лосьон косметический (тоник) пласт.200 мл</t>
    </r>
  </si>
  <si>
    <r>
      <t xml:space="preserve">       </t>
    </r>
    <r>
      <rPr>
        <b/>
        <sz val="8"/>
        <rFont val="Arial"/>
        <family val="2"/>
      </rPr>
      <t xml:space="preserve"> RG ПОДАРОЧНЫЙ КЕЙС </t>
    </r>
    <r>
      <rPr>
        <sz val="8"/>
        <rFont val="Arial"/>
        <family val="2"/>
      </rPr>
      <t>(упаковка)</t>
    </r>
  </si>
  <si>
    <r>
      <t xml:space="preserve">      </t>
    </r>
    <r>
      <rPr>
        <b/>
        <sz val="8"/>
        <color indexed="10"/>
        <rFont val="Arial"/>
        <family val="2"/>
      </rPr>
      <t xml:space="preserve">"РОЗОВЫЙ САД" Сливки </t>
    </r>
    <r>
      <rPr>
        <sz val="8"/>
        <color indexed="10"/>
        <rFont val="Arial"/>
        <family val="2"/>
      </rPr>
      <t>косметические очищающие пласт.флакон 200мл </t>
    </r>
  </si>
  <si>
    <t xml:space="preserve">        ТОНИК успокаивающий для домашнего ухода  200 мл</t>
  </si>
  <si>
    <t xml:space="preserve">1045                     </t>
  </si>
  <si>
    <t>"РОЗОВЫЙ САД" Гель гидро-интенсив 30мл</t>
  </si>
  <si>
    <t>предоплата до 10 числа каждого мес из Австрии от 200тыс</t>
  </si>
  <si>
    <t>склад от 25000 мес</t>
  </si>
  <si>
    <t>склад от 15000 мес</t>
  </si>
  <si>
    <t>склад от 8000 мес</t>
  </si>
  <si>
    <t>склад от 5000 мес</t>
  </si>
  <si>
    <t>предоплата до 10 числа каждого мес из Австрии не менее 50 000р</t>
  </si>
  <si>
    <t>склад от 18000 в мес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</si>
</sst>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&quot; руб.&quot;"/>
    <numFmt numFmtId="173" formatCode="0&quot; руб.&quot;"/>
    <numFmt numFmtId="174" formatCode="#,##0.00&quot;р.&quot;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000"/>
    <numFmt numFmtId="184" formatCode="00000000000;[Red]\-00000000000"/>
    <numFmt numFmtId="185" formatCode="0;[Red]\-0"/>
    <numFmt numFmtId="186" formatCode="0.00&quot; руб.&quot;"/>
    <numFmt numFmtId="187" formatCode="#,##0.00&quot; руб.&quot;"/>
    <numFmt numFmtId="188" formatCode="0.000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i/>
      <sz val="2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2" fillId="33" borderId="11" xfId="55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55" applyNumberFormat="1" applyFont="1" applyFill="1" applyBorder="1" applyAlignment="1" applyProtection="1">
      <alignment horizontal="left" vertical="top" wrapText="1"/>
      <protection/>
    </xf>
    <xf numFmtId="1" fontId="6" fillId="33" borderId="10" xfId="54" applyNumberFormat="1" applyFont="1" applyFill="1" applyBorder="1" applyAlignment="1" applyProtection="1">
      <alignment horizontal="left" vertical="top" wrapText="1"/>
      <protection/>
    </xf>
    <xf numFmtId="0" fontId="2" fillId="33" borderId="11" xfId="54" applyFont="1" applyFill="1" applyBorder="1" applyAlignment="1" applyProtection="1">
      <alignment horizontal="left" vertical="top" wrapText="1"/>
      <protection/>
    </xf>
    <xf numFmtId="0" fontId="4" fillId="33" borderId="0" xfId="55" applyFont="1" applyFill="1" applyBorder="1" applyAlignment="1" applyProtection="1">
      <alignment horizontal="center" vertical="top" wrapText="1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vertical="top" wrapText="1"/>
      <protection/>
    </xf>
    <xf numFmtId="0" fontId="8" fillId="33" borderId="15" xfId="55" applyFont="1" applyFill="1" applyBorder="1" applyAlignment="1" applyProtection="1">
      <alignment horizontal="center" vertical="center" wrapText="1"/>
      <protection/>
    </xf>
    <xf numFmtId="0" fontId="5" fillId="35" borderId="16" xfId="55" applyFont="1" applyFill="1" applyBorder="1" applyAlignment="1" applyProtection="1">
      <alignment horizontal="center" vertical="top" wrapText="1"/>
      <protection/>
    </xf>
    <xf numFmtId="0" fontId="12" fillId="35" borderId="11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vertical="top" wrapText="1"/>
      <protection/>
    </xf>
    <xf numFmtId="0" fontId="6" fillId="36" borderId="10" xfId="55" applyFont="1" applyFill="1" applyBorder="1" applyAlignment="1" applyProtection="1">
      <alignment horizontal="left" vertical="top" wrapText="1"/>
      <protection/>
    </xf>
    <xf numFmtId="0" fontId="7" fillId="35" borderId="16" xfId="55" applyFont="1" applyFill="1" applyBorder="1" applyAlignment="1" applyProtection="1">
      <alignment horizontal="center" wrapText="1"/>
      <protection/>
    </xf>
    <xf numFmtId="0" fontId="6" fillId="36" borderId="10" xfId="55" applyNumberFormat="1" applyFont="1" applyFill="1" applyBorder="1" applyAlignment="1" applyProtection="1">
      <alignment horizontal="left" vertical="top" wrapText="1"/>
      <protection/>
    </xf>
    <xf numFmtId="0" fontId="7" fillId="35" borderId="16" xfId="55" applyFont="1" applyFill="1" applyBorder="1" applyAlignment="1" applyProtection="1">
      <alignment horizontal="center" vertical="center" wrapText="1"/>
      <protection/>
    </xf>
    <xf numFmtId="0" fontId="6" fillId="33" borderId="17" xfId="55" applyFont="1" applyFill="1" applyBorder="1" applyAlignment="1" applyProtection="1">
      <alignment horizontal="left" vertical="top" wrapText="1"/>
      <protection/>
    </xf>
    <xf numFmtId="0" fontId="6" fillId="33" borderId="18" xfId="55" applyNumberFormat="1" applyFont="1" applyFill="1" applyBorder="1" applyAlignment="1" applyProtection="1">
      <alignment horizontal="left" vertical="top" wrapText="1"/>
      <protection/>
    </xf>
    <xf numFmtId="0" fontId="6" fillId="33" borderId="18" xfId="55" applyFont="1" applyFill="1" applyBorder="1" applyAlignment="1" applyProtection="1">
      <alignment horizontal="left" vertical="top" wrapText="1"/>
      <protection/>
    </xf>
    <xf numFmtId="0" fontId="2" fillId="33" borderId="19" xfId="55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>
      <alignment horizontal="left" vertical="top" wrapText="1"/>
    </xf>
    <xf numFmtId="0" fontId="6" fillId="34" borderId="10" xfId="55" applyFont="1" applyFill="1" applyBorder="1" applyAlignment="1" applyProtection="1">
      <alignment horizontal="left" vertical="top" wrapText="1"/>
      <protection/>
    </xf>
    <xf numFmtId="0" fontId="6" fillId="33" borderId="20" xfId="55" applyNumberFormat="1" applyFont="1" applyFill="1" applyBorder="1" applyAlignment="1" applyProtection="1">
      <alignment horizontal="left" vertical="top" wrapText="1"/>
      <protection/>
    </xf>
    <xf numFmtId="0" fontId="6" fillId="33" borderId="11" xfId="55" applyFont="1" applyFill="1" applyBorder="1" applyAlignment="1" applyProtection="1">
      <alignment horizontal="left" vertical="top" wrapText="1"/>
      <protection/>
    </xf>
    <xf numFmtId="0" fontId="7" fillId="35" borderId="21" xfId="55" applyFont="1" applyFill="1" applyBorder="1" applyAlignment="1" applyProtection="1">
      <alignment horizontal="center" vertical="center" wrapText="1"/>
      <protection/>
    </xf>
    <xf numFmtId="0" fontId="2" fillId="34" borderId="11" xfId="55" applyFont="1" applyFill="1" applyBorder="1" applyAlignment="1" applyProtection="1">
      <alignment vertical="top" wrapText="1"/>
      <protection/>
    </xf>
    <xf numFmtId="0" fontId="8" fillId="33" borderId="11" xfId="55" applyFont="1" applyFill="1" applyBorder="1" applyAlignment="1" applyProtection="1">
      <alignment vertical="top" wrapText="1"/>
      <protection/>
    </xf>
    <xf numFmtId="0" fontId="12" fillId="35" borderId="22" xfId="55" applyFont="1" applyFill="1" applyBorder="1" applyAlignment="1" applyProtection="1">
      <alignment horizontal="center" vertical="center" wrapText="1"/>
      <protection/>
    </xf>
    <xf numFmtId="0" fontId="6" fillId="36" borderId="18" xfId="55" applyNumberFormat="1" applyFont="1" applyFill="1" applyBorder="1" applyAlignment="1" applyProtection="1">
      <alignment horizontal="left" vertical="top" wrapText="1"/>
      <protection/>
    </xf>
    <xf numFmtId="0" fontId="6" fillId="36" borderId="18" xfId="55" applyFont="1" applyFill="1" applyBorder="1" applyAlignment="1" applyProtection="1">
      <alignment horizontal="left" vertical="top" wrapText="1"/>
      <protection/>
    </xf>
    <xf numFmtId="0" fontId="8" fillId="33" borderId="19" xfId="55" applyFont="1" applyFill="1" applyBorder="1" applyAlignment="1" applyProtection="1">
      <alignment vertical="top" wrapText="1"/>
      <protection/>
    </xf>
    <xf numFmtId="0" fontId="6" fillId="33" borderId="17" xfId="55" applyNumberFormat="1" applyFont="1" applyFill="1" applyBorder="1" applyAlignment="1" applyProtection="1">
      <alignment horizontal="left" vertical="top" wrapText="1"/>
      <protection/>
    </xf>
    <xf numFmtId="0" fontId="6" fillId="33" borderId="23" xfId="55" applyNumberFormat="1" applyFont="1" applyFill="1" applyBorder="1" applyAlignment="1" applyProtection="1">
      <alignment horizontal="left" vertical="top" wrapText="1"/>
      <protection/>
    </xf>
    <xf numFmtId="0" fontId="6" fillId="33" borderId="23" xfId="55" applyFont="1" applyFill="1" applyBorder="1" applyAlignment="1" applyProtection="1">
      <alignment horizontal="left" vertical="top" wrapText="1"/>
      <protection/>
    </xf>
    <xf numFmtId="0" fontId="8" fillId="33" borderId="11" xfId="55" applyFont="1" applyFill="1" applyBorder="1" applyAlignment="1" applyProtection="1">
      <alignment vertical="center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8" fillId="36" borderId="11" xfId="55" applyFont="1" applyFill="1" applyBorder="1" applyAlignment="1" applyProtection="1">
      <alignment vertical="center" wrapText="1"/>
      <protection/>
    </xf>
    <xf numFmtId="49" fontId="6" fillId="33" borderId="10" xfId="55" applyNumberFormat="1" applyFont="1" applyFill="1" applyBorder="1" applyAlignment="1" applyProtection="1">
      <alignment horizontal="left" vertical="top" wrapText="1"/>
      <protection/>
    </xf>
    <xf numFmtId="49" fontId="6" fillId="36" borderId="10" xfId="55" applyNumberFormat="1" applyFont="1" applyFill="1" applyBorder="1" applyAlignment="1" applyProtection="1">
      <alignment horizontal="left" vertical="top" wrapText="1"/>
      <protection/>
    </xf>
    <xf numFmtId="0" fontId="6" fillId="36" borderId="17" xfId="55" applyFont="1" applyFill="1" applyBorder="1" applyAlignment="1" applyProtection="1">
      <alignment horizontal="left" vertical="top" wrapText="1"/>
      <protection/>
    </xf>
    <xf numFmtId="49" fontId="6" fillId="36" borderId="17" xfId="55" applyNumberFormat="1" applyFont="1" applyFill="1" applyBorder="1" applyAlignment="1" applyProtection="1">
      <alignment horizontal="left" vertical="top" wrapText="1"/>
      <protection/>
    </xf>
    <xf numFmtId="0" fontId="13" fillId="36" borderId="17" xfId="55" applyFont="1" applyFill="1" applyBorder="1" applyAlignment="1" applyProtection="1">
      <alignment horizontal="center" vertical="top" wrapText="1"/>
      <protection/>
    </xf>
    <xf numFmtId="0" fontId="12" fillId="36" borderId="17" xfId="55" applyFont="1" applyFill="1" applyBorder="1" applyAlignment="1" applyProtection="1">
      <alignment horizontal="center" vertical="center" wrapText="1"/>
      <protection/>
    </xf>
    <xf numFmtId="49" fontId="6" fillId="33" borderId="10" xfId="54" applyNumberFormat="1" applyFont="1" applyFill="1" applyBorder="1" applyAlignment="1" applyProtection="1">
      <alignment horizontal="left" vertical="top" wrapText="1"/>
      <protection/>
    </xf>
    <xf numFmtId="49" fontId="6" fillId="36" borderId="10" xfId="54" applyNumberFormat="1" applyFont="1" applyFill="1" applyBorder="1" applyAlignment="1" applyProtection="1">
      <alignment horizontal="left" vertical="top" wrapText="1"/>
      <protection/>
    </xf>
    <xf numFmtId="1" fontId="6" fillId="36" borderId="17" xfId="55" applyNumberFormat="1" applyFont="1" applyFill="1" applyBorder="1" applyAlignment="1" applyProtection="1">
      <alignment horizontal="left" vertical="top" wrapText="1"/>
      <protection/>
    </xf>
    <xf numFmtId="0" fontId="2" fillId="33" borderId="11" xfId="54" applyFont="1" applyFill="1" applyBorder="1" applyAlignment="1" applyProtection="1">
      <alignment horizontal="left" vertical="center" wrapText="1"/>
      <protection/>
    </xf>
    <xf numFmtId="1" fontId="6" fillId="36" borderId="10" xfId="54" applyNumberFormat="1" applyFont="1" applyFill="1" applyBorder="1" applyAlignment="1" applyProtection="1">
      <alignment horizontal="left" vertical="top" wrapText="1"/>
      <protection/>
    </xf>
    <xf numFmtId="0" fontId="2" fillId="36" borderId="11" xfId="54" applyFont="1" applyFill="1" applyBorder="1" applyAlignment="1" applyProtection="1">
      <alignment horizontal="left" vertical="top" wrapText="1"/>
      <protection/>
    </xf>
    <xf numFmtId="1" fontId="7" fillId="35" borderId="16" xfId="54" applyNumberFormat="1" applyFont="1" applyFill="1" applyBorder="1" applyAlignment="1" applyProtection="1">
      <alignment horizontal="center" vertical="center" wrapText="1"/>
      <protection/>
    </xf>
    <xf numFmtId="49" fontId="7" fillId="35" borderId="16" xfId="54" applyNumberFormat="1" applyFont="1" applyFill="1" applyBorder="1" applyAlignment="1" applyProtection="1">
      <alignment horizontal="center" vertical="center" wrapText="1"/>
      <protection/>
    </xf>
    <xf numFmtId="0" fontId="12" fillId="35" borderId="11" xfId="54" applyFont="1" applyFill="1" applyBorder="1" applyAlignment="1" applyProtection="1">
      <alignment horizontal="center" vertical="center" wrapText="1"/>
      <protection/>
    </xf>
    <xf numFmtId="49" fontId="6" fillId="36" borderId="19" xfId="54" applyNumberFormat="1" applyFont="1" applyFill="1" applyBorder="1" applyAlignment="1" applyProtection="1">
      <alignment horizontal="left" vertical="top" wrapText="1"/>
      <protection/>
    </xf>
    <xf numFmtId="1" fontId="7" fillId="35" borderId="25" xfId="54" applyNumberFormat="1" applyFont="1" applyFill="1" applyBorder="1" applyAlignment="1" applyProtection="1">
      <alignment horizontal="center" vertical="center" wrapText="1"/>
      <protection/>
    </xf>
    <xf numFmtId="49" fontId="7" fillId="35" borderId="25" xfId="54" applyNumberFormat="1" applyFont="1" applyFill="1" applyBorder="1" applyAlignment="1" applyProtection="1">
      <alignment horizontal="center" vertical="center" wrapText="1"/>
      <protection/>
    </xf>
    <xf numFmtId="0" fontId="12" fillId="35" borderId="19" xfId="54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 applyProtection="1">
      <alignment horizontal="left"/>
      <protection/>
    </xf>
    <xf numFmtId="49" fontId="6" fillId="33" borderId="17" xfId="0" applyNumberFormat="1" applyFont="1" applyFill="1" applyBorder="1" applyAlignment="1" applyProtection="1">
      <alignment horizontal="left"/>
      <protection/>
    </xf>
    <xf numFmtId="1" fontId="6" fillId="33" borderId="26" xfId="0" applyNumberFormat="1" applyFont="1" applyFill="1" applyBorder="1" applyAlignment="1" applyProtection="1">
      <alignment horizontal="left"/>
      <protection/>
    </xf>
    <xf numFmtId="49" fontId="6" fillId="33" borderId="26" xfId="0" applyNumberFormat="1" applyFont="1" applyFill="1" applyBorder="1" applyAlignment="1" applyProtection="1">
      <alignment horizontal="left"/>
      <protection/>
    </xf>
    <xf numFmtId="1" fontId="7" fillId="35" borderId="21" xfId="54" applyNumberFormat="1" applyFont="1" applyFill="1" applyBorder="1" applyAlignment="1" applyProtection="1">
      <alignment horizontal="center" vertical="center" wrapText="1"/>
      <protection/>
    </xf>
    <xf numFmtId="49" fontId="7" fillId="35" borderId="21" xfId="54" applyNumberFormat="1" applyFont="1" applyFill="1" applyBorder="1" applyAlignment="1" applyProtection="1">
      <alignment horizontal="center" vertical="center" wrapText="1"/>
      <protection/>
    </xf>
    <xf numFmtId="0" fontId="12" fillId="33" borderId="22" xfId="54" applyFont="1" applyFill="1" applyBorder="1" applyAlignment="1" applyProtection="1">
      <alignment horizontal="center" vertical="center" wrapText="1"/>
      <protection/>
    </xf>
    <xf numFmtId="49" fontId="6" fillId="33" borderId="22" xfId="54" applyNumberFormat="1" applyFont="1" applyFill="1" applyBorder="1" applyAlignment="1" applyProtection="1">
      <alignment horizontal="left" vertical="top" wrapText="1"/>
      <protection/>
    </xf>
    <xf numFmtId="0" fontId="12" fillId="35" borderId="22" xfId="54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1" fontId="6" fillId="33" borderId="11" xfId="54" applyNumberFormat="1" applyFont="1" applyFill="1" applyBorder="1" applyAlignment="1" applyProtection="1">
      <alignment horizontal="left" vertical="top" wrapText="1"/>
      <protection/>
    </xf>
    <xf numFmtId="49" fontId="6" fillId="33" borderId="11" xfId="54" applyNumberFormat="1" applyFont="1" applyFill="1" applyBorder="1" applyAlignment="1" applyProtection="1">
      <alignment horizontal="left" vertical="top" wrapText="1"/>
      <protection/>
    </xf>
    <xf numFmtId="0" fontId="13" fillId="35" borderId="11" xfId="54" applyFont="1" applyFill="1" applyBorder="1" applyAlignment="1" applyProtection="1">
      <alignment horizontal="center" vertical="center" wrapText="1"/>
      <protection/>
    </xf>
    <xf numFmtId="1" fontId="6" fillId="35" borderId="16" xfId="54" applyNumberFormat="1" applyFont="1" applyFill="1" applyBorder="1" applyAlignment="1" applyProtection="1">
      <alignment horizontal="center" vertical="center" wrapText="1"/>
      <protection/>
    </xf>
    <xf numFmtId="49" fontId="6" fillId="35" borderId="16" xfId="54" applyNumberFormat="1" applyFont="1" applyFill="1" applyBorder="1" applyAlignment="1" applyProtection="1">
      <alignment horizontal="center" vertical="center" wrapText="1"/>
      <protection/>
    </xf>
    <xf numFmtId="0" fontId="12" fillId="33" borderId="11" xfId="54" applyFont="1" applyFill="1" applyBorder="1" applyAlignment="1" applyProtection="1">
      <alignment horizontal="center" vertical="center" wrapText="1"/>
      <protection/>
    </xf>
    <xf numFmtId="1" fontId="6" fillId="33" borderId="28" xfId="0" applyNumberFormat="1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" fontId="6" fillId="33" borderId="29" xfId="54" applyNumberFormat="1" applyFont="1" applyFill="1" applyBorder="1" applyAlignment="1" applyProtection="1">
      <alignment horizontal="left" vertical="center" wrapText="1"/>
      <protection/>
    </xf>
    <xf numFmtId="49" fontId="6" fillId="33" borderId="29" xfId="54" applyNumberFormat="1" applyFont="1" applyFill="1" applyBorder="1" applyAlignment="1" applyProtection="1">
      <alignment horizontal="left" vertical="center" wrapText="1"/>
      <protection/>
    </xf>
    <xf numFmtId="0" fontId="2" fillId="33" borderId="22" xfId="54" applyFont="1" applyFill="1" applyBorder="1" applyAlignment="1" applyProtection="1">
      <alignment horizontal="left" vertical="center" wrapText="1"/>
      <protection/>
    </xf>
    <xf numFmtId="1" fontId="6" fillId="33" borderId="30" xfId="0" applyNumberFormat="1" applyFont="1" applyFill="1" applyBorder="1" applyAlignment="1" applyProtection="1">
      <alignment horizontal="left" vertical="center"/>
      <protection/>
    </xf>
    <xf numFmtId="49" fontId="6" fillId="33" borderId="30" xfId="0" applyNumberFormat="1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1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1" fontId="6" fillId="34" borderId="10" xfId="54" applyNumberFormat="1" applyFont="1" applyFill="1" applyBorder="1" applyAlignment="1" applyProtection="1">
      <alignment horizontal="left" vertical="top" wrapText="1"/>
      <protection/>
    </xf>
    <xf numFmtId="49" fontId="6" fillId="34" borderId="10" xfId="54" applyNumberFormat="1" applyFont="1" applyFill="1" applyBorder="1" applyAlignment="1" applyProtection="1">
      <alignment horizontal="left" vertical="top" wrapText="1"/>
      <protection/>
    </xf>
    <xf numFmtId="1" fontId="7" fillId="35" borderId="31" xfId="54" applyNumberFormat="1" applyFont="1" applyFill="1" applyBorder="1" applyAlignment="1" applyProtection="1">
      <alignment horizontal="center" vertical="center" wrapText="1"/>
      <protection/>
    </xf>
    <xf numFmtId="49" fontId="7" fillId="35" borderId="31" xfId="54" applyNumberFormat="1" applyFont="1" applyFill="1" applyBorder="1" applyAlignment="1" applyProtection="1">
      <alignment horizontal="center" vertical="center" wrapText="1"/>
      <protection/>
    </xf>
    <xf numFmtId="0" fontId="12" fillId="35" borderId="32" xfId="54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>
      <alignment horizontal="left" vertical="top" wrapText="1"/>
    </xf>
    <xf numFmtId="0" fontId="2" fillId="33" borderId="22" xfId="54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 vertical="top" wrapText="1"/>
    </xf>
    <xf numFmtId="1" fontId="6" fillId="33" borderId="19" xfId="54" applyNumberFormat="1" applyFont="1" applyFill="1" applyBorder="1" applyAlignment="1" applyProtection="1">
      <alignment horizontal="left" vertical="top" wrapText="1"/>
      <protection/>
    </xf>
    <xf numFmtId="1" fontId="6" fillId="33" borderId="22" xfId="54" applyNumberFormat="1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61" fillId="34" borderId="33" xfId="54" applyFont="1" applyFill="1" applyBorder="1" applyAlignment="1" applyProtection="1">
      <alignment horizontal="left" vertical="top" wrapText="1"/>
      <protection/>
    </xf>
    <xf numFmtId="0" fontId="10" fillId="37" borderId="34" xfId="55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Border="1" applyAlignment="1" applyProtection="1">
      <alignment vertical="center" wrapText="1"/>
      <protection/>
    </xf>
    <xf numFmtId="0" fontId="2" fillId="33" borderId="0" xfId="55" applyFont="1" applyFill="1" applyBorder="1" applyAlignment="1" applyProtection="1">
      <alignment vertical="top" wrapText="1"/>
      <protection/>
    </xf>
    <xf numFmtId="0" fontId="8" fillId="33" borderId="0" xfId="55" applyFont="1" applyFill="1" applyBorder="1" applyAlignment="1" applyProtection="1">
      <alignment vertical="top" wrapText="1"/>
      <protection/>
    </xf>
    <xf numFmtId="0" fontId="8" fillId="33" borderId="0" xfId="55" applyFont="1" applyFill="1" applyBorder="1" applyAlignment="1" applyProtection="1">
      <alignment vertical="center" wrapText="1"/>
      <protection/>
    </xf>
    <xf numFmtId="0" fontId="12" fillId="36" borderId="27" xfId="55" applyFont="1" applyFill="1" applyBorder="1" applyAlignment="1" applyProtection="1">
      <alignment horizontal="center" vertical="center" wrapText="1"/>
      <protection/>
    </xf>
    <xf numFmtId="0" fontId="8" fillId="33" borderId="35" xfId="55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>
      <alignment vertical="top" wrapText="1"/>
    </xf>
    <xf numFmtId="0" fontId="8" fillId="33" borderId="27" xfId="55" applyFont="1" applyFill="1" applyBorder="1" applyAlignment="1" applyProtection="1">
      <alignment vertical="top" wrapText="1"/>
      <protection/>
    </xf>
    <xf numFmtId="0" fontId="8" fillId="33" borderId="27" xfId="0" applyFont="1" applyFill="1" applyBorder="1" applyAlignment="1" applyProtection="1">
      <alignment/>
      <protection/>
    </xf>
    <xf numFmtId="0" fontId="8" fillId="33" borderId="27" xfId="55" applyFont="1" applyFill="1" applyBorder="1" applyAlignment="1" applyProtection="1">
      <alignment vertical="center" wrapText="1"/>
      <protection/>
    </xf>
    <xf numFmtId="0" fontId="8" fillId="33" borderId="36" xfId="55" applyFont="1" applyFill="1" applyBorder="1" applyAlignment="1" applyProtection="1">
      <alignment vertical="top" wrapText="1"/>
      <protection/>
    </xf>
    <xf numFmtId="0" fontId="8" fillId="33" borderId="27" xfId="0" applyFont="1" applyFill="1" applyBorder="1" applyAlignment="1">
      <alignment vertical="top" wrapText="1"/>
    </xf>
    <xf numFmtId="0" fontId="8" fillId="33" borderId="27" xfId="0" applyFont="1" applyFill="1" applyBorder="1" applyAlignment="1" applyProtection="1">
      <alignment vertical="top" wrapText="1"/>
      <protection/>
    </xf>
    <xf numFmtId="0" fontId="8" fillId="33" borderId="27" xfId="0" applyFont="1" applyFill="1" applyBorder="1" applyAlignment="1" applyProtection="1">
      <alignment vertical="center" wrapText="1"/>
      <protection/>
    </xf>
    <xf numFmtId="0" fontId="8" fillId="33" borderId="27" xfId="0" applyFont="1" applyFill="1" applyBorder="1" applyAlignment="1">
      <alignment vertical="center" wrapText="1"/>
    </xf>
    <xf numFmtId="0" fontId="13" fillId="36" borderId="27" xfId="55" applyFont="1" applyFill="1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8" fillId="33" borderId="38" xfId="55" applyFont="1" applyFill="1" applyBorder="1" applyAlignment="1" applyProtection="1">
      <alignment horizontal="center" vertical="center" wrapText="1"/>
      <protection/>
    </xf>
    <xf numFmtId="4" fontId="8" fillId="36" borderId="39" xfId="55" applyNumberFormat="1" applyFont="1" applyFill="1" applyBorder="1" applyAlignment="1" applyProtection="1">
      <alignment horizontal="right" vertical="top" wrapText="1"/>
      <protection/>
    </xf>
    <xf numFmtId="0" fontId="10" fillId="37" borderId="17" xfId="55" applyFont="1" applyFill="1" applyBorder="1" applyAlignment="1" applyProtection="1">
      <alignment horizontal="center" vertical="center" wrapText="1"/>
      <protection/>
    </xf>
    <xf numFmtId="0" fontId="61" fillId="34" borderId="17" xfId="54" applyFont="1" applyFill="1" applyBorder="1" applyAlignment="1" applyProtection="1">
      <alignment horizontal="left" vertical="top" wrapText="1"/>
      <protection/>
    </xf>
    <xf numFmtId="0" fontId="8" fillId="33" borderId="17" xfId="55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0" fillId="6" borderId="17" xfId="55" applyFont="1" applyFill="1" applyBorder="1" applyAlignment="1" applyProtection="1">
      <alignment horizontal="center" vertical="center" wrapText="1"/>
      <protection/>
    </xf>
    <xf numFmtId="0" fontId="12" fillId="38" borderId="17" xfId="55" applyFont="1" applyFill="1" applyBorder="1" applyAlignment="1" applyProtection="1">
      <alignment horizontal="center" vertical="center" wrapText="1"/>
      <protection/>
    </xf>
    <xf numFmtId="0" fontId="10" fillId="39" borderId="17" xfId="55" applyFont="1" applyFill="1" applyBorder="1" applyAlignment="1" applyProtection="1">
      <alignment horizontal="center" vertical="center" wrapText="1"/>
      <protection/>
    </xf>
    <xf numFmtId="0" fontId="12" fillId="40" borderId="17" xfId="55" applyFont="1" applyFill="1" applyBorder="1" applyAlignment="1" applyProtection="1">
      <alignment horizontal="center" vertical="center" wrapText="1"/>
      <protection/>
    </xf>
    <xf numFmtId="0" fontId="10" fillId="41" borderId="17" xfId="55" applyFont="1" applyFill="1" applyBorder="1" applyAlignment="1" applyProtection="1">
      <alignment horizontal="center" vertical="center" wrapText="1"/>
      <protection/>
    </xf>
    <xf numFmtId="0" fontId="12" fillId="42" borderId="17" xfId="55" applyFont="1" applyFill="1" applyBorder="1" applyAlignment="1" applyProtection="1">
      <alignment horizontal="center" vertical="center" wrapText="1"/>
      <protection/>
    </xf>
    <xf numFmtId="0" fontId="14" fillId="7" borderId="40" xfId="0" applyFont="1" applyFill="1" applyBorder="1" applyAlignment="1" applyProtection="1">
      <alignment horizontal="center" vertical="center" wrapText="1"/>
      <protection/>
    </xf>
    <xf numFmtId="0" fontId="8" fillId="7" borderId="38" xfId="55" applyFont="1" applyFill="1" applyBorder="1" applyAlignment="1" applyProtection="1">
      <alignment horizontal="center" vertical="center" wrapText="1"/>
      <protection/>
    </xf>
    <xf numFmtId="0" fontId="61" fillId="43" borderId="17" xfId="54" applyFont="1" applyFill="1" applyBorder="1" applyAlignment="1" applyProtection="1">
      <alignment horizontal="center" vertical="top" wrapText="1"/>
      <protection/>
    </xf>
    <xf numFmtId="0" fontId="61" fillId="44" borderId="17" xfId="54" applyFont="1" applyFill="1" applyBorder="1" applyAlignment="1" applyProtection="1">
      <alignment horizontal="center" vertical="top" wrapText="1"/>
      <protection/>
    </xf>
    <xf numFmtId="0" fontId="61" fillId="45" borderId="17" xfId="54" applyFont="1" applyFill="1" applyBorder="1" applyAlignment="1" applyProtection="1">
      <alignment horizontal="center" vertical="top" wrapText="1"/>
      <protection/>
    </xf>
    <xf numFmtId="1" fontId="2" fillId="6" borderId="17" xfId="55" applyNumberFormat="1" applyFont="1" applyFill="1" applyBorder="1" applyAlignment="1" applyProtection="1">
      <alignment horizontal="center" vertical="center" wrapText="1"/>
      <protection/>
    </xf>
    <xf numFmtId="1" fontId="2" fillId="39" borderId="17" xfId="55" applyNumberFormat="1" applyFont="1" applyFill="1" applyBorder="1" applyAlignment="1" applyProtection="1">
      <alignment horizontal="center" vertical="center" wrapText="1"/>
      <protection/>
    </xf>
    <xf numFmtId="1" fontId="2" fillId="41" borderId="17" xfId="55" applyNumberFormat="1" applyFont="1" applyFill="1" applyBorder="1" applyAlignment="1" applyProtection="1">
      <alignment horizontal="center" vertical="center" wrapText="1"/>
      <protection/>
    </xf>
    <xf numFmtId="0" fontId="2" fillId="6" borderId="17" xfId="55" applyFont="1" applyFill="1" applyBorder="1" applyAlignment="1" applyProtection="1">
      <alignment horizontal="center" vertical="center" wrapText="1"/>
      <protection/>
    </xf>
    <xf numFmtId="0" fontId="2" fillId="39" borderId="17" xfId="55" applyFont="1" applyFill="1" applyBorder="1" applyAlignment="1" applyProtection="1">
      <alignment horizontal="center" vertical="center" wrapText="1"/>
      <protection/>
    </xf>
    <xf numFmtId="0" fontId="2" fillId="41" borderId="17" xfId="55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39" borderId="17" xfId="0" applyFont="1" applyFill="1" applyBorder="1" applyAlignment="1" applyProtection="1">
      <alignment horizontal="center"/>
      <protection/>
    </xf>
    <xf numFmtId="0" fontId="0" fillId="41" borderId="17" xfId="0" applyFont="1" applyFill="1" applyBorder="1" applyAlignment="1" applyProtection="1">
      <alignment horizontal="center"/>
      <protection/>
    </xf>
    <xf numFmtId="0" fontId="6" fillId="33" borderId="0" xfId="55" applyFont="1" applyFill="1" applyBorder="1" applyAlignment="1" applyProtection="1">
      <alignment horizontal="left" vertical="top" wrapText="1"/>
      <protection/>
    </xf>
    <xf numFmtId="0" fontId="2" fillId="33" borderId="19" xfId="55" applyFont="1" applyFill="1" applyBorder="1" applyAlignment="1" applyProtection="1">
      <alignment vertical="center" wrapText="1"/>
      <protection/>
    </xf>
    <xf numFmtId="1" fontId="2" fillId="6" borderId="26" xfId="55" applyNumberFormat="1" applyFont="1" applyFill="1" applyBorder="1" applyAlignment="1" applyProtection="1">
      <alignment horizontal="center" vertical="center" wrapText="1"/>
      <protection/>
    </xf>
    <xf numFmtId="1" fontId="2" fillId="39" borderId="26" xfId="55" applyNumberFormat="1" applyFont="1" applyFill="1" applyBorder="1" applyAlignment="1" applyProtection="1">
      <alignment horizontal="center" vertical="center" wrapText="1"/>
      <protection/>
    </xf>
    <xf numFmtId="1" fontId="2" fillId="41" borderId="26" xfId="55" applyNumberFormat="1" applyFont="1" applyFill="1" applyBorder="1" applyAlignment="1" applyProtection="1">
      <alignment horizontal="center" vertical="center" wrapText="1"/>
      <protection/>
    </xf>
    <xf numFmtId="0" fontId="2" fillId="6" borderId="23" xfId="55" applyFont="1" applyFill="1" applyBorder="1" applyAlignment="1" applyProtection="1">
      <alignment horizontal="center" vertical="center" wrapText="1"/>
      <protection/>
    </xf>
    <xf numFmtId="0" fontId="2" fillId="39" borderId="23" xfId="55" applyFont="1" applyFill="1" applyBorder="1" applyAlignment="1" applyProtection="1">
      <alignment horizontal="center" vertical="center" wrapText="1"/>
      <protection/>
    </xf>
    <xf numFmtId="0" fontId="2" fillId="41" borderId="23" xfId="55" applyFont="1" applyFill="1" applyBorder="1" applyAlignment="1" applyProtection="1">
      <alignment horizontal="center" vertical="center" wrapText="1"/>
      <protection/>
    </xf>
    <xf numFmtId="0" fontId="6" fillId="33" borderId="0" xfId="55" applyNumberFormat="1" applyFont="1" applyFill="1" applyBorder="1" applyAlignment="1" applyProtection="1">
      <alignment horizontal="left" vertical="top" wrapText="1"/>
      <protection/>
    </xf>
    <xf numFmtId="0" fontId="6" fillId="36" borderId="0" xfId="55" applyFont="1" applyFill="1" applyBorder="1" applyAlignment="1" applyProtection="1">
      <alignment horizontal="left" vertical="top" wrapText="1"/>
      <protection/>
    </xf>
    <xf numFmtId="1" fontId="2" fillId="33" borderId="0" xfId="55" applyNumberFormat="1" applyFont="1" applyFill="1" applyBorder="1" applyAlignment="1" applyProtection="1">
      <alignment horizontal="center" vertical="center" wrapText="1"/>
      <protection/>
    </xf>
    <xf numFmtId="0" fontId="62" fillId="35" borderId="11" xfId="55" applyFont="1" applyFill="1" applyBorder="1" applyAlignment="1" applyProtection="1">
      <alignment horizontal="center" vertical="center" wrapText="1"/>
      <protection/>
    </xf>
    <xf numFmtId="0" fontId="6" fillId="33" borderId="26" xfId="55" applyFont="1" applyFill="1" applyBorder="1" applyAlignment="1" applyProtection="1">
      <alignment horizontal="left" vertical="top" wrapText="1"/>
      <protection/>
    </xf>
    <xf numFmtId="0" fontId="2" fillId="33" borderId="37" xfId="55" applyFont="1" applyFill="1" applyBorder="1" applyAlignment="1" applyProtection="1">
      <alignment vertical="top" wrapText="1"/>
      <protection/>
    </xf>
    <xf numFmtId="0" fontId="2" fillId="6" borderId="26" xfId="55" applyFont="1" applyFill="1" applyBorder="1" applyAlignment="1" applyProtection="1">
      <alignment horizontal="center" vertical="center" wrapText="1"/>
      <protection/>
    </xf>
    <xf numFmtId="0" fontId="2" fillId="39" borderId="26" xfId="55" applyFont="1" applyFill="1" applyBorder="1" applyAlignment="1" applyProtection="1">
      <alignment horizontal="center" vertical="center" wrapText="1"/>
      <protection/>
    </xf>
    <xf numFmtId="0" fontId="2" fillId="41" borderId="26" xfId="55" applyFont="1" applyFill="1" applyBorder="1" applyAlignment="1" applyProtection="1">
      <alignment horizontal="center" vertical="center" wrapText="1"/>
      <protection/>
    </xf>
    <xf numFmtId="0" fontId="5" fillId="35" borderId="21" xfId="55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23" xfId="55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top" wrapText="1"/>
    </xf>
    <xf numFmtId="0" fontId="63" fillId="46" borderId="22" xfId="55" applyFont="1" applyFill="1" applyBorder="1" applyAlignment="1" applyProtection="1">
      <alignment horizontal="center" vertical="center" wrapText="1"/>
      <protection/>
    </xf>
    <xf numFmtId="0" fontId="63" fillId="46" borderId="11" xfId="55" applyFont="1" applyFill="1" applyBorder="1" applyAlignment="1" applyProtection="1">
      <alignment horizontal="center" vertical="center" wrapText="1"/>
      <protection/>
    </xf>
    <xf numFmtId="0" fontId="62" fillId="46" borderId="22" xfId="55" applyFont="1" applyFill="1" applyBorder="1" applyAlignment="1" applyProtection="1">
      <alignment horizontal="center" vertical="center" wrapText="1"/>
      <protection/>
    </xf>
    <xf numFmtId="0" fontId="6" fillId="33" borderId="19" xfId="55" applyFont="1" applyFill="1" applyBorder="1" applyAlignment="1" applyProtection="1">
      <alignment horizontal="left" vertical="top" wrapText="1"/>
      <protection/>
    </xf>
    <xf numFmtId="0" fontId="6" fillId="35" borderId="32" xfId="55" applyFont="1" applyFill="1" applyBorder="1" applyAlignment="1" applyProtection="1">
      <alignment horizontal="left" vertical="top" wrapText="1"/>
      <protection/>
    </xf>
    <xf numFmtId="0" fontId="63" fillId="46" borderId="32" xfId="55" applyFont="1" applyFill="1" applyBorder="1" applyAlignment="1" applyProtection="1">
      <alignment horizontal="center" vertical="center" wrapText="1"/>
      <protection/>
    </xf>
    <xf numFmtId="0" fontId="8" fillId="33" borderId="19" xfId="55" applyFont="1" applyFill="1" applyBorder="1" applyAlignment="1" applyProtection="1">
      <alignment vertical="center" wrapText="1"/>
      <protection/>
    </xf>
    <xf numFmtId="3" fontId="7" fillId="35" borderId="41" xfId="55" applyNumberFormat="1" applyFont="1" applyFill="1" applyBorder="1" applyAlignment="1" applyProtection="1">
      <alignment horizontal="center" vertical="center" wrapText="1"/>
      <protection/>
    </xf>
    <xf numFmtId="1" fontId="2" fillId="6" borderId="23" xfId="55" applyNumberFormat="1" applyFont="1" applyFill="1" applyBorder="1" applyAlignment="1" applyProtection="1">
      <alignment horizontal="center" vertical="center" wrapText="1"/>
      <protection/>
    </xf>
    <xf numFmtId="1" fontId="2" fillId="39" borderId="23" xfId="55" applyNumberFormat="1" applyFont="1" applyFill="1" applyBorder="1" applyAlignment="1" applyProtection="1">
      <alignment horizontal="center" vertical="center" wrapText="1"/>
      <protection/>
    </xf>
    <xf numFmtId="1" fontId="2" fillId="41" borderId="23" xfId="55" applyNumberFormat="1" applyFont="1" applyFill="1" applyBorder="1" applyAlignment="1" applyProtection="1">
      <alignment horizontal="center" vertical="center" wrapText="1"/>
      <protection/>
    </xf>
    <xf numFmtId="1" fontId="2" fillId="33" borderId="23" xfId="55" applyNumberFormat="1" applyFont="1" applyFill="1" applyBorder="1" applyAlignment="1" applyProtection="1">
      <alignment horizontal="center" vertical="center" wrapText="1"/>
      <protection/>
    </xf>
    <xf numFmtId="0" fontId="63" fillId="7" borderId="22" xfId="55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top" wrapText="1"/>
    </xf>
    <xf numFmtId="0" fontId="2" fillId="33" borderId="37" xfId="0" applyFont="1" applyFill="1" applyBorder="1" applyAlignment="1">
      <alignment vertical="top" wrapText="1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6" borderId="23" xfId="0" applyFont="1" applyFill="1" applyBorder="1" applyAlignment="1" applyProtection="1">
      <alignment horizontal="center"/>
      <protection/>
    </xf>
    <xf numFmtId="0" fontId="0" fillId="39" borderId="23" xfId="0" applyFont="1" applyFill="1" applyBorder="1" applyAlignment="1" applyProtection="1">
      <alignment horizontal="center"/>
      <protection/>
    </xf>
    <xf numFmtId="0" fontId="0" fillId="41" borderId="23" xfId="0" applyFont="1" applyFill="1" applyBorder="1" applyAlignment="1" applyProtection="1">
      <alignment horizontal="center"/>
      <protection/>
    </xf>
    <xf numFmtId="0" fontId="10" fillId="47" borderId="42" xfId="55" applyFont="1" applyFill="1" applyBorder="1" applyAlignment="1" applyProtection="1">
      <alignment horizontal="center" vertical="center" wrapText="1"/>
      <protection/>
    </xf>
    <xf numFmtId="0" fontId="61" fillId="48" borderId="0" xfId="54" applyFont="1" applyFill="1" applyBorder="1" applyAlignment="1" applyProtection="1">
      <alignment horizontal="center" vertical="top" wrapText="1"/>
      <protection/>
    </xf>
    <xf numFmtId="0" fontId="8" fillId="47" borderId="38" xfId="55" applyFont="1" applyFill="1" applyBorder="1" applyAlignment="1" applyProtection="1">
      <alignment horizontal="center" vertical="center" wrapText="1"/>
      <protection/>
    </xf>
    <xf numFmtId="0" fontId="12" fillId="49" borderId="0" xfId="55" applyFont="1" applyFill="1" applyBorder="1" applyAlignment="1" applyProtection="1">
      <alignment horizontal="center" vertical="center" wrapText="1"/>
      <protection/>
    </xf>
    <xf numFmtId="1" fontId="2" fillId="47" borderId="39" xfId="55" applyNumberFormat="1" applyFont="1" applyFill="1" applyBorder="1" applyAlignment="1" applyProtection="1">
      <alignment horizontal="center" vertical="center" wrapText="1"/>
      <protection/>
    </xf>
    <xf numFmtId="1" fontId="2" fillId="47" borderId="0" xfId="55" applyNumberFormat="1" applyFont="1" applyFill="1" applyBorder="1" applyAlignment="1" applyProtection="1">
      <alignment horizontal="center" vertical="center" wrapText="1"/>
      <protection/>
    </xf>
    <xf numFmtId="0" fontId="2" fillId="47" borderId="0" xfId="55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Border="1" applyAlignment="1" applyProtection="1">
      <alignment horizontal="center"/>
      <protection/>
    </xf>
    <xf numFmtId="1" fontId="2" fillId="6" borderId="0" xfId="55" applyNumberFormat="1" applyFont="1" applyFill="1" applyBorder="1" applyAlignment="1" applyProtection="1">
      <alignment horizontal="center" vertical="center" wrapText="1"/>
      <protection/>
    </xf>
    <xf numFmtId="1" fontId="2" fillId="39" borderId="0" xfId="55" applyNumberFormat="1" applyFont="1" applyFill="1" applyBorder="1" applyAlignment="1" applyProtection="1">
      <alignment horizontal="center" vertical="center" wrapText="1"/>
      <protection/>
    </xf>
    <xf numFmtId="1" fontId="2" fillId="41" borderId="0" xfId="55" applyNumberFormat="1" applyFont="1" applyFill="1" applyBorder="1" applyAlignment="1" applyProtection="1">
      <alignment horizontal="center" vertical="center" wrapText="1"/>
      <protection/>
    </xf>
    <xf numFmtId="0" fontId="2" fillId="50" borderId="11" xfId="55" applyFont="1" applyFill="1" applyBorder="1" applyAlignment="1" applyProtection="1">
      <alignment vertical="top" wrapText="1"/>
      <protection/>
    </xf>
    <xf numFmtId="0" fontId="2" fillId="0" borderId="11" xfId="55" applyFont="1" applyFill="1" applyBorder="1" applyAlignment="1" applyProtection="1">
      <alignment vertical="top" wrapText="1"/>
      <protection/>
    </xf>
    <xf numFmtId="0" fontId="2" fillId="51" borderId="11" xfId="55" applyFont="1" applyFill="1" applyBorder="1" applyAlignment="1" applyProtection="1">
      <alignment vertical="top" wrapText="1"/>
      <protection/>
    </xf>
    <xf numFmtId="0" fontId="64" fillId="50" borderId="0" xfId="0" applyFont="1" applyFill="1" applyAlignment="1">
      <alignment vertical="top" wrapText="1"/>
    </xf>
    <xf numFmtId="0" fontId="64" fillId="0" borderId="0" xfId="0" applyFont="1" applyFill="1" applyAlignment="1">
      <alignment vertical="top"/>
    </xf>
    <xf numFmtId="0" fontId="65" fillId="33" borderId="17" xfId="0" applyFont="1" applyFill="1" applyBorder="1" applyAlignment="1">
      <alignment horizontal="left" vertical="top" wrapText="1"/>
    </xf>
    <xf numFmtId="0" fontId="65" fillId="33" borderId="0" xfId="0" applyFont="1" applyFill="1" applyBorder="1" applyAlignment="1">
      <alignment horizontal="left" vertical="top" wrapText="1"/>
    </xf>
    <xf numFmtId="3" fontId="14" fillId="33" borderId="40" xfId="0" applyNumberFormat="1" applyFont="1" applyFill="1" applyBorder="1" applyAlignment="1" applyProtection="1">
      <alignment horizontal="center" vertical="center" wrapText="1"/>
      <protection/>
    </xf>
    <xf numFmtId="3" fontId="9" fillId="33" borderId="14" xfId="0" applyNumberFormat="1" applyFont="1" applyFill="1" applyBorder="1" applyAlignment="1" applyProtection="1">
      <alignment horizontal="center" vertical="top" wrapText="1"/>
      <protection/>
    </xf>
    <xf numFmtId="3" fontId="8" fillId="33" borderId="38" xfId="55" applyNumberFormat="1" applyFont="1" applyFill="1" applyBorder="1" applyAlignment="1" applyProtection="1">
      <alignment horizontal="center" vertical="center" wrapText="1"/>
      <protection/>
    </xf>
    <xf numFmtId="3" fontId="5" fillId="35" borderId="43" xfId="55" applyNumberFormat="1" applyFont="1" applyFill="1" applyBorder="1" applyAlignment="1" applyProtection="1">
      <alignment horizontal="center" vertical="top" wrapText="1"/>
      <protection/>
    </xf>
    <xf numFmtId="3" fontId="7" fillId="35" borderId="17" xfId="55" applyNumberFormat="1" applyFont="1" applyFill="1" applyBorder="1" applyAlignment="1" applyProtection="1">
      <alignment horizontal="center" wrapText="1"/>
      <protection/>
    </xf>
    <xf numFmtId="3" fontId="8" fillId="33" borderId="0" xfId="0" applyNumberFormat="1" applyFont="1" applyFill="1" applyBorder="1" applyAlignment="1" applyProtection="1">
      <alignment horizontal="center" vertical="top"/>
      <protection locked="0"/>
    </xf>
    <xf numFmtId="3" fontId="8" fillId="33" borderId="0" xfId="55" applyNumberFormat="1" applyFont="1" applyFill="1" applyBorder="1" applyAlignment="1" applyProtection="1">
      <alignment horizontal="center" vertical="top"/>
      <protection locked="0"/>
    </xf>
    <xf numFmtId="3" fontId="5" fillId="35" borderId="41" xfId="55" applyNumberFormat="1" applyFont="1" applyFill="1" applyBorder="1" applyAlignment="1" applyProtection="1">
      <alignment horizontal="center" vertical="center" wrapText="1"/>
      <protection/>
    </xf>
    <xf numFmtId="3" fontId="7" fillId="35" borderId="0" xfId="55" applyNumberFormat="1" applyFont="1" applyFill="1" applyBorder="1" applyAlignment="1" applyProtection="1">
      <alignment horizontal="center" vertical="center" wrapText="1"/>
      <protection/>
    </xf>
    <xf numFmtId="3" fontId="7" fillId="35" borderId="44" xfId="55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>
      <alignment horizontal="center" vertical="top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8" fillId="33" borderId="39" xfId="55" applyNumberFormat="1" applyFont="1" applyFill="1" applyBorder="1" applyAlignment="1" applyProtection="1">
      <alignment horizontal="center" vertical="top"/>
      <protection locked="0"/>
    </xf>
    <xf numFmtId="3" fontId="2" fillId="35" borderId="0" xfId="55" applyNumberFormat="1" applyFont="1" applyFill="1" applyBorder="1" applyAlignment="1" applyProtection="1">
      <alignment horizontal="center" vertical="top" wrapText="1"/>
      <protection/>
    </xf>
    <xf numFmtId="3" fontId="0" fillId="33" borderId="0" xfId="0" applyNumberFormat="1" applyFont="1" applyFill="1" applyAlignment="1" applyProtection="1">
      <alignment horizontal="center"/>
      <protection/>
    </xf>
    <xf numFmtId="3" fontId="8" fillId="33" borderId="17" xfId="0" applyNumberFormat="1" applyFont="1" applyFill="1" applyBorder="1" applyAlignment="1" applyProtection="1">
      <alignment horizontal="center" vertical="top"/>
      <protection locked="0"/>
    </xf>
    <xf numFmtId="3" fontId="8" fillId="33" borderId="17" xfId="55" applyNumberFormat="1" applyFont="1" applyFill="1" applyBorder="1" applyAlignment="1" applyProtection="1">
      <alignment horizontal="center" vertical="top"/>
      <protection locked="0"/>
    </xf>
    <xf numFmtId="3" fontId="2" fillId="33" borderId="0" xfId="55" applyNumberFormat="1" applyFont="1" applyFill="1" applyBorder="1" applyAlignment="1" applyProtection="1">
      <alignment horizontal="center" vertical="top" wrapText="1"/>
      <protection/>
    </xf>
    <xf numFmtId="3" fontId="8" fillId="33" borderId="17" xfId="0" applyNumberFormat="1" applyFont="1" applyFill="1" applyBorder="1" applyAlignment="1">
      <alignment horizontal="center" vertical="top"/>
    </xf>
    <xf numFmtId="0" fontId="2" fillId="0" borderId="11" xfId="55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0" fillId="52" borderId="17" xfId="55" applyFont="1" applyFill="1" applyBorder="1" applyAlignment="1" applyProtection="1">
      <alignment horizontal="center" vertical="center" wrapText="1"/>
      <protection/>
    </xf>
    <xf numFmtId="0" fontId="61" fillId="53" borderId="17" xfId="54" applyFont="1" applyFill="1" applyBorder="1" applyAlignment="1" applyProtection="1">
      <alignment horizontal="left" vertical="top" wrapText="1"/>
      <protection/>
    </xf>
    <xf numFmtId="0" fontId="8" fillId="52" borderId="17" xfId="55" applyFont="1" applyFill="1" applyBorder="1" applyAlignment="1" applyProtection="1">
      <alignment horizontal="center" vertical="center" wrapText="1"/>
      <protection/>
    </xf>
    <xf numFmtId="0" fontId="13" fillId="54" borderId="17" xfId="55" applyFont="1" applyFill="1" applyBorder="1" applyAlignment="1" applyProtection="1">
      <alignment horizontal="center" vertical="top" wrapText="1"/>
      <protection/>
    </xf>
    <xf numFmtId="0" fontId="12" fillId="54" borderId="17" xfId="55" applyFont="1" applyFill="1" applyBorder="1" applyAlignment="1" applyProtection="1">
      <alignment horizontal="center" vertical="center" wrapText="1"/>
      <protection/>
    </xf>
    <xf numFmtId="0" fontId="0" fillId="52" borderId="0" xfId="0" applyFont="1" applyFill="1" applyBorder="1" applyAlignment="1" applyProtection="1">
      <alignment/>
      <protection/>
    </xf>
    <xf numFmtId="0" fontId="0" fillId="52" borderId="17" xfId="0" applyFont="1" applyFill="1" applyBorder="1" applyAlignment="1" applyProtection="1">
      <alignment/>
      <protection/>
    </xf>
    <xf numFmtId="0" fontId="66" fillId="10" borderId="42" xfId="55" applyFont="1" applyFill="1" applyBorder="1" applyAlignment="1" applyProtection="1">
      <alignment horizontal="center" vertical="center" wrapText="1"/>
      <protection/>
    </xf>
    <xf numFmtId="0" fontId="61" fillId="55" borderId="0" xfId="54" applyFont="1" applyFill="1" applyBorder="1" applyAlignment="1" applyProtection="1">
      <alignment horizontal="left" vertical="top" wrapText="1"/>
      <protection/>
    </xf>
    <xf numFmtId="0" fontId="67" fillId="10" borderId="0" xfId="55" applyFont="1" applyFill="1" applyBorder="1" applyAlignment="1" applyProtection="1">
      <alignment horizontal="center" vertical="center" wrapText="1"/>
      <protection/>
    </xf>
    <xf numFmtId="0" fontId="68" fillId="56" borderId="39" xfId="55" applyFont="1" applyFill="1" applyBorder="1" applyAlignment="1" applyProtection="1">
      <alignment horizontal="center" vertical="top" wrapText="1"/>
      <protection/>
    </xf>
    <xf numFmtId="0" fontId="62" fillId="56" borderId="39" xfId="55" applyFont="1" applyFill="1" applyBorder="1" applyAlignment="1" applyProtection="1">
      <alignment horizontal="center" vertical="center" wrapText="1"/>
      <protection/>
    </xf>
    <xf numFmtId="0" fontId="69" fillId="10" borderId="0" xfId="0" applyFont="1" applyFill="1" applyBorder="1" applyAlignment="1" applyProtection="1">
      <alignment/>
      <protection/>
    </xf>
    <xf numFmtId="0" fontId="61" fillId="57" borderId="0" xfId="54" applyFont="1" applyFill="1" applyBorder="1" applyAlignment="1" applyProtection="1">
      <alignment horizontal="center" vertical="top" wrapText="1"/>
      <protection/>
    </xf>
    <xf numFmtId="0" fontId="68" fillId="7" borderId="42" xfId="55" applyFont="1" applyFill="1" applyBorder="1" applyAlignment="1" applyProtection="1">
      <alignment horizontal="center" vertical="center" wrapText="1"/>
      <protection/>
    </xf>
    <xf numFmtId="0" fontId="67" fillId="7" borderId="38" xfId="55" applyFont="1" applyFill="1" applyBorder="1" applyAlignment="1" applyProtection="1">
      <alignment horizontal="center" vertical="center" wrapText="1"/>
      <protection/>
    </xf>
    <xf numFmtId="0" fontId="62" fillId="46" borderId="0" xfId="55" applyFont="1" applyFill="1" applyBorder="1" applyAlignment="1" applyProtection="1">
      <alignment horizontal="center" vertical="center" wrapText="1"/>
      <protection/>
    </xf>
    <xf numFmtId="1" fontId="67" fillId="7" borderId="39" xfId="55" applyNumberFormat="1" applyFont="1" applyFill="1" applyBorder="1" applyAlignment="1" applyProtection="1">
      <alignment horizontal="center" vertical="center" wrapText="1"/>
      <protection/>
    </xf>
    <xf numFmtId="1" fontId="67" fillId="7" borderId="42" xfId="55" applyNumberFormat="1" applyFont="1" applyFill="1" applyBorder="1" applyAlignment="1" applyProtection="1">
      <alignment horizontal="center" vertical="center" wrapText="1"/>
      <protection/>
    </xf>
    <xf numFmtId="1" fontId="67" fillId="7" borderId="0" xfId="55" applyNumberFormat="1" applyFont="1" applyFill="1" applyBorder="1" applyAlignment="1" applyProtection="1">
      <alignment horizontal="center" vertical="center" wrapText="1"/>
      <protection/>
    </xf>
    <xf numFmtId="0" fontId="67" fillId="7" borderId="0" xfId="55" applyFont="1" applyFill="1" applyBorder="1" applyAlignment="1" applyProtection="1">
      <alignment horizontal="center" vertical="center" wrapText="1"/>
      <protection/>
    </xf>
    <xf numFmtId="0" fontId="69" fillId="7" borderId="0" xfId="0" applyFont="1" applyFill="1" applyBorder="1" applyAlignment="1" applyProtection="1">
      <alignment horizontal="center"/>
      <protection/>
    </xf>
    <xf numFmtId="1" fontId="2" fillId="33" borderId="0" xfId="55" applyNumberFormat="1" applyFont="1" applyFill="1" applyBorder="1" applyAlignment="1" applyProtection="1">
      <alignment horizontal="center" vertical="center" wrapText="1"/>
      <protection/>
    </xf>
    <xf numFmtId="1" fontId="7" fillId="35" borderId="0" xfId="54" applyNumberFormat="1" applyFont="1" applyFill="1" applyBorder="1" applyAlignment="1" applyProtection="1">
      <alignment horizontal="center" vertical="center" wrapText="1"/>
      <protection/>
    </xf>
    <xf numFmtId="1" fontId="7" fillId="35" borderId="39" xfId="54" applyNumberFormat="1" applyFont="1" applyFill="1" applyBorder="1" applyAlignment="1" applyProtection="1">
      <alignment horizontal="center" vertical="center" wrapText="1"/>
      <protection/>
    </xf>
    <xf numFmtId="1" fontId="7" fillId="35" borderId="41" xfId="54" applyNumberFormat="1" applyFont="1" applyFill="1" applyBorder="1" applyAlignment="1" applyProtection="1">
      <alignment horizontal="center" vertical="center" wrapText="1"/>
      <protection/>
    </xf>
    <xf numFmtId="1" fontId="7" fillId="35" borderId="44" xfId="54" applyNumberFormat="1" applyFont="1" applyFill="1" applyBorder="1" applyAlignment="1" applyProtection="1">
      <alignment horizontal="center" vertical="center" wrapText="1"/>
      <protection/>
    </xf>
    <xf numFmtId="1" fontId="8" fillId="35" borderId="43" xfId="54" applyNumberFormat="1" applyFont="1" applyFill="1" applyBorder="1" applyAlignment="1" applyProtection="1">
      <alignment horizontal="center" vertical="center" wrapText="1"/>
      <protection/>
    </xf>
    <xf numFmtId="1" fontId="6" fillId="35" borderId="41" xfId="54" applyNumberFormat="1" applyFont="1" applyFill="1" applyBorder="1" applyAlignment="1" applyProtection="1">
      <alignment horizontal="center" vertical="center" wrapText="1"/>
      <protection/>
    </xf>
    <xf numFmtId="1" fontId="69" fillId="10" borderId="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1" fontId="2" fillId="52" borderId="17" xfId="54" applyNumberFormat="1" applyFont="1" applyFill="1" applyBorder="1" applyAlignment="1" applyProtection="1">
      <alignment horizontal="center" vertical="top" wrapText="1"/>
      <protection/>
    </xf>
    <xf numFmtId="1" fontId="67" fillId="10" borderId="39" xfId="54" applyNumberFormat="1" applyFont="1" applyFill="1" applyBorder="1" applyAlignment="1" applyProtection="1">
      <alignment horizontal="center" vertical="top" wrapText="1"/>
      <protection/>
    </xf>
    <xf numFmtId="1" fontId="8" fillId="33" borderId="45" xfId="0" applyNumberFormat="1" applyFont="1" applyFill="1" applyBorder="1" applyAlignment="1">
      <alignment horizontal="center" vertical="top" wrapText="1"/>
    </xf>
    <xf numFmtId="1" fontId="8" fillId="33" borderId="39" xfId="0" applyNumberFormat="1" applyFont="1" applyFill="1" applyBorder="1" applyAlignment="1">
      <alignment horizontal="center" vertical="top" wrapText="1"/>
    </xf>
    <xf numFmtId="1" fontId="8" fillId="33" borderId="39" xfId="54" applyNumberFormat="1" applyFont="1" applyFill="1" applyBorder="1" applyAlignment="1" applyProtection="1">
      <alignment horizontal="center" vertical="top" wrapText="1"/>
      <protection locked="0"/>
    </xf>
    <xf numFmtId="1" fontId="67" fillId="10" borderId="45" xfId="54" applyNumberFormat="1" applyFont="1" applyFill="1" applyBorder="1" applyAlignment="1" applyProtection="1">
      <alignment horizontal="center" vertical="top" wrapText="1"/>
      <protection/>
    </xf>
    <xf numFmtId="1" fontId="8" fillId="36" borderId="45" xfId="55" applyNumberFormat="1" applyFont="1" applyFill="1" applyBorder="1" applyAlignment="1" applyProtection="1">
      <alignment horizontal="center" vertical="top" wrapText="1"/>
      <protection/>
    </xf>
    <xf numFmtId="1" fontId="8" fillId="0" borderId="17" xfId="0" applyNumberFormat="1" applyFont="1" applyBorder="1" applyAlignment="1">
      <alignment horizontal="center" vertical="top" wrapText="1"/>
    </xf>
    <xf numFmtId="1" fontId="8" fillId="36" borderId="39" xfId="55" applyNumberFormat="1" applyFont="1" applyFill="1" applyBorder="1" applyAlignment="1" applyProtection="1">
      <alignment horizontal="center" vertical="top" wrapText="1"/>
      <protection/>
    </xf>
    <xf numFmtId="1" fontId="67" fillId="10" borderId="0" xfId="54" applyNumberFormat="1" applyFont="1" applyFill="1" applyBorder="1" applyAlignment="1" applyProtection="1">
      <alignment horizontal="center" vertical="top" wrapText="1"/>
      <protection/>
    </xf>
    <xf numFmtId="1" fontId="8" fillId="0" borderId="17" xfId="0" applyNumberFormat="1" applyFont="1" applyFill="1" applyBorder="1" applyAlignment="1">
      <alignment horizontal="center" vertical="top" wrapText="1"/>
    </xf>
    <xf numFmtId="1" fontId="8" fillId="0" borderId="17" xfId="54" applyNumberFormat="1" applyFont="1" applyFill="1" applyBorder="1" applyAlignment="1" applyProtection="1">
      <alignment horizontal="center" vertical="top" wrapText="1"/>
      <protection locked="0"/>
    </xf>
    <xf numFmtId="1" fontId="8" fillId="33" borderId="17" xfId="54" applyNumberFormat="1" applyFont="1" applyFill="1" applyBorder="1" applyAlignment="1" applyProtection="1">
      <alignment horizontal="center" vertical="top" wrapText="1"/>
      <protection locked="0"/>
    </xf>
    <xf numFmtId="1" fontId="8" fillId="33" borderId="17" xfId="0" applyNumberFormat="1" applyFont="1" applyFill="1" applyBorder="1" applyAlignment="1">
      <alignment horizontal="center" vertical="top" wrapText="1"/>
    </xf>
    <xf numFmtId="1" fontId="2" fillId="33" borderId="17" xfId="54" applyNumberFormat="1" applyFont="1" applyFill="1" applyBorder="1" applyAlignment="1" applyProtection="1">
      <alignment horizontal="center" vertical="top" wrapText="1"/>
      <protection/>
    </xf>
    <xf numFmtId="1" fontId="12" fillId="36" borderId="17" xfId="55" applyNumberFormat="1" applyFont="1" applyFill="1" applyBorder="1" applyAlignment="1" applyProtection="1">
      <alignment horizontal="center" vertical="center" wrapText="1"/>
      <protection/>
    </xf>
    <xf numFmtId="1" fontId="12" fillId="35" borderId="17" xfId="54" applyNumberFormat="1" applyFont="1" applyFill="1" applyBorder="1" applyAlignment="1" applyProtection="1">
      <alignment horizontal="center" vertical="center" wrapText="1"/>
      <protection/>
    </xf>
    <xf numFmtId="1" fontId="12" fillId="33" borderId="17" xfId="54" applyNumberFormat="1" applyFont="1" applyFill="1" applyBorder="1" applyAlignment="1" applyProtection="1">
      <alignment horizontal="center" vertical="center" wrapText="1"/>
      <protection/>
    </xf>
    <xf numFmtId="1" fontId="13" fillId="35" borderId="17" xfId="54" applyNumberFormat="1" applyFont="1" applyFill="1" applyBorder="1" applyAlignment="1" applyProtection="1">
      <alignment horizontal="center" vertical="center" wrapText="1"/>
      <protection/>
    </xf>
    <xf numFmtId="0" fontId="7" fillId="35" borderId="22" xfId="55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left"/>
    </xf>
    <xf numFmtId="1" fontId="6" fillId="50" borderId="10" xfId="54" applyNumberFormat="1" applyFont="1" applyFill="1" applyBorder="1" applyAlignment="1" applyProtection="1">
      <alignment horizontal="left" vertical="top" wrapText="1"/>
      <protection/>
    </xf>
    <xf numFmtId="49" fontId="6" fillId="50" borderId="10" xfId="54" applyNumberFormat="1" applyFont="1" applyFill="1" applyBorder="1" applyAlignment="1" applyProtection="1">
      <alignment horizontal="left" vertical="top" wrapText="1"/>
      <protection/>
    </xf>
    <xf numFmtId="0" fontId="2" fillId="50" borderId="11" xfId="54" applyFont="1" applyFill="1" applyBorder="1" applyAlignment="1" applyProtection="1">
      <alignment horizontal="left" vertical="top" wrapText="1"/>
      <protection/>
    </xf>
    <xf numFmtId="1" fontId="2" fillId="50" borderId="17" xfId="54" applyNumberFormat="1" applyFont="1" applyFill="1" applyBorder="1" applyAlignment="1" applyProtection="1">
      <alignment horizontal="center" vertical="top" wrapText="1"/>
      <protection/>
    </xf>
    <xf numFmtId="1" fontId="67" fillId="50" borderId="39" xfId="54" applyNumberFormat="1" applyFont="1" applyFill="1" applyBorder="1" applyAlignment="1" applyProtection="1">
      <alignment horizontal="center" vertical="top" wrapText="1"/>
      <protection/>
    </xf>
    <xf numFmtId="1" fontId="8" fillId="50" borderId="17" xfId="0" applyNumberFormat="1" applyFont="1" applyFill="1" applyBorder="1" applyAlignment="1">
      <alignment horizontal="center" vertical="top" wrapText="1"/>
    </xf>
    <xf numFmtId="0" fontId="0" fillId="50" borderId="0" xfId="0" applyFont="1" applyFill="1" applyAlignment="1" applyProtection="1">
      <alignment/>
      <protection locked="0"/>
    </xf>
    <xf numFmtId="0" fontId="0" fillId="50" borderId="0" xfId="0" applyFill="1" applyAlignment="1" applyProtection="1">
      <alignment/>
      <protection locked="0"/>
    </xf>
    <xf numFmtId="1" fontId="8" fillId="50" borderId="39" xfId="0" applyNumberFormat="1" applyFont="1" applyFill="1" applyBorder="1" applyAlignment="1">
      <alignment horizontal="center" vertical="top" wrapText="1"/>
    </xf>
    <xf numFmtId="1" fontId="6" fillId="50" borderId="46" xfId="0" applyNumberFormat="1" applyFont="1" applyFill="1" applyBorder="1" applyAlignment="1" applyProtection="1">
      <alignment horizontal="left" vertical="center"/>
      <protection/>
    </xf>
    <xf numFmtId="49" fontId="6" fillId="50" borderId="46" xfId="0" applyNumberFormat="1" applyFont="1" applyFill="1" applyBorder="1" applyAlignment="1" applyProtection="1">
      <alignment horizontal="left" vertical="center"/>
      <protection/>
    </xf>
    <xf numFmtId="0" fontId="2" fillId="50" borderId="11" xfId="0" applyFont="1" applyFill="1" applyBorder="1" applyAlignment="1" applyProtection="1">
      <alignment horizontal="left" vertical="center"/>
      <protection/>
    </xf>
    <xf numFmtId="1" fontId="6" fillId="50" borderId="47" xfId="0" applyNumberFormat="1" applyFont="1" applyFill="1" applyBorder="1" applyAlignment="1" applyProtection="1">
      <alignment horizontal="left" vertical="center"/>
      <protection/>
    </xf>
    <xf numFmtId="49" fontId="6" fillId="50" borderId="47" xfId="0" applyNumberFormat="1" applyFont="1" applyFill="1" applyBorder="1" applyAlignment="1" applyProtection="1">
      <alignment horizontal="left" vertical="center"/>
      <protection/>
    </xf>
    <xf numFmtId="0" fontId="2" fillId="50" borderId="22" xfId="0" applyFont="1" applyFill="1" applyBorder="1" applyAlignment="1" applyProtection="1">
      <alignment horizontal="left" vertical="center"/>
      <protection/>
    </xf>
    <xf numFmtId="0" fontId="6" fillId="50" borderId="17" xfId="0" applyFont="1" applyFill="1" applyBorder="1" applyAlignment="1">
      <alignment horizontal="left" vertical="top" wrapText="1"/>
    </xf>
    <xf numFmtId="0" fontId="2" fillId="50" borderId="27" xfId="0" applyFont="1" applyFill="1" applyBorder="1" applyAlignment="1">
      <alignment horizontal="left" vertical="top" wrapText="1"/>
    </xf>
    <xf numFmtId="1" fontId="8" fillId="50" borderId="26" xfId="54" applyNumberFormat="1" applyFont="1" applyFill="1" applyBorder="1" applyAlignment="1" applyProtection="1">
      <alignment horizontal="center" vertical="top" wrapText="1"/>
      <protection locked="0"/>
    </xf>
    <xf numFmtId="0" fontId="6" fillId="50" borderId="26" xfId="0" applyFont="1" applyFill="1" applyBorder="1" applyAlignment="1">
      <alignment horizontal="left" vertical="top" wrapText="1"/>
    </xf>
    <xf numFmtId="0" fontId="2" fillId="50" borderId="37" xfId="0" applyFont="1" applyFill="1" applyBorder="1" applyAlignment="1">
      <alignment horizontal="left" vertical="top" wrapText="1"/>
    </xf>
    <xf numFmtId="1" fontId="8" fillId="50" borderId="17" xfId="54" applyNumberFormat="1" applyFont="1" applyFill="1" applyBorder="1" applyAlignment="1" applyProtection="1">
      <alignment horizontal="center" vertical="top" wrapText="1"/>
      <protection locked="0"/>
    </xf>
    <xf numFmtId="1" fontId="2" fillId="33" borderId="37" xfId="55" applyNumberFormat="1" applyFont="1" applyFill="1" applyBorder="1" applyAlignment="1" applyProtection="1">
      <alignment horizontal="center" vertical="center" wrapText="1"/>
      <protection/>
    </xf>
    <xf numFmtId="1" fontId="2" fillId="33" borderId="48" xfId="55" applyNumberFormat="1" applyFont="1" applyFill="1" applyBorder="1" applyAlignment="1" applyProtection="1">
      <alignment horizontal="center" vertical="center" wrapText="1"/>
      <protection/>
    </xf>
    <xf numFmtId="1" fontId="2" fillId="33" borderId="49" xfId="55" applyNumberFormat="1" applyFont="1" applyFill="1" applyBorder="1" applyAlignment="1" applyProtection="1">
      <alignment horizontal="center" vertical="center" wrapText="1"/>
      <protection/>
    </xf>
    <xf numFmtId="1" fontId="2" fillId="33" borderId="0" xfId="55" applyNumberFormat="1" applyFont="1" applyFill="1" applyBorder="1" applyAlignment="1" applyProtection="1">
      <alignment horizontal="center" vertical="center" wrapText="1"/>
      <protection/>
    </xf>
    <xf numFmtId="1" fontId="2" fillId="33" borderId="36" xfId="55" applyNumberFormat="1" applyFont="1" applyFill="1" applyBorder="1" applyAlignment="1" applyProtection="1">
      <alignment horizontal="center" vertical="center" wrapText="1"/>
      <protection/>
    </xf>
    <xf numFmtId="1" fontId="2" fillId="33" borderId="50" xfId="55" applyNumberFormat="1" applyFont="1" applyFill="1" applyBorder="1" applyAlignment="1" applyProtection="1">
      <alignment horizontal="center" vertical="center" wrapText="1"/>
      <protection/>
    </xf>
    <xf numFmtId="0" fontId="6" fillId="33" borderId="19" xfId="55" applyNumberFormat="1" applyFont="1" applyFill="1" applyBorder="1" applyAlignment="1" applyProtection="1">
      <alignment horizontal="center" vertical="top" wrapText="1"/>
      <protection/>
    </xf>
    <xf numFmtId="0" fontId="6" fillId="33" borderId="51" xfId="55" applyNumberFormat="1" applyFont="1" applyFill="1" applyBorder="1" applyAlignment="1" applyProtection="1">
      <alignment horizontal="center" vertical="top" wrapText="1"/>
      <protection/>
    </xf>
    <xf numFmtId="0" fontId="6" fillId="33" borderId="52" xfId="55" applyNumberFormat="1" applyFont="1" applyFill="1" applyBorder="1" applyAlignment="1" applyProtection="1">
      <alignment horizontal="center" vertical="top" wrapText="1"/>
      <protection/>
    </xf>
    <xf numFmtId="0" fontId="6" fillId="33" borderId="22" xfId="55" applyNumberFormat="1" applyFont="1" applyFill="1" applyBorder="1" applyAlignment="1" applyProtection="1">
      <alignment horizontal="center" vertical="top" wrapText="1"/>
      <protection/>
    </xf>
    <xf numFmtId="0" fontId="6" fillId="33" borderId="29" xfId="55" applyNumberFormat="1" applyFont="1" applyFill="1" applyBorder="1" applyAlignment="1" applyProtection="1">
      <alignment horizontal="center" vertical="top" wrapText="1"/>
      <protection/>
    </xf>
    <xf numFmtId="0" fontId="6" fillId="33" borderId="53" xfId="55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47625</xdr:rowOff>
    </xdr:from>
    <xdr:to>
      <xdr:col>3</xdr:col>
      <xdr:colOff>9525</xdr:colOff>
      <xdr:row>1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7625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47625</xdr:rowOff>
    </xdr:from>
    <xdr:to>
      <xdr:col>3</xdr:col>
      <xdr:colOff>9525</xdr:colOff>
      <xdr:row>1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7625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I148" sqref="I148"/>
    </sheetView>
  </sheetViews>
  <sheetFormatPr defaultColWidth="9.00390625" defaultRowHeight="12.75"/>
  <cols>
    <col min="1" max="1" width="17.75390625" style="96" customWidth="1"/>
    <col min="2" max="2" width="11.875" style="96" hidden="1" customWidth="1"/>
    <col min="3" max="3" width="58.00390625" style="102" customWidth="1"/>
    <col min="4" max="4" width="10.25390625" style="103" hidden="1" customWidth="1"/>
    <col min="5" max="5" width="11.625" style="241" customWidth="1"/>
    <col min="6" max="6" width="11.625" style="247" hidden="1" customWidth="1"/>
    <col min="7" max="7" width="14.00390625" style="234" hidden="1" customWidth="1"/>
    <col min="8" max="8" width="9.125" style="98" customWidth="1"/>
    <col min="9" max="16384" width="9.125" style="4" customWidth="1"/>
  </cols>
  <sheetData>
    <row r="1" spans="1:8" s="3" customFormat="1" ht="119.25" customHeight="1" thickBot="1">
      <c r="A1" s="8"/>
      <c r="B1" s="8"/>
      <c r="C1" s="105"/>
      <c r="D1" s="126" t="s">
        <v>648</v>
      </c>
      <c r="E1" s="235" t="s">
        <v>650</v>
      </c>
      <c r="F1" s="242" t="s">
        <v>663</v>
      </c>
      <c r="G1" s="136" t="s">
        <v>662</v>
      </c>
      <c r="H1" s="97"/>
    </row>
    <row r="2" spans="1:8" s="3" customFormat="1" ht="11.25" customHeight="1" thickBot="1">
      <c r="A2" s="9"/>
      <c r="B2" s="10"/>
      <c r="C2" s="104"/>
      <c r="D2" s="127"/>
      <c r="E2" s="236"/>
      <c r="F2" s="243"/>
      <c r="G2" s="11"/>
      <c r="H2" s="97"/>
    </row>
    <row r="3" spans="1:7" ht="12" customHeight="1" thickBot="1">
      <c r="A3" s="12" t="s">
        <v>0</v>
      </c>
      <c r="B3" s="12" t="s">
        <v>364</v>
      </c>
      <c r="C3" s="111" t="s">
        <v>1</v>
      </c>
      <c r="D3" s="128"/>
      <c r="E3" s="237"/>
      <c r="F3" s="244"/>
      <c r="G3" s="124" t="s">
        <v>2</v>
      </c>
    </row>
    <row r="4" spans="1:7" ht="12.75" customHeight="1">
      <c r="A4" s="45"/>
      <c r="B4" s="46"/>
      <c r="C4" s="121" t="s">
        <v>391</v>
      </c>
      <c r="D4" s="47"/>
      <c r="E4" s="238"/>
      <c r="F4" s="245"/>
      <c r="G4" s="125"/>
    </row>
    <row r="5" spans="1:7" ht="13.5" customHeight="1">
      <c r="A5" s="45"/>
      <c r="B5" s="46"/>
      <c r="C5" s="110" t="s">
        <v>392</v>
      </c>
      <c r="D5" s="48"/>
      <c r="E5" s="239"/>
      <c r="F5" s="246"/>
      <c r="G5" s="125"/>
    </row>
    <row r="6" spans="1:7" ht="12.75" hidden="1">
      <c r="A6" s="6" t="s">
        <v>393</v>
      </c>
      <c r="B6" s="49">
        <v>82034</v>
      </c>
      <c r="C6" s="7" t="s">
        <v>394</v>
      </c>
      <c r="D6" s="280"/>
      <c r="E6" s="266">
        <f aca="true" t="shared" si="0" ref="E6:E12">PRODUCT(G6,1.2)</f>
        <v>1699.2</v>
      </c>
      <c r="F6" s="267">
        <f aca="true" t="shared" si="1" ref="F6:F12">PRODUCT(G6,1.1)</f>
        <v>1557.6000000000001</v>
      </c>
      <c r="G6" s="268">
        <v>1416</v>
      </c>
    </row>
    <row r="7" spans="1:7" ht="12.75" hidden="1">
      <c r="A7" s="6" t="s">
        <v>395</v>
      </c>
      <c r="B7" s="49">
        <v>82014</v>
      </c>
      <c r="C7" s="7" t="s">
        <v>396</v>
      </c>
      <c r="D7" s="280"/>
      <c r="E7" s="266">
        <f t="shared" si="0"/>
        <v>1699.2</v>
      </c>
      <c r="F7" s="267">
        <f t="shared" si="1"/>
        <v>1557.6000000000001</v>
      </c>
      <c r="G7" s="269">
        <v>1416</v>
      </c>
    </row>
    <row r="8" spans="1:7" ht="12.75" hidden="1">
      <c r="A8" s="6" t="s">
        <v>397</v>
      </c>
      <c r="B8" s="49">
        <v>82054</v>
      </c>
      <c r="C8" s="7" t="s">
        <v>398</v>
      </c>
      <c r="D8" s="280"/>
      <c r="E8" s="266">
        <f t="shared" si="0"/>
        <v>1699.2</v>
      </c>
      <c r="F8" s="267">
        <f t="shared" si="1"/>
        <v>1557.6000000000001</v>
      </c>
      <c r="G8" s="269">
        <v>1416</v>
      </c>
    </row>
    <row r="9" spans="1:7" ht="12.75" hidden="1">
      <c r="A9" s="6" t="s">
        <v>399</v>
      </c>
      <c r="B9" s="49">
        <v>82044</v>
      </c>
      <c r="C9" s="7" t="s">
        <v>400</v>
      </c>
      <c r="D9" s="280"/>
      <c r="E9" s="266">
        <f t="shared" si="0"/>
        <v>1699.2</v>
      </c>
      <c r="F9" s="267">
        <f t="shared" si="1"/>
        <v>1557.6000000000001</v>
      </c>
      <c r="G9" s="269">
        <v>1416</v>
      </c>
    </row>
    <row r="10" spans="1:7" ht="12.75" hidden="1">
      <c r="A10" s="6">
        <v>82064</v>
      </c>
      <c r="B10" s="49">
        <v>82064</v>
      </c>
      <c r="C10" s="7" t="s">
        <v>401</v>
      </c>
      <c r="D10" s="280"/>
      <c r="E10" s="266">
        <f t="shared" si="0"/>
        <v>1911.6</v>
      </c>
      <c r="F10" s="267">
        <f t="shared" si="1"/>
        <v>1752.3000000000002</v>
      </c>
      <c r="G10" s="270">
        <v>1593</v>
      </c>
    </row>
    <row r="11" spans="1:7" ht="12.75" hidden="1">
      <c r="A11" s="6" t="s">
        <v>402</v>
      </c>
      <c r="B11" s="50" t="s">
        <v>403</v>
      </c>
      <c r="C11" s="7" t="s">
        <v>404</v>
      </c>
      <c r="D11" s="280"/>
      <c r="E11" s="266">
        <f t="shared" si="0"/>
        <v>6938.4</v>
      </c>
      <c r="F11" s="267">
        <f t="shared" si="1"/>
        <v>6360.200000000001</v>
      </c>
      <c r="G11" s="269">
        <v>5782</v>
      </c>
    </row>
    <row r="12" spans="1:7" ht="12.75" hidden="1">
      <c r="A12" s="6" t="s">
        <v>405</v>
      </c>
      <c r="B12" s="49" t="s">
        <v>406</v>
      </c>
      <c r="C12" s="7" t="s">
        <v>407</v>
      </c>
      <c r="D12" s="280"/>
      <c r="E12" s="266">
        <f t="shared" si="0"/>
        <v>4623.599999999999</v>
      </c>
      <c r="F12" s="267">
        <f t="shared" si="1"/>
        <v>4238.3</v>
      </c>
      <c r="G12" s="269">
        <v>3853</v>
      </c>
    </row>
    <row r="13" spans="1:7" ht="12.75">
      <c r="A13" s="51"/>
      <c r="B13" s="46"/>
      <c r="C13" s="110" t="s">
        <v>408</v>
      </c>
      <c r="D13" s="281"/>
      <c r="E13" s="266"/>
      <c r="F13" s="271"/>
      <c r="G13" s="272"/>
    </row>
    <row r="14" spans="1:7" ht="12.75">
      <c r="A14" s="6">
        <v>83163</v>
      </c>
      <c r="B14" s="49">
        <v>83163</v>
      </c>
      <c r="C14" s="7" t="s">
        <v>409</v>
      </c>
      <c r="D14" s="280">
        <f aca="true" t="shared" si="2" ref="D14:D29">PRODUCT(G14,2)</f>
        <v>3186</v>
      </c>
      <c r="E14" s="266">
        <f>PRODUCT(G14,1.3)</f>
        <v>2070.9</v>
      </c>
      <c r="F14" s="267">
        <f aca="true" t="shared" si="3" ref="F14:F29">PRODUCT(G14,1.1)</f>
        <v>1752.3000000000002</v>
      </c>
      <c r="G14" s="270">
        <v>1593</v>
      </c>
    </row>
    <row r="15" spans="1:7" ht="12.75">
      <c r="A15" s="6" t="s">
        <v>410</v>
      </c>
      <c r="B15" s="49">
        <v>83073</v>
      </c>
      <c r="C15" s="52" t="s">
        <v>411</v>
      </c>
      <c r="D15" s="280">
        <f t="shared" si="2"/>
        <v>2360</v>
      </c>
      <c r="E15" s="266">
        <f aca="true" t="shared" si="4" ref="E15:E29">PRODUCT(G15,1.3)</f>
        <v>1534</v>
      </c>
      <c r="F15" s="267">
        <f t="shared" si="3"/>
        <v>1298</v>
      </c>
      <c r="G15" s="269">
        <v>1180</v>
      </c>
    </row>
    <row r="16" spans="1:7" ht="12.75">
      <c r="A16" s="6" t="s">
        <v>412</v>
      </c>
      <c r="B16" s="49">
        <v>83063</v>
      </c>
      <c r="C16" s="7" t="s">
        <v>413</v>
      </c>
      <c r="D16" s="280">
        <f t="shared" si="2"/>
        <v>2596</v>
      </c>
      <c r="E16" s="266">
        <f t="shared" si="4"/>
        <v>1687.4</v>
      </c>
      <c r="F16" s="267">
        <f t="shared" si="3"/>
        <v>1427.8000000000002</v>
      </c>
      <c r="G16" s="269">
        <v>1298</v>
      </c>
    </row>
    <row r="17" spans="1:7" ht="12.75">
      <c r="A17" s="6" t="s">
        <v>414</v>
      </c>
      <c r="B17" s="49">
        <v>83123</v>
      </c>
      <c r="C17" s="7" t="s">
        <v>415</v>
      </c>
      <c r="D17" s="280">
        <f t="shared" si="2"/>
        <v>2360</v>
      </c>
      <c r="E17" s="266">
        <f t="shared" si="4"/>
        <v>1534</v>
      </c>
      <c r="F17" s="267">
        <f t="shared" si="3"/>
        <v>1298</v>
      </c>
      <c r="G17" s="269">
        <v>1180</v>
      </c>
    </row>
    <row r="18" spans="1:7" ht="12.75">
      <c r="A18" s="6" t="s">
        <v>416</v>
      </c>
      <c r="B18" s="49">
        <v>83053</v>
      </c>
      <c r="C18" s="7" t="s">
        <v>417</v>
      </c>
      <c r="D18" s="280">
        <f t="shared" si="2"/>
        <v>2360</v>
      </c>
      <c r="E18" s="266">
        <f t="shared" si="4"/>
        <v>1534</v>
      </c>
      <c r="F18" s="267">
        <f t="shared" si="3"/>
        <v>1298</v>
      </c>
      <c r="G18" s="269">
        <v>1180</v>
      </c>
    </row>
    <row r="19" spans="1:7" ht="12.75">
      <c r="A19" s="6" t="s">
        <v>418</v>
      </c>
      <c r="B19" s="49" t="s">
        <v>419</v>
      </c>
      <c r="C19" s="7" t="s">
        <v>420</v>
      </c>
      <c r="D19" s="280">
        <f t="shared" si="2"/>
        <v>2360</v>
      </c>
      <c r="E19" s="266">
        <f t="shared" si="4"/>
        <v>1534</v>
      </c>
      <c r="F19" s="267">
        <f t="shared" si="3"/>
        <v>1298</v>
      </c>
      <c r="G19" s="269">
        <v>1180</v>
      </c>
    </row>
    <row r="20" spans="1:7" ht="12.75">
      <c r="A20" s="6" t="s">
        <v>421</v>
      </c>
      <c r="B20" s="49">
        <v>83133</v>
      </c>
      <c r="C20" s="7" t="s">
        <v>422</v>
      </c>
      <c r="D20" s="280">
        <f t="shared" si="2"/>
        <v>2360</v>
      </c>
      <c r="E20" s="266">
        <f t="shared" si="4"/>
        <v>1534</v>
      </c>
      <c r="F20" s="267">
        <f t="shared" si="3"/>
        <v>1298</v>
      </c>
      <c r="G20" s="269">
        <v>1180</v>
      </c>
    </row>
    <row r="21" spans="1:7" ht="12.75">
      <c r="A21" s="6" t="s">
        <v>423</v>
      </c>
      <c r="B21" s="50" t="s">
        <v>424</v>
      </c>
      <c r="C21" s="7" t="s">
        <v>425</v>
      </c>
      <c r="D21" s="280">
        <f t="shared" si="2"/>
        <v>13924</v>
      </c>
      <c r="E21" s="266">
        <f t="shared" si="4"/>
        <v>9050.6</v>
      </c>
      <c r="F21" s="267">
        <f t="shared" si="3"/>
        <v>7658.200000000001</v>
      </c>
      <c r="G21" s="269">
        <v>6962</v>
      </c>
    </row>
    <row r="22" spans="1:7" ht="12.75">
      <c r="A22" s="6" t="s">
        <v>426</v>
      </c>
      <c r="B22" s="50" t="s">
        <v>427</v>
      </c>
      <c r="C22" s="7" t="s">
        <v>428</v>
      </c>
      <c r="D22" s="280">
        <f t="shared" si="2"/>
        <v>3304</v>
      </c>
      <c r="E22" s="266">
        <f t="shared" si="4"/>
        <v>2147.6</v>
      </c>
      <c r="F22" s="267">
        <f t="shared" si="3"/>
        <v>1817.2</v>
      </c>
      <c r="G22" s="269">
        <v>1652</v>
      </c>
    </row>
    <row r="23" spans="1:7" ht="12.75">
      <c r="A23" s="6" t="s">
        <v>429</v>
      </c>
      <c r="B23" s="49">
        <v>83016</v>
      </c>
      <c r="C23" s="7" t="s">
        <v>430</v>
      </c>
      <c r="D23" s="280">
        <f t="shared" si="2"/>
        <v>11682</v>
      </c>
      <c r="E23" s="266">
        <f t="shared" si="4"/>
        <v>7593.3</v>
      </c>
      <c r="F23" s="267">
        <f t="shared" si="3"/>
        <v>6425.1</v>
      </c>
      <c r="G23" s="269">
        <v>5841</v>
      </c>
    </row>
    <row r="24" spans="1:7" ht="12.75">
      <c r="A24" s="6" t="s">
        <v>431</v>
      </c>
      <c r="B24" s="49">
        <v>83013</v>
      </c>
      <c r="C24" s="7" t="s">
        <v>432</v>
      </c>
      <c r="D24" s="280">
        <f t="shared" si="2"/>
        <v>2360</v>
      </c>
      <c r="E24" s="266">
        <f t="shared" si="4"/>
        <v>1534</v>
      </c>
      <c r="F24" s="267">
        <f t="shared" si="3"/>
        <v>1298</v>
      </c>
      <c r="G24" s="269">
        <v>1180</v>
      </c>
    </row>
    <row r="25" spans="1:7" ht="12.75">
      <c r="A25" s="6" t="s">
        <v>433</v>
      </c>
      <c r="B25" s="49">
        <v>83116</v>
      </c>
      <c r="C25" s="7" t="s">
        <v>434</v>
      </c>
      <c r="D25" s="280">
        <f t="shared" si="2"/>
        <v>12390</v>
      </c>
      <c r="E25" s="266">
        <f t="shared" si="4"/>
        <v>8053.5</v>
      </c>
      <c r="F25" s="267">
        <f t="shared" si="3"/>
        <v>6814.500000000001</v>
      </c>
      <c r="G25" s="269">
        <v>6195</v>
      </c>
    </row>
    <row r="26" spans="1:7" ht="12.75">
      <c r="A26" s="6" t="s">
        <v>435</v>
      </c>
      <c r="B26" s="49">
        <v>83113</v>
      </c>
      <c r="C26" s="7" t="s">
        <v>436</v>
      </c>
      <c r="D26" s="280">
        <f t="shared" si="2"/>
        <v>2242</v>
      </c>
      <c r="E26" s="266">
        <f t="shared" si="4"/>
        <v>1457.3</v>
      </c>
      <c r="F26" s="267">
        <f t="shared" si="3"/>
        <v>1233.1000000000001</v>
      </c>
      <c r="G26" s="269">
        <v>1121</v>
      </c>
    </row>
    <row r="27" spans="1:7" ht="12.75">
      <c r="A27" s="6" t="s">
        <v>437</v>
      </c>
      <c r="B27" s="50">
        <v>83046</v>
      </c>
      <c r="C27" s="7" t="s">
        <v>438</v>
      </c>
      <c r="D27" s="280">
        <f t="shared" si="2"/>
        <v>12500</v>
      </c>
      <c r="E27" s="266">
        <f t="shared" si="4"/>
        <v>8125</v>
      </c>
      <c r="F27" s="267">
        <f t="shared" si="3"/>
        <v>6875.000000000001</v>
      </c>
      <c r="G27" s="269">
        <v>6250</v>
      </c>
    </row>
    <row r="28" spans="1:7" ht="12.75">
      <c r="A28" s="6" t="s">
        <v>439</v>
      </c>
      <c r="B28" s="49">
        <v>83033</v>
      </c>
      <c r="C28" s="7" t="s">
        <v>440</v>
      </c>
      <c r="D28" s="280">
        <f t="shared" si="2"/>
        <v>3658</v>
      </c>
      <c r="E28" s="266">
        <f t="shared" si="4"/>
        <v>2377.7000000000003</v>
      </c>
      <c r="F28" s="267">
        <f t="shared" si="3"/>
        <v>2011.9</v>
      </c>
      <c r="G28" s="269">
        <v>1829</v>
      </c>
    </row>
    <row r="29" spans="1:7" ht="12.75">
      <c r="A29" s="53" t="s">
        <v>441</v>
      </c>
      <c r="B29" s="50">
        <v>83143</v>
      </c>
      <c r="C29" s="54" t="s">
        <v>442</v>
      </c>
      <c r="D29" s="280">
        <f t="shared" si="2"/>
        <v>3658</v>
      </c>
      <c r="E29" s="266">
        <f t="shared" si="4"/>
        <v>2377.7000000000003</v>
      </c>
      <c r="F29" s="267">
        <f t="shared" si="3"/>
        <v>2011.9</v>
      </c>
      <c r="G29" s="269">
        <v>1829</v>
      </c>
    </row>
    <row r="30" spans="1:7" ht="12.75">
      <c r="A30" s="51"/>
      <c r="B30" s="46"/>
      <c r="C30" s="110" t="s">
        <v>443</v>
      </c>
      <c r="D30" s="281"/>
      <c r="E30" s="266"/>
      <c r="F30" s="271"/>
      <c r="G30" s="272"/>
    </row>
    <row r="31" spans="1:7" ht="12.75">
      <c r="A31" s="6" t="s">
        <v>444</v>
      </c>
      <c r="B31" s="49">
        <v>82124</v>
      </c>
      <c r="C31" s="7" t="s">
        <v>445</v>
      </c>
      <c r="D31" s="280">
        <f>PRODUCT(G31,2)</f>
        <v>3304</v>
      </c>
      <c r="E31" s="266">
        <f>PRODUCT(G31,1.3)</f>
        <v>2147.6</v>
      </c>
      <c r="F31" s="267">
        <f>PRODUCT(G31,1.1)</f>
        <v>1817.2</v>
      </c>
      <c r="G31" s="273">
        <v>1652</v>
      </c>
    </row>
    <row r="32" spans="1:7" ht="12.75">
      <c r="A32" s="6" t="s">
        <v>446</v>
      </c>
      <c r="B32" s="49">
        <v>82164</v>
      </c>
      <c r="C32" s="7" t="s">
        <v>447</v>
      </c>
      <c r="D32" s="280">
        <f>PRODUCT(G32,2)</f>
        <v>3304</v>
      </c>
      <c r="E32" s="266">
        <f>PRODUCT(G32,1.3)</f>
        <v>2147.6</v>
      </c>
      <c r="F32" s="267">
        <f>PRODUCT(G32,1.1)</f>
        <v>1817.2</v>
      </c>
      <c r="G32" s="273">
        <v>1652</v>
      </c>
    </row>
    <row r="33" spans="1:7" ht="12.75">
      <c r="A33" s="6" t="s">
        <v>448</v>
      </c>
      <c r="B33" s="49">
        <v>82154</v>
      </c>
      <c r="C33" s="7" t="s">
        <v>449</v>
      </c>
      <c r="D33" s="280">
        <f>PRODUCT(G33,2)</f>
        <v>3304</v>
      </c>
      <c r="E33" s="266">
        <f>PRODUCT(G33,1.3)</f>
        <v>2147.6</v>
      </c>
      <c r="F33" s="267">
        <f>PRODUCT(G33,1.1)</f>
        <v>1817.2</v>
      </c>
      <c r="G33" s="273">
        <v>1652</v>
      </c>
    </row>
    <row r="34" spans="1:7" ht="12.75">
      <c r="A34" s="6" t="s">
        <v>450</v>
      </c>
      <c r="B34" s="49">
        <v>82144</v>
      </c>
      <c r="C34" s="7" t="s">
        <v>451</v>
      </c>
      <c r="D34" s="280">
        <f>PRODUCT(G34,2)</f>
        <v>3304</v>
      </c>
      <c r="E34" s="266">
        <f>PRODUCT(G34,1.3)</f>
        <v>2147.6</v>
      </c>
      <c r="F34" s="267">
        <f>PRODUCT(G34,1.1)</f>
        <v>1817.2</v>
      </c>
      <c r="G34" s="273">
        <v>1652</v>
      </c>
    </row>
    <row r="35" spans="1:7" ht="12.75">
      <c r="A35" s="6" t="s">
        <v>452</v>
      </c>
      <c r="B35" s="49">
        <v>82114</v>
      </c>
      <c r="C35" s="7" t="s">
        <v>453</v>
      </c>
      <c r="D35" s="280">
        <f>PRODUCT(G35,2)</f>
        <v>3304</v>
      </c>
      <c r="E35" s="266">
        <f>PRODUCT(G35,1.3)</f>
        <v>2147.6</v>
      </c>
      <c r="F35" s="267">
        <f>PRODUCT(G35,1.1)</f>
        <v>1817.2</v>
      </c>
      <c r="G35" s="273">
        <v>1652</v>
      </c>
    </row>
    <row r="36" spans="1:7" ht="12.75" hidden="1">
      <c r="A36" s="51"/>
      <c r="B36" s="46"/>
      <c r="C36" s="110" t="s">
        <v>454</v>
      </c>
      <c r="D36" s="281"/>
      <c r="E36" s="266"/>
      <c r="F36" s="267"/>
      <c r="G36" s="274"/>
    </row>
    <row r="37" spans="1:7" ht="12.75" hidden="1">
      <c r="A37" s="6" t="s">
        <v>455</v>
      </c>
      <c r="B37" s="49" t="s">
        <v>456</v>
      </c>
      <c r="C37" s="7" t="s">
        <v>457</v>
      </c>
      <c r="D37" s="280"/>
      <c r="E37" s="266">
        <f aca="true" t="shared" si="5" ref="E37:E42">PRODUCT(G37,1.2)</f>
        <v>2194.7999999999997</v>
      </c>
      <c r="F37" s="267">
        <f aca="true" t="shared" si="6" ref="F37:F42">PRODUCT(G37,1.1)</f>
        <v>2011.9</v>
      </c>
      <c r="G37" s="269">
        <v>1829</v>
      </c>
    </row>
    <row r="38" spans="1:7" ht="12.75" hidden="1">
      <c r="A38" s="6" t="s">
        <v>458</v>
      </c>
      <c r="B38" s="49">
        <v>81043</v>
      </c>
      <c r="C38" s="7" t="s">
        <v>459</v>
      </c>
      <c r="D38" s="280">
        <v>3200</v>
      </c>
      <c r="E38" s="266">
        <f t="shared" si="5"/>
        <v>1416</v>
      </c>
      <c r="F38" s="267">
        <f t="shared" si="6"/>
        <v>1298</v>
      </c>
      <c r="G38" s="269">
        <v>1180</v>
      </c>
    </row>
    <row r="39" spans="1:7" ht="12.75" hidden="1">
      <c r="A39" s="6" t="s">
        <v>460</v>
      </c>
      <c r="B39" s="49">
        <v>81033</v>
      </c>
      <c r="C39" s="7" t="s">
        <v>461</v>
      </c>
      <c r="D39" s="280">
        <v>2900</v>
      </c>
      <c r="E39" s="266">
        <f t="shared" si="5"/>
        <v>1140</v>
      </c>
      <c r="F39" s="267">
        <f t="shared" si="6"/>
        <v>1045</v>
      </c>
      <c r="G39" s="269">
        <v>950</v>
      </c>
    </row>
    <row r="40" spans="1:7" ht="12.75" hidden="1">
      <c r="A40" s="6">
        <v>81053</v>
      </c>
      <c r="B40" s="49">
        <v>81053</v>
      </c>
      <c r="C40" s="7" t="s">
        <v>462</v>
      </c>
      <c r="D40" s="280">
        <v>3015</v>
      </c>
      <c r="E40" s="266">
        <v>1303</v>
      </c>
      <c r="F40" s="267">
        <f t="shared" si="6"/>
        <v>1105.5</v>
      </c>
      <c r="G40" s="270">
        <v>1005</v>
      </c>
    </row>
    <row r="41" spans="1:7" ht="12.75" hidden="1">
      <c r="A41" s="6" t="s">
        <v>463</v>
      </c>
      <c r="B41" s="49">
        <v>81023</v>
      </c>
      <c r="C41" s="7" t="s">
        <v>464</v>
      </c>
      <c r="D41" s="280">
        <v>2900</v>
      </c>
      <c r="E41" s="266">
        <f t="shared" si="5"/>
        <v>1140</v>
      </c>
      <c r="F41" s="267">
        <f t="shared" si="6"/>
        <v>1045</v>
      </c>
      <c r="G41" s="269">
        <v>950</v>
      </c>
    </row>
    <row r="42" spans="1:7" ht="12.75" hidden="1">
      <c r="A42" s="6" t="s">
        <v>465</v>
      </c>
      <c r="B42" s="49">
        <v>81013</v>
      </c>
      <c r="C42" s="7" t="s">
        <v>466</v>
      </c>
      <c r="D42" s="280">
        <v>2900</v>
      </c>
      <c r="E42" s="266">
        <f t="shared" si="5"/>
        <v>1140</v>
      </c>
      <c r="F42" s="267">
        <f t="shared" si="6"/>
        <v>1045</v>
      </c>
      <c r="G42" s="269">
        <v>950</v>
      </c>
    </row>
    <row r="43" spans="1:7" ht="12.75">
      <c r="A43" s="55"/>
      <c r="B43" s="56"/>
      <c r="C43" s="57" t="s">
        <v>467</v>
      </c>
      <c r="D43" s="282"/>
      <c r="E43" s="266"/>
      <c r="F43" s="275"/>
      <c r="G43" s="258"/>
    </row>
    <row r="44" spans="1:7" ht="12.75">
      <c r="A44" s="6" t="s">
        <v>468</v>
      </c>
      <c r="B44" s="50">
        <v>82076</v>
      </c>
      <c r="C44" s="7" t="s">
        <v>469</v>
      </c>
      <c r="D44" s="280">
        <f>PRODUCT(G44,2)</f>
        <v>8378</v>
      </c>
      <c r="E44" s="266">
        <f>PRODUCT(G44,1.3)</f>
        <v>5445.7</v>
      </c>
      <c r="F44" s="267">
        <f>PRODUCT(G44,1.1)</f>
        <v>4607.900000000001</v>
      </c>
      <c r="G44" s="276">
        <v>4189</v>
      </c>
    </row>
    <row r="45" spans="1:7" ht="22.5">
      <c r="A45" s="6" t="s">
        <v>470</v>
      </c>
      <c r="B45" s="50">
        <v>82073</v>
      </c>
      <c r="C45" s="52" t="s">
        <v>471</v>
      </c>
      <c r="D45" s="280">
        <v>3006</v>
      </c>
      <c r="E45" s="266">
        <f>PRODUCT(G45,1.3)</f>
        <v>1303.9</v>
      </c>
      <c r="F45" s="267">
        <f>PRODUCT(G45,1.1)</f>
        <v>1103.3000000000002</v>
      </c>
      <c r="G45" s="276">
        <v>1003</v>
      </c>
    </row>
    <row r="46" spans="1:7" ht="12.75">
      <c r="A46" s="6" t="s">
        <v>472</v>
      </c>
      <c r="B46" s="50">
        <v>82086</v>
      </c>
      <c r="C46" s="7" t="s">
        <v>473</v>
      </c>
      <c r="D46" s="280">
        <f>PRODUCT(G46,2)</f>
        <v>8378</v>
      </c>
      <c r="E46" s="266">
        <f>PRODUCT(G46,1.3)</f>
        <v>5445.7</v>
      </c>
      <c r="F46" s="267">
        <f>PRODUCT(G46,1.1)</f>
        <v>4607.900000000001</v>
      </c>
      <c r="G46" s="276">
        <v>4189</v>
      </c>
    </row>
    <row r="47" spans="1:7" ht="22.5">
      <c r="A47" s="100" t="s">
        <v>474</v>
      </c>
      <c r="B47" s="58">
        <v>82083</v>
      </c>
      <c r="C47" s="52" t="s">
        <v>475</v>
      </c>
      <c r="D47" s="280">
        <v>3006</v>
      </c>
      <c r="E47" s="266">
        <f>PRODUCT(G47,1.3)</f>
        <v>1303.9</v>
      </c>
      <c r="F47" s="267">
        <f>PRODUCT(G47,1.1)</f>
        <v>1103.3000000000002</v>
      </c>
      <c r="G47" s="276">
        <v>1003</v>
      </c>
    </row>
    <row r="48" spans="1:7" ht="12.75">
      <c r="A48" s="59"/>
      <c r="B48" s="60"/>
      <c r="C48" s="61" t="s">
        <v>476</v>
      </c>
      <c r="D48" s="282"/>
      <c r="E48" s="266"/>
      <c r="F48" s="267"/>
      <c r="G48" s="259"/>
    </row>
    <row r="49" spans="1:7" ht="12.75">
      <c r="A49" s="62">
        <v>85336</v>
      </c>
      <c r="B49" s="63">
        <v>85336</v>
      </c>
      <c r="C49" s="122" t="s">
        <v>477</v>
      </c>
      <c r="D49" s="280">
        <f>PRODUCT(G49,2)</f>
        <v>10620</v>
      </c>
      <c r="E49" s="266">
        <f>PRODUCT(G49,1.3)</f>
        <v>6903</v>
      </c>
      <c r="F49" s="267">
        <f>PRODUCT(G49,1.1)</f>
        <v>5841.000000000001</v>
      </c>
      <c r="G49" s="277">
        <v>5310</v>
      </c>
    </row>
    <row r="50" spans="1:7" ht="12.75">
      <c r="A50" s="64">
        <v>85333</v>
      </c>
      <c r="B50" s="65">
        <v>85333</v>
      </c>
      <c r="C50" s="123" t="s">
        <v>478</v>
      </c>
      <c r="D50" s="280">
        <f>PRODUCT(G50,2)</f>
        <v>1711</v>
      </c>
      <c r="E50" s="266">
        <f>PRODUCT(G50,1.3)</f>
        <v>1112.15</v>
      </c>
      <c r="F50" s="267">
        <f>PRODUCT(G50,1.1)</f>
        <v>941.0500000000001</v>
      </c>
      <c r="G50" s="277">
        <v>855.5</v>
      </c>
    </row>
    <row r="51" spans="1:7" ht="12.75">
      <c r="A51" s="62">
        <v>84955</v>
      </c>
      <c r="B51" s="63">
        <v>84955</v>
      </c>
      <c r="C51" s="122" t="s">
        <v>479</v>
      </c>
      <c r="D51" s="280">
        <f>PRODUCT(G51,2)</f>
        <v>7670</v>
      </c>
      <c r="E51" s="266">
        <f>PRODUCT(G51,1.3)</f>
        <v>4985.5</v>
      </c>
      <c r="F51" s="267">
        <f>PRODUCT(G51,1.1)</f>
        <v>4218.5</v>
      </c>
      <c r="G51" s="278">
        <v>3835</v>
      </c>
    </row>
    <row r="52" spans="1:7" ht="12.75">
      <c r="A52" s="62">
        <v>83366</v>
      </c>
      <c r="B52" s="63">
        <v>83366</v>
      </c>
      <c r="C52" s="122" t="s">
        <v>480</v>
      </c>
      <c r="D52" s="280">
        <f>PRODUCT(G52,2)</f>
        <v>1770</v>
      </c>
      <c r="E52" s="266">
        <f>PRODUCT(G52,1.3)</f>
        <v>1150.5</v>
      </c>
      <c r="F52" s="267">
        <f>PRODUCT(G52,1.1)</f>
        <v>973.5000000000001</v>
      </c>
      <c r="G52" s="277">
        <v>885</v>
      </c>
    </row>
    <row r="53" spans="1:7" ht="12.75">
      <c r="A53" s="66"/>
      <c r="B53" s="67"/>
      <c r="C53" s="68" t="s">
        <v>481</v>
      </c>
      <c r="D53" s="283"/>
      <c r="E53" s="266"/>
      <c r="F53" s="275"/>
      <c r="G53" s="260"/>
    </row>
    <row r="54" spans="1:7" ht="12.75">
      <c r="A54" s="6" t="s">
        <v>482</v>
      </c>
      <c r="B54" s="49">
        <v>84156</v>
      </c>
      <c r="C54" s="7" t="s">
        <v>483</v>
      </c>
      <c r="D54" s="280">
        <f aca="true" t="shared" si="7" ref="D54:D61">PRODUCT(G54,2)</f>
        <v>9086</v>
      </c>
      <c r="E54" s="266">
        <f aca="true" t="shared" si="8" ref="E54:E61">PRODUCT(G54,1.3)</f>
        <v>5905.900000000001</v>
      </c>
      <c r="F54" s="267">
        <f aca="true" t="shared" si="9" ref="F54:F61">PRODUCT(G54,1.1)</f>
        <v>4997.3</v>
      </c>
      <c r="G54" s="276">
        <v>4543</v>
      </c>
    </row>
    <row r="55" spans="1:7" ht="12.75">
      <c r="A55" s="6" t="s">
        <v>484</v>
      </c>
      <c r="B55" s="50">
        <v>84176</v>
      </c>
      <c r="C55" s="7" t="s">
        <v>485</v>
      </c>
      <c r="D55" s="280">
        <f t="shared" si="7"/>
        <v>9086</v>
      </c>
      <c r="E55" s="266">
        <f t="shared" si="8"/>
        <v>5905.900000000001</v>
      </c>
      <c r="F55" s="267">
        <f t="shared" si="9"/>
        <v>4997.3</v>
      </c>
      <c r="G55" s="276">
        <v>4543</v>
      </c>
    </row>
    <row r="56" spans="1:7" ht="12.75">
      <c r="A56" s="6" t="s">
        <v>486</v>
      </c>
      <c r="B56" s="49">
        <v>1410</v>
      </c>
      <c r="C56" s="7" t="s">
        <v>487</v>
      </c>
      <c r="D56" s="280">
        <f t="shared" si="7"/>
        <v>6726</v>
      </c>
      <c r="E56" s="266">
        <f t="shared" si="8"/>
        <v>4371.900000000001</v>
      </c>
      <c r="F56" s="267">
        <f t="shared" si="9"/>
        <v>3699.3</v>
      </c>
      <c r="G56" s="276">
        <v>3363</v>
      </c>
    </row>
    <row r="57" spans="1:7" ht="12.75">
      <c r="A57" s="6">
        <v>84136</v>
      </c>
      <c r="B57" s="49">
        <v>84136</v>
      </c>
      <c r="C57" s="52" t="s">
        <v>488</v>
      </c>
      <c r="D57" s="280">
        <f t="shared" si="7"/>
        <v>9086</v>
      </c>
      <c r="E57" s="266">
        <f t="shared" si="8"/>
        <v>5905.900000000001</v>
      </c>
      <c r="F57" s="267">
        <f t="shared" si="9"/>
        <v>4997.3</v>
      </c>
      <c r="G57" s="277">
        <v>4543</v>
      </c>
    </row>
    <row r="58" spans="1:7" ht="12.75">
      <c r="A58" s="6" t="s">
        <v>489</v>
      </c>
      <c r="B58" s="49">
        <v>84186</v>
      </c>
      <c r="C58" s="7" t="s">
        <v>490</v>
      </c>
      <c r="D58" s="280">
        <f t="shared" si="7"/>
        <v>9086</v>
      </c>
      <c r="E58" s="266">
        <f t="shared" si="8"/>
        <v>5905.900000000001</v>
      </c>
      <c r="F58" s="267">
        <f t="shared" si="9"/>
        <v>4997.3</v>
      </c>
      <c r="G58" s="276">
        <v>4543</v>
      </c>
    </row>
    <row r="59" spans="1:7" ht="12.75">
      <c r="A59" s="6" t="s">
        <v>491</v>
      </c>
      <c r="B59" s="49">
        <v>84184</v>
      </c>
      <c r="C59" s="7" t="s">
        <v>492</v>
      </c>
      <c r="D59" s="280">
        <v>1950</v>
      </c>
      <c r="E59" s="266">
        <f t="shared" si="8"/>
        <v>1265.55</v>
      </c>
      <c r="F59" s="267">
        <f t="shared" si="9"/>
        <v>1070.8500000000001</v>
      </c>
      <c r="G59" s="276">
        <v>973.5</v>
      </c>
    </row>
    <row r="60" spans="1:7" ht="12.75">
      <c r="A60" s="101">
        <v>17316</v>
      </c>
      <c r="B60" s="69">
        <v>17316</v>
      </c>
      <c r="C60" s="95" t="s">
        <v>493</v>
      </c>
      <c r="D60" s="280">
        <f t="shared" si="7"/>
        <v>9086</v>
      </c>
      <c r="E60" s="266">
        <f t="shared" si="8"/>
        <v>5905.900000000001</v>
      </c>
      <c r="F60" s="267">
        <f t="shared" si="9"/>
        <v>4997.3</v>
      </c>
      <c r="G60" s="277">
        <v>4543</v>
      </c>
    </row>
    <row r="61" spans="1:7" ht="12.75">
      <c r="A61" s="101">
        <v>86286</v>
      </c>
      <c r="B61" s="69">
        <v>86286</v>
      </c>
      <c r="C61" s="95" t="s">
        <v>494</v>
      </c>
      <c r="D61" s="280">
        <f t="shared" si="7"/>
        <v>10620</v>
      </c>
      <c r="E61" s="266">
        <f t="shared" si="8"/>
        <v>6903</v>
      </c>
      <c r="F61" s="267">
        <f t="shared" si="9"/>
        <v>5841.000000000001</v>
      </c>
      <c r="G61" s="277">
        <v>5310</v>
      </c>
    </row>
    <row r="62" spans="1:7" ht="12.75">
      <c r="A62" s="66"/>
      <c r="B62" s="67"/>
      <c r="C62" s="70" t="s">
        <v>495</v>
      </c>
      <c r="D62" s="282"/>
      <c r="E62" s="266"/>
      <c r="F62" s="275"/>
      <c r="G62" s="260"/>
    </row>
    <row r="63" spans="1:7" ht="12.75">
      <c r="A63" s="6" t="s">
        <v>496</v>
      </c>
      <c r="B63" s="49">
        <v>84396</v>
      </c>
      <c r="C63" s="7" t="s">
        <v>497</v>
      </c>
      <c r="D63" s="280">
        <f>PRODUCT(G63,2)</f>
        <v>3894</v>
      </c>
      <c r="E63" s="266">
        <f>PRODUCT(G63,1.3)</f>
        <v>2531.1</v>
      </c>
      <c r="F63" s="267">
        <f>PRODUCT(G63,1.1)</f>
        <v>2141.7000000000003</v>
      </c>
      <c r="G63" s="276">
        <v>1947</v>
      </c>
    </row>
    <row r="64" spans="1:7" ht="12.75">
      <c r="A64" s="6">
        <v>84386</v>
      </c>
      <c r="B64" s="49">
        <v>84386</v>
      </c>
      <c r="C64" s="71" t="s">
        <v>498</v>
      </c>
      <c r="D64" s="280">
        <f>PRODUCT(G64,2)</f>
        <v>4700</v>
      </c>
      <c r="E64" s="266">
        <f>PRODUCT(G64,1.3)</f>
        <v>3055</v>
      </c>
      <c r="F64" s="267">
        <f>PRODUCT(G64,1.1)</f>
        <v>2585</v>
      </c>
      <c r="G64" s="277">
        <v>2350</v>
      </c>
    </row>
    <row r="65" spans="1:7" ht="12.75">
      <c r="A65" s="6" t="s">
        <v>499</v>
      </c>
      <c r="B65" s="49">
        <v>1581</v>
      </c>
      <c r="C65" s="7" t="s">
        <v>500</v>
      </c>
      <c r="D65" s="280">
        <f>PRODUCT(G65,2)</f>
        <v>9440</v>
      </c>
      <c r="E65" s="266">
        <f>PRODUCT(G65,1.3)</f>
        <v>6136</v>
      </c>
      <c r="F65" s="267">
        <f>PRODUCT(G65,1.1)</f>
        <v>5192</v>
      </c>
      <c r="G65" s="276">
        <v>4720</v>
      </c>
    </row>
    <row r="66" spans="1:7" ht="12.75">
      <c r="A66" s="66"/>
      <c r="B66" s="67"/>
      <c r="C66" s="68" t="s">
        <v>501</v>
      </c>
      <c r="D66" s="283"/>
      <c r="E66" s="266"/>
      <c r="F66" s="275"/>
      <c r="G66" s="260"/>
    </row>
    <row r="67" spans="1:7" ht="12.75">
      <c r="A67" s="6" t="s">
        <v>502</v>
      </c>
      <c r="B67" s="49">
        <v>84016</v>
      </c>
      <c r="C67" s="7" t="s">
        <v>503</v>
      </c>
      <c r="D67" s="280">
        <f aca="true" t="shared" si="10" ref="D67:D74">PRODUCT(G67,2)</f>
        <v>6018</v>
      </c>
      <c r="E67" s="266">
        <f aca="true" t="shared" si="11" ref="E67:E74">PRODUCT(G67,1.3)</f>
        <v>3911.7000000000003</v>
      </c>
      <c r="F67" s="267">
        <f aca="true" t="shared" si="12" ref="F67:F74">PRODUCT(G67,1.1)</f>
        <v>3309.9</v>
      </c>
      <c r="G67" s="279">
        <v>3009</v>
      </c>
    </row>
    <row r="68" spans="1:7" ht="12.75">
      <c r="A68" s="6" t="s">
        <v>504</v>
      </c>
      <c r="B68" s="49">
        <v>84013</v>
      </c>
      <c r="C68" s="7" t="s">
        <v>505</v>
      </c>
      <c r="D68" s="280">
        <f t="shared" si="10"/>
        <v>1180</v>
      </c>
      <c r="E68" s="266">
        <f t="shared" si="11"/>
        <v>767</v>
      </c>
      <c r="F68" s="267">
        <f t="shared" si="12"/>
        <v>649</v>
      </c>
      <c r="G68" s="276">
        <v>590</v>
      </c>
    </row>
    <row r="69" spans="1:7" ht="12.75">
      <c r="A69" s="6">
        <v>84026</v>
      </c>
      <c r="B69" s="49">
        <v>84026</v>
      </c>
      <c r="C69" s="7" t="s">
        <v>506</v>
      </c>
      <c r="D69" s="280">
        <f t="shared" si="10"/>
        <v>8024</v>
      </c>
      <c r="E69" s="266">
        <f t="shared" si="11"/>
        <v>5215.6</v>
      </c>
      <c r="F69" s="267">
        <f t="shared" si="12"/>
        <v>4413.200000000001</v>
      </c>
      <c r="G69" s="277">
        <v>4012</v>
      </c>
    </row>
    <row r="70" spans="1:7" ht="12.75">
      <c r="A70" s="6" t="s">
        <v>507</v>
      </c>
      <c r="B70" s="49">
        <v>84023</v>
      </c>
      <c r="C70" s="7" t="s">
        <v>508</v>
      </c>
      <c r="D70" s="280">
        <f t="shared" si="10"/>
        <v>1360</v>
      </c>
      <c r="E70" s="266">
        <f t="shared" si="11"/>
        <v>884</v>
      </c>
      <c r="F70" s="267">
        <f t="shared" si="12"/>
        <v>748.0000000000001</v>
      </c>
      <c r="G70" s="276">
        <v>680</v>
      </c>
    </row>
    <row r="71" spans="1:7" ht="12.75">
      <c r="A71" s="6" t="s">
        <v>509</v>
      </c>
      <c r="B71" s="49">
        <v>84036</v>
      </c>
      <c r="C71" s="7" t="s">
        <v>510</v>
      </c>
      <c r="D71" s="280">
        <f t="shared" si="10"/>
        <v>8024</v>
      </c>
      <c r="E71" s="266">
        <f t="shared" si="11"/>
        <v>5215.6</v>
      </c>
      <c r="F71" s="267">
        <f t="shared" si="12"/>
        <v>4413.200000000001</v>
      </c>
      <c r="G71" s="276">
        <v>4012</v>
      </c>
    </row>
    <row r="72" spans="1:7" ht="12.75">
      <c r="A72" s="6" t="s">
        <v>511</v>
      </c>
      <c r="B72" s="50">
        <v>84033</v>
      </c>
      <c r="C72" s="7" t="s">
        <v>512</v>
      </c>
      <c r="D72" s="280">
        <f t="shared" si="10"/>
        <v>1420</v>
      </c>
      <c r="E72" s="266">
        <f t="shared" si="11"/>
        <v>923</v>
      </c>
      <c r="F72" s="267">
        <f t="shared" si="12"/>
        <v>781.0000000000001</v>
      </c>
      <c r="G72" s="276">
        <v>710</v>
      </c>
    </row>
    <row r="73" spans="1:7" ht="12.75">
      <c r="A73" s="6" t="s">
        <v>513</v>
      </c>
      <c r="B73" s="49">
        <v>84043</v>
      </c>
      <c r="C73" s="7" t="s">
        <v>514</v>
      </c>
      <c r="D73" s="280">
        <f t="shared" si="10"/>
        <v>3068</v>
      </c>
      <c r="E73" s="266">
        <f t="shared" si="11"/>
        <v>1994.2</v>
      </c>
      <c r="F73" s="267">
        <f t="shared" si="12"/>
        <v>1687.4</v>
      </c>
      <c r="G73" s="276">
        <v>1534</v>
      </c>
    </row>
    <row r="74" spans="1:7" ht="12.75">
      <c r="A74" s="72">
        <v>84053</v>
      </c>
      <c r="B74" s="73">
        <v>84053</v>
      </c>
      <c r="C74" s="7" t="s">
        <v>515</v>
      </c>
      <c r="D74" s="280">
        <f t="shared" si="10"/>
        <v>3540</v>
      </c>
      <c r="E74" s="266">
        <f t="shared" si="11"/>
        <v>2301</v>
      </c>
      <c r="F74" s="267">
        <f t="shared" si="12"/>
        <v>1947.0000000000002</v>
      </c>
      <c r="G74" s="277">
        <v>1770</v>
      </c>
    </row>
    <row r="75" spans="1:7" ht="12.75">
      <c r="A75" s="66"/>
      <c r="B75" s="67"/>
      <c r="C75" s="70" t="s">
        <v>516</v>
      </c>
      <c r="D75" s="282"/>
      <c r="E75" s="266"/>
      <c r="F75" s="275"/>
      <c r="G75" s="260"/>
    </row>
    <row r="76" spans="1:7" ht="12.75">
      <c r="A76" s="72">
        <v>84465</v>
      </c>
      <c r="B76" s="73">
        <v>84465</v>
      </c>
      <c r="C76" s="7" t="s">
        <v>517</v>
      </c>
      <c r="D76" s="280">
        <f>PRODUCT(G76,2)</f>
        <v>6608</v>
      </c>
      <c r="E76" s="266">
        <f>PRODUCT(G76,1.3)</f>
        <v>4295.2</v>
      </c>
      <c r="F76" s="267">
        <f>PRODUCT(G76,1.1)</f>
        <v>3634.4</v>
      </c>
      <c r="G76" s="277">
        <v>3304</v>
      </c>
    </row>
    <row r="77" spans="1:7" ht="12.75">
      <c r="A77" s="66"/>
      <c r="B77" s="67"/>
      <c r="C77" s="70" t="s">
        <v>518</v>
      </c>
      <c r="D77" s="282"/>
      <c r="E77" s="266"/>
      <c r="F77" s="267"/>
      <c r="G77" s="259"/>
    </row>
    <row r="78" spans="1:7" ht="12.75">
      <c r="A78" s="72">
        <v>86316</v>
      </c>
      <c r="B78" s="73">
        <v>86316</v>
      </c>
      <c r="C78" s="7" t="s">
        <v>519</v>
      </c>
      <c r="D78" s="280">
        <f>PRODUCT(G78,2)</f>
        <v>16992</v>
      </c>
      <c r="E78" s="266">
        <f>PRODUCT(G78,1.3)</f>
        <v>11044.800000000001</v>
      </c>
      <c r="F78" s="267">
        <f>PRODUCT(G78,1.1)</f>
        <v>9345.6</v>
      </c>
      <c r="G78" s="277">
        <v>8496</v>
      </c>
    </row>
    <row r="79" spans="1:7" ht="30">
      <c r="A79" s="55"/>
      <c r="B79" s="56"/>
      <c r="C79" s="74" t="s">
        <v>520</v>
      </c>
      <c r="D79" s="284"/>
      <c r="E79" s="266"/>
      <c r="F79" s="275"/>
      <c r="G79" s="261"/>
    </row>
    <row r="80" spans="1:7" ht="12.75">
      <c r="A80" s="75"/>
      <c r="B80" s="76"/>
      <c r="C80" s="57" t="s">
        <v>521</v>
      </c>
      <c r="D80" s="282"/>
      <c r="E80" s="266"/>
      <c r="F80" s="275"/>
      <c r="G80" s="262"/>
    </row>
    <row r="81" spans="1:8" s="294" customFormat="1" ht="12.75">
      <c r="A81" s="287" t="s">
        <v>522</v>
      </c>
      <c r="B81" s="288">
        <v>85170</v>
      </c>
      <c r="C81" s="289" t="s">
        <v>523</v>
      </c>
      <c r="D81" s="290">
        <f>PRODUCT(G81,2)</f>
        <v>770</v>
      </c>
      <c r="E81" s="266">
        <f>PRODUCT(G81,1.3)</f>
        <v>500.5</v>
      </c>
      <c r="F81" s="291">
        <f>PRODUCT(G81,1.1)</f>
        <v>423.50000000000006</v>
      </c>
      <c r="G81" s="292">
        <v>385</v>
      </c>
      <c r="H81" s="293"/>
    </row>
    <row r="82" spans="1:8" s="294" customFormat="1" ht="12.75">
      <c r="A82" s="287" t="s">
        <v>524</v>
      </c>
      <c r="B82" s="288">
        <v>85150</v>
      </c>
      <c r="C82" s="289" t="s">
        <v>525</v>
      </c>
      <c r="D82" s="290">
        <f>PRODUCT(G82,2)</f>
        <v>770</v>
      </c>
      <c r="E82" s="266">
        <f>PRODUCT(G82,1.3)</f>
        <v>500.5</v>
      </c>
      <c r="F82" s="291">
        <f>PRODUCT(G82,1.1)</f>
        <v>423.50000000000006</v>
      </c>
      <c r="G82" s="292">
        <v>385</v>
      </c>
      <c r="H82" s="293"/>
    </row>
    <row r="83" spans="1:8" s="294" customFormat="1" ht="12.75">
      <c r="A83" s="287" t="s">
        <v>526</v>
      </c>
      <c r="B83" s="288">
        <v>85140</v>
      </c>
      <c r="C83" s="289" t="s">
        <v>527</v>
      </c>
      <c r="D83" s="290">
        <f>PRODUCT(G83,2)</f>
        <v>770</v>
      </c>
      <c r="E83" s="266">
        <f>PRODUCT(G83,1.3)</f>
        <v>500.5</v>
      </c>
      <c r="F83" s="291">
        <f>PRODUCT(G83,1.1)</f>
        <v>423.50000000000006</v>
      </c>
      <c r="G83" s="292">
        <v>385</v>
      </c>
      <c r="H83" s="293"/>
    </row>
    <row r="84" spans="1:8" s="294" customFormat="1" ht="12.75">
      <c r="A84" s="287" t="s">
        <v>528</v>
      </c>
      <c r="B84" s="288">
        <v>85160</v>
      </c>
      <c r="C84" s="289" t="s">
        <v>529</v>
      </c>
      <c r="D84" s="290">
        <f>PRODUCT(G84,2)</f>
        <v>830</v>
      </c>
      <c r="E84" s="266">
        <f>PRODUCT(G84,1.3)</f>
        <v>539.5</v>
      </c>
      <c r="F84" s="291">
        <f>PRODUCT(G84,1.1)</f>
        <v>456.50000000000006</v>
      </c>
      <c r="G84" s="292">
        <v>415</v>
      </c>
      <c r="H84" s="293"/>
    </row>
    <row r="85" spans="1:7" ht="12.75">
      <c r="A85" s="75"/>
      <c r="B85" s="76"/>
      <c r="C85" s="57" t="s">
        <v>530</v>
      </c>
      <c r="D85" s="282"/>
      <c r="E85" s="266"/>
      <c r="F85" s="275"/>
      <c r="G85" s="263"/>
    </row>
    <row r="86" spans="1:7" ht="12.75">
      <c r="A86" s="6" t="s">
        <v>531</v>
      </c>
      <c r="B86" s="49">
        <v>85258</v>
      </c>
      <c r="C86" s="7" t="s">
        <v>532</v>
      </c>
      <c r="D86" s="280">
        <f>PRODUCT(G86,2)</f>
        <v>3304</v>
      </c>
      <c r="E86" s="266">
        <f>PRODUCT(G86,1.3)</f>
        <v>2147.6</v>
      </c>
      <c r="F86" s="267">
        <f>PRODUCT(G86,1.1)</f>
        <v>1817.2</v>
      </c>
      <c r="G86" s="273">
        <v>1652</v>
      </c>
    </row>
    <row r="87" spans="1:7" ht="12.75">
      <c r="A87" s="6" t="s">
        <v>533</v>
      </c>
      <c r="B87" s="49">
        <v>85218</v>
      </c>
      <c r="C87" s="7" t="s">
        <v>534</v>
      </c>
      <c r="D87" s="280">
        <f>PRODUCT(G87,2)</f>
        <v>4956</v>
      </c>
      <c r="E87" s="266">
        <f>PRODUCT(G87,1.3)</f>
        <v>3221.4</v>
      </c>
      <c r="F87" s="267">
        <f>PRODUCT(G87,1.1)</f>
        <v>2725.8</v>
      </c>
      <c r="G87" s="273">
        <v>2478</v>
      </c>
    </row>
    <row r="88" spans="1:7" ht="12.75">
      <c r="A88" s="6" t="s">
        <v>535</v>
      </c>
      <c r="B88" s="49">
        <v>85248</v>
      </c>
      <c r="C88" s="7" t="s">
        <v>536</v>
      </c>
      <c r="D88" s="280">
        <f>PRODUCT(G88,2)</f>
        <v>3540</v>
      </c>
      <c r="E88" s="266">
        <f>PRODUCT(G88,1.3)</f>
        <v>2301</v>
      </c>
      <c r="F88" s="267">
        <f>PRODUCT(G88,1.1)</f>
        <v>1947.0000000000002</v>
      </c>
      <c r="G88" s="273">
        <v>1770</v>
      </c>
    </row>
    <row r="89" spans="1:7" ht="12.75">
      <c r="A89" s="6" t="s">
        <v>537</v>
      </c>
      <c r="B89" s="49">
        <v>85238</v>
      </c>
      <c r="C89" s="7" t="s">
        <v>538</v>
      </c>
      <c r="D89" s="280">
        <f>PRODUCT(G89,2)</f>
        <v>6608</v>
      </c>
      <c r="E89" s="266">
        <f>PRODUCT(G89,1.3)</f>
        <v>4295.2</v>
      </c>
      <c r="F89" s="267">
        <f>PRODUCT(G89,1.1)</f>
        <v>3634.4</v>
      </c>
      <c r="G89" s="273">
        <v>3304</v>
      </c>
    </row>
    <row r="90" spans="1:8" s="294" customFormat="1" ht="12.75">
      <c r="A90" s="287" t="s">
        <v>539</v>
      </c>
      <c r="B90" s="288">
        <v>85228</v>
      </c>
      <c r="C90" s="289" t="s">
        <v>540</v>
      </c>
      <c r="D90" s="290">
        <f>PRODUCT(G90,2)</f>
        <v>3540</v>
      </c>
      <c r="E90" s="266">
        <f>PRODUCT(G90,1.3)</f>
        <v>2301</v>
      </c>
      <c r="F90" s="291">
        <f>PRODUCT(G90,1.1)</f>
        <v>1947.0000000000002</v>
      </c>
      <c r="G90" s="292">
        <v>1770</v>
      </c>
      <c r="H90" s="293"/>
    </row>
    <row r="91" spans="1:7" ht="12.75">
      <c r="A91" s="55"/>
      <c r="B91" s="56"/>
      <c r="C91" s="57" t="s">
        <v>541</v>
      </c>
      <c r="D91" s="282"/>
      <c r="E91" s="266"/>
      <c r="F91" s="275"/>
      <c r="G91" s="260"/>
    </row>
    <row r="92" spans="1:8" s="294" customFormat="1" ht="12.75">
      <c r="A92" s="287" t="s">
        <v>542</v>
      </c>
      <c r="B92" s="288">
        <v>86366</v>
      </c>
      <c r="C92" s="289" t="s">
        <v>543</v>
      </c>
      <c r="D92" s="290">
        <f aca="true" t="shared" si="13" ref="D92:D97">PRODUCT(G92,2)</f>
        <v>7080</v>
      </c>
      <c r="E92" s="266">
        <f aca="true" t="shared" si="14" ref="E92:E97">PRODUCT(G92,1.3)</f>
        <v>4602</v>
      </c>
      <c r="F92" s="291">
        <f aca="true" t="shared" si="15" ref="F92:F97">PRODUCT(G92,1.1)</f>
        <v>3894.0000000000005</v>
      </c>
      <c r="G92" s="292">
        <v>3540</v>
      </c>
      <c r="H92" s="293"/>
    </row>
    <row r="93" spans="1:7" ht="12.75">
      <c r="A93" s="6" t="s">
        <v>544</v>
      </c>
      <c r="B93" s="49">
        <v>86346</v>
      </c>
      <c r="C93" s="7" t="s">
        <v>545</v>
      </c>
      <c r="D93" s="280">
        <f t="shared" si="13"/>
        <v>10620</v>
      </c>
      <c r="E93" s="266">
        <f t="shared" si="14"/>
        <v>6903</v>
      </c>
      <c r="F93" s="267">
        <f t="shared" si="15"/>
        <v>5841.000000000001</v>
      </c>
      <c r="G93" s="273">
        <v>5310</v>
      </c>
    </row>
    <row r="94" spans="1:8" s="294" customFormat="1" ht="12.75">
      <c r="A94" s="287" t="s">
        <v>546</v>
      </c>
      <c r="B94" s="288">
        <v>85125</v>
      </c>
      <c r="C94" s="289" t="s">
        <v>547</v>
      </c>
      <c r="D94" s="290">
        <f t="shared" si="13"/>
        <v>6726</v>
      </c>
      <c r="E94" s="266">
        <f t="shared" si="14"/>
        <v>4371.900000000001</v>
      </c>
      <c r="F94" s="291">
        <f t="shared" si="15"/>
        <v>3699.3</v>
      </c>
      <c r="G94" s="292">
        <v>3363</v>
      </c>
      <c r="H94" s="293"/>
    </row>
    <row r="95" spans="1:7" ht="12.75">
      <c r="A95" s="6" t="s">
        <v>548</v>
      </c>
      <c r="B95" s="49">
        <v>85123</v>
      </c>
      <c r="C95" s="7" t="s">
        <v>549</v>
      </c>
      <c r="D95" s="280">
        <f t="shared" si="13"/>
        <v>2596</v>
      </c>
      <c r="E95" s="266">
        <f t="shared" si="14"/>
        <v>1687.4</v>
      </c>
      <c r="F95" s="267">
        <f t="shared" si="15"/>
        <v>1427.8000000000002</v>
      </c>
      <c r="G95" s="273">
        <v>1298</v>
      </c>
    </row>
    <row r="96" spans="1:8" s="294" customFormat="1" ht="12.75">
      <c r="A96" s="287" t="s">
        <v>550</v>
      </c>
      <c r="B96" s="288">
        <v>85115</v>
      </c>
      <c r="C96" s="289" t="s">
        <v>551</v>
      </c>
      <c r="D96" s="290">
        <f t="shared" si="13"/>
        <v>6726</v>
      </c>
      <c r="E96" s="266">
        <f t="shared" si="14"/>
        <v>4371.900000000001</v>
      </c>
      <c r="F96" s="291">
        <f t="shared" si="15"/>
        <v>3699.3</v>
      </c>
      <c r="G96" s="292">
        <v>3363</v>
      </c>
      <c r="H96" s="293"/>
    </row>
    <row r="97" spans="1:7" ht="12.75">
      <c r="A97" s="6" t="s">
        <v>552</v>
      </c>
      <c r="B97" s="49">
        <v>85113</v>
      </c>
      <c r="C97" s="7" t="s">
        <v>553</v>
      </c>
      <c r="D97" s="280">
        <f t="shared" si="13"/>
        <v>2596</v>
      </c>
      <c r="E97" s="266">
        <f t="shared" si="14"/>
        <v>1687.4</v>
      </c>
      <c r="F97" s="267">
        <f t="shared" si="15"/>
        <v>1427.8000000000002</v>
      </c>
      <c r="G97" s="273">
        <v>1298</v>
      </c>
    </row>
    <row r="98" spans="1:7" ht="12.75">
      <c r="A98" s="55"/>
      <c r="B98" s="56"/>
      <c r="C98" s="77" t="s">
        <v>554</v>
      </c>
      <c r="D98" s="283"/>
      <c r="E98" s="266"/>
      <c r="F98" s="275"/>
      <c r="G98" s="260"/>
    </row>
    <row r="99" spans="1:8" s="294" customFormat="1" ht="12.75">
      <c r="A99" s="287" t="s">
        <v>555</v>
      </c>
      <c r="B99" s="288">
        <v>85133</v>
      </c>
      <c r="C99" s="289" t="s">
        <v>556</v>
      </c>
      <c r="D99" s="290">
        <f>PRODUCT(G99,2)</f>
        <v>3186</v>
      </c>
      <c r="E99" s="266">
        <f>PRODUCT(G99,1.3)</f>
        <v>2070.9</v>
      </c>
      <c r="F99" s="291">
        <f>PRODUCT(G99,1.1)</f>
        <v>1752.3000000000002</v>
      </c>
      <c r="G99" s="292">
        <v>1593</v>
      </c>
      <c r="H99" s="293"/>
    </row>
    <row r="100" spans="1:7" ht="12.75">
      <c r="A100" s="55"/>
      <c r="B100" s="56"/>
      <c r="C100" s="57" t="s">
        <v>557</v>
      </c>
      <c r="D100" s="282"/>
      <c r="E100" s="266"/>
      <c r="F100" s="275"/>
      <c r="G100" s="260"/>
    </row>
    <row r="101" spans="1:7" ht="12.75">
      <c r="A101" s="6" t="s">
        <v>558</v>
      </c>
      <c r="B101" s="49">
        <v>86033</v>
      </c>
      <c r="C101" s="7" t="s">
        <v>559</v>
      </c>
      <c r="D101" s="280">
        <f aca="true" t="shared" si="16" ref="D101:D114">PRODUCT(G101,2)</f>
        <v>2714</v>
      </c>
      <c r="E101" s="266">
        <f aca="true" t="shared" si="17" ref="E101:E114">PRODUCT(G101,1.3)</f>
        <v>1764.1000000000001</v>
      </c>
      <c r="F101" s="267">
        <f aca="true" t="shared" si="18" ref="F101:F152">PRODUCT(G101,1.1)</f>
        <v>1492.7</v>
      </c>
      <c r="G101" s="269">
        <v>1357</v>
      </c>
    </row>
    <row r="102" spans="1:7" ht="12.75">
      <c r="A102" s="6" t="s">
        <v>560</v>
      </c>
      <c r="B102" s="49">
        <v>86031</v>
      </c>
      <c r="C102" s="7" t="s">
        <v>561</v>
      </c>
      <c r="D102" s="280">
        <f t="shared" si="16"/>
        <v>2066</v>
      </c>
      <c r="E102" s="266">
        <f t="shared" si="17"/>
        <v>1342.9</v>
      </c>
      <c r="F102" s="267">
        <f t="shared" si="18"/>
        <v>1136.3000000000002</v>
      </c>
      <c r="G102" s="269">
        <v>1033</v>
      </c>
    </row>
    <row r="103" spans="1:7" ht="12.75">
      <c r="A103" s="6">
        <v>86043</v>
      </c>
      <c r="B103" s="49">
        <v>86043</v>
      </c>
      <c r="C103" s="7" t="s">
        <v>562</v>
      </c>
      <c r="D103" s="280">
        <f t="shared" si="16"/>
        <v>3304</v>
      </c>
      <c r="E103" s="266">
        <f t="shared" si="17"/>
        <v>2147.6</v>
      </c>
      <c r="F103" s="267">
        <f t="shared" si="18"/>
        <v>1817.2</v>
      </c>
      <c r="G103" s="270">
        <v>1652</v>
      </c>
    </row>
    <row r="104" spans="1:7" ht="12.75">
      <c r="A104" s="6" t="s">
        <v>563</v>
      </c>
      <c r="B104" s="49">
        <v>86041</v>
      </c>
      <c r="C104" s="7" t="s">
        <v>564</v>
      </c>
      <c r="D104" s="280">
        <f t="shared" si="16"/>
        <v>2478</v>
      </c>
      <c r="E104" s="266">
        <f t="shared" si="17"/>
        <v>1610.7</v>
      </c>
      <c r="F104" s="267">
        <f t="shared" si="18"/>
        <v>1362.9</v>
      </c>
      <c r="G104" s="269">
        <v>1239</v>
      </c>
    </row>
    <row r="105" spans="1:8" s="294" customFormat="1" ht="12.75">
      <c r="A105" s="287" t="s">
        <v>565</v>
      </c>
      <c r="B105" s="288">
        <v>86015</v>
      </c>
      <c r="C105" s="289" t="s">
        <v>566</v>
      </c>
      <c r="D105" s="290">
        <f t="shared" si="16"/>
        <v>3540</v>
      </c>
      <c r="E105" s="266">
        <f t="shared" si="17"/>
        <v>2301</v>
      </c>
      <c r="F105" s="291">
        <f t="shared" si="18"/>
        <v>1947.0000000000002</v>
      </c>
      <c r="G105" s="295">
        <v>1770</v>
      </c>
      <c r="H105" s="293"/>
    </row>
    <row r="106" spans="1:7" ht="12.75">
      <c r="A106" s="6" t="s">
        <v>567</v>
      </c>
      <c r="B106" s="49">
        <v>86013</v>
      </c>
      <c r="C106" s="7" t="s">
        <v>568</v>
      </c>
      <c r="D106" s="280">
        <f t="shared" si="16"/>
        <v>1540</v>
      </c>
      <c r="E106" s="266">
        <f t="shared" si="17"/>
        <v>1001</v>
      </c>
      <c r="F106" s="267">
        <f t="shared" si="18"/>
        <v>847.0000000000001</v>
      </c>
      <c r="G106" s="269">
        <v>770</v>
      </c>
    </row>
    <row r="107" spans="1:7" ht="12.75">
      <c r="A107" s="78" t="s">
        <v>569</v>
      </c>
      <c r="B107" s="79">
        <v>86023</v>
      </c>
      <c r="C107" s="80" t="s">
        <v>570</v>
      </c>
      <c r="D107" s="280">
        <f t="shared" si="16"/>
        <v>1420</v>
      </c>
      <c r="E107" s="266">
        <f t="shared" si="17"/>
        <v>923</v>
      </c>
      <c r="F107" s="267">
        <f t="shared" si="18"/>
        <v>781.0000000000001</v>
      </c>
      <c r="G107" s="269">
        <v>710</v>
      </c>
    </row>
    <row r="108" spans="1:8" s="294" customFormat="1" ht="12.75">
      <c r="A108" s="296"/>
      <c r="B108" s="297"/>
      <c r="C108" s="298" t="s">
        <v>654</v>
      </c>
      <c r="D108" s="290">
        <f t="shared" si="16"/>
        <v>1888</v>
      </c>
      <c r="E108" s="266">
        <f t="shared" si="17"/>
        <v>1227.2</v>
      </c>
      <c r="F108" s="291">
        <f>PRODUCT(G108,1.1)</f>
        <v>1038.4</v>
      </c>
      <c r="G108" s="295">
        <v>944</v>
      </c>
      <c r="H108" s="293"/>
    </row>
    <row r="109" spans="1:7" ht="12.75">
      <c r="A109" s="6" t="s">
        <v>571</v>
      </c>
      <c r="B109" s="49">
        <v>86075</v>
      </c>
      <c r="C109" s="7" t="s">
        <v>572</v>
      </c>
      <c r="D109" s="280">
        <f t="shared" si="16"/>
        <v>5900</v>
      </c>
      <c r="E109" s="266">
        <f t="shared" si="17"/>
        <v>3835</v>
      </c>
      <c r="F109" s="267">
        <f t="shared" si="18"/>
        <v>3245.0000000000005</v>
      </c>
      <c r="G109" s="269">
        <v>2950</v>
      </c>
    </row>
    <row r="110" spans="1:7" ht="12.75">
      <c r="A110" s="6" t="s">
        <v>573</v>
      </c>
      <c r="B110" s="49">
        <v>86073</v>
      </c>
      <c r="C110" s="7" t="s">
        <v>574</v>
      </c>
      <c r="D110" s="280">
        <f t="shared" si="16"/>
        <v>2714</v>
      </c>
      <c r="E110" s="266">
        <f t="shared" si="17"/>
        <v>1764.1000000000001</v>
      </c>
      <c r="F110" s="267">
        <f t="shared" si="18"/>
        <v>1492.7</v>
      </c>
      <c r="G110" s="269">
        <v>1357</v>
      </c>
    </row>
    <row r="111" spans="1:8" s="294" customFormat="1" ht="12.75">
      <c r="A111" s="287" t="s">
        <v>575</v>
      </c>
      <c r="B111" s="288">
        <v>86085</v>
      </c>
      <c r="C111" s="289" t="s">
        <v>576</v>
      </c>
      <c r="D111" s="290">
        <f t="shared" si="16"/>
        <v>6962</v>
      </c>
      <c r="E111" s="266">
        <f t="shared" si="17"/>
        <v>4525.3</v>
      </c>
      <c r="F111" s="291">
        <f t="shared" si="18"/>
        <v>3829.1000000000004</v>
      </c>
      <c r="G111" s="295">
        <v>3481</v>
      </c>
      <c r="H111" s="293"/>
    </row>
    <row r="112" spans="1:7" ht="12.75">
      <c r="A112" s="6" t="s">
        <v>577</v>
      </c>
      <c r="B112" s="49">
        <v>86083</v>
      </c>
      <c r="C112" s="7" t="s">
        <v>578</v>
      </c>
      <c r="D112" s="280">
        <f t="shared" si="16"/>
        <v>3068</v>
      </c>
      <c r="E112" s="266">
        <f t="shared" si="17"/>
        <v>1994.2</v>
      </c>
      <c r="F112" s="267">
        <f t="shared" si="18"/>
        <v>1687.4</v>
      </c>
      <c r="G112" s="269">
        <v>1534</v>
      </c>
    </row>
    <row r="113" spans="1:7" ht="12.75">
      <c r="A113" s="6" t="s">
        <v>579</v>
      </c>
      <c r="B113" s="49">
        <v>86065</v>
      </c>
      <c r="C113" s="7" t="s">
        <v>580</v>
      </c>
      <c r="D113" s="280">
        <f t="shared" si="16"/>
        <v>5900</v>
      </c>
      <c r="E113" s="266">
        <f t="shared" si="17"/>
        <v>3835</v>
      </c>
      <c r="F113" s="267">
        <f t="shared" si="18"/>
        <v>3245.0000000000005</v>
      </c>
      <c r="G113" s="269">
        <v>2950</v>
      </c>
    </row>
    <row r="114" spans="1:7" ht="12.75">
      <c r="A114" s="6" t="s">
        <v>581</v>
      </c>
      <c r="B114" s="49">
        <v>86063</v>
      </c>
      <c r="C114" s="7" t="s">
        <v>582</v>
      </c>
      <c r="D114" s="280">
        <f t="shared" si="16"/>
        <v>2430</v>
      </c>
      <c r="E114" s="266">
        <f t="shared" si="17"/>
        <v>1579.5</v>
      </c>
      <c r="F114" s="267">
        <f t="shared" si="18"/>
        <v>1336.5</v>
      </c>
      <c r="G114" s="269">
        <v>1215</v>
      </c>
    </row>
    <row r="115" spans="1:7" ht="12.75">
      <c r="A115" s="55"/>
      <c r="B115" s="56"/>
      <c r="C115" s="57" t="s">
        <v>583</v>
      </c>
      <c r="D115" s="280"/>
      <c r="E115" s="266"/>
      <c r="F115" s="267"/>
      <c r="G115" s="260"/>
    </row>
    <row r="116" spans="1:7" ht="12.75">
      <c r="A116" s="6" t="s">
        <v>584</v>
      </c>
      <c r="B116" s="49">
        <v>85013</v>
      </c>
      <c r="C116" s="7" t="s">
        <v>585</v>
      </c>
      <c r="D116" s="280">
        <f>PRODUCT(G116,2)</f>
        <v>3068</v>
      </c>
      <c r="E116" s="266">
        <f>PRODUCT(G116,1.3)</f>
        <v>1994.2</v>
      </c>
      <c r="F116" s="267">
        <f t="shared" si="18"/>
        <v>1687.4</v>
      </c>
      <c r="G116" s="276">
        <v>1534</v>
      </c>
    </row>
    <row r="117" spans="1:8" s="294" customFormat="1" ht="12.75">
      <c r="A117" s="287" t="s">
        <v>586</v>
      </c>
      <c r="B117" s="288">
        <v>85026</v>
      </c>
      <c r="C117" s="289" t="s">
        <v>587</v>
      </c>
      <c r="D117" s="290">
        <f>PRODUCT(G117,2)</f>
        <v>8378</v>
      </c>
      <c r="E117" s="266">
        <f>PRODUCT(G117,1.3)</f>
        <v>5445.7</v>
      </c>
      <c r="F117" s="291">
        <f t="shared" si="18"/>
        <v>4607.900000000001</v>
      </c>
      <c r="G117" s="292">
        <v>4189</v>
      </c>
      <c r="H117" s="293"/>
    </row>
    <row r="118" spans="1:7" ht="12.75">
      <c r="A118" s="55"/>
      <c r="B118" s="56"/>
      <c r="C118" s="57" t="s">
        <v>588</v>
      </c>
      <c r="D118" s="280"/>
      <c r="E118" s="266"/>
      <c r="F118" s="275"/>
      <c r="G118" s="260"/>
    </row>
    <row r="119" spans="1:7" ht="12.75">
      <c r="A119" s="81">
        <v>85313</v>
      </c>
      <c r="B119" s="82">
        <v>85313</v>
      </c>
      <c r="C119" s="83" t="s">
        <v>589</v>
      </c>
      <c r="D119" s="280">
        <f aca="true" t="shared" si="19" ref="D119:D126">PRODUCT(G119,2)</f>
        <v>2478</v>
      </c>
      <c r="E119" s="266">
        <f aca="true" t="shared" si="20" ref="E119:E126">PRODUCT(G119,1.3)</f>
        <v>1610.7</v>
      </c>
      <c r="F119" s="267">
        <f t="shared" si="18"/>
        <v>1362.9</v>
      </c>
      <c r="G119" s="277">
        <v>1239</v>
      </c>
    </row>
    <row r="120" spans="1:7" ht="12.75">
      <c r="A120" s="81">
        <v>86053</v>
      </c>
      <c r="B120" s="82">
        <v>86053</v>
      </c>
      <c r="C120" s="83" t="s">
        <v>590</v>
      </c>
      <c r="D120" s="280">
        <f t="shared" si="19"/>
        <v>3658</v>
      </c>
      <c r="E120" s="266">
        <f t="shared" si="20"/>
        <v>2377.7000000000003</v>
      </c>
      <c r="F120" s="267">
        <f t="shared" si="18"/>
        <v>2011.9</v>
      </c>
      <c r="G120" s="277">
        <v>1829</v>
      </c>
    </row>
    <row r="121" spans="1:8" s="294" customFormat="1" ht="12.75">
      <c r="A121" s="299" t="s">
        <v>591</v>
      </c>
      <c r="B121" s="300">
        <v>86163</v>
      </c>
      <c r="C121" s="301" t="s">
        <v>592</v>
      </c>
      <c r="D121" s="290">
        <f t="shared" si="19"/>
        <v>3304</v>
      </c>
      <c r="E121" s="266">
        <f t="shared" si="20"/>
        <v>2147.6</v>
      </c>
      <c r="F121" s="291">
        <f t="shared" si="18"/>
        <v>1817.2</v>
      </c>
      <c r="G121" s="292">
        <v>1652</v>
      </c>
      <c r="H121" s="293"/>
    </row>
    <row r="122" spans="1:7" ht="12.75">
      <c r="A122" s="84" t="s">
        <v>593</v>
      </c>
      <c r="B122" s="85">
        <v>86153</v>
      </c>
      <c r="C122" s="86" t="s">
        <v>594</v>
      </c>
      <c r="D122" s="280">
        <f t="shared" si="19"/>
        <v>3658</v>
      </c>
      <c r="E122" s="266">
        <f t="shared" si="20"/>
        <v>2377.7000000000003</v>
      </c>
      <c r="F122" s="267">
        <f t="shared" si="18"/>
        <v>2011.9</v>
      </c>
      <c r="G122" s="273">
        <v>1829</v>
      </c>
    </row>
    <row r="123" spans="1:7" ht="12.75">
      <c r="A123" s="87">
        <v>86155</v>
      </c>
      <c r="B123" s="88">
        <v>86155</v>
      </c>
      <c r="C123" s="71" t="s">
        <v>595</v>
      </c>
      <c r="D123" s="280">
        <f t="shared" si="19"/>
        <v>7670</v>
      </c>
      <c r="E123" s="266">
        <f t="shared" si="20"/>
        <v>4985.5</v>
      </c>
      <c r="F123" s="267">
        <f t="shared" si="18"/>
        <v>4218.5</v>
      </c>
      <c r="G123" s="277">
        <v>3835</v>
      </c>
    </row>
    <row r="124" spans="1:7" ht="12.75">
      <c r="A124" s="87">
        <v>84953</v>
      </c>
      <c r="B124" s="88">
        <v>84953</v>
      </c>
      <c r="C124" s="71" t="s">
        <v>596</v>
      </c>
      <c r="D124" s="280">
        <f t="shared" si="19"/>
        <v>3068</v>
      </c>
      <c r="E124" s="266">
        <f t="shared" si="20"/>
        <v>1994.2</v>
      </c>
      <c r="F124" s="267">
        <f t="shared" si="18"/>
        <v>1687.4</v>
      </c>
      <c r="G124" s="277">
        <v>1534</v>
      </c>
    </row>
    <row r="125" spans="1:7" ht="12.75">
      <c r="A125" s="87">
        <v>84955</v>
      </c>
      <c r="B125" s="88">
        <v>84955</v>
      </c>
      <c r="C125" s="71" t="s">
        <v>597</v>
      </c>
      <c r="D125" s="280">
        <f t="shared" si="19"/>
        <v>7670</v>
      </c>
      <c r="E125" s="266">
        <f t="shared" si="20"/>
        <v>4985.5</v>
      </c>
      <c r="F125" s="267">
        <f t="shared" si="18"/>
        <v>4218.5</v>
      </c>
      <c r="G125" s="278">
        <v>3835</v>
      </c>
    </row>
    <row r="126" spans="1:7" ht="12.75">
      <c r="A126" s="87">
        <v>83366</v>
      </c>
      <c r="B126" s="88">
        <v>83366</v>
      </c>
      <c r="C126" s="71" t="s">
        <v>598</v>
      </c>
      <c r="D126" s="280">
        <f t="shared" si="19"/>
        <v>1770</v>
      </c>
      <c r="E126" s="266">
        <f t="shared" si="20"/>
        <v>1150.5</v>
      </c>
      <c r="F126" s="267">
        <f t="shared" si="18"/>
        <v>973.5000000000001</v>
      </c>
      <c r="G126" s="277">
        <v>885</v>
      </c>
    </row>
    <row r="127" spans="1:7" ht="12.75">
      <c r="A127" s="66"/>
      <c r="B127" s="67"/>
      <c r="C127" s="70" t="s">
        <v>599</v>
      </c>
      <c r="D127" s="280"/>
      <c r="E127" s="266"/>
      <c r="F127" s="275"/>
      <c r="G127" s="260"/>
    </row>
    <row r="128" spans="1:7" ht="12.75">
      <c r="A128" s="6">
        <v>86286</v>
      </c>
      <c r="B128" s="49">
        <v>86286</v>
      </c>
      <c r="C128" s="7" t="s">
        <v>600</v>
      </c>
      <c r="D128" s="280">
        <f aca="true" t="shared" si="21" ref="D128:D141">PRODUCT(G128,2)</f>
        <v>10620</v>
      </c>
      <c r="E128" s="266">
        <f aca="true" t="shared" si="22" ref="E128:E141">PRODUCT(G128,1.3)</f>
        <v>6903</v>
      </c>
      <c r="F128" s="267">
        <f t="shared" si="18"/>
        <v>5841.000000000001</v>
      </c>
      <c r="G128" s="277">
        <v>5310</v>
      </c>
    </row>
    <row r="129" spans="1:7" ht="12.75">
      <c r="A129" s="6" t="s">
        <v>601</v>
      </c>
      <c r="B129" s="49">
        <v>86637</v>
      </c>
      <c r="C129" s="7" t="s">
        <v>602</v>
      </c>
      <c r="D129" s="280">
        <f t="shared" si="21"/>
        <v>5900</v>
      </c>
      <c r="E129" s="266">
        <f t="shared" si="22"/>
        <v>3835</v>
      </c>
      <c r="F129" s="267">
        <f t="shared" si="18"/>
        <v>3245.0000000000005</v>
      </c>
      <c r="G129" s="273">
        <v>2950</v>
      </c>
    </row>
    <row r="130" spans="1:7" ht="12.75">
      <c r="A130" s="89" t="s">
        <v>603</v>
      </c>
      <c r="B130" s="90">
        <v>86213</v>
      </c>
      <c r="C130" s="7" t="s">
        <v>604</v>
      </c>
      <c r="D130" s="280">
        <f t="shared" si="21"/>
        <v>6962</v>
      </c>
      <c r="E130" s="266">
        <f t="shared" si="22"/>
        <v>4525.3</v>
      </c>
      <c r="F130" s="267">
        <f t="shared" si="18"/>
        <v>3829.1000000000004</v>
      </c>
      <c r="G130" s="273">
        <v>3481</v>
      </c>
    </row>
    <row r="131" spans="1:7" ht="12.75">
      <c r="A131" s="6" t="s">
        <v>605</v>
      </c>
      <c r="B131" s="49">
        <v>86611</v>
      </c>
      <c r="C131" s="7" t="s">
        <v>606</v>
      </c>
      <c r="D131" s="280">
        <f t="shared" si="21"/>
        <v>6254</v>
      </c>
      <c r="E131" s="266">
        <f t="shared" si="22"/>
        <v>4065.1000000000004</v>
      </c>
      <c r="F131" s="267">
        <f t="shared" si="18"/>
        <v>3439.7000000000003</v>
      </c>
      <c r="G131" s="273">
        <v>3127</v>
      </c>
    </row>
    <row r="132" spans="1:7" ht="12.75">
      <c r="A132" s="6" t="s">
        <v>607</v>
      </c>
      <c r="B132" s="49">
        <v>86223</v>
      </c>
      <c r="C132" s="7" t="s">
        <v>562</v>
      </c>
      <c r="D132" s="280">
        <f t="shared" si="21"/>
        <v>6844</v>
      </c>
      <c r="E132" s="266">
        <f t="shared" si="22"/>
        <v>4448.6</v>
      </c>
      <c r="F132" s="267">
        <f t="shared" si="18"/>
        <v>3764.2000000000003</v>
      </c>
      <c r="G132" s="276">
        <v>3422</v>
      </c>
    </row>
    <row r="133" spans="1:7" ht="12.75">
      <c r="A133" s="6" t="s">
        <v>608</v>
      </c>
      <c r="B133" s="49">
        <v>86621</v>
      </c>
      <c r="C133" s="7" t="s">
        <v>609</v>
      </c>
      <c r="D133" s="280">
        <f t="shared" si="21"/>
        <v>7080</v>
      </c>
      <c r="E133" s="266">
        <f t="shared" si="22"/>
        <v>4602</v>
      </c>
      <c r="F133" s="267">
        <f t="shared" si="18"/>
        <v>3894.0000000000005</v>
      </c>
      <c r="G133" s="273">
        <v>3540</v>
      </c>
    </row>
    <row r="134" spans="1:7" ht="12.75">
      <c r="A134" s="6" t="s">
        <v>610</v>
      </c>
      <c r="B134" s="49">
        <v>86273</v>
      </c>
      <c r="C134" s="7" t="s">
        <v>611</v>
      </c>
      <c r="D134" s="280">
        <f t="shared" si="21"/>
        <v>5900</v>
      </c>
      <c r="E134" s="266">
        <f t="shared" si="22"/>
        <v>3835</v>
      </c>
      <c r="F134" s="267">
        <f t="shared" si="18"/>
        <v>3245.0000000000005</v>
      </c>
      <c r="G134" s="276">
        <v>2950</v>
      </c>
    </row>
    <row r="135" spans="1:7" ht="12.75">
      <c r="A135" s="6" t="s">
        <v>612</v>
      </c>
      <c r="B135" s="49">
        <v>86275</v>
      </c>
      <c r="C135" s="7" t="s">
        <v>613</v>
      </c>
      <c r="D135" s="280">
        <f t="shared" si="21"/>
        <v>12862</v>
      </c>
      <c r="E135" s="266">
        <f t="shared" si="22"/>
        <v>8360.300000000001</v>
      </c>
      <c r="F135" s="267">
        <f t="shared" si="18"/>
        <v>7074.1</v>
      </c>
      <c r="G135" s="273">
        <v>6431</v>
      </c>
    </row>
    <row r="136" spans="1:8" s="294" customFormat="1" ht="12.75">
      <c r="A136" s="287" t="s">
        <v>614</v>
      </c>
      <c r="B136" s="288">
        <v>86253</v>
      </c>
      <c r="C136" s="289" t="s">
        <v>615</v>
      </c>
      <c r="D136" s="290">
        <f t="shared" si="21"/>
        <v>2596</v>
      </c>
      <c r="E136" s="266">
        <f t="shared" si="22"/>
        <v>1687.4</v>
      </c>
      <c r="F136" s="291">
        <f t="shared" si="18"/>
        <v>1427.8000000000002</v>
      </c>
      <c r="G136" s="292">
        <v>1298</v>
      </c>
      <c r="H136" s="293"/>
    </row>
    <row r="137" spans="1:7" ht="12.75">
      <c r="A137" s="6">
        <v>86255</v>
      </c>
      <c r="B137" s="49">
        <v>86255</v>
      </c>
      <c r="C137" s="7" t="s">
        <v>616</v>
      </c>
      <c r="D137" s="280">
        <f t="shared" si="21"/>
        <v>5900</v>
      </c>
      <c r="E137" s="266">
        <f t="shared" si="22"/>
        <v>3835</v>
      </c>
      <c r="F137" s="267">
        <f t="shared" si="18"/>
        <v>3245.0000000000005</v>
      </c>
      <c r="G137" s="277">
        <v>2950</v>
      </c>
    </row>
    <row r="138" spans="1:7" ht="12.75">
      <c r="A138" s="6" t="s">
        <v>617</v>
      </c>
      <c r="B138" s="49">
        <v>86233</v>
      </c>
      <c r="C138" s="7" t="s">
        <v>618</v>
      </c>
      <c r="D138" s="280">
        <f t="shared" si="21"/>
        <v>5900</v>
      </c>
      <c r="E138" s="266">
        <f t="shared" si="22"/>
        <v>3835</v>
      </c>
      <c r="F138" s="267">
        <f t="shared" si="18"/>
        <v>3245.0000000000005</v>
      </c>
      <c r="G138" s="276">
        <v>2950</v>
      </c>
    </row>
    <row r="139" spans="1:7" ht="12.75">
      <c r="A139" s="6" t="s">
        <v>619</v>
      </c>
      <c r="B139" s="49">
        <v>86235</v>
      </c>
      <c r="C139" s="7" t="s">
        <v>620</v>
      </c>
      <c r="D139" s="280">
        <f t="shared" si="21"/>
        <v>12862</v>
      </c>
      <c r="E139" s="266">
        <f t="shared" si="22"/>
        <v>8360.300000000001</v>
      </c>
      <c r="F139" s="267">
        <f t="shared" si="18"/>
        <v>7074.1</v>
      </c>
      <c r="G139" s="276">
        <v>6431</v>
      </c>
    </row>
    <row r="140" spans="1:8" s="294" customFormat="1" ht="12.75">
      <c r="A140" s="287">
        <v>86293</v>
      </c>
      <c r="B140" s="288">
        <v>86293</v>
      </c>
      <c r="C140" s="289" t="s">
        <v>621</v>
      </c>
      <c r="D140" s="290">
        <f t="shared" si="21"/>
        <v>7316</v>
      </c>
      <c r="E140" s="266">
        <f t="shared" si="22"/>
        <v>4755.400000000001</v>
      </c>
      <c r="F140" s="291">
        <f t="shared" si="18"/>
        <v>4023.8</v>
      </c>
      <c r="G140" s="307">
        <v>3658</v>
      </c>
      <c r="H140" s="293"/>
    </row>
    <row r="141" spans="1:7" ht="12.75">
      <c r="A141" s="6">
        <v>87053</v>
      </c>
      <c r="B141" s="49">
        <v>87053</v>
      </c>
      <c r="C141" s="7" t="s">
        <v>622</v>
      </c>
      <c r="D141" s="280">
        <f t="shared" si="21"/>
        <v>2124</v>
      </c>
      <c r="E141" s="266">
        <f t="shared" si="22"/>
        <v>1380.6000000000001</v>
      </c>
      <c r="F141" s="267">
        <f t="shared" si="18"/>
        <v>1168.2</v>
      </c>
      <c r="G141" s="277">
        <v>1062</v>
      </c>
    </row>
    <row r="142" spans="1:7" ht="12.75">
      <c r="A142" s="91"/>
      <c r="B142" s="92"/>
      <c r="C142" s="93" t="s">
        <v>623</v>
      </c>
      <c r="D142" s="280"/>
      <c r="E142" s="266"/>
      <c r="F142" s="267"/>
      <c r="G142" s="270"/>
    </row>
    <row r="143" spans="1:8" s="294" customFormat="1" ht="12.75">
      <c r="A143" s="302" t="s">
        <v>624</v>
      </c>
      <c r="B143" s="302">
        <v>85409</v>
      </c>
      <c r="C143" s="303" t="s">
        <v>625</v>
      </c>
      <c r="D143" s="290">
        <f aca="true" t="shared" si="23" ref="D143:D151">PRODUCT(G143,2)</f>
        <v>1239</v>
      </c>
      <c r="E143" s="266">
        <f aca="true" t="shared" si="24" ref="E143:E152">PRODUCT(G143,1.3)</f>
        <v>805.35</v>
      </c>
      <c r="F143" s="291">
        <f t="shared" si="18"/>
        <v>681.45</v>
      </c>
      <c r="G143" s="304">
        <v>619.5</v>
      </c>
      <c r="H143" s="293"/>
    </row>
    <row r="144" spans="1:8" s="294" customFormat="1" ht="12.75">
      <c r="A144" s="305" t="s">
        <v>626</v>
      </c>
      <c r="B144" s="305" t="s">
        <v>627</v>
      </c>
      <c r="C144" s="306" t="s">
        <v>628</v>
      </c>
      <c r="D144" s="290">
        <f t="shared" si="23"/>
        <v>1239</v>
      </c>
      <c r="E144" s="266">
        <f t="shared" si="24"/>
        <v>805.35</v>
      </c>
      <c r="F144" s="291">
        <f t="shared" si="18"/>
        <v>681.45</v>
      </c>
      <c r="G144" s="292">
        <v>619.5</v>
      </c>
      <c r="H144" s="293"/>
    </row>
    <row r="145" spans="1:8" s="294" customFormat="1" ht="12.75">
      <c r="A145" s="305" t="s">
        <v>629</v>
      </c>
      <c r="B145" s="305">
        <v>85427</v>
      </c>
      <c r="C145" s="306" t="s">
        <v>630</v>
      </c>
      <c r="D145" s="290">
        <f t="shared" si="23"/>
        <v>2006</v>
      </c>
      <c r="E145" s="266">
        <f t="shared" si="24"/>
        <v>1303.9</v>
      </c>
      <c r="F145" s="291">
        <f t="shared" si="18"/>
        <v>1103.3000000000002</v>
      </c>
      <c r="G145" s="307">
        <v>1003</v>
      </c>
      <c r="H145" s="293"/>
    </row>
    <row r="146" spans="1:8" s="294" customFormat="1" ht="12.75">
      <c r="A146" s="305" t="s">
        <v>631</v>
      </c>
      <c r="B146" s="305">
        <v>85437</v>
      </c>
      <c r="C146" s="306" t="s">
        <v>632</v>
      </c>
      <c r="D146" s="290">
        <f t="shared" si="23"/>
        <v>2006</v>
      </c>
      <c r="E146" s="266">
        <f t="shared" si="24"/>
        <v>1303.9</v>
      </c>
      <c r="F146" s="291">
        <f t="shared" si="18"/>
        <v>1103.3000000000002</v>
      </c>
      <c r="G146" s="307">
        <v>1003</v>
      </c>
      <c r="H146" s="293"/>
    </row>
    <row r="147" spans="1:8" s="294" customFormat="1" ht="12.75">
      <c r="A147" s="302" t="s">
        <v>633</v>
      </c>
      <c r="B147" s="302">
        <v>85447</v>
      </c>
      <c r="C147" s="303" t="s">
        <v>634</v>
      </c>
      <c r="D147" s="290">
        <f t="shared" si="23"/>
        <v>2006</v>
      </c>
      <c r="E147" s="266">
        <f t="shared" si="24"/>
        <v>1303.9</v>
      </c>
      <c r="F147" s="291">
        <f t="shared" si="18"/>
        <v>1103.3000000000002</v>
      </c>
      <c r="G147" s="307">
        <v>1003</v>
      </c>
      <c r="H147" s="293"/>
    </row>
    <row r="148" spans="1:8" s="294" customFormat="1" ht="12.75">
      <c r="A148" s="302">
        <v>85453</v>
      </c>
      <c r="B148" s="302">
        <v>85453</v>
      </c>
      <c r="C148" s="303" t="s">
        <v>635</v>
      </c>
      <c r="D148" s="290">
        <f t="shared" si="23"/>
        <v>3540</v>
      </c>
      <c r="E148" s="266">
        <f t="shared" si="24"/>
        <v>2301</v>
      </c>
      <c r="F148" s="291">
        <f t="shared" si="18"/>
        <v>1947.0000000000002</v>
      </c>
      <c r="G148" s="307">
        <v>1770</v>
      </c>
      <c r="H148" s="293"/>
    </row>
    <row r="149" spans="1:8" s="294" customFormat="1" ht="12.75">
      <c r="A149" s="302" t="s">
        <v>636</v>
      </c>
      <c r="B149" s="302">
        <v>85463</v>
      </c>
      <c r="C149" s="303" t="s">
        <v>637</v>
      </c>
      <c r="D149" s="290">
        <f t="shared" si="23"/>
        <v>3540</v>
      </c>
      <c r="E149" s="266">
        <f t="shared" si="24"/>
        <v>2301</v>
      </c>
      <c r="F149" s="291">
        <f t="shared" si="18"/>
        <v>1947.0000000000002</v>
      </c>
      <c r="G149" s="307">
        <v>1770</v>
      </c>
      <c r="H149" s="293"/>
    </row>
    <row r="150" spans="1:8" s="294" customFormat="1" ht="22.5">
      <c r="A150" s="302" t="s">
        <v>638</v>
      </c>
      <c r="B150" s="302">
        <v>85473</v>
      </c>
      <c r="C150" s="303" t="s">
        <v>639</v>
      </c>
      <c r="D150" s="290">
        <f t="shared" si="23"/>
        <v>3186</v>
      </c>
      <c r="E150" s="266">
        <f t="shared" si="24"/>
        <v>2070.9</v>
      </c>
      <c r="F150" s="291">
        <f t="shared" si="18"/>
        <v>1752.3000000000002</v>
      </c>
      <c r="G150" s="307">
        <v>1593</v>
      </c>
      <c r="H150" s="293"/>
    </row>
    <row r="151" spans="1:8" s="294" customFormat="1" ht="22.5">
      <c r="A151" s="302" t="s">
        <v>640</v>
      </c>
      <c r="B151" s="302">
        <v>85484</v>
      </c>
      <c r="C151" s="303" t="s">
        <v>641</v>
      </c>
      <c r="D151" s="290">
        <f t="shared" si="23"/>
        <v>2242</v>
      </c>
      <c r="E151" s="266">
        <f t="shared" si="24"/>
        <v>1457.3</v>
      </c>
      <c r="F151" s="291">
        <f t="shared" si="18"/>
        <v>1233.1000000000001</v>
      </c>
      <c r="G151" s="307">
        <v>1121</v>
      </c>
      <c r="H151" s="293"/>
    </row>
    <row r="152" spans="1:8" s="294" customFormat="1" ht="12.75">
      <c r="A152" s="302" t="s">
        <v>642</v>
      </c>
      <c r="B152" s="302">
        <v>85494</v>
      </c>
      <c r="C152" s="303" t="s">
        <v>643</v>
      </c>
      <c r="D152" s="290">
        <f>PRODUCT(G152,2)</f>
        <v>2242</v>
      </c>
      <c r="E152" s="266">
        <f t="shared" si="24"/>
        <v>1457.3</v>
      </c>
      <c r="F152" s="291">
        <f t="shared" si="18"/>
        <v>1233.1000000000001</v>
      </c>
      <c r="G152" s="307">
        <v>1121</v>
      </c>
      <c r="H152" s="293"/>
    </row>
    <row r="153" spans="4:7" ht="12.75">
      <c r="D153" s="129"/>
      <c r="E153" s="240"/>
      <c r="F153" s="264"/>
      <c r="G153" s="265"/>
    </row>
    <row r="154" spans="4:7" ht="12.75">
      <c r="D154" s="129"/>
      <c r="E154" s="240"/>
      <c r="G154" s="233"/>
    </row>
    <row r="155" spans="4:7" ht="12.75">
      <c r="D155" s="129"/>
      <c r="E155" s="240"/>
      <c r="G155" s="233"/>
    </row>
    <row r="156" spans="4:7" ht="12.75">
      <c r="D156" s="129"/>
      <c r="E156" s="240"/>
      <c r="G156" s="233"/>
    </row>
    <row r="157" spans="4:7" ht="12.75">
      <c r="D157" s="129"/>
      <c r="E157" s="240"/>
      <c r="G157" s="233"/>
    </row>
    <row r="158" spans="4:7" ht="12.75">
      <c r="D158" s="129"/>
      <c r="E158" s="240"/>
      <c r="G158" s="233"/>
    </row>
    <row r="159" spans="4:7" ht="12.75">
      <c r="D159" s="129"/>
      <c r="E159" s="240"/>
      <c r="G159" s="233"/>
    </row>
    <row r="160" spans="4:7" ht="12.75">
      <c r="D160" s="129"/>
      <c r="E160" s="240"/>
      <c r="G160" s="233"/>
    </row>
    <row r="161" spans="4:7" ht="12.75">
      <c r="D161" s="129"/>
      <c r="E161" s="240"/>
      <c r="G161" s="233"/>
    </row>
    <row r="162" spans="4:7" ht="12.75">
      <c r="D162" s="129"/>
      <c r="E162" s="240"/>
      <c r="G162" s="233"/>
    </row>
    <row r="163" spans="3:7" ht="12.75">
      <c r="C163" s="129"/>
      <c r="D163" s="129"/>
      <c r="E163" s="240"/>
      <c r="G163" s="233"/>
    </row>
    <row r="164" spans="3:7" ht="12.75">
      <c r="C164" s="129"/>
      <c r="D164" s="129"/>
      <c r="E164" s="240"/>
      <c r="G164" s="233"/>
    </row>
    <row r="165" spans="3:7" ht="12.75">
      <c r="C165" s="129"/>
      <c r="D165" s="129"/>
      <c r="E165" s="240"/>
      <c r="G165" s="233"/>
    </row>
    <row r="166" spans="3:7" ht="12.75">
      <c r="C166" s="129"/>
      <c r="D166" s="129"/>
      <c r="E166" s="240"/>
      <c r="G166" s="233"/>
    </row>
    <row r="167" spans="3:7" ht="12.75">
      <c r="C167" s="129"/>
      <c r="D167" s="129"/>
      <c r="E167" s="240"/>
      <c r="G167" s="233"/>
    </row>
    <row r="168" spans="3:7" ht="12.75">
      <c r="C168" s="129"/>
      <c r="D168" s="129"/>
      <c r="E168" s="240"/>
      <c r="G168" s="233"/>
    </row>
    <row r="169" spans="3:7" ht="12.75">
      <c r="C169" s="129"/>
      <c r="D169" s="129"/>
      <c r="E169" s="240"/>
      <c r="G169" s="233"/>
    </row>
    <row r="170" spans="3:7" ht="12.75">
      <c r="C170" s="129"/>
      <c r="D170" s="129"/>
      <c r="E170" s="240"/>
      <c r="G170" s="233"/>
    </row>
    <row r="171" spans="3:7" ht="12.75">
      <c r="C171" s="129"/>
      <c r="D171" s="129"/>
      <c r="E171" s="240"/>
      <c r="G171" s="233"/>
    </row>
    <row r="172" spans="3:7" ht="12.75">
      <c r="C172" s="129"/>
      <c r="D172" s="129"/>
      <c r="E172" s="240"/>
      <c r="G172" s="233"/>
    </row>
    <row r="173" spans="3:7" ht="12.75">
      <c r="C173" s="129"/>
      <c r="D173" s="129"/>
      <c r="E173" s="240"/>
      <c r="G173" s="233"/>
    </row>
    <row r="174" spans="3:7" ht="12.75">
      <c r="C174" s="129"/>
      <c r="D174" s="129"/>
      <c r="E174" s="240"/>
      <c r="G174" s="233"/>
    </row>
    <row r="175" spans="3:7" ht="12.75">
      <c r="C175" s="129"/>
      <c r="D175" s="129"/>
      <c r="E175" s="240"/>
      <c r="G175" s="233"/>
    </row>
    <row r="176" spans="3:7" ht="12.75">
      <c r="C176" s="129"/>
      <c r="D176" s="129"/>
      <c r="E176" s="240"/>
      <c r="G176" s="233"/>
    </row>
    <row r="177" spans="3:7" ht="12.75">
      <c r="C177" s="129"/>
      <c r="D177" s="129"/>
      <c r="E177" s="240"/>
      <c r="G177" s="233"/>
    </row>
    <row r="178" spans="3:7" ht="12.75">
      <c r="C178" s="129"/>
      <c r="D178" s="129"/>
      <c r="E178" s="240"/>
      <c r="G178" s="233"/>
    </row>
    <row r="179" spans="3:7" ht="12.75">
      <c r="C179" s="129"/>
      <c r="D179" s="129"/>
      <c r="E179" s="240"/>
      <c r="G179" s="233"/>
    </row>
    <row r="180" spans="3:7" ht="12.75">
      <c r="C180" s="129"/>
      <c r="D180" s="129"/>
      <c r="E180" s="240"/>
      <c r="G180" s="233"/>
    </row>
    <row r="181" spans="3:7" ht="12.75">
      <c r="C181" s="129"/>
      <c r="D181" s="129"/>
      <c r="E181" s="240"/>
      <c r="G181" s="233"/>
    </row>
    <row r="182" spans="3:7" ht="12.75">
      <c r="C182" s="129"/>
      <c r="D182" s="129"/>
      <c r="E182" s="240"/>
      <c r="G182" s="233"/>
    </row>
    <row r="183" spans="3:7" ht="12.75">
      <c r="C183" s="129"/>
      <c r="D183" s="129"/>
      <c r="E183" s="240"/>
      <c r="G183" s="233"/>
    </row>
    <row r="184" spans="3:7" ht="12.75">
      <c r="C184" s="129"/>
      <c r="D184" s="129"/>
      <c r="E184" s="240"/>
      <c r="G184" s="233"/>
    </row>
    <row r="185" spans="3:7" ht="12.75">
      <c r="C185" s="129"/>
      <c r="D185" s="129"/>
      <c r="E185" s="240"/>
      <c r="G185" s="233"/>
    </row>
    <row r="186" spans="3:7" ht="12.75">
      <c r="C186" s="129"/>
      <c r="D186" s="129"/>
      <c r="E186" s="240"/>
      <c r="G186" s="233"/>
    </row>
    <row r="187" spans="3:7" ht="12.75">
      <c r="C187" s="129"/>
      <c r="D187" s="129"/>
      <c r="E187" s="240"/>
      <c r="G187" s="233"/>
    </row>
    <row r="188" spans="3:7" ht="12.75">
      <c r="C188" s="129"/>
      <c r="D188" s="129"/>
      <c r="E188" s="240"/>
      <c r="G188" s="233"/>
    </row>
    <row r="189" spans="3:7" ht="12.75">
      <c r="C189" s="129"/>
      <c r="D189" s="129"/>
      <c r="E189" s="240"/>
      <c r="G189" s="233"/>
    </row>
    <row r="190" spans="3:7" ht="12.75">
      <c r="C190" s="129"/>
      <c r="D190" s="129"/>
      <c r="E190" s="240"/>
      <c r="G190" s="233"/>
    </row>
    <row r="191" spans="3:7" ht="12.75">
      <c r="C191" s="129"/>
      <c r="D191" s="129"/>
      <c r="E191" s="240"/>
      <c r="G191" s="233"/>
    </row>
    <row r="192" spans="3:7" ht="12.75">
      <c r="C192" s="129"/>
      <c r="D192" s="129"/>
      <c r="E192" s="240"/>
      <c r="G192" s="233"/>
    </row>
    <row r="193" spans="3:7" ht="12.75">
      <c r="C193" s="129"/>
      <c r="D193" s="129"/>
      <c r="E193" s="240"/>
      <c r="G193" s="233"/>
    </row>
    <row r="194" spans="3:7" ht="12.75">
      <c r="C194" s="129"/>
      <c r="D194" s="129"/>
      <c r="E194" s="240"/>
      <c r="G194" s="233"/>
    </row>
    <row r="195" spans="3:7" ht="12.75">
      <c r="C195" s="129"/>
      <c r="D195" s="129"/>
      <c r="E195" s="240"/>
      <c r="G195" s="233"/>
    </row>
    <row r="196" spans="3:7" ht="12.75">
      <c r="C196" s="129"/>
      <c r="D196" s="129"/>
      <c r="E196" s="240"/>
      <c r="G196" s="233"/>
    </row>
    <row r="197" spans="3:7" ht="12.75">
      <c r="C197" s="129"/>
      <c r="D197" s="129"/>
      <c r="E197" s="240"/>
      <c r="G197" s="233"/>
    </row>
    <row r="198" spans="3:7" ht="12.75">
      <c r="C198" s="129"/>
      <c r="D198" s="129"/>
      <c r="E198" s="240"/>
      <c r="G198" s="233"/>
    </row>
    <row r="199" spans="3:7" ht="12.75">
      <c r="C199" s="129"/>
      <c r="D199" s="129"/>
      <c r="E199" s="240"/>
      <c r="G199" s="233"/>
    </row>
    <row r="200" spans="3:7" ht="12.75">
      <c r="C200" s="129"/>
      <c r="D200" s="129"/>
      <c r="E200" s="240"/>
      <c r="G200" s="233"/>
    </row>
    <row r="201" spans="3:7" ht="12.75">
      <c r="C201" s="129"/>
      <c r="D201" s="129"/>
      <c r="E201" s="240"/>
      <c r="G201" s="233"/>
    </row>
    <row r="202" spans="3:7" ht="12.75">
      <c r="C202" s="129"/>
      <c r="D202" s="129"/>
      <c r="E202" s="240"/>
      <c r="G202" s="233"/>
    </row>
    <row r="203" spans="3:7" ht="12.75">
      <c r="C203" s="129"/>
      <c r="D203" s="129"/>
      <c r="E203" s="240"/>
      <c r="G203" s="233"/>
    </row>
    <row r="204" spans="3:7" ht="12.75">
      <c r="C204" s="129"/>
      <c r="D204" s="129"/>
      <c r="E204" s="240"/>
      <c r="G204" s="233"/>
    </row>
    <row r="205" spans="3:7" ht="12.75">
      <c r="C205" s="129"/>
      <c r="D205" s="129"/>
      <c r="E205" s="240"/>
      <c r="G205" s="233"/>
    </row>
    <row r="206" spans="3:7" ht="12.75">
      <c r="C206" s="129"/>
      <c r="D206" s="129"/>
      <c r="E206" s="240"/>
      <c r="G206" s="233"/>
    </row>
    <row r="207" spans="3:7" ht="12.75">
      <c r="C207" s="129"/>
      <c r="D207" s="129"/>
      <c r="E207" s="240"/>
      <c r="G207" s="233"/>
    </row>
    <row r="208" spans="3:7" ht="12.75">
      <c r="C208" s="129"/>
      <c r="D208" s="129"/>
      <c r="E208" s="240"/>
      <c r="G208" s="233"/>
    </row>
    <row r="209" spans="3:7" ht="12.75">
      <c r="C209" s="129"/>
      <c r="D209" s="129"/>
      <c r="E209" s="240"/>
      <c r="G209" s="233"/>
    </row>
    <row r="210" spans="3:7" ht="12.75">
      <c r="C210" s="129"/>
      <c r="D210" s="129"/>
      <c r="E210" s="240"/>
      <c r="G210" s="233"/>
    </row>
    <row r="211" spans="3:7" ht="12.75">
      <c r="C211" s="129"/>
      <c r="D211" s="129"/>
      <c r="E211" s="240"/>
      <c r="G211" s="233"/>
    </row>
    <row r="212" spans="3:7" ht="12.75">
      <c r="C212" s="129"/>
      <c r="D212" s="129"/>
      <c r="E212" s="240"/>
      <c r="G212" s="233"/>
    </row>
    <row r="213" spans="3:7" ht="12.75">
      <c r="C213" s="129"/>
      <c r="D213" s="129"/>
      <c r="E213" s="240"/>
      <c r="G213" s="233"/>
    </row>
    <row r="214" spans="3:7" ht="12.75">
      <c r="C214" s="129"/>
      <c r="D214" s="129"/>
      <c r="E214" s="240"/>
      <c r="G214" s="233"/>
    </row>
  </sheetData>
  <sheetProtection password="8E07"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11.00390625" style="96" customWidth="1"/>
    <col min="2" max="2" width="11.875" style="96" hidden="1" customWidth="1"/>
    <col min="3" max="3" width="58.00390625" style="102" customWidth="1"/>
    <col min="4" max="4" width="10.25390625" style="147" hidden="1" customWidth="1"/>
    <col min="5" max="5" width="8.75390625" style="148" hidden="1" customWidth="1"/>
    <col min="6" max="6" width="8.75390625" style="149" hidden="1" customWidth="1"/>
    <col min="7" max="7" width="8.75390625" style="202" hidden="1" customWidth="1"/>
    <col min="8" max="8" width="8.75390625" style="256" customWidth="1"/>
    <col min="9" max="9" width="14.25390625" style="227" hidden="1" customWidth="1"/>
    <col min="10" max="10" width="9.125" style="98" customWidth="1"/>
    <col min="11" max="16384" width="9.125" style="4" customWidth="1"/>
  </cols>
  <sheetData>
    <row r="1" spans="1:10" s="3" customFormat="1" ht="77.25" customHeight="1" thickBot="1">
      <c r="A1" s="8"/>
      <c r="B1" s="8"/>
      <c r="C1" s="105"/>
      <c r="D1" s="130" t="s">
        <v>649</v>
      </c>
      <c r="E1" s="132" t="s">
        <v>661</v>
      </c>
      <c r="F1" s="134" t="s">
        <v>660</v>
      </c>
      <c r="G1" s="195" t="s">
        <v>659</v>
      </c>
      <c r="H1" s="249" t="s">
        <v>658</v>
      </c>
      <c r="I1" s="213" t="s">
        <v>657</v>
      </c>
      <c r="J1" s="97"/>
    </row>
    <row r="2" spans="1:10" s="3" customFormat="1" ht="11.25" customHeight="1" thickBot="1">
      <c r="A2" s="9"/>
      <c r="B2" s="10"/>
      <c r="C2" s="104"/>
      <c r="D2" s="138"/>
      <c r="E2" s="139"/>
      <c r="F2" s="140"/>
      <c r="G2" s="196"/>
      <c r="H2" s="248"/>
      <c r="I2" s="214"/>
      <c r="J2" s="97"/>
    </row>
    <row r="3" spans="1:9" ht="12" customHeight="1" thickBot="1">
      <c r="A3" s="12" t="s">
        <v>0</v>
      </c>
      <c r="B3" s="12" t="s">
        <v>364</v>
      </c>
      <c r="C3" s="111" t="s">
        <v>1</v>
      </c>
      <c r="D3" s="137" t="s">
        <v>2</v>
      </c>
      <c r="E3" s="137" t="s">
        <v>2</v>
      </c>
      <c r="F3" s="137" t="s">
        <v>2</v>
      </c>
      <c r="G3" s="197"/>
      <c r="H3" s="250"/>
      <c r="I3" s="215" t="s">
        <v>2</v>
      </c>
    </row>
    <row r="4" spans="1:9" ht="18" customHeight="1" thickBot="1">
      <c r="A4" s="13"/>
      <c r="B4" s="12" t="s">
        <v>364</v>
      </c>
      <c r="C4" s="14" t="s">
        <v>159</v>
      </c>
      <c r="D4" s="131"/>
      <c r="E4" s="133"/>
      <c r="F4" s="135"/>
      <c r="G4" s="198"/>
      <c r="H4" s="251"/>
      <c r="I4" s="216"/>
    </row>
    <row r="5" spans="1:9" ht="12.75" customHeight="1">
      <c r="A5" s="1">
        <v>501</v>
      </c>
      <c r="B5" s="1" t="s">
        <v>3</v>
      </c>
      <c r="C5" s="2" t="s">
        <v>160</v>
      </c>
      <c r="D5" s="141">
        <f>PRODUCT(I5,1.5)</f>
        <v>486.75</v>
      </c>
      <c r="E5" s="142">
        <f>PRODUCT(I5,1.4)</f>
        <v>454.29999999999995</v>
      </c>
      <c r="F5" s="143">
        <f>PRODUCT(I5,1.3)</f>
        <v>421.85</v>
      </c>
      <c r="G5" s="199">
        <f>PRODUCT(I5,1.15)</f>
        <v>373.17499999999995</v>
      </c>
      <c r="H5" s="252">
        <f>PRODUCT(I5,1.1)</f>
        <v>356.95000000000005</v>
      </c>
      <c r="I5" s="228">
        <v>324.5</v>
      </c>
    </row>
    <row r="6" spans="1:9" ht="12.75" customHeight="1">
      <c r="A6" s="5">
        <v>508</v>
      </c>
      <c r="B6" s="1" t="s">
        <v>4</v>
      </c>
      <c r="C6" s="2" t="s">
        <v>161</v>
      </c>
      <c r="D6" s="141">
        <f aca="true" t="shared" si="0" ref="D6:D69">PRODUCT(I6,1.5)</f>
        <v>575.25</v>
      </c>
      <c r="E6" s="142">
        <f aca="true" t="shared" si="1" ref="E6:E69">PRODUCT(I6,1.4)</f>
        <v>536.9</v>
      </c>
      <c r="F6" s="143">
        <f aca="true" t="shared" si="2" ref="F6:F69">PRODUCT(I6,1.3)</f>
        <v>498.55</v>
      </c>
      <c r="G6" s="199">
        <f aca="true" t="shared" si="3" ref="G6:G67">PRODUCT(I6,1.15)</f>
        <v>441.025</v>
      </c>
      <c r="H6" s="252">
        <f aca="true" t="shared" si="4" ref="H6:H67">PRODUCT(I6,1.1)</f>
        <v>421.85</v>
      </c>
      <c r="I6" s="228">
        <v>383.5</v>
      </c>
    </row>
    <row r="7" spans="1:9" ht="12.75" customHeight="1">
      <c r="A7" s="5">
        <v>554</v>
      </c>
      <c r="B7" s="1" t="s">
        <v>5</v>
      </c>
      <c r="C7" s="2" t="s">
        <v>162</v>
      </c>
      <c r="D7" s="141">
        <f t="shared" si="0"/>
        <v>1150.5</v>
      </c>
      <c r="E7" s="142">
        <f t="shared" si="1"/>
        <v>1073.8</v>
      </c>
      <c r="F7" s="143">
        <f t="shared" si="2"/>
        <v>997.1</v>
      </c>
      <c r="G7" s="199">
        <f t="shared" si="3"/>
        <v>882.05</v>
      </c>
      <c r="H7" s="252">
        <f t="shared" si="4"/>
        <v>843.7</v>
      </c>
      <c r="I7" s="228">
        <v>767</v>
      </c>
    </row>
    <row r="8" spans="1:9" ht="12.75" customHeight="1">
      <c r="A8" s="5">
        <v>513</v>
      </c>
      <c r="B8" s="1" t="s">
        <v>6</v>
      </c>
      <c r="C8" s="2" t="s">
        <v>163</v>
      </c>
      <c r="D8" s="141">
        <f t="shared" si="0"/>
        <v>1150.5</v>
      </c>
      <c r="E8" s="142">
        <f t="shared" si="1"/>
        <v>1073.8</v>
      </c>
      <c r="F8" s="143">
        <f t="shared" si="2"/>
        <v>997.1</v>
      </c>
      <c r="G8" s="199">
        <f t="shared" si="3"/>
        <v>882.05</v>
      </c>
      <c r="H8" s="252">
        <f t="shared" si="4"/>
        <v>843.7</v>
      </c>
      <c r="I8" s="228">
        <v>767</v>
      </c>
    </row>
    <row r="9" spans="1:9" ht="12.75" customHeight="1">
      <c r="A9" s="5">
        <v>573</v>
      </c>
      <c r="B9" s="1" t="s">
        <v>7</v>
      </c>
      <c r="C9" s="2" t="s">
        <v>363</v>
      </c>
      <c r="D9" s="141">
        <f t="shared" si="0"/>
        <v>1548.75</v>
      </c>
      <c r="E9" s="142">
        <f t="shared" si="1"/>
        <v>1445.5</v>
      </c>
      <c r="F9" s="143">
        <f t="shared" si="2"/>
        <v>1342.25</v>
      </c>
      <c r="G9" s="199">
        <f t="shared" si="3"/>
        <v>1187.375</v>
      </c>
      <c r="H9" s="252">
        <f t="shared" si="4"/>
        <v>1135.75</v>
      </c>
      <c r="I9" s="228">
        <v>1032.5</v>
      </c>
    </row>
    <row r="10" spans="1:9" ht="12.75" customHeight="1">
      <c r="A10" s="5">
        <v>502</v>
      </c>
      <c r="B10" s="1" t="s">
        <v>8</v>
      </c>
      <c r="C10" s="2" t="s">
        <v>164</v>
      </c>
      <c r="D10" s="141">
        <f t="shared" si="0"/>
        <v>1327.5</v>
      </c>
      <c r="E10" s="142">
        <f t="shared" si="1"/>
        <v>1239</v>
      </c>
      <c r="F10" s="143">
        <f t="shared" si="2"/>
        <v>1150.5</v>
      </c>
      <c r="G10" s="199">
        <f t="shared" si="3"/>
        <v>1017.7499999999999</v>
      </c>
      <c r="H10" s="252">
        <f t="shared" si="4"/>
        <v>973.5000000000001</v>
      </c>
      <c r="I10" s="228">
        <v>885</v>
      </c>
    </row>
    <row r="11" spans="1:9" ht="12.75" customHeight="1">
      <c r="A11" s="5">
        <v>550</v>
      </c>
      <c r="B11" s="1" t="s">
        <v>9</v>
      </c>
      <c r="C11" s="2" t="s">
        <v>165</v>
      </c>
      <c r="D11" s="141">
        <f t="shared" si="0"/>
        <v>6637.5</v>
      </c>
      <c r="E11" s="142">
        <f t="shared" si="1"/>
        <v>6195</v>
      </c>
      <c r="F11" s="143">
        <f t="shared" si="2"/>
        <v>5752.5</v>
      </c>
      <c r="G11" s="199">
        <f t="shared" si="3"/>
        <v>5088.75</v>
      </c>
      <c r="H11" s="252">
        <f t="shared" si="4"/>
        <v>4867.5</v>
      </c>
      <c r="I11" s="228">
        <v>4425</v>
      </c>
    </row>
    <row r="12" spans="1:9" ht="12.75" customHeight="1">
      <c r="A12" s="5">
        <v>579</v>
      </c>
      <c r="B12" s="1" t="s">
        <v>10</v>
      </c>
      <c r="C12" s="2" t="s">
        <v>166</v>
      </c>
      <c r="D12" s="141">
        <f t="shared" si="0"/>
        <v>2035.5</v>
      </c>
      <c r="E12" s="142">
        <f t="shared" si="1"/>
        <v>1899.8</v>
      </c>
      <c r="F12" s="143">
        <f t="shared" si="2"/>
        <v>1764.1000000000001</v>
      </c>
      <c r="G12" s="199">
        <f t="shared" si="3"/>
        <v>1560.55</v>
      </c>
      <c r="H12" s="252">
        <f t="shared" si="4"/>
        <v>1492.7</v>
      </c>
      <c r="I12" s="228">
        <v>1357</v>
      </c>
    </row>
    <row r="13" spans="1:9" ht="12.75" customHeight="1">
      <c r="A13" s="5">
        <v>5790</v>
      </c>
      <c r="B13" s="1" t="s">
        <v>11</v>
      </c>
      <c r="C13" s="2" t="s">
        <v>167</v>
      </c>
      <c r="D13" s="141">
        <f t="shared" si="0"/>
        <v>17788.5</v>
      </c>
      <c r="E13" s="142">
        <f t="shared" si="1"/>
        <v>16602.6</v>
      </c>
      <c r="F13" s="143">
        <f t="shared" si="2"/>
        <v>15416.7</v>
      </c>
      <c r="G13" s="199">
        <f t="shared" si="3"/>
        <v>13637.849999999999</v>
      </c>
      <c r="H13" s="252">
        <f t="shared" si="4"/>
        <v>13044.900000000001</v>
      </c>
      <c r="I13" s="228">
        <v>11859</v>
      </c>
    </row>
    <row r="14" spans="1:9" ht="12.75" customHeight="1">
      <c r="A14" s="5">
        <v>548</v>
      </c>
      <c r="B14" s="1" t="s">
        <v>12</v>
      </c>
      <c r="C14" s="2" t="s">
        <v>168</v>
      </c>
      <c r="D14" s="141">
        <f t="shared" si="0"/>
        <v>1548.75</v>
      </c>
      <c r="E14" s="142">
        <f t="shared" si="1"/>
        <v>1445.5</v>
      </c>
      <c r="F14" s="143">
        <f t="shared" si="2"/>
        <v>1342.25</v>
      </c>
      <c r="G14" s="199">
        <f t="shared" si="3"/>
        <v>1187.375</v>
      </c>
      <c r="H14" s="252">
        <f t="shared" si="4"/>
        <v>1135.75</v>
      </c>
      <c r="I14" s="228">
        <v>1032.5</v>
      </c>
    </row>
    <row r="15" spans="1:9" ht="12.75" customHeight="1">
      <c r="A15" s="5">
        <v>524</v>
      </c>
      <c r="B15" s="1" t="s">
        <v>13</v>
      </c>
      <c r="C15" s="2" t="s">
        <v>169</v>
      </c>
      <c r="D15" s="141">
        <f t="shared" si="0"/>
        <v>486.75</v>
      </c>
      <c r="E15" s="142">
        <f t="shared" si="1"/>
        <v>454.29999999999995</v>
      </c>
      <c r="F15" s="143">
        <f t="shared" si="2"/>
        <v>421.85</v>
      </c>
      <c r="G15" s="199">
        <f t="shared" si="3"/>
        <v>373.17499999999995</v>
      </c>
      <c r="H15" s="252">
        <f t="shared" si="4"/>
        <v>356.95000000000005</v>
      </c>
      <c r="I15" s="228">
        <v>324.5</v>
      </c>
    </row>
    <row r="16" spans="1:9" ht="12.75" customHeight="1">
      <c r="A16" s="5">
        <v>505</v>
      </c>
      <c r="B16" s="1" t="s">
        <v>14</v>
      </c>
      <c r="C16" s="2" t="s">
        <v>170</v>
      </c>
      <c r="D16" s="141">
        <f t="shared" si="0"/>
        <v>2035.5</v>
      </c>
      <c r="E16" s="142">
        <f t="shared" si="1"/>
        <v>1899.8</v>
      </c>
      <c r="F16" s="143">
        <f t="shared" si="2"/>
        <v>1764.1000000000001</v>
      </c>
      <c r="G16" s="199">
        <f t="shared" si="3"/>
        <v>1560.55</v>
      </c>
      <c r="H16" s="252">
        <f t="shared" si="4"/>
        <v>1492.7</v>
      </c>
      <c r="I16" s="228">
        <v>1357</v>
      </c>
    </row>
    <row r="17" spans="1:9" ht="12.75" customHeight="1">
      <c r="A17" s="5">
        <v>516</v>
      </c>
      <c r="B17" s="1" t="s">
        <v>15</v>
      </c>
      <c r="C17" s="232" t="s">
        <v>171</v>
      </c>
      <c r="D17" s="141">
        <f t="shared" si="0"/>
        <v>1017.75</v>
      </c>
      <c r="E17" s="142">
        <f t="shared" si="1"/>
        <v>949.9</v>
      </c>
      <c r="F17" s="143">
        <f t="shared" si="2"/>
        <v>882.0500000000001</v>
      </c>
      <c r="G17" s="199">
        <f t="shared" si="3"/>
        <v>780.275</v>
      </c>
      <c r="H17" s="252">
        <f t="shared" si="4"/>
        <v>746.35</v>
      </c>
      <c r="I17" s="228">
        <v>678.5</v>
      </c>
    </row>
    <row r="18" spans="1:9" ht="12.75" customHeight="1">
      <c r="A18" s="5">
        <v>535</v>
      </c>
      <c r="B18" s="1" t="s">
        <v>16</v>
      </c>
      <c r="C18" s="2" t="s">
        <v>172</v>
      </c>
      <c r="D18" s="141">
        <f t="shared" si="0"/>
        <v>1371.75</v>
      </c>
      <c r="E18" s="142">
        <f t="shared" si="1"/>
        <v>1280.3</v>
      </c>
      <c r="F18" s="143">
        <f t="shared" si="2"/>
        <v>1188.8500000000001</v>
      </c>
      <c r="G18" s="199">
        <f t="shared" si="3"/>
        <v>1051.675</v>
      </c>
      <c r="H18" s="252">
        <f t="shared" si="4"/>
        <v>1005.95</v>
      </c>
      <c r="I18" s="228">
        <v>914.5</v>
      </c>
    </row>
    <row r="19" spans="1:9" ht="12.75" customHeight="1">
      <c r="A19" s="5">
        <v>504</v>
      </c>
      <c r="B19" s="1" t="s">
        <v>17</v>
      </c>
      <c r="C19" s="2" t="s">
        <v>173</v>
      </c>
      <c r="D19" s="141">
        <f t="shared" si="0"/>
        <v>575.25</v>
      </c>
      <c r="E19" s="142">
        <f t="shared" si="1"/>
        <v>536.9</v>
      </c>
      <c r="F19" s="143">
        <f t="shared" si="2"/>
        <v>498.55</v>
      </c>
      <c r="G19" s="199">
        <f t="shared" si="3"/>
        <v>441.025</v>
      </c>
      <c r="H19" s="252">
        <f t="shared" si="4"/>
        <v>421.85</v>
      </c>
      <c r="I19" s="228">
        <v>383.5</v>
      </c>
    </row>
    <row r="20" spans="1:9" ht="12.75" customHeight="1">
      <c r="A20" s="5">
        <v>539</v>
      </c>
      <c r="B20" s="1" t="s">
        <v>18</v>
      </c>
      <c r="C20" s="2" t="s">
        <v>174</v>
      </c>
      <c r="D20" s="141">
        <f t="shared" si="0"/>
        <v>2478</v>
      </c>
      <c r="E20" s="142">
        <f t="shared" si="1"/>
        <v>2312.7999999999997</v>
      </c>
      <c r="F20" s="143">
        <f t="shared" si="2"/>
        <v>2147.6</v>
      </c>
      <c r="G20" s="199">
        <f t="shared" si="3"/>
        <v>1899.8</v>
      </c>
      <c r="H20" s="252">
        <f t="shared" si="4"/>
        <v>1817.2</v>
      </c>
      <c r="I20" s="228">
        <v>1652</v>
      </c>
    </row>
    <row r="21" spans="1:9" ht="12.75" customHeight="1">
      <c r="A21" s="5">
        <v>5390</v>
      </c>
      <c r="B21" s="1" t="s">
        <v>19</v>
      </c>
      <c r="C21" s="2" t="s">
        <v>175</v>
      </c>
      <c r="D21" s="141">
        <f t="shared" si="0"/>
        <v>17788.5</v>
      </c>
      <c r="E21" s="142">
        <f t="shared" si="1"/>
        <v>16602.6</v>
      </c>
      <c r="F21" s="143">
        <f t="shared" si="2"/>
        <v>15416.7</v>
      </c>
      <c r="G21" s="199">
        <f t="shared" si="3"/>
        <v>13637.849999999999</v>
      </c>
      <c r="H21" s="252">
        <f t="shared" si="4"/>
        <v>13044.900000000001</v>
      </c>
      <c r="I21" s="228">
        <v>11859</v>
      </c>
    </row>
    <row r="22" spans="1:9" ht="12.75" customHeight="1">
      <c r="A22" s="5">
        <v>521</v>
      </c>
      <c r="B22" s="1" t="s">
        <v>20</v>
      </c>
      <c r="C22" s="2" t="s">
        <v>176</v>
      </c>
      <c r="D22" s="141">
        <f t="shared" si="0"/>
        <v>2035.5</v>
      </c>
      <c r="E22" s="142">
        <f t="shared" si="1"/>
        <v>1899.8</v>
      </c>
      <c r="F22" s="143">
        <f t="shared" si="2"/>
        <v>1764.1000000000001</v>
      </c>
      <c r="G22" s="199">
        <f t="shared" si="3"/>
        <v>1560.55</v>
      </c>
      <c r="H22" s="252">
        <f t="shared" si="4"/>
        <v>1492.7</v>
      </c>
      <c r="I22" s="228">
        <v>1357</v>
      </c>
    </row>
    <row r="23" spans="1:9" ht="12.75" customHeight="1">
      <c r="A23" s="5">
        <v>531</v>
      </c>
      <c r="B23" s="1" t="s">
        <v>21</v>
      </c>
      <c r="C23" s="2" t="s">
        <v>177</v>
      </c>
      <c r="D23" s="141">
        <f t="shared" si="0"/>
        <v>1283.25</v>
      </c>
      <c r="E23" s="142">
        <f t="shared" si="1"/>
        <v>1197.6999999999998</v>
      </c>
      <c r="F23" s="143">
        <f t="shared" si="2"/>
        <v>1112.15</v>
      </c>
      <c r="G23" s="199">
        <f t="shared" si="3"/>
        <v>983.8249999999999</v>
      </c>
      <c r="H23" s="252">
        <f t="shared" si="4"/>
        <v>941.0500000000001</v>
      </c>
      <c r="I23" s="228">
        <v>855.5</v>
      </c>
    </row>
    <row r="24" spans="1:9" ht="12.75" customHeight="1">
      <c r="A24" s="5">
        <v>580</v>
      </c>
      <c r="B24" s="1" t="s">
        <v>22</v>
      </c>
      <c r="C24" s="2" t="s">
        <v>178</v>
      </c>
      <c r="D24" s="141">
        <f t="shared" si="0"/>
        <v>3363</v>
      </c>
      <c r="E24" s="142">
        <f t="shared" si="1"/>
        <v>3138.7999999999997</v>
      </c>
      <c r="F24" s="143">
        <f t="shared" si="2"/>
        <v>2914.6</v>
      </c>
      <c r="G24" s="199">
        <f t="shared" si="3"/>
        <v>2578.2999999999997</v>
      </c>
      <c r="H24" s="252">
        <f t="shared" si="4"/>
        <v>2466.2000000000003</v>
      </c>
      <c r="I24" s="228">
        <v>2242</v>
      </c>
    </row>
    <row r="25" spans="1:9" ht="12.75" customHeight="1">
      <c r="A25" s="5">
        <v>530</v>
      </c>
      <c r="B25" s="1" t="s">
        <v>23</v>
      </c>
      <c r="C25" s="2" t="s">
        <v>179</v>
      </c>
      <c r="D25" s="141">
        <f t="shared" si="0"/>
        <v>575.25</v>
      </c>
      <c r="E25" s="142">
        <f t="shared" si="1"/>
        <v>536.9</v>
      </c>
      <c r="F25" s="143">
        <f t="shared" si="2"/>
        <v>498.55</v>
      </c>
      <c r="G25" s="199">
        <f t="shared" si="3"/>
        <v>441.025</v>
      </c>
      <c r="H25" s="252">
        <f t="shared" si="4"/>
        <v>421.85</v>
      </c>
      <c r="I25" s="228">
        <v>383.5</v>
      </c>
    </row>
    <row r="26" spans="1:9" ht="12.75" customHeight="1">
      <c r="A26" s="5">
        <v>562</v>
      </c>
      <c r="B26" s="1" t="s">
        <v>24</v>
      </c>
      <c r="C26" s="2" t="s">
        <v>180</v>
      </c>
      <c r="D26" s="141">
        <f t="shared" si="0"/>
        <v>531</v>
      </c>
      <c r="E26" s="142">
        <f t="shared" si="1"/>
        <v>495.59999999999997</v>
      </c>
      <c r="F26" s="143">
        <f t="shared" si="2"/>
        <v>460.2</v>
      </c>
      <c r="G26" s="199">
        <f t="shared" si="3"/>
        <v>407.09999999999997</v>
      </c>
      <c r="H26" s="252">
        <f t="shared" si="4"/>
        <v>389.40000000000003</v>
      </c>
      <c r="I26" s="228">
        <v>354</v>
      </c>
    </row>
    <row r="27" spans="1:9" ht="12.75" customHeight="1">
      <c r="A27" s="5">
        <v>547</v>
      </c>
      <c r="B27" s="1" t="s">
        <v>25</v>
      </c>
      <c r="C27" s="2" t="s">
        <v>181</v>
      </c>
      <c r="D27" s="141">
        <f t="shared" si="0"/>
        <v>885</v>
      </c>
      <c r="E27" s="142">
        <f t="shared" si="1"/>
        <v>826</v>
      </c>
      <c r="F27" s="143">
        <f t="shared" si="2"/>
        <v>767</v>
      </c>
      <c r="G27" s="199">
        <f t="shared" si="3"/>
        <v>678.5</v>
      </c>
      <c r="H27" s="252">
        <f t="shared" si="4"/>
        <v>649</v>
      </c>
      <c r="I27" s="228">
        <v>590</v>
      </c>
    </row>
    <row r="28" spans="1:9" ht="12.75" customHeight="1">
      <c r="A28" s="1">
        <v>551</v>
      </c>
      <c r="B28" s="1">
        <v>551</v>
      </c>
      <c r="C28" s="2" t="s">
        <v>370</v>
      </c>
      <c r="D28" s="141">
        <f t="shared" si="0"/>
        <v>885</v>
      </c>
      <c r="E28" s="142">
        <f t="shared" si="1"/>
        <v>826</v>
      </c>
      <c r="F28" s="143">
        <f t="shared" si="2"/>
        <v>767</v>
      </c>
      <c r="G28" s="199">
        <f t="shared" si="3"/>
        <v>678.5</v>
      </c>
      <c r="H28" s="252">
        <f t="shared" si="4"/>
        <v>649</v>
      </c>
      <c r="I28" s="228">
        <v>590</v>
      </c>
    </row>
    <row r="29" spans="1:9" ht="12.75" customHeight="1">
      <c r="A29" s="5">
        <v>523</v>
      </c>
      <c r="B29" s="1" t="s">
        <v>26</v>
      </c>
      <c r="C29" s="2" t="s">
        <v>182</v>
      </c>
      <c r="D29" s="141">
        <f t="shared" si="0"/>
        <v>1947</v>
      </c>
      <c r="E29" s="142">
        <f t="shared" si="1"/>
        <v>1817.1999999999998</v>
      </c>
      <c r="F29" s="143">
        <f t="shared" si="2"/>
        <v>1687.4</v>
      </c>
      <c r="G29" s="199">
        <f t="shared" si="3"/>
        <v>1492.6999999999998</v>
      </c>
      <c r="H29" s="252">
        <f t="shared" si="4"/>
        <v>1427.8000000000002</v>
      </c>
      <c r="I29" s="228">
        <v>1298</v>
      </c>
    </row>
    <row r="30" spans="1:9" ht="12.75" customHeight="1">
      <c r="A30" s="5">
        <v>15060</v>
      </c>
      <c r="B30" s="1" t="s">
        <v>27</v>
      </c>
      <c r="C30" s="15" t="s">
        <v>183</v>
      </c>
      <c r="D30" s="141">
        <f t="shared" si="0"/>
        <v>885</v>
      </c>
      <c r="E30" s="142">
        <f t="shared" si="1"/>
        <v>826</v>
      </c>
      <c r="F30" s="143">
        <f t="shared" si="2"/>
        <v>767</v>
      </c>
      <c r="G30" s="199">
        <f t="shared" si="3"/>
        <v>678.5</v>
      </c>
      <c r="H30" s="252">
        <f t="shared" si="4"/>
        <v>649</v>
      </c>
      <c r="I30" s="228">
        <v>590</v>
      </c>
    </row>
    <row r="31" spans="1:9" ht="12.75" customHeight="1">
      <c r="A31" s="5">
        <v>507</v>
      </c>
      <c r="B31" s="1" t="s">
        <v>28</v>
      </c>
      <c r="C31" s="15" t="s">
        <v>184</v>
      </c>
      <c r="D31" s="141">
        <f t="shared" si="0"/>
        <v>1150.5</v>
      </c>
      <c r="E31" s="142">
        <f t="shared" si="1"/>
        <v>1073.8</v>
      </c>
      <c r="F31" s="143">
        <f t="shared" si="2"/>
        <v>997.1</v>
      </c>
      <c r="G31" s="199">
        <f t="shared" si="3"/>
        <v>882.05</v>
      </c>
      <c r="H31" s="252">
        <f t="shared" si="4"/>
        <v>843.7</v>
      </c>
      <c r="I31" s="228">
        <v>767</v>
      </c>
    </row>
    <row r="32" spans="1:9" ht="12.75" customHeight="1">
      <c r="A32" s="5">
        <v>557</v>
      </c>
      <c r="B32" s="1" t="s">
        <v>29</v>
      </c>
      <c r="C32" s="2" t="s">
        <v>185</v>
      </c>
      <c r="D32" s="141">
        <f t="shared" si="0"/>
        <v>2389.5</v>
      </c>
      <c r="E32" s="142">
        <f t="shared" si="1"/>
        <v>2230.2</v>
      </c>
      <c r="F32" s="143">
        <f t="shared" si="2"/>
        <v>2070.9</v>
      </c>
      <c r="G32" s="199">
        <f t="shared" si="3"/>
        <v>1831.9499999999998</v>
      </c>
      <c r="H32" s="252">
        <f t="shared" si="4"/>
        <v>1752.3000000000002</v>
      </c>
      <c r="I32" s="228">
        <v>1593</v>
      </c>
    </row>
    <row r="33" spans="1:9" ht="12.75" customHeight="1">
      <c r="A33" s="5">
        <v>15590</v>
      </c>
      <c r="B33" s="1" t="s">
        <v>30</v>
      </c>
      <c r="C33" s="2" t="s">
        <v>186</v>
      </c>
      <c r="D33" s="141">
        <f t="shared" si="0"/>
        <v>575.25</v>
      </c>
      <c r="E33" s="142">
        <f t="shared" si="1"/>
        <v>536.9</v>
      </c>
      <c r="F33" s="143">
        <f t="shared" si="2"/>
        <v>498.55</v>
      </c>
      <c r="G33" s="199">
        <f t="shared" si="3"/>
        <v>441.025</v>
      </c>
      <c r="H33" s="252">
        <f t="shared" si="4"/>
        <v>421.85</v>
      </c>
      <c r="I33" s="228">
        <v>383.5</v>
      </c>
    </row>
    <row r="34" spans="1:9" ht="12.75" customHeight="1">
      <c r="A34" s="5">
        <v>553</v>
      </c>
      <c r="B34" s="1" t="s">
        <v>31</v>
      </c>
      <c r="C34" s="2" t="s">
        <v>187</v>
      </c>
      <c r="D34" s="141">
        <f t="shared" si="0"/>
        <v>708</v>
      </c>
      <c r="E34" s="142">
        <f t="shared" si="1"/>
        <v>660.8</v>
      </c>
      <c r="F34" s="143">
        <f t="shared" si="2"/>
        <v>613.6</v>
      </c>
      <c r="G34" s="199">
        <f t="shared" si="3"/>
        <v>542.8</v>
      </c>
      <c r="H34" s="252">
        <f>PRODUCT(I34,1.1)</f>
        <v>519.2</v>
      </c>
      <c r="I34" s="228">
        <v>472</v>
      </c>
    </row>
    <row r="35" spans="1:9" ht="12.75" customHeight="1">
      <c r="A35" s="5">
        <v>538</v>
      </c>
      <c r="B35" s="1" t="s">
        <v>32</v>
      </c>
      <c r="C35" s="2" t="s">
        <v>188</v>
      </c>
      <c r="D35" s="141">
        <f t="shared" si="0"/>
        <v>663.75</v>
      </c>
      <c r="E35" s="142">
        <f t="shared" si="1"/>
        <v>619.5</v>
      </c>
      <c r="F35" s="143">
        <f t="shared" si="2"/>
        <v>575.25</v>
      </c>
      <c r="G35" s="199">
        <f t="shared" si="3"/>
        <v>508.87499999999994</v>
      </c>
      <c r="H35" s="252">
        <f t="shared" si="4"/>
        <v>486.75000000000006</v>
      </c>
      <c r="I35" s="228">
        <v>442.5</v>
      </c>
    </row>
    <row r="36" spans="1:9" ht="12.75" customHeight="1">
      <c r="A36" s="5">
        <v>517</v>
      </c>
      <c r="B36" s="1" t="s">
        <v>33</v>
      </c>
      <c r="C36" s="2" t="s">
        <v>189</v>
      </c>
      <c r="D36" s="141">
        <f t="shared" si="0"/>
        <v>1106.25</v>
      </c>
      <c r="E36" s="142">
        <f t="shared" si="1"/>
        <v>1032.5</v>
      </c>
      <c r="F36" s="143">
        <f t="shared" si="2"/>
        <v>958.75</v>
      </c>
      <c r="G36" s="199">
        <f t="shared" si="3"/>
        <v>848.1249999999999</v>
      </c>
      <c r="H36" s="252">
        <f t="shared" si="4"/>
        <v>811.2500000000001</v>
      </c>
      <c r="I36" s="228">
        <v>737.5</v>
      </c>
    </row>
    <row r="37" spans="1:9" ht="12.75" customHeight="1">
      <c r="A37" s="5">
        <v>522</v>
      </c>
      <c r="B37" s="1" t="s">
        <v>34</v>
      </c>
      <c r="C37" s="2" t="s">
        <v>190</v>
      </c>
      <c r="D37" s="141">
        <f t="shared" si="0"/>
        <v>973.5</v>
      </c>
      <c r="E37" s="142">
        <f t="shared" si="1"/>
        <v>908.5999999999999</v>
      </c>
      <c r="F37" s="143">
        <f t="shared" si="2"/>
        <v>843.7</v>
      </c>
      <c r="G37" s="199">
        <f t="shared" si="3"/>
        <v>746.3499999999999</v>
      </c>
      <c r="H37" s="252">
        <f t="shared" si="4"/>
        <v>713.9000000000001</v>
      </c>
      <c r="I37" s="228">
        <v>649</v>
      </c>
    </row>
    <row r="38" spans="1:9" ht="12.75" customHeight="1">
      <c r="A38" s="5">
        <v>518</v>
      </c>
      <c r="B38" s="1" t="s">
        <v>35</v>
      </c>
      <c r="C38" s="2" t="s">
        <v>191</v>
      </c>
      <c r="D38" s="141">
        <f t="shared" si="0"/>
        <v>885</v>
      </c>
      <c r="E38" s="142">
        <f t="shared" si="1"/>
        <v>826</v>
      </c>
      <c r="F38" s="143">
        <f t="shared" si="2"/>
        <v>767</v>
      </c>
      <c r="G38" s="199">
        <f t="shared" si="3"/>
        <v>678.5</v>
      </c>
      <c r="H38" s="252">
        <f t="shared" si="4"/>
        <v>649</v>
      </c>
      <c r="I38" s="228">
        <v>590</v>
      </c>
    </row>
    <row r="39" spans="1:9" ht="12.75" customHeight="1">
      <c r="A39" s="5">
        <v>574</v>
      </c>
      <c r="B39" s="1" t="s">
        <v>36</v>
      </c>
      <c r="C39" s="2" t="s">
        <v>192</v>
      </c>
      <c r="D39" s="141">
        <f t="shared" si="0"/>
        <v>3274.5</v>
      </c>
      <c r="E39" s="142">
        <f t="shared" si="1"/>
        <v>3056.2</v>
      </c>
      <c r="F39" s="143">
        <f t="shared" si="2"/>
        <v>2837.9</v>
      </c>
      <c r="G39" s="199">
        <f t="shared" si="3"/>
        <v>2510.45</v>
      </c>
      <c r="H39" s="252">
        <f t="shared" si="4"/>
        <v>2401.3</v>
      </c>
      <c r="I39" s="228">
        <v>2183</v>
      </c>
    </row>
    <row r="40" spans="1:9" ht="12.75" customHeight="1">
      <c r="A40" s="5">
        <v>577</v>
      </c>
      <c r="B40" s="1" t="s">
        <v>37</v>
      </c>
      <c r="C40" s="15" t="s">
        <v>193</v>
      </c>
      <c r="D40" s="141">
        <f t="shared" si="0"/>
        <v>1106.25</v>
      </c>
      <c r="E40" s="142">
        <f t="shared" si="1"/>
        <v>1032.5</v>
      </c>
      <c r="F40" s="143">
        <f t="shared" si="2"/>
        <v>958.75</v>
      </c>
      <c r="G40" s="199">
        <f t="shared" si="3"/>
        <v>848.1249999999999</v>
      </c>
      <c r="H40" s="252">
        <f t="shared" si="4"/>
        <v>811.2500000000001</v>
      </c>
      <c r="I40" s="228">
        <v>737.5</v>
      </c>
    </row>
    <row r="41" spans="1:9" ht="12.75" customHeight="1">
      <c r="A41" s="5">
        <v>525</v>
      </c>
      <c r="B41" s="1" t="s">
        <v>38</v>
      </c>
      <c r="C41" s="2" t="s">
        <v>194</v>
      </c>
      <c r="D41" s="141">
        <f t="shared" si="0"/>
        <v>1416</v>
      </c>
      <c r="E41" s="142">
        <f t="shared" si="1"/>
        <v>1321.6</v>
      </c>
      <c r="F41" s="143">
        <f t="shared" si="2"/>
        <v>1227.2</v>
      </c>
      <c r="G41" s="199">
        <f t="shared" si="3"/>
        <v>1085.6</v>
      </c>
      <c r="H41" s="252">
        <f t="shared" si="4"/>
        <v>1038.4</v>
      </c>
      <c r="I41" s="228">
        <v>944</v>
      </c>
    </row>
    <row r="42" spans="1:9" ht="12.75" customHeight="1">
      <c r="A42" s="5">
        <v>533</v>
      </c>
      <c r="B42" s="1" t="s">
        <v>39</v>
      </c>
      <c r="C42" s="2" t="s">
        <v>195</v>
      </c>
      <c r="D42" s="141">
        <f t="shared" si="0"/>
        <v>1017.75</v>
      </c>
      <c r="E42" s="142">
        <f t="shared" si="1"/>
        <v>949.9</v>
      </c>
      <c r="F42" s="143">
        <f t="shared" si="2"/>
        <v>882.0500000000001</v>
      </c>
      <c r="G42" s="199">
        <f t="shared" si="3"/>
        <v>780.275</v>
      </c>
      <c r="H42" s="252">
        <f t="shared" si="4"/>
        <v>746.35</v>
      </c>
      <c r="I42" s="228">
        <v>678.5</v>
      </c>
    </row>
    <row r="43" spans="1:9" ht="12.75" customHeight="1">
      <c r="A43" s="5">
        <v>509</v>
      </c>
      <c r="B43" s="1" t="s">
        <v>40</v>
      </c>
      <c r="C43" s="2" t="s">
        <v>196</v>
      </c>
      <c r="D43" s="141">
        <f t="shared" si="0"/>
        <v>796.5</v>
      </c>
      <c r="E43" s="142">
        <f t="shared" si="1"/>
        <v>743.4</v>
      </c>
      <c r="F43" s="143">
        <f t="shared" si="2"/>
        <v>690.3000000000001</v>
      </c>
      <c r="G43" s="199">
        <f t="shared" si="3"/>
        <v>610.65</v>
      </c>
      <c r="H43" s="252">
        <f t="shared" si="4"/>
        <v>584.1</v>
      </c>
      <c r="I43" s="228">
        <v>531</v>
      </c>
    </row>
    <row r="44" spans="1:9" ht="12.75" customHeight="1">
      <c r="A44" s="5">
        <v>534</v>
      </c>
      <c r="B44" s="1" t="s">
        <v>41</v>
      </c>
      <c r="C44" s="2" t="s">
        <v>197</v>
      </c>
      <c r="D44" s="141">
        <f t="shared" si="0"/>
        <v>885</v>
      </c>
      <c r="E44" s="142">
        <f t="shared" si="1"/>
        <v>826</v>
      </c>
      <c r="F44" s="143">
        <f t="shared" si="2"/>
        <v>767</v>
      </c>
      <c r="G44" s="199">
        <f t="shared" si="3"/>
        <v>678.5</v>
      </c>
      <c r="H44" s="252">
        <f t="shared" si="4"/>
        <v>649</v>
      </c>
      <c r="I44" s="228">
        <v>590</v>
      </c>
    </row>
    <row r="45" spans="1:9" ht="12.75" customHeight="1">
      <c r="A45" s="5">
        <v>527</v>
      </c>
      <c r="B45" s="1" t="s">
        <v>42</v>
      </c>
      <c r="C45" s="2" t="s">
        <v>198</v>
      </c>
      <c r="D45" s="141">
        <f t="shared" si="0"/>
        <v>1681.5</v>
      </c>
      <c r="E45" s="142">
        <f t="shared" si="1"/>
        <v>1569.3999999999999</v>
      </c>
      <c r="F45" s="143">
        <f t="shared" si="2"/>
        <v>1457.3</v>
      </c>
      <c r="G45" s="199">
        <f t="shared" si="3"/>
        <v>1289.1499999999999</v>
      </c>
      <c r="H45" s="252">
        <f t="shared" si="4"/>
        <v>1233.1000000000001</v>
      </c>
      <c r="I45" s="228">
        <v>1121</v>
      </c>
    </row>
    <row r="46" spans="1:9" ht="12.75" customHeight="1">
      <c r="A46" s="5">
        <v>578</v>
      </c>
      <c r="B46" s="1" t="s">
        <v>43</v>
      </c>
      <c r="C46" s="15" t="s">
        <v>199</v>
      </c>
      <c r="D46" s="141">
        <f t="shared" si="0"/>
        <v>840.75</v>
      </c>
      <c r="E46" s="142">
        <f t="shared" si="1"/>
        <v>784.6999999999999</v>
      </c>
      <c r="F46" s="143">
        <f t="shared" si="2"/>
        <v>728.65</v>
      </c>
      <c r="G46" s="199">
        <f t="shared" si="3"/>
        <v>644.5749999999999</v>
      </c>
      <c r="H46" s="252">
        <f t="shared" si="4"/>
        <v>616.5500000000001</v>
      </c>
      <c r="I46" s="228">
        <v>560.5</v>
      </c>
    </row>
    <row r="47" spans="1:9" ht="12.75" customHeight="1">
      <c r="A47" s="5">
        <v>519</v>
      </c>
      <c r="B47" s="1" t="s">
        <v>44</v>
      </c>
      <c r="C47" s="2" t="s">
        <v>200</v>
      </c>
      <c r="D47" s="141">
        <f t="shared" si="0"/>
        <v>1017.75</v>
      </c>
      <c r="E47" s="142">
        <f t="shared" si="1"/>
        <v>949.9</v>
      </c>
      <c r="F47" s="143">
        <f t="shared" si="2"/>
        <v>882.0500000000001</v>
      </c>
      <c r="G47" s="199">
        <f t="shared" si="3"/>
        <v>780.275</v>
      </c>
      <c r="H47" s="252">
        <f t="shared" si="4"/>
        <v>746.35</v>
      </c>
      <c r="I47" s="228">
        <v>678.5</v>
      </c>
    </row>
    <row r="48" spans="1:9" ht="12.75" customHeight="1">
      <c r="A48" s="5">
        <v>572</v>
      </c>
      <c r="B48" s="1" t="s">
        <v>45</v>
      </c>
      <c r="C48" s="2" t="s">
        <v>201</v>
      </c>
      <c r="D48" s="141">
        <f t="shared" si="0"/>
        <v>1593</v>
      </c>
      <c r="E48" s="142">
        <f t="shared" si="1"/>
        <v>1486.8</v>
      </c>
      <c r="F48" s="143">
        <f t="shared" si="2"/>
        <v>1380.6000000000001</v>
      </c>
      <c r="G48" s="199">
        <f t="shared" si="3"/>
        <v>1221.3</v>
      </c>
      <c r="H48" s="252">
        <f t="shared" si="4"/>
        <v>1168.2</v>
      </c>
      <c r="I48" s="228">
        <v>1062</v>
      </c>
    </row>
    <row r="49" spans="1:9" ht="12.75" customHeight="1">
      <c r="A49" s="5">
        <v>546</v>
      </c>
      <c r="B49" s="1" t="s">
        <v>46</v>
      </c>
      <c r="C49" s="2" t="s">
        <v>202</v>
      </c>
      <c r="D49" s="141">
        <f t="shared" si="0"/>
        <v>663.75</v>
      </c>
      <c r="E49" s="142">
        <f t="shared" si="1"/>
        <v>619.5</v>
      </c>
      <c r="F49" s="143">
        <f t="shared" si="2"/>
        <v>575.25</v>
      </c>
      <c r="G49" s="199">
        <f t="shared" si="3"/>
        <v>508.87499999999994</v>
      </c>
      <c r="H49" s="252">
        <f t="shared" si="4"/>
        <v>486.75000000000006</v>
      </c>
      <c r="I49" s="228">
        <v>442.5</v>
      </c>
    </row>
    <row r="50" spans="1:9" ht="12.75" customHeight="1">
      <c r="A50" s="5">
        <v>541</v>
      </c>
      <c r="B50" s="1" t="s">
        <v>47</v>
      </c>
      <c r="C50" s="2" t="s">
        <v>203</v>
      </c>
      <c r="D50" s="141">
        <f t="shared" si="0"/>
        <v>3451.5</v>
      </c>
      <c r="E50" s="142">
        <f t="shared" si="1"/>
        <v>3221.3999999999996</v>
      </c>
      <c r="F50" s="143">
        <f t="shared" si="2"/>
        <v>2991.3</v>
      </c>
      <c r="G50" s="199">
        <f t="shared" si="3"/>
        <v>2646.1499999999996</v>
      </c>
      <c r="H50" s="252">
        <f t="shared" si="4"/>
        <v>2531.1000000000004</v>
      </c>
      <c r="I50" s="228">
        <v>2301</v>
      </c>
    </row>
    <row r="51" spans="1:9" ht="12.75" customHeight="1">
      <c r="A51" s="1">
        <v>5411</v>
      </c>
      <c r="B51" s="1">
        <v>5411</v>
      </c>
      <c r="C51" s="2" t="s">
        <v>204</v>
      </c>
      <c r="D51" s="141">
        <f t="shared" si="0"/>
        <v>29913</v>
      </c>
      <c r="E51" s="142">
        <f t="shared" si="1"/>
        <v>27918.8</v>
      </c>
      <c r="F51" s="143">
        <f t="shared" si="2"/>
        <v>25924.600000000002</v>
      </c>
      <c r="G51" s="199">
        <f t="shared" si="3"/>
        <v>22933.3</v>
      </c>
      <c r="H51" s="252">
        <f t="shared" si="4"/>
        <v>21936.2</v>
      </c>
      <c r="I51" s="228">
        <v>19942</v>
      </c>
    </row>
    <row r="52" spans="1:9" ht="12.75" customHeight="1">
      <c r="A52" s="5">
        <v>511</v>
      </c>
      <c r="B52" s="1" t="s">
        <v>48</v>
      </c>
      <c r="C52" s="2" t="s">
        <v>205</v>
      </c>
      <c r="D52" s="141">
        <f t="shared" si="0"/>
        <v>663.75</v>
      </c>
      <c r="E52" s="142">
        <f t="shared" si="1"/>
        <v>619.5</v>
      </c>
      <c r="F52" s="143">
        <f t="shared" si="2"/>
        <v>575.25</v>
      </c>
      <c r="G52" s="199">
        <f t="shared" si="3"/>
        <v>508.87499999999994</v>
      </c>
      <c r="H52" s="252">
        <f t="shared" si="4"/>
        <v>486.75000000000006</v>
      </c>
      <c r="I52" s="228">
        <v>442.5</v>
      </c>
    </row>
    <row r="53" spans="1:9" ht="12.75" customHeight="1">
      <c r="A53" s="5">
        <v>510</v>
      </c>
      <c r="B53" s="1" t="s">
        <v>49</v>
      </c>
      <c r="C53" s="2" t="s">
        <v>206</v>
      </c>
      <c r="D53" s="141">
        <f t="shared" si="0"/>
        <v>1283.25</v>
      </c>
      <c r="E53" s="142">
        <f t="shared" si="1"/>
        <v>1197.6999999999998</v>
      </c>
      <c r="F53" s="143">
        <f t="shared" si="2"/>
        <v>1112.15</v>
      </c>
      <c r="G53" s="199">
        <f t="shared" si="3"/>
        <v>983.8249999999999</v>
      </c>
      <c r="H53" s="252">
        <f t="shared" si="4"/>
        <v>941.0500000000001</v>
      </c>
      <c r="I53" s="228">
        <v>855.5</v>
      </c>
    </row>
    <row r="54" spans="1:9" ht="12.75" customHeight="1">
      <c r="A54" s="5">
        <v>515</v>
      </c>
      <c r="B54" s="1" t="s">
        <v>50</v>
      </c>
      <c r="C54" s="15" t="s">
        <v>207</v>
      </c>
      <c r="D54" s="141">
        <f t="shared" si="0"/>
        <v>9381</v>
      </c>
      <c r="E54" s="142">
        <f t="shared" si="1"/>
        <v>8755.599999999999</v>
      </c>
      <c r="F54" s="143">
        <f t="shared" si="2"/>
        <v>8130.200000000001</v>
      </c>
      <c r="G54" s="199">
        <f t="shared" si="3"/>
        <v>7192.099999999999</v>
      </c>
      <c r="H54" s="252">
        <f t="shared" si="4"/>
        <v>6879.400000000001</v>
      </c>
      <c r="I54" s="228">
        <v>6254</v>
      </c>
    </row>
    <row r="55" spans="1:9" ht="12.75" customHeight="1">
      <c r="A55" s="5">
        <v>537</v>
      </c>
      <c r="B55" s="1" t="s">
        <v>51</v>
      </c>
      <c r="C55" s="2" t="s">
        <v>208</v>
      </c>
      <c r="D55" s="141">
        <f t="shared" si="0"/>
        <v>1062</v>
      </c>
      <c r="E55" s="142">
        <f t="shared" si="1"/>
        <v>991.1999999999999</v>
      </c>
      <c r="F55" s="143">
        <f t="shared" si="2"/>
        <v>920.4</v>
      </c>
      <c r="G55" s="199">
        <f t="shared" si="3"/>
        <v>814.1999999999999</v>
      </c>
      <c r="H55" s="252">
        <f t="shared" si="4"/>
        <v>778.8000000000001</v>
      </c>
      <c r="I55" s="228">
        <v>708</v>
      </c>
    </row>
    <row r="56" spans="1:9" ht="12.75" customHeight="1">
      <c r="A56" s="5">
        <v>526</v>
      </c>
      <c r="B56" s="1" t="s">
        <v>52</v>
      </c>
      <c r="C56" s="2" t="s">
        <v>209</v>
      </c>
      <c r="D56" s="141">
        <f t="shared" si="0"/>
        <v>4248</v>
      </c>
      <c r="E56" s="142">
        <f t="shared" si="1"/>
        <v>3964.7999999999997</v>
      </c>
      <c r="F56" s="143">
        <f t="shared" si="2"/>
        <v>3681.6</v>
      </c>
      <c r="G56" s="199">
        <f t="shared" si="3"/>
        <v>3256.7999999999997</v>
      </c>
      <c r="H56" s="252">
        <f t="shared" si="4"/>
        <v>3115.2000000000003</v>
      </c>
      <c r="I56" s="228">
        <v>2832</v>
      </c>
    </row>
    <row r="57" spans="1:9" ht="12.75" customHeight="1">
      <c r="A57" s="1">
        <v>520</v>
      </c>
      <c r="B57" s="1">
        <v>520</v>
      </c>
      <c r="C57" s="2" t="s">
        <v>210</v>
      </c>
      <c r="D57" s="141">
        <f t="shared" si="0"/>
        <v>1858.5</v>
      </c>
      <c r="E57" s="142">
        <f t="shared" si="1"/>
        <v>1734.6</v>
      </c>
      <c r="F57" s="143">
        <f t="shared" si="2"/>
        <v>1610.7</v>
      </c>
      <c r="G57" s="199">
        <f t="shared" si="3"/>
        <v>1424.85</v>
      </c>
      <c r="H57" s="252">
        <f t="shared" si="4"/>
        <v>1362.9</v>
      </c>
      <c r="I57" s="228">
        <v>1239</v>
      </c>
    </row>
    <row r="58" spans="1:9" ht="12.75" customHeight="1">
      <c r="A58" s="1">
        <v>15440</v>
      </c>
      <c r="B58" s="1">
        <v>15440</v>
      </c>
      <c r="C58" s="2" t="s">
        <v>211</v>
      </c>
      <c r="D58" s="141">
        <f t="shared" si="0"/>
        <v>14868</v>
      </c>
      <c r="E58" s="142">
        <f t="shared" si="1"/>
        <v>13876.8</v>
      </c>
      <c r="F58" s="143">
        <f t="shared" si="2"/>
        <v>12885.6</v>
      </c>
      <c r="G58" s="199">
        <f t="shared" si="3"/>
        <v>11398.8</v>
      </c>
      <c r="H58" s="252">
        <f t="shared" si="4"/>
        <v>10903.2</v>
      </c>
      <c r="I58" s="228">
        <v>9912</v>
      </c>
    </row>
    <row r="59" spans="1:9" ht="12.75" customHeight="1">
      <c r="A59" s="5">
        <v>506</v>
      </c>
      <c r="B59" s="1" t="s">
        <v>53</v>
      </c>
      <c r="C59" s="2" t="s">
        <v>212</v>
      </c>
      <c r="D59" s="141">
        <f t="shared" si="0"/>
        <v>1106.25</v>
      </c>
      <c r="E59" s="142">
        <f t="shared" si="1"/>
        <v>1032.5</v>
      </c>
      <c r="F59" s="143">
        <f t="shared" si="2"/>
        <v>958.75</v>
      </c>
      <c r="G59" s="199">
        <f t="shared" si="3"/>
        <v>848.1249999999999</v>
      </c>
      <c r="H59" s="252">
        <f t="shared" si="4"/>
        <v>811.2500000000001</v>
      </c>
      <c r="I59" s="228">
        <v>737.5</v>
      </c>
    </row>
    <row r="60" spans="1:9" ht="12.75" customHeight="1">
      <c r="A60" s="5">
        <v>540</v>
      </c>
      <c r="B60" s="1" t="s">
        <v>54</v>
      </c>
      <c r="C60" s="2" t="s">
        <v>213</v>
      </c>
      <c r="D60" s="141">
        <f t="shared" si="0"/>
        <v>663.75</v>
      </c>
      <c r="E60" s="142">
        <f t="shared" si="1"/>
        <v>619.5</v>
      </c>
      <c r="F60" s="143">
        <f t="shared" si="2"/>
        <v>575.25</v>
      </c>
      <c r="G60" s="199">
        <f t="shared" si="3"/>
        <v>508.87499999999994</v>
      </c>
      <c r="H60" s="252">
        <f t="shared" si="4"/>
        <v>486.75000000000006</v>
      </c>
      <c r="I60" s="228">
        <v>442.5</v>
      </c>
    </row>
    <row r="61" spans="1:9" ht="12.75" customHeight="1">
      <c r="A61" s="5">
        <v>514</v>
      </c>
      <c r="B61" s="1" t="s">
        <v>55</v>
      </c>
      <c r="C61" s="2" t="s">
        <v>214</v>
      </c>
      <c r="D61" s="141">
        <f t="shared" si="0"/>
        <v>486.75</v>
      </c>
      <c r="E61" s="142">
        <f t="shared" si="1"/>
        <v>454.29999999999995</v>
      </c>
      <c r="F61" s="143">
        <f t="shared" si="2"/>
        <v>421.85</v>
      </c>
      <c r="G61" s="199">
        <f t="shared" si="3"/>
        <v>373.17499999999995</v>
      </c>
      <c r="H61" s="252">
        <f t="shared" si="4"/>
        <v>356.95000000000005</v>
      </c>
      <c r="I61" s="228">
        <v>324.5</v>
      </c>
    </row>
    <row r="62" spans="1:9" ht="12.75" customHeight="1">
      <c r="A62" s="5">
        <v>528</v>
      </c>
      <c r="B62" s="1" t="s">
        <v>56</v>
      </c>
      <c r="C62" s="2" t="s">
        <v>215</v>
      </c>
      <c r="D62" s="141">
        <f t="shared" si="0"/>
        <v>1283.25</v>
      </c>
      <c r="E62" s="142">
        <f t="shared" si="1"/>
        <v>1197.6999999999998</v>
      </c>
      <c r="F62" s="143">
        <f t="shared" si="2"/>
        <v>1112.15</v>
      </c>
      <c r="G62" s="199">
        <f t="shared" si="3"/>
        <v>983.8249999999999</v>
      </c>
      <c r="H62" s="252">
        <f t="shared" si="4"/>
        <v>941.0500000000001</v>
      </c>
      <c r="I62" s="228">
        <v>855.5</v>
      </c>
    </row>
    <row r="63" spans="1:9" ht="12.75" customHeight="1">
      <c r="A63" s="5">
        <v>555</v>
      </c>
      <c r="B63" s="1" t="s">
        <v>57</v>
      </c>
      <c r="C63" s="2" t="s">
        <v>216</v>
      </c>
      <c r="D63" s="141">
        <f t="shared" si="0"/>
        <v>973.5</v>
      </c>
      <c r="E63" s="142">
        <f t="shared" si="1"/>
        <v>908.5999999999999</v>
      </c>
      <c r="F63" s="143">
        <f t="shared" si="2"/>
        <v>843.7</v>
      </c>
      <c r="G63" s="199">
        <f t="shared" si="3"/>
        <v>746.3499999999999</v>
      </c>
      <c r="H63" s="252">
        <f t="shared" si="4"/>
        <v>713.9000000000001</v>
      </c>
      <c r="I63" s="228">
        <v>649</v>
      </c>
    </row>
    <row r="64" spans="1:9" ht="12.75" customHeight="1">
      <c r="A64" s="5">
        <v>512</v>
      </c>
      <c r="B64" s="1" t="s">
        <v>58</v>
      </c>
      <c r="C64" s="2" t="s">
        <v>217</v>
      </c>
      <c r="D64" s="141">
        <f t="shared" si="0"/>
        <v>1062</v>
      </c>
      <c r="E64" s="142">
        <f t="shared" si="1"/>
        <v>991.1999999999999</v>
      </c>
      <c r="F64" s="143">
        <f t="shared" si="2"/>
        <v>920.4</v>
      </c>
      <c r="G64" s="199">
        <f t="shared" si="3"/>
        <v>814.1999999999999</v>
      </c>
      <c r="H64" s="252">
        <f t="shared" si="4"/>
        <v>778.8000000000001</v>
      </c>
      <c r="I64" s="228">
        <v>708</v>
      </c>
    </row>
    <row r="65" spans="1:9" ht="12.75" customHeight="1">
      <c r="A65" s="5">
        <v>532</v>
      </c>
      <c r="B65" s="1" t="s">
        <v>59</v>
      </c>
      <c r="C65" s="2" t="s">
        <v>218</v>
      </c>
      <c r="D65" s="141">
        <f t="shared" si="0"/>
        <v>575.25</v>
      </c>
      <c r="E65" s="142">
        <f t="shared" si="1"/>
        <v>536.9</v>
      </c>
      <c r="F65" s="143">
        <f t="shared" si="2"/>
        <v>498.55</v>
      </c>
      <c r="G65" s="199">
        <f t="shared" si="3"/>
        <v>441.025</v>
      </c>
      <c r="H65" s="252">
        <f t="shared" si="4"/>
        <v>421.85</v>
      </c>
      <c r="I65" s="228">
        <v>383.5</v>
      </c>
    </row>
    <row r="66" spans="1:9" ht="12.75" customHeight="1">
      <c r="A66" s="5">
        <v>556</v>
      </c>
      <c r="B66" s="1" t="s">
        <v>60</v>
      </c>
      <c r="C66" s="2" t="s">
        <v>219</v>
      </c>
      <c r="D66" s="141">
        <f t="shared" si="0"/>
        <v>973.5</v>
      </c>
      <c r="E66" s="142">
        <f t="shared" si="1"/>
        <v>908.5999999999999</v>
      </c>
      <c r="F66" s="143">
        <f t="shared" si="2"/>
        <v>843.7</v>
      </c>
      <c r="G66" s="199">
        <f t="shared" si="3"/>
        <v>746.3499999999999</v>
      </c>
      <c r="H66" s="252">
        <f t="shared" si="4"/>
        <v>713.9000000000001</v>
      </c>
      <c r="I66" s="228">
        <v>649</v>
      </c>
    </row>
    <row r="67" spans="1:9" ht="12.75" customHeight="1">
      <c r="A67" s="5">
        <v>503</v>
      </c>
      <c r="B67" s="16" t="s">
        <v>61</v>
      </c>
      <c r="C67" s="2" t="s">
        <v>220</v>
      </c>
      <c r="D67" s="141">
        <f t="shared" si="0"/>
        <v>531</v>
      </c>
      <c r="E67" s="142">
        <f t="shared" si="1"/>
        <v>495.59999999999997</v>
      </c>
      <c r="F67" s="143">
        <f t="shared" si="2"/>
        <v>460.2</v>
      </c>
      <c r="G67" s="199">
        <f t="shared" si="3"/>
        <v>407.09999999999997</v>
      </c>
      <c r="H67" s="252">
        <f t="shared" si="4"/>
        <v>389.40000000000003</v>
      </c>
      <c r="I67" s="228">
        <v>354</v>
      </c>
    </row>
    <row r="68" spans="1:9" ht="18" customHeight="1">
      <c r="A68" s="17"/>
      <c r="B68" s="17"/>
      <c r="C68" s="161" t="s">
        <v>221</v>
      </c>
      <c r="D68" s="141"/>
      <c r="E68" s="142"/>
      <c r="F68" s="143"/>
      <c r="G68" s="199"/>
      <c r="H68" s="252"/>
      <c r="I68" s="217"/>
    </row>
    <row r="69" spans="1:9" ht="12.75">
      <c r="A69" s="5">
        <v>564</v>
      </c>
      <c r="B69" s="1" t="s">
        <v>62</v>
      </c>
      <c r="C69" s="2" t="s">
        <v>222</v>
      </c>
      <c r="D69" s="141">
        <f t="shared" si="0"/>
        <v>929.25</v>
      </c>
      <c r="E69" s="142">
        <f t="shared" si="1"/>
        <v>867.3</v>
      </c>
      <c r="F69" s="143">
        <f t="shared" si="2"/>
        <v>805.35</v>
      </c>
      <c r="G69" s="199">
        <f aca="true" t="shared" si="5" ref="G69:G80">PRODUCT(I69,1.15)</f>
        <v>712.425</v>
      </c>
      <c r="H69" s="252">
        <f aca="true" t="shared" si="6" ref="H69:H79">PRODUCT(I69,1.1)</f>
        <v>681.45</v>
      </c>
      <c r="I69" s="228">
        <v>619.5</v>
      </c>
    </row>
    <row r="70" spans="1:9" ht="12.75">
      <c r="A70" s="5">
        <v>566</v>
      </c>
      <c r="B70" s="1" t="s">
        <v>63</v>
      </c>
      <c r="C70" s="2" t="s">
        <v>223</v>
      </c>
      <c r="D70" s="141">
        <f aca="true" t="shared" si="7" ref="D70:D143">PRODUCT(I70,1.5)</f>
        <v>929.25</v>
      </c>
      <c r="E70" s="142">
        <f aca="true" t="shared" si="8" ref="E70:E143">PRODUCT(I70,1.4)</f>
        <v>867.3</v>
      </c>
      <c r="F70" s="143">
        <f aca="true" t="shared" si="9" ref="F70:F143">PRODUCT(I70,1.3)</f>
        <v>805.35</v>
      </c>
      <c r="G70" s="199">
        <f t="shared" si="5"/>
        <v>712.425</v>
      </c>
      <c r="H70" s="252">
        <f t="shared" si="6"/>
        <v>681.45</v>
      </c>
      <c r="I70" s="228">
        <v>619.5</v>
      </c>
    </row>
    <row r="71" spans="1:9" ht="12.75">
      <c r="A71" s="5">
        <v>16120</v>
      </c>
      <c r="B71" s="1" t="s">
        <v>64</v>
      </c>
      <c r="C71" s="2" t="s">
        <v>224</v>
      </c>
      <c r="D71" s="141">
        <f t="shared" si="7"/>
        <v>929.25</v>
      </c>
      <c r="E71" s="142">
        <f t="shared" si="8"/>
        <v>867.3</v>
      </c>
      <c r="F71" s="143">
        <f t="shared" si="9"/>
        <v>805.35</v>
      </c>
      <c r="G71" s="199">
        <f t="shared" si="5"/>
        <v>712.425</v>
      </c>
      <c r="H71" s="252">
        <f t="shared" si="6"/>
        <v>681.45</v>
      </c>
      <c r="I71" s="228">
        <v>619.5</v>
      </c>
    </row>
    <row r="72" spans="1:9" ht="12.75">
      <c r="A72" s="5">
        <v>563</v>
      </c>
      <c r="B72" s="1" t="s">
        <v>65</v>
      </c>
      <c r="C72" s="2" t="s">
        <v>225</v>
      </c>
      <c r="D72" s="141">
        <f t="shared" si="7"/>
        <v>929.25</v>
      </c>
      <c r="E72" s="142">
        <f t="shared" si="8"/>
        <v>867.3</v>
      </c>
      <c r="F72" s="143">
        <f t="shared" si="9"/>
        <v>805.35</v>
      </c>
      <c r="G72" s="199">
        <f t="shared" si="5"/>
        <v>712.425</v>
      </c>
      <c r="H72" s="252">
        <f t="shared" si="6"/>
        <v>681.45</v>
      </c>
      <c r="I72" s="228">
        <v>619.5</v>
      </c>
    </row>
    <row r="73" spans="1:9" ht="12.75">
      <c r="A73" s="5">
        <v>16110</v>
      </c>
      <c r="B73" s="1" t="s">
        <v>66</v>
      </c>
      <c r="C73" s="2" t="s">
        <v>226</v>
      </c>
      <c r="D73" s="141">
        <f t="shared" si="7"/>
        <v>929.25</v>
      </c>
      <c r="E73" s="142">
        <f t="shared" si="8"/>
        <v>867.3</v>
      </c>
      <c r="F73" s="143">
        <f t="shared" si="9"/>
        <v>805.35</v>
      </c>
      <c r="G73" s="199">
        <f t="shared" si="5"/>
        <v>712.425</v>
      </c>
      <c r="H73" s="252">
        <f t="shared" si="6"/>
        <v>681.45</v>
      </c>
      <c r="I73" s="228">
        <v>619.5</v>
      </c>
    </row>
    <row r="74" spans="1:9" ht="12.75">
      <c r="A74" s="5">
        <v>16140</v>
      </c>
      <c r="B74" s="1" t="s">
        <v>67</v>
      </c>
      <c r="C74" s="2" t="s">
        <v>227</v>
      </c>
      <c r="D74" s="141">
        <f t="shared" si="7"/>
        <v>929.25</v>
      </c>
      <c r="E74" s="142">
        <f t="shared" si="8"/>
        <v>867.3</v>
      </c>
      <c r="F74" s="143">
        <f t="shared" si="9"/>
        <v>805.35</v>
      </c>
      <c r="G74" s="199">
        <f t="shared" si="5"/>
        <v>712.425</v>
      </c>
      <c r="H74" s="252">
        <f t="shared" si="6"/>
        <v>681.45</v>
      </c>
      <c r="I74" s="228">
        <v>619.5</v>
      </c>
    </row>
    <row r="75" spans="1:9" ht="12.75">
      <c r="A75" s="5">
        <v>568</v>
      </c>
      <c r="B75" s="1" t="s">
        <v>68</v>
      </c>
      <c r="C75" s="2" t="s">
        <v>228</v>
      </c>
      <c r="D75" s="141">
        <f t="shared" si="7"/>
        <v>929.25</v>
      </c>
      <c r="E75" s="142">
        <f t="shared" si="8"/>
        <v>867.3</v>
      </c>
      <c r="F75" s="143">
        <f t="shared" si="9"/>
        <v>805.35</v>
      </c>
      <c r="G75" s="199">
        <f t="shared" si="5"/>
        <v>712.425</v>
      </c>
      <c r="H75" s="252">
        <f t="shared" si="6"/>
        <v>681.45</v>
      </c>
      <c r="I75" s="228">
        <v>619.5</v>
      </c>
    </row>
    <row r="76" spans="1:9" ht="12.75">
      <c r="A76" s="5">
        <v>567</v>
      </c>
      <c r="B76" s="1" t="s">
        <v>69</v>
      </c>
      <c r="C76" s="2" t="s">
        <v>229</v>
      </c>
      <c r="D76" s="141">
        <f t="shared" si="7"/>
        <v>929.25</v>
      </c>
      <c r="E76" s="142">
        <f t="shared" si="8"/>
        <v>867.3</v>
      </c>
      <c r="F76" s="143">
        <f t="shared" si="9"/>
        <v>805.35</v>
      </c>
      <c r="G76" s="199">
        <f t="shared" si="5"/>
        <v>712.425</v>
      </c>
      <c r="H76" s="252">
        <f t="shared" si="6"/>
        <v>681.45</v>
      </c>
      <c r="I76" s="228">
        <v>619.5</v>
      </c>
    </row>
    <row r="77" spans="1:9" ht="12.75">
      <c r="A77" s="5">
        <v>16150</v>
      </c>
      <c r="B77" s="16" t="s">
        <v>70</v>
      </c>
      <c r="C77" s="2" t="s">
        <v>230</v>
      </c>
      <c r="D77" s="141">
        <f t="shared" si="7"/>
        <v>929.25</v>
      </c>
      <c r="E77" s="142">
        <f t="shared" si="8"/>
        <v>867.3</v>
      </c>
      <c r="F77" s="143">
        <f t="shared" si="9"/>
        <v>805.35</v>
      </c>
      <c r="G77" s="199">
        <f t="shared" si="5"/>
        <v>712.425</v>
      </c>
      <c r="H77" s="252">
        <f t="shared" si="6"/>
        <v>681.45</v>
      </c>
      <c r="I77" s="228">
        <v>619.5</v>
      </c>
    </row>
    <row r="78" spans="1:9" ht="12.75">
      <c r="A78" s="5">
        <v>16100</v>
      </c>
      <c r="B78" s="1" t="s">
        <v>71</v>
      </c>
      <c r="C78" s="2" t="s">
        <v>231</v>
      </c>
      <c r="D78" s="141">
        <f t="shared" si="7"/>
        <v>929.25</v>
      </c>
      <c r="E78" s="142">
        <f t="shared" si="8"/>
        <v>867.3</v>
      </c>
      <c r="F78" s="143">
        <f t="shared" si="9"/>
        <v>805.35</v>
      </c>
      <c r="G78" s="199">
        <f t="shared" si="5"/>
        <v>712.425</v>
      </c>
      <c r="H78" s="252">
        <f t="shared" si="6"/>
        <v>681.45</v>
      </c>
      <c r="I78" s="228">
        <v>619.5</v>
      </c>
    </row>
    <row r="79" spans="1:9" ht="12.75">
      <c r="A79" s="5">
        <v>16130</v>
      </c>
      <c r="B79" s="16" t="s">
        <v>72</v>
      </c>
      <c r="C79" s="2" t="s">
        <v>232</v>
      </c>
      <c r="D79" s="141">
        <f t="shared" si="7"/>
        <v>929.25</v>
      </c>
      <c r="E79" s="142">
        <f t="shared" si="8"/>
        <v>867.3</v>
      </c>
      <c r="F79" s="143">
        <f t="shared" si="9"/>
        <v>805.35</v>
      </c>
      <c r="G79" s="199">
        <f t="shared" si="5"/>
        <v>712.425</v>
      </c>
      <c r="H79" s="252">
        <f t="shared" si="6"/>
        <v>681.45</v>
      </c>
      <c r="I79" s="228">
        <v>619.5</v>
      </c>
    </row>
    <row r="80" spans="1:9" ht="12.75">
      <c r="A80" s="21">
        <v>565</v>
      </c>
      <c r="B80" s="33" t="s">
        <v>73</v>
      </c>
      <c r="C80" s="151" t="s">
        <v>233</v>
      </c>
      <c r="D80" s="152">
        <f t="shared" si="7"/>
        <v>929.25</v>
      </c>
      <c r="E80" s="153">
        <f t="shared" si="8"/>
        <v>867.3</v>
      </c>
      <c r="F80" s="154">
        <f t="shared" si="9"/>
        <v>805.35</v>
      </c>
      <c r="G80" s="199">
        <f t="shared" si="5"/>
        <v>712.425</v>
      </c>
      <c r="H80" s="253"/>
      <c r="I80" s="228">
        <v>619.5</v>
      </c>
    </row>
    <row r="81" spans="1:10" s="3" customFormat="1" ht="12.75">
      <c r="A81" s="158"/>
      <c r="B81" s="159"/>
      <c r="C81" s="106"/>
      <c r="D81" s="160"/>
      <c r="E81" s="160"/>
      <c r="F81" s="160"/>
      <c r="G81" s="200"/>
      <c r="H81" s="254"/>
      <c r="I81" s="218"/>
      <c r="J81" s="97"/>
    </row>
    <row r="82" spans="1:10" s="3" customFormat="1" ht="12.75">
      <c r="A82" s="158"/>
      <c r="B82" s="159"/>
      <c r="C82" s="106"/>
      <c r="D82" s="160"/>
      <c r="E82" s="160"/>
      <c r="F82" s="160"/>
      <c r="G82" s="200"/>
      <c r="H82" s="254"/>
      <c r="I82" s="218"/>
      <c r="J82" s="97"/>
    </row>
    <row r="83" spans="1:9" ht="12.75">
      <c r="A83" s="28"/>
      <c r="B83" s="28"/>
      <c r="C83" s="175" t="s">
        <v>234</v>
      </c>
      <c r="D83" s="155"/>
      <c r="E83" s="156"/>
      <c r="F83" s="157"/>
      <c r="G83" s="199"/>
      <c r="H83" s="254"/>
      <c r="I83" s="180"/>
    </row>
    <row r="84" spans="1:9" ht="12.75" customHeight="1">
      <c r="A84" s="5">
        <v>2400</v>
      </c>
      <c r="B84" s="1" t="s">
        <v>74</v>
      </c>
      <c r="C84" s="15" t="s">
        <v>271</v>
      </c>
      <c r="D84" s="144">
        <f t="shared" si="7"/>
        <v>1062</v>
      </c>
      <c r="E84" s="145">
        <f t="shared" si="8"/>
        <v>991.1999999999999</v>
      </c>
      <c r="F84" s="146">
        <f t="shared" si="9"/>
        <v>920.4</v>
      </c>
      <c r="G84" s="199">
        <f>PRODUCT(I84,1.15)</f>
        <v>814.1999999999999</v>
      </c>
      <c r="H84" s="252">
        <f>PRODUCT(I84,1.1)</f>
        <v>778.8000000000001</v>
      </c>
      <c r="I84" s="229">
        <v>708</v>
      </c>
    </row>
    <row r="85" spans="1:9" ht="12.75" customHeight="1">
      <c r="A85" s="16">
        <v>2300</v>
      </c>
      <c r="B85" s="16">
        <v>2300</v>
      </c>
      <c r="C85" s="15" t="s">
        <v>272</v>
      </c>
      <c r="D85" s="141">
        <f t="shared" si="7"/>
        <v>1460.25</v>
      </c>
      <c r="E85" s="142">
        <f t="shared" si="8"/>
        <v>1362.8999999999999</v>
      </c>
      <c r="F85" s="143">
        <f t="shared" si="9"/>
        <v>1265.55</v>
      </c>
      <c r="G85" s="199">
        <f>PRODUCT(I85,1.15)</f>
        <v>1119.5249999999999</v>
      </c>
      <c r="H85" s="252">
        <f>PRODUCT(I85,1.1)</f>
        <v>1070.8500000000001</v>
      </c>
      <c r="I85" s="229">
        <v>973.5</v>
      </c>
    </row>
    <row r="86" spans="1:9" ht="12.75" customHeight="1">
      <c r="A86" s="5">
        <v>2200</v>
      </c>
      <c r="B86" s="1" t="s">
        <v>75</v>
      </c>
      <c r="C86" s="15" t="s">
        <v>273</v>
      </c>
      <c r="D86" s="141">
        <f t="shared" si="7"/>
        <v>1460.25</v>
      </c>
      <c r="E86" s="142">
        <f t="shared" si="8"/>
        <v>1362.8999999999999</v>
      </c>
      <c r="F86" s="143">
        <f t="shared" si="9"/>
        <v>1265.55</v>
      </c>
      <c r="G86" s="199">
        <f>PRODUCT(I86,1.15)</f>
        <v>1119.5249999999999</v>
      </c>
      <c r="H86" s="252">
        <f>PRODUCT(I86,1.1)</f>
        <v>1070.8500000000001</v>
      </c>
      <c r="I86" s="229">
        <v>973.5</v>
      </c>
    </row>
    <row r="87" spans="1:9" ht="12.75" customHeight="1">
      <c r="A87" s="5">
        <v>2600</v>
      </c>
      <c r="B87" s="1" t="s">
        <v>76</v>
      </c>
      <c r="C87" s="15" t="s">
        <v>274</v>
      </c>
      <c r="D87" s="141">
        <f t="shared" si="7"/>
        <v>1371.75</v>
      </c>
      <c r="E87" s="142">
        <f t="shared" si="8"/>
        <v>1280.3</v>
      </c>
      <c r="F87" s="143">
        <f t="shared" si="9"/>
        <v>1188.8500000000001</v>
      </c>
      <c r="G87" s="199">
        <f>PRODUCT(I87,1.15)</f>
        <v>1051.675</v>
      </c>
      <c r="H87" s="252">
        <f>PRODUCT(I87,1.1)</f>
        <v>1005.95</v>
      </c>
      <c r="I87" s="229">
        <v>914.5</v>
      </c>
    </row>
    <row r="88" spans="1:9" ht="12.75" customHeight="1">
      <c r="A88" s="162">
        <v>18417</v>
      </c>
      <c r="B88" s="162">
        <v>18417</v>
      </c>
      <c r="C88" s="163" t="s">
        <v>275</v>
      </c>
      <c r="D88" s="164">
        <f t="shared" si="7"/>
        <v>309.75</v>
      </c>
      <c r="E88" s="165">
        <f t="shared" si="8"/>
        <v>289.09999999999997</v>
      </c>
      <c r="F88" s="166">
        <f t="shared" si="9"/>
        <v>268.45</v>
      </c>
      <c r="G88" s="199">
        <f>PRODUCT(I88,1.15)</f>
        <v>237.475</v>
      </c>
      <c r="H88" s="252">
        <f>PRODUCT(I88,1.1)</f>
        <v>227.15</v>
      </c>
      <c r="I88" s="229">
        <v>206.5</v>
      </c>
    </row>
    <row r="89" spans="1:10" s="170" customFormat="1" ht="12.75" customHeight="1">
      <c r="A89" s="150"/>
      <c r="B89" s="150"/>
      <c r="C89" s="107"/>
      <c r="D89" s="168"/>
      <c r="E89" s="168"/>
      <c r="F89" s="168"/>
      <c r="G89" s="201"/>
      <c r="H89" s="255"/>
      <c r="I89" s="219"/>
      <c r="J89" s="169"/>
    </row>
    <row r="90" spans="1:10" s="170" customFormat="1" ht="12.75" customHeight="1">
      <c r="A90" s="150"/>
      <c r="B90" s="150"/>
      <c r="C90" s="107"/>
      <c r="D90" s="168"/>
      <c r="E90" s="168"/>
      <c r="F90" s="168"/>
      <c r="G90" s="201"/>
      <c r="H90" s="255"/>
      <c r="I90" s="219"/>
      <c r="J90" s="169"/>
    </row>
    <row r="91" spans="1:9" ht="12.75">
      <c r="A91" s="167"/>
      <c r="B91" s="167"/>
      <c r="C91" s="173" t="s">
        <v>235</v>
      </c>
      <c r="D91" s="171"/>
      <c r="E91" s="171"/>
      <c r="F91" s="171"/>
      <c r="G91" s="201"/>
      <c r="H91" s="255"/>
      <c r="I91" s="220"/>
    </row>
    <row r="92" spans="1:9" ht="12.75" customHeight="1">
      <c r="A92" s="5">
        <v>12423</v>
      </c>
      <c r="B92" s="1" t="s">
        <v>77</v>
      </c>
      <c r="C92" s="2" t="s">
        <v>276</v>
      </c>
      <c r="D92" s="144">
        <f t="shared" si="7"/>
        <v>1460.25</v>
      </c>
      <c r="E92" s="142">
        <f t="shared" si="8"/>
        <v>1362.8999999999999</v>
      </c>
      <c r="F92" s="143">
        <f t="shared" si="9"/>
        <v>1265.55</v>
      </c>
      <c r="G92" s="199">
        <f>PRODUCT(I92,1.15)</f>
        <v>1119.5249999999999</v>
      </c>
      <c r="H92" s="252">
        <f>PRODUCT(I92,1.1)</f>
        <v>1070.8500000000001</v>
      </c>
      <c r="I92" s="229">
        <v>973.5</v>
      </c>
    </row>
    <row r="93" spans="1:9" ht="12.75" customHeight="1">
      <c r="A93" s="5">
        <v>12404</v>
      </c>
      <c r="B93" s="1" t="s">
        <v>78</v>
      </c>
      <c r="C93" s="2" t="s">
        <v>277</v>
      </c>
      <c r="D93" s="144">
        <f t="shared" si="7"/>
        <v>1194.75</v>
      </c>
      <c r="E93" s="145">
        <f t="shared" si="8"/>
        <v>1115.1</v>
      </c>
      <c r="F93" s="146">
        <f t="shared" si="9"/>
        <v>1035.45</v>
      </c>
      <c r="G93" s="199">
        <f>PRODUCT(I93,1.15)</f>
        <v>915.9749999999999</v>
      </c>
      <c r="H93" s="252">
        <f>PRODUCT(I93,1.1)</f>
        <v>876.1500000000001</v>
      </c>
      <c r="I93" s="229">
        <v>796.5</v>
      </c>
    </row>
    <row r="94" spans="1:9" ht="12.75" customHeight="1">
      <c r="A94" s="5">
        <v>12434</v>
      </c>
      <c r="B94" s="1" t="s">
        <v>79</v>
      </c>
      <c r="C94" s="2" t="s">
        <v>278</v>
      </c>
      <c r="D94" s="144">
        <f t="shared" si="7"/>
        <v>1194.75</v>
      </c>
      <c r="E94" s="145">
        <f t="shared" si="8"/>
        <v>1115.1</v>
      </c>
      <c r="F94" s="146">
        <f t="shared" si="9"/>
        <v>1035.45</v>
      </c>
      <c r="G94" s="199">
        <f>PRODUCT(I94,1.15)</f>
        <v>915.9749999999999</v>
      </c>
      <c r="H94" s="252">
        <f>PRODUCT(I94,1.1)</f>
        <v>876.1500000000001</v>
      </c>
      <c r="I94" s="229">
        <v>796.5</v>
      </c>
    </row>
    <row r="95" spans="1:9" ht="12.75" customHeight="1">
      <c r="A95" s="1">
        <v>12467</v>
      </c>
      <c r="B95" s="1">
        <v>12467</v>
      </c>
      <c r="C95" s="2" t="s">
        <v>279</v>
      </c>
      <c r="D95" s="141">
        <f t="shared" si="7"/>
        <v>2212.5</v>
      </c>
      <c r="E95" s="142">
        <f t="shared" si="8"/>
        <v>2065</v>
      </c>
      <c r="F95" s="143">
        <f t="shared" si="9"/>
        <v>1917.5</v>
      </c>
      <c r="G95" s="199">
        <f>PRODUCT(I95,1.15)</f>
        <v>1696.2499999999998</v>
      </c>
      <c r="H95" s="252">
        <f>PRODUCT(I95,1.1)</f>
        <v>1622.5000000000002</v>
      </c>
      <c r="I95" s="229">
        <v>1475</v>
      </c>
    </row>
    <row r="96" spans="1:9" ht="12.75" customHeight="1">
      <c r="A96" s="21">
        <v>12452</v>
      </c>
      <c r="B96" s="22" t="s">
        <v>80</v>
      </c>
      <c r="C96" s="151" t="s">
        <v>280</v>
      </c>
      <c r="D96" s="164">
        <f t="shared" si="7"/>
        <v>575.25</v>
      </c>
      <c r="E96" s="165">
        <f t="shared" si="8"/>
        <v>536.9</v>
      </c>
      <c r="F96" s="166">
        <f t="shared" si="9"/>
        <v>498.55</v>
      </c>
      <c r="G96" s="199">
        <f>PRODUCT(I96,1.15)</f>
        <v>441.025</v>
      </c>
      <c r="H96" s="252">
        <f>PRODUCT(I96,1.1)</f>
        <v>421.85</v>
      </c>
      <c r="I96" s="229">
        <v>383.5</v>
      </c>
    </row>
    <row r="97" spans="1:10" s="170" customFormat="1" ht="12.75" customHeight="1">
      <c r="A97" s="158"/>
      <c r="B97" s="150"/>
      <c r="C97" s="106"/>
      <c r="D97" s="168"/>
      <c r="E97" s="168"/>
      <c r="F97" s="168"/>
      <c r="G97" s="201"/>
      <c r="H97" s="255"/>
      <c r="I97" s="219"/>
      <c r="J97" s="169"/>
    </row>
    <row r="98" spans="1:10" s="170" customFormat="1" ht="12.75" customHeight="1">
      <c r="A98" s="158"/>
      <c r="B98" s="150"/>
      <c r="C98" s="106"/>
      <c r="D98" s="168"/>
      <c r="E98" s="168"/>
      <c r="F98" s="168"/>
      <c r="G98" s="201"/>
      <c r="H98" s="255"/>
      <c r="I98" s="219"/>
      <c r="J98" s="169"/>
    </row>
    <row r="99" spans="1:9" ht="12.75">
      <c r="A99" s="28"/>
      <c r="B99" s="28"/>
      <c r="C99" s="173" t="s">
        <v>236</v>
      </c>
      <c r="D99" s="171"/>
      <c r="E99" s="171"/>
      <c r="F99" s="171"/>
      <c r="G99" s="201"/>
      <c r="H99" s="255"/>
      <c r="I99" s="180"/>
    </row>
    <row r="100" spans="1:9" ht="12.75">
      <c r="A100" s="286" t="s">
        <v>655</v>
      </c>
      <c r="B100" s="285"/>
      <c r="C100" s="286" t="s">
        <v>656</v>
      </c>
      <c r="D100" s="141">
        <f t="shared" si="7"/>
        <v>2925</v>
      </c>
      <c r="E100" s="142">
        <f t="shared" si="8"/>
        <v>2730</v>
      </c>
      <c r="F100" s="143">
        <f t="shared" si="9"/>
        <v>2535</v>
      </c>
      <c r="G100" s="199">
        <f aca="true" t="shared" si="10" ref="G100:G114">PRODUCT(I100,1.15)</f>
        <v>2242.5</v>
      </c>
      <c r="H100" s="252">
        <f aca="true" t="shared" si="11" ref="H100:H114">PRODUCT(I100,1.1)</f>
        <v>2145</v>
      </c>
      <c r="I100" s="221">
        <v>1950</v>
      </c>
    </row>
    <row r="101" spans="1:9" ht="12.75" customHeight="1">
      <c r="A101" s="5">
        <v>1070</v>
      </c>
      <c r="B101" s="206" t="s">
        <v>281</v>
      </c>
      <c r="C101" s="15" t="s">
        <v>281</v>
      </c>
      <c r="D101" s="141">
        <f t="shared" si="7"/>
        <v>1194.75</v>
      </c>
      <c r="E101" s="142">
        <f t="shared" si="8"/>
        <v>1115.1</v>
      </c>
      <c r="F101" s="143">
        <f t="shared" si="9"/>
        <v>1035.45</v>
      </c>
      <c r="G101" s="199">
        <f t="shared" si="10"/>
        <v>915.9749999999999</v>
      </c>
      <c r="H101" s="252">
        <f t="shared" si="11"/>
        <v>876.1500000000001</v>
      </c>
      <c r="I101" s="229">
        <v>796.5</v>
      </c>
    </row>
    <row r="102" spans="1:9" ht="12.75" customHeight="1">
      <c r="A102" s="5">
        <v>1071</v>
      </c>
      <c r="B102" s="206" t="s">
        <v>282</v>
      </c>
      <c r="C102" s="15" t="s">
        <v>282</v>
      </c>
      <c r="D102" s="141">
        <f t="shared" si="7"/>
        <v>1194.75</v>
      </c>
      <c r="E102" s="142">
        <f t="shared" si="8"/>
        <v>1115.1</v>
      </c>
      <c r="F102" s="143">
        <f t="shared" si="9"/>
        <v>1035.45</v>
      </c>
      <c r="G102" s="199">
        <f t="shared" si="10"/>
        <v>915.9749999999999</v>
      </c>
      <c r="H102" s="252">
        <f t="shared" si="11"/>
        <v>876.1500000000001</v>
      </c>
      <c r="I102" s="229">
        <v>796.5</v>
      </c>
    </row>
    <row r="103" spans="1:9" ht="12.75" customHeight="1">
      <c r="A103" s="5">
        <v>11037</v>
      </c>
      <c r="B103" s="207" t="s">
        <v>283</v>
      </c>
      <c r="C103" s="15" t="s">
        <v>283</v>
      </c>
      <c r="D103" s="141">
        <f t="shared" si="7"/>
        <v>3540</v>
      </c>
      <c r="E103" s="142">
        <f t="shared" si="8"/>
        <v>3304</v>
      </c>
      <c r="F103" s="143">
        <f t="shared" si="9"/>
        <v>3068</v>
      </c>
      <c r="G103" s="199">
        <f t="shared" si="10"/>
        <v>2714</v>
      </c>
      <c r="H103" s="252">
        <f t="shared" si="11"/>
        <v>2596</v>
      </c>
      <c r="I103" s="229">
        <v>2360</v>
      </c>
    </row>
    <row r="104" spans="1:9" ht="12.75" customHeight="1">
      <c r="A104" s="5">
        <v>1044</v>
      </c>
      <c r="B104" s="207" t="s">
        <v>284</v>
      </c>
      <c r="C104" s="15" t="s">
        <v>284</v>
      </c>
      <c r="D104" s="141">
        <f t="shared" si="7"/>
        <v>3540</v>
      </c>
      <c r="E104" s="142">
        <f t="shared" si="8"/>
        <v>3304</v>
      </c>
      <c r="F104" s="143">
        <f t="shared" si="9"/>
        <v>3068</v>
      </c>
      <c r="G104" s="199">
        <f t="shared" si="10"/>
        <v>2714</v>
      </c>
      <c r="H104" s="252">
        <f t="shared" si="11"/>
        <v>2596</v>
      </c>
      <c r="I104" s="229">
        <v>2360</v>
      </c>
    </row>
    <row r="105" spans="1:9" ht="12.75" customHeight="1">
      <c r="A105" s="1">
        <v>11157</v>
      </c>
      <c r="B105" s="206" t="s">
        <v>285</v>
      </c>
      <c r="C105" s="15" t="s">
        <v>285</v>
      </c>
      <c r="D105" s="141">
        <f t="shared" si="7"/>
        <v>2035.5</v>
      </c>
      <c r="E105" s="142">
        <f t="shared" si="8"/>
        <v>1899.8</v>
      </c>
      <c r="F105" s="143">
        <f t="shared" si="9"/>
        <v>1764.1000000000001</v>
      </c>
      <c r="G105" s="199">
        <f t="shared" si="10"/>
        <v>1560.55</v>
      </c>
      <c r="H105" s="252">
        <f t="shared" si="11"/>
        <v>1492.7</v>
      </c>
      <c r="I105" s="229">
        <v>1357</v>
      </c>
    </row>
    <row r="106" spans="1:9" ht="12.75" customHeight="1">
      <c r="A106" s="5">
        <v>11001</v>
      </c>
      <c r="B106" s="207" t="s">
        <v>286</v>
      </c>
      <c r="C106" s="15" t="s">
        <v>286</v>
      </c>
      <c r="D106" s="141">
        <f t="shared" si="7"/>
        <v>2920.5</v>
      </c>
      <c r="E106" s="142">
        <f t="shared" si="8"/>
        <v>2725.7999999999997</v>
      </c>
      <c r="F106" s="143">
        <f t="shared" si="9"/>
        <v>2531.1</v>
      </c>
      <c r="G106" s="199">
        <f t="shared" si="10"/>
        <v>2239.0499999999997</v>
      </c>
      <c r="H106" s="252">
        <f t="shared" si="11"/>
        <v>2141.7000000000003</v>
      </c>
      <c r="I106" s="229">
        <v>1947</v>
      </c>
    </row>
    <row r="107" spans="1:9" ht="12.75" customHeight="1">
      <c r="A107" s="25">
        <v>11011</v>
      </c>
      <c r="B107" s="208" t="s">
        <v>287</v>
      </c>
      <c r="C107" s="15" t="s">
        <v>287</v>
      </c>
      <c r="D107" s="141">
        <f t="shared" si="7"/>
        <v>2920.5</v>
      </c>
      <c r="E107" s="142">
        <f t="shared" si="8"/>
        <v>2725.7999999999997</v>
      </c>
      <c r="F107" s="143">
        <f t="shared" si="9"/>
        <v>2531.1</v>
      </c>
      <c r="G107" s="199">
        <f t="shared" si="10"/>
        <v>2239.0499999999997</v>
      </c>
      <c r="H107" s="252">
        <f t="shared" si="11"/>
        <v>2141.7000000000003</v>
      </c>
      <c r="I107" s="229">
        <v>1947</v>
      </c>
    </row>
    <row r="108" spans="1:9" ht="12.75" customHeight="1">
      <c r="A108" s="5">
        <v>11021</v>
      </c>
      <c r="B108" s="206" t="s">
        <v>288</v>
      </c>
      <c r="C108" s="15" t="s">
        <v>288</v>
      </c>
      <c r="D108" s="141">
        <f t="shared" si="7"/>
        <v>2655</v>
      </c>
      <c r="E108" s="142">
        <f t="shared" si="8"/>
        <v>2478</v>
      </c>
      <c r="F108" s="143">
        <f t="shared" si="9"/>
        <v>2301</v>
      </c>
      <c r="G108" s="199">
        <f t="shared" si="10"/>
        <v>2035.4999999999998</v>
      </c>
      <c r="H108" s="252">
        <f t="shared" si="11"/>
        <v>1947.0000000000002</v>
      </c>
      <c r="I108" s="229">
        <v>1770</v>
      </c>
    </row>
    <row r="109" spans="1:9" ht="12.75" customHeight="1">
      <c r="A109" s="21">
        <v>1069</v>
      </c>
      <c r="B109" s="206" t="s">
        <v>289</v>
      </c>
      <c r="C109" s="15" t="s">
        <v>289</v>
      </c>
      <c r="D109" s="141">
        <f t="shared" si="7"/>
        <v>1681.5</v>
      </c>
      <c r="E109" s="142">
        <f t="shared" si="8"/>
        <v>1569.3999999999999</v>
      </c>
      <c r="F109" s="143">
        <f t="shared" si="9"/>
        <v>1457.3</v>
      </c>
      <c r="G109" s="199">
        <f t="shared" si="10"/>
        <v>1289.1499999999999</v>
      </c>
      <c r="H109" s="252">
        <f t="shared" si="11"/>
        <v>1233.1000000000001</v>
      </c>
      <c r="I109" s="229">
        <v>1121</v>
      </c>
    </row>
    <row r="110" spans="1:9" ht="12.75" customHeight="1">
      <c r="A110" s="24">
        <v>11064</v>
      </c>
      <c r="B110" s="209" t="s">
        <v>651</v>
      </c>
      <c r="C110" s="99" t="s">
        <v>644</v>
      </c>
      <c r="D110" s="141">
        <f t="shared" si="7"/>
        <v>1681.5</v>
      </c>
      <c r="E110" s="142">
        <f t="shared" si="8"/>
        <v>1569.3999999999999</v>
      </c>
      <c r="F110" s="143">
        <f t="shared" si="9"/>
        <v>1457.3</v>
      </c>
      <c r="G110" s="199">
        <f t="shared" si="10"/>
        <v>1289.1499999999999</v>
      </c>
      <c r="H110" s="252">
        <f t="shared" si="11"/>
        <v>1233.1000000000001</v>
      </c>
      <c r="I110" s="229">
        <v>1121</v>
      </c>
    </row>
    <row r="111" spans="1:9" ht="12.75" customHeight="1">
      <c r="A111" s="26">
        <v>11132</v>
      </c>
      <c r="B111" s="207" t="s">
        <v>290</v>
      </c>
      <c r="C111" s="15" t="s">
        <v>290</v>
      </c>
      <c r="D111" s="141">
        <f t="shared" si="7"/>
        <v>663.75</v>
      </c>
      <c r="E111" s="142">
        <f t="shared" si="8"/>
        <v>619.5</v>
      </c>
      <c r="F111" s="143">
        <f t="shared" si="9"/>
        <v>575.25</v>
      </c>
      <c r="G111" s="199">
        <f t="shared" si="10"/>
        <v>508.87499999999994</v>
      </c>
      <c r="H111" s="252">
        <f t="shared" si="11"/>
        <v>486.75000000000006</v>
      </c>
      <c r="I111" s="229">
        <v>442.5</v>
      </c>
    </row>
    <row r="112" spans="1:9" ht="12.75" customHeight="1">
      <c r="A112" s="27">
        <v>11202</v>
      </c>
      <c r="B112" s="207" t="s">
        <v>373</v>
      </c>
      <c r="C112" s="15" t="s">
        <v>373</v>
      </c>
      <c r="D112" s="141">
        <f t="shared" si="7"/>
        <v>4071</v>
      </c>
      <c r="E112" s="142">
        <f t="shared" si="8"/>
        <v>3799.6</v>
      </c>
      <c r="F112" s="143">
        <f t="shared" si="9"/>
        <v>3528.2000000000003</v>
      </c>
      <c r="G112" s="199">
        <f t="shared" si="10"/>
        <v>3121.1</v>
      </c>
      <c r="H112" s="252">
        <f t="shared" si="11"/>
        <v>2985.4</v>
      </c>
      <c r="I112" s="229">
        <v>2714</v>
      </c>
    </row>
    <row r="113" spans="1:9" ht="12.75" customHeight="1">
      <c r="A113" s="176">
        <v>19175</v>
      </c>
      <c r="B113" s="207" t="s">
        <v>652</v>
      </c>
      <c r="C113" s="15" t="s">
        <v>652</v>
      </c>
      <c r="D113" s="141">
        <f t="shared" si="7"/>
        <v>752.25</v>
      </c>
      <c r="E113" s="142">
        <f t="shared" si="8"/>
        <v>702.0999999999999</v>
      </c>
      <c r="F113" s="143">
        <f t="shared" si="9"/>
        <v>651.95</v>
      </c>
      <c r="G113" s="199">
        <f t="shared" si="10"/>
        <v>576.7249999999999</v>
      </c>
      <c r="H113" s="252">
        <f t="shared" si="11"/>
        <v>551.6500000000001</v>
      </c>
      <c r="I113" s="230">
        <v>501.5</v>
      </c>
    </row>
    <row r="114" spans="1:9" ht="12.75" customHeight="1">
      <c r="A114" s="211">
        <v>11074</v>
      </c>
      <c r="B114" s="210" t="s">
        <v>653</v>
      </c>
      <c r="C114" s="210" t="s">
        <v>653</v>
      </c>
      <c r="D114" s="152">
        <f t="shared" si="7"/>
        <v>2124</v>
      </c>
      <c r="E114" s="153">
        <f t="shared" si="8"/>
        <v>1982.3999999999999</v>
      </c>
      <c r="F114" s="154">
        <f t="shared" si="9"/>
        <v>1840.8</v>
      </c>
      <c r="G114" s="199">
        <f t="shared" si="10"/>
        <v>1628.3999999999999</v>
      </c>
      <c r="H114" s="252">
        <f t="shared" si="11"/>
        <v>1557.6000000000001</v>
      </c>
      <c r="I114" s="229">
        <v>1416</v>
      </c>
    </row>
    <row r="115" spans="1:9" ht="12.75" customHeight="1">
      <c r="A115" s="212"/>
      <c r="B115" s="210"/>
      <c r="C115" s="210"/>
      <c r="D115" s="203"/>
      <c r="E115" s="204"/>
      <c r="F115" s="205"/>
      <c r="G115" s="200"/>
      <c r="H115" s="254"/>
      <c r="I115" s="229"/>
    </row>
    <row r="116" spans="1:9" ht="12.75">
      <c r="A116" s="28"/>
      <c r="B116" s="19"/>
      <c r="C116" s="174" t="s">
        <v>237</v>
      </c>
      <c r="D116" s="168"/>
      <c r="E116" s="168"/>
      <c r="F116" s="168"/>
      <c r="G116" s="201"/>
      <c r="H116" s="255"/>
      <c r="I116" s="229"/>
    </row>
    <row r="117" spans="1:9" ht="12.75" customHeight="1">
      <c r="A117" s="5">
        <v>191</v>
      </c>
      <c r="B117" s="1" t="s">
        <v>81</v>
      </c>
      <c r="C117" s="15" t="s">
        <v>291</v>
      </c>
      <c r="D117" s="181">
        <f t="shared" si="7"/>
        <v>1460.25</v>
      </c>
      <c r="E117" s="182">
        <f t="shared" si="8"/>
        <v>1362.8999999999999</v>
      </c>
      <c r="F117" s="183">
        <f t="shared" si="9"/>
        <v>1265.55</v>
      </c>
      <c r="G117" s="199">
        <f aca="true" t="shared" si="12" ref="G117:G131">PRODUCT(I117,1.15)</f>
        <v>1119.5249999999999</v>
      </c>
      <c r="H117" s="252">
        <f aca="true" t="shared" si="13" ref="H117:H131">PRODUCT(I117,1.1)</f>
        <v>1070.8500000000001</v>
      </c>
      <c r="I117" s="229">
        <v>973.5</v>
      </c>
    </row>
    <row r="118" spans="1:9" ht="12.75" customHeight="1">
      <c r="A118" s="5">
        <v>190</v>
      </c>
      <c r="B118" s="1" t="s">
        <v>82</v>
      </c>
      <c r="C118" s="15" t="s">
        <v>292</v>
      </c>
      <c r="D118" s="141">
        <f t="shared" si="7"/>
        <v>1947</v>
      </c>
      <c r="E118" s="142">
        <f t="shared" si="8"/>
        <v>1817.1999999999998</v>
      </c>
      <c r="F118" s="143">
        <f t="shared" si="9"/>
        <v>1687.4</v>
      </c>
      <c r="G118" s="199">
        <f t="shared" si="12"/>
        <v>1492.6999999999998</v>
      </c>
      <c r="H118" s="252">
        <f t="shared" si="13"/>
        <v>1427.8000000000002</v>
      </c>
      <c r="I118" s="229">
        <v>1298</v>
      </c>
    </row>
    <row r="119" spans="1:9" ht="12.75" customHeight="1">
      <c r="A119" s="5">
        <v>160</v>
      </c>
      <c r="B119" s="16" t="s">
        <v>83</v>
      </c>
      <c r="C119" s="15" t="s">
        <v>293</v>
      </c>
      <c r="D119" s="141">
        <f t="shared" si="7"/>
        <v>1283.25</v>
      </c>
      <c r="E119" s="142">
        <f t="shared" si="8"/>
        <v>1197.6999999999998</v>
      </c>
      <c r="F119" s="143">
        <f t="shared" si="9"/>
        <v>1112.15</v>
      </c>
      <c r="G119" s="199">
        <f t="shared" si="12"/>
        <v>983.8249999999999</v>
      </c>
      <c r="H119" s="252">
        <f t="shared" si="13"/>
        <v>941.0500000000001</v>
      </c>
      <c r="I119" s="229">
        <v>855.5</v>
      </c>
    </row>
    <row r="120" spans="1:9" ht="12.75" customHeight="1">
      <c r="A120" s="5">
        <v>170</v>
      </c>
      <c r="B120" s="1" t="s">
        <v>84</v>
      </c>
      <c r="C120" s="15" t="s">
        <v>294</v>
      </c>
      <c r="D120" s="141">
        <f t="shared" si="7"/>
        <v>1283.25</v>
      </c>
      <c r="E120" s="142">
        <f t="shared" si="8"/>
        <v>1197.6999999999998</v>
      </c>
      <c r="F120" s="143">
        <f t="shared" si="9"/>
        <v>1112.15</v>
      </c>
      <c r="G120" s="199">
        <f t="shared" si="12"/>
        <v>983.8249999999999</v>
      </c>
      <c r="H120" s="252">
        <f t="shared" si="13"/>
        <v>941.0500000000001</v>
      </c>
      <c r="I120" s="229">
        <v>855.5</v>
      </c>
    </row>
    <row r="121" spans="1:9" ht="12.75" customHeight="1">
      <c r="A121" s="5">
        <v>150</v>
      </c>
      <c r="B121" s="1" t="s">
        <v>85</v>
      </c>
      <c r="C121" s="15" t="s">
        <v>295</v>
      </c>
      <c r="D121" s="141">
        <f t="shared" si="7"/>
        <v>1283.25</v>
      </c>
      <c r="E121" s="142">
        <f t="shared" si="8"/>
        <v>1197.6999999999998</v>
      </c>
      <c r="F121" s="143">
        <f t="shared" si="9"/>
        <v>1112.15</v>
      </c>
      <c r="G121" s="199">
        <f t="shared" si="12"/>
        <v>983.8249999999999</v>
      </c>
      <c r="H121" s="252">
        <f t="shared" si="13"/>
        <v>941.0500000000001</v>
      </c>
      <c r="I121" s="229">
        <v>855.5</v>
      </c>
    </row>
    <row r="122" spans="1:9" ht="12.75" customHeight="1">
      <c r="A122" s="5">
        <v>180</v>
      </c>
      <c r="B122" s="1" t="s">
        <v>86</v>
      </c>
      <c r="C122" s="15" t="s">
        <v>296</v>
      </c>
      <c r="D122" s="141">
        <f t="shared" si="7"/>
        <v>1327.5</v>
      </c>
      <c r="E122" s="142">
        <f t="shared" si="8"/>
        <v>1239</v>
      </c>
      <c r="F122" s="143">
        <f t="shared" si="9"/>
        <v>1150.5</v>
      </c>
      <c r="G122" s="199">
        <f t="shared" si="12"/>
        <v>1017.7499999999999</v>
      </c>
      <c r="H122" s="252">
        <f t="shared" si="13"/>
        <v>973.5000000000001</v>
      </c>
      <c r="I122" s="229">
        <v>885</v>
      </c>
    </row>
    <row r="123" spans="1:9" ht="12.75" customHeight="1">
      <c r="A123" s="1">
        <v>181</v>
      </c>
      <c r="B123" s="1">
        <v>181</v>
      </c>
      <c r="C123" s="15" t="s">
        <v>297</v>
      </c>
      <c r="D123" s="141">
        <f t="shared" si="7"/>
        <v>1283.25</v>
      </c>
      <c r="E123" s="142">
        <f t="shared" si="8"/>
        <v>1197.6999999999998</v>
      </c>
      <c r="F123" s="143">
        <f t="shared" si="9"/>
        <v>1112.15</v>
      </c>
      <c r="G123" s="199">
        <f t="shared" si="12"/>
        <v>983.8249999999999</v>
      </c>
      <c r="H123" s="252">
        <f t="shared" si="13"/>
        <v>941.0500000000001</v>
      </c>
      <c r="I123" s="229">
        <v>855.5</v>
      </c>
    </row>
    <row r="124" spans="1:9" ht="12.75" customHeight="1">
      <c r="A124" s="25">
        <v>182</v>
      </c>
      <c r="B124" s="25">
        <v>182</v>
      </c>
      <c r="C124" s="29" t="s">
        <v>298</v>
      </c>
      <c r="D124" s="141">
        <f t="shared" si="7"/>
        <v>1283.25</v>
      </c>
      <c r="E124" s="142">
        <f t="shared" si="8"/>
        <v>1197.6999999999998</v>
      </c>
      <c r="F124" s="143">
        <f t="shared" si="9"/>
        <v>1112.15</v>
      </c>
      <c r="G124" s="199">
        <f t="shared" si="12"/>
        <v>983.8249999999999</v>
      </c>
      <c r="H124" s="252">
        <f t="shared" si="13"/>
        <v>941.0500000000001</v>
      </c>
      <c r="I124" s="229">
        <v>855.5</v>
      </c>
    </row>
    <row r="125" spans="1:9" ht="12.75" customHeight="1">
      <c r="A125" s="5">
        <v>603</v>
      </c>
      <c r="B125" s="1" t="s">
        <v>87</v>
      </c>
      <c r="C125" s="15" t="s">
        <v>299</v>
      </c>
      <c r="D125" s="141">
        <f t="shared" si="7"/>
        <v>1283.25</v>
      </c>
      <c r="E125" s="142">
        <f t="shared" si="8"/>
        <v>1197.6999999999998</v>
      </c>
      <c r="F125" s="143">
        <f t="shared" si="9"/>
        <v>1112.15</v>
      </c>
      <c r="G125" s="199">
        <f t="shared" si="12"/>
        <v>983.8249999999999</v>
      </c>
      <c r="H125" s="252">
        <f t="shared" si="13"/>
        <v>941.0500000000001</v>
      </c>
      <c r="I125" s="229">
        <v>855.5</v>
      </c>
    </row>
    <row r="126" spans="1:9" ht="12.75" customHeight="1">
      <c r="A126" s="5">
        <v>14233</v>
      </c>
      <c r="B126" s="1" t="s">
        <v>88</v>
      </c>
      <c r="C126" s="15" t="s">
        <v>300</v>
      </c>
      <c r="D126" s="141">
        <f t="shared" si="7"/>
        <v>1283.25</v>
      </c>
      <c r="E126" s="142">
        <f t="shared" si="8"/>
        <v>1197.6999999999998</v>
      </c>
      <c r="F126" s="143">
        <f t="shared" si="9"/>
        <v>1112.15</v>
      </c>
      <c r="G126" s="199">
        <f t="shared" si="12"/>
        <v>983.8249999999999</v>
      </c>
      <c r="H126" s="252">
        <f t="shared" si="13"/>
        <v>941.0500000000001</v>
      </c>
      <c r="I126" s="229">
        <v>855.5</v>
      </c>
    </row>
    <row r="127" spans="1:9" ht="12.75" customHeight="1">
      <c r="A127" s="5">
        <v>250</v>
      </c>
      <c r="B127" s="1" t="s">
        <v>89</v>
      </c>
      <c r="C127" s="15" t="s">
        <v>301</v>
      </c>
      <c r="D127" s="141">
        <f t="shared" si="7"/>
        <v>1017.75</v>
      </c>
      <c r="E127" s="142">
        <f t="shared" si="8"/>
        <v>949.9</v>
      </c>
      <c r="F127" s="143">
        <f t="shared" si="9"/>
        <v>882.0500000000001</v>
      </c>
      <c r="G127" s="199">
        <f t="shared" si="12"/>
        <v>780.275</v>
      </c>
      <c r="H127" s="252">
        <f t="shared" si="13"/>
        <v>746.35</v>
      </c>
      <c r="I127" s="229">
        <v>678.5</v>
      </c>
    </row>
    <row r="128" spans="1:9" ht="12.75" customHeight="1">
      <c r="A128" s="5">
        <v>270</v>
      </c>
      <c r="B128" s="1" t="s">
        <v>90</v>
      </c>
      <c r="C128" s="15" t="s">
        <v>302</v>
      </c>
      <c r="D128" s="141">
        <f t="shared" si="7"/>
        <v>1017.75</v>
      </c>
      <c r="E128" s="142">
        <f t="shared" si="8"/>
        <v>949.9</v>
      </c>
      <c r="F128" s="143">
        <f t="shared" si="9"/>
        <v>882.0500000000001</v>
      </c>
      <c r="G128" s="199">
        <f t="shared" si="12"/>
        <v>780.275</v>
      </c>
      <c r="H128" s="252">
        <f t="shared" si="13"/>
        <v>746.35</v>
      </c>
      <c r="I128" s="229">
        <v>678.5</v>
      </c>
    </row>
    <row r="129" spans="1:9" ht="12.75" customHeight="1">
      <c r="A129" s="5">
        <v>260</v>
      </c>
      <c r="B129" s="1" t="s">
        <v>91</v>
      </c>
      <c r="C129" s="15" t="s">
        <v>303</v>
      </c>
      <c r="D129" s="141">
        <f t="shared" si="7"/>
        <v>1017.75</v>
      </c>
      <c r="E129" s="142">
        <f t="shared" si="8"/>
        <v>949.9</v>
      </c>
      <c r="F129" s="143">
        <f t="shared" si="9"/>
        <v>882.0500000000001</v>
      </c>
      <c r="G129" s="199">
        <f t="shared" si="12"/>
        <v>780.275</v>
      </c>
      <c r="H129" s="252">
        <f t="shared" si="13"/>
        <v>746.35</v>
      </c>
      <c r="I129" s="229">
        <v>678.5</v>
      </c>
    </row>
    <row r="130" spans="1:9" ht="12.75" customHeight="1">
      <c r="A130" s="5">
        <v>5003</v>
      </c>
      <c r="B130" s="1" t="s">
        <v>92</v>
      </c>
      <c r="C130" s="15" t="s">
        <v>304</v>
      </c>
      <c r="D130" s="141">
        <f t="shared" si="7"/>
        <v>1504.5</v>
      </c>
      <c r="E130" s="142">
        <f t="shared" si="8"/>
        <v>1404.1999999999998</v>
      </c>
      <c r="F130" s="143">
        <f t="shared" si="9"/>
        <v>1303.9</v>
      </c>
      <c r="G130" s="199">
        <f t="shared" si="12"/>
        <v>1153.4499999999998</v>
      </c>
      <c r="H130" s="252">
        <f t="shared" si="13"/>
        <v>1103.3000000000002</v>
      </c>
      <c r="I130" s="229">
        <v>1003</v>
      </c>
    </row>
    <row r="131" spans="1:9" ht="12.75" customHeight="1">
      <c r="A131" s="21">
        <v>5004</v>
      </c>
      <c r="B131" s="22" t="s">
        <v>93</v>
      </c>
      <c r="C131" s="23" t="s">
        <v>305</v>
      </c>
      <c r="D131" s="152">
        <f t="shared" si="7"/>
        <v>1017.75</v>
      </c>
      <c r="E131" s="153">
        <f t="shared" si="8"/>
        <v>949.9</v>
      </c>
      <c r="F131" s="154">
        <f t="shared" si="9"/>
        <v>882.0500000000001</v>
      </c>
      <c r="G131" s="199">
        <f t="shared" si="12"/>
        <v>780.275</v>
      </c>
      <c r="H131" s="252">
        <f t="shared" si="13"/>
        <v>746.35</v>
      </c>
      <c r="I131" s="229">
        <v>678.5</v>
      </c>
    </row>
    <row r="132" spans="1:9" ht="12.75" customHeight="1">
      <c r="A132" s="158"/>
      <c r="B132" s="150"/>
      <c r="C132" s="107"/>
      <c r="D132" s="257"/>
      <c r="E132" s="257"/>
      <c r="F132" s="257"/>
      <c r="G132" s="201"/>
      <c r="H132" s="255"/>
      <c r="I132" s="219"/>
    </row>
    <row r="133" spans="1:9" ht="12.75" customHeight="1">
      <c r="A133" s="158"/>
      <c r="B133" s="150"/>
      <c r="C133" s="107"/>
      <c r="D133" s="257"/>
      <c r="E133" s="257"/>
      <c r="F133" s="257"/>
      <c r="G133" s="201"/>
      <c r="H133" s="255"/>
      <c r="I133" s="219"/>
    </row>
    <row r="134" spans="1:9" ht="12.75">
      <c r="A134" s="28"/>
      <c r="B134" s="28"/>
      <c r="C134" s="173" t="s">
        <v>238</v>
      </c>
      <c r="D134" s="184"/>
      <c r="E134" s="184"/>
      <c r="F134" s="184"/>
      <c r="G134" s="201"/>
      <c r="H134" s="255"/>
      <c r="I134" s="180"/>
    </row>
    <row r="135" spans="1:9" ht="12.75" customHeight="1">
      <c r="A135" s="5">
        <v>17244</v>
      </c>
      <c r="B135" s="1" t="s">
        <v>94</v>
      </c>
      <c r="C135" s="15" t="s">
        <v>306</v>
      </c>
      <c r="D135" s="141">
        <f t="shared" si="7"/>
        <v>1106.25</v>
      </c>
      <c r="E135" s="142">
        <f t="shared" si="8"/>
        <v>1032.5</v>
      </c>
      <c r="F135" s="143">
        <f t="shared" si="9"/>
        <v>958.75</v>
      </c>
      <c r="G135" s="199">
        <f aca="true" t="shared" si="14" ref="G135:G143">PRODUCT(I135,1.15)</f>
        <v>848.1249999999999</v>
      </c>
      <c r="H135" s="252">
        <f aca="true" t="shared" si="15" ref="H135:H143">PRODUCT(I135,1.1)</f>
        <v>811.2500000000001</v>
      </c>
      <c r="I135" s="229">
        <v>737.5</v>
      </c>
    </row>
    <row r="136" spans="1:9" ht="12.75" customHeight="1">
      <c r="A136" s="5">
        <v>17221</v>
      </c>
      <c r="B136" s="1" t="s">
        <v>95</v>
      </c>
      <c r="C136" s="15" t="s">
        <v>307</v>
      </c>
      <c r="D136" s="141">
        <f t="shared" si="7"/>
        <v>2566.5</v>
      </c>
      <c r="E136" s="145">
        <f t="shared" si="8"/>
        <v>2395.3999999999996</v>
      </c>
      <c r="F136" s="143">
        <f t="shared" si="9"/>
        <v>2224.3</v>
      </c>
      <c r="G136" s="199">
        <f t="shared" si="14"/>
        <v>1967.6499999999999</v>
      </c>
      <c r="H136" s="252">
        <f t="shared" si="15"/>
        <v>1882.1000000000001</v>
      </c>
      <c r="I136" s="229">
        <v>1711</v>
      </c>
    </row>
    <row r="137" spans="1:9" ht="12.75" customHeight="1">
      <c r="A137" s="25">
        <v>17231</v>
      </c>
      <c r="B137" s="25">
        <v>17231</v>
      </c>
      <c r="C137" s="15" t="s">
        <v>308</v>
      </c>
      <c r="D137" s="141">
        <f t="shared" si="7"/>
        <v>2566.5</v>
      </c>
      <c r="E137" s="145">
        <f t="shared" si="8"/>
        <v>2395.3999999999996</v>
      </c>
      <c r="F137" s="143">
        <f t="shared" si="9"/>
        <v>2224.3</v>
      </c>
      <c r="G137" s="199">
        <f t="shared" si="14"/>
        <v>1967.6499999999999</v>
      </c>
      <c r="H137" s="252">
        <f t="shared" si="15"/>
        <v>1882.1000000000001</v>
      </c>
      <c r="I137" s="229">
        <v>1711</v>
      </c>
    </row>
    <row r="138" spans="1:9" ht="12.75" customHeight="1">
      <c r="A138" s="5">
        <v>17214</v>
      </c>
      <c r="B138" s="16" t="s">
        <v>96</v>
      </c>
      <c r="C138" s="15" t="s">
        <v>309</v>
      </c>
      <c r="D138" s="144">
        <f t="shared" si="7"/>
        <v>1106.25</v>
      </c>
      <c r="E138" s="145">
        <f t="shared" si="8"/>
        <v>1032.5</v>
      </c>
      <c r="F138" s="146">
        <f t="shared" si="9"/>
        <v>958.75</v>
      </c>
      <c r="G138" s="199">
        <f t="shared" si="14"/>
        <v>848.1249999999999</v>
      </c>
      <c r="H138" s="252">
        <f t="shared" si="15"/>
        <v>811.2500000000001</v>
      </c>
      <c r="I138" s="229">
        <v>737.5</v>
      </c>
    </row>
    <row r="139" spans="1:9" ht="12.75" customHeight="1">
      <c r="A139" s="5">
        <v>17204</v>
      </c>
      <c r="B139" s="1" t="s">
        <v>97</v>
      </c>
      <c r="C139" s="15" t="s">
        <v>310</v>
      </c>
      <c r="D139" s="144">
        <f t="shared" si="7"/>
        <v>1106.25</v>
      </c>
      <c r="E139" s="145">
        <f t="shared" si="8"/>
        <v>1032.5</v>
      </c>
      <c r="F139" s="146">
        <f t="shared" si="9"/>
        <v>958.75</v>
      </c>
      <c r="G139" s="199">
        <f t="shared" si="14"/>
        <v>848.1249999999999</v>
      </c>
      <c r="H139" s="252">
        <f t="shared" si="15"/>
        <v>811.2500000000001</v>
      </c>
      <c r="I139" s="229">
        <v>737.5</v>
      </c>
    </row>
    <row r="140" spans="1:9" ht="12.75" customHeight="1">
      <c r="A140" s="1">
        <v>17347</v>
      </c>
      <c r="B140" s="1">
        <v>17347</v>
      </c>
      <c r="C140" s="15" t="s">
        <v>359</v>
      </c>
      <c r="D140" s="141">
        <f t="shared" si="7"/>
        <v>3540</v>
      </c>
      <c r="E140" s="142">
        <f t="shared" si="8"/>
        <v>3304</v>
      </c>
      <c r="F140" s="143">
        <f t="shared" si="9"/>
        <v>3068</v>
      </c>
      <c r="G140" s="199">
        <f t="shared" si="14"/>
        <v>2714</v>
      </c>
      <c r="H140" s="252">
        <f t="shared" si="15"/>
        <v>2596</v>
      </c>
      <c r="I140" s="229">
        <v>2360</v>
      </c>
    </row>
    <row r="141" spans="1:9" ht="12.75" customHeight="1">
      <c r="A141" s="1">
        <v>17331</v>
      </c>
      <c r="B141" s="1">
        <v>17331</v>
      </c>
      <c r="C141" s="15" t="s">
        <v>360</v>
      </c>
      <c r="D141" s="141">
        <f t="shared" si="7"/>
        <v>1858.5</v>
      </c>
      <c r="E141" s="142">
        <f t="shared" si="8"/>
        <v>1734.6</v>
      </c>
      <c r="F141" s="143">
        <f t="shared" si="9"/>
        <v>1610.7</v>
      </c>
      <c r="G141" s="199">
        <f t="shared" si="14"/>
        <v>1424.85</v>
      </c>
      <c r="H141" s="252">
        <f t="shared" si="15"/>
        <v>1362.9</v>
      </c>
      <c r="I141" s="229">
        <v>1239</v>
      </c>
    </row>
    <row r="142" spans="1:9" ht="12.75" customHeight="1">
      <c r="A142" s="5">
        <v>17262</v>
      </c>
      <c r="B142" s="1" t="s">
        <v>98</v>
      </c>
      <c r="C142" s="15" t="s">
        <v>311</v>
      </c>
      <c r="D142" s="141">
        <f t="shared" si="7"/>
        <v>619.5</v>
      </c>
      <c r="E142" s="142">
        <f t="shared" si="8"/>
        <v>578.1999999999999</v>
      </c>
      <c r="F142" s="143">
        <f t="shared" si="9"/>
        <v>536.9</v>
      </c>
      <c r="G142" s="199">
        <f t="shared" si="14"/>
        <v>474.95</v>
      </c>
      <c r="H142" s="252">
        <f t="shared" si="15"/>
        <v>454.3</v>
      </c>
      <c r="I142" s="229">
        <v>413</v>
      </c>
    </row>
    <row r="143" spans="1:9" ht="12.75" customHeight="1">
      <c r="A143" s="21">
        <v>424</v>
      </c>
      <c r="B143" s="22" t="s">
        <v>99</v>
      </c>
      <c r="C143" s="23" t="s">
        <v>312</v>
      </c>
      <c r="D143" s="152">
        <f t="shared" si="7"/>
        <v>1593</v>
      </c>
      <c r="E143" s="153">
        <f t="shared" si="8"/>
        <v>1486.8</v>
      </c>
      <c r="F143" s="154">
        <f t="shared" si="9"/>
        <v>1380.6000000000001</v>
      </c>
      <c r="G143" s="199">
        <f t="shared" si="14"/>
        <v>1221.3</v>
      </c>
      <c r="H143" s="252">
        <f t="shared" si="15"/>
        <v>1168.2</v>
      </c>
      <c r="I143" s="229">
        <v>1062</v>
      </c>
    </row>
    <row r="144" spans="1:9" ht="12.75" customHeight="1">
      <c r="A144" s="158"/>
      <c r="B144" s="150"/>
      <c r="C144" s="107"/>
      <c r="D144" s="168"/>
      <c r="E144" s="168"/>
      <c r="F144" s="168"/>
      <c r="G144" s="201"/>
      <c r="H144" s="255"/>
      <c r="I144" s="219"/>
    </row>
    <row r="145" spans="1:9" ht="12.75" customHeight="1">
      <c r="A145" s="158"/>
      <c r="B145" s="150"/>
      <c r="C145" s="107"/>
      <c r="D145" s="168"/>
      <c r="E145" s="168"/>
      <c r="F145" s="168"/>
      <c r="G145" s="201"/>
      <c r="H145" s="255"/>
      <c r="I145" s="219"/>
    </row>
    <row r="146" spans="1:9" ht="12.75">
      <c r="A146" s="28"/>
      <c r="B146" s="28"/>
      <c r="C146" s="173" t="s">
        <v>239</v>
      </c>
      <c r="D146" s="168"/>
      <c r="E146" s="168"/>
      <c r="F146" s="168"/>
      <c r="G146" s="201"/>
      <c r="H146" s="255"/>
      <c r="I146" s="221"/>
    </row>
    <row r="147" spans="1:9" ht="12.75" customHeight="1">
      <c r="A147" s="25">
        <v>12331</v>
      </c>
      <c r="B147" s="25">
        <v>12331</v>
      </c>
      <c r="C147" s="2" t="s">
        <v>313</v>
      </c>
      <c r="D147" s="181">
        <f aca="true" t="shared" si="16" ref="D147:D226">PRODUCT(I147,1.5)</f>
        <v>929.25</v>
      </c>
      <c r="E147" s="182">
        <f aca="true" t="shared" si="17" ref="E147:E226">PRODUCT(I147,1.4)</f>
        <v>867.3</v>
      </c>
      <c r="F147" s="183">
        <f aca="true" t="shared" si="18" ref="F147:F226">PRODUCT(I147,1.3)</f>
        <v>805.35</v>
      </c>
      <c r="G147" s="199">
        <f aca="true" t="shared" si="19" ref="G147:G154">PRODUCT(I147,1.15)</f>
        <v>712.425</v>
      </c>
      <c r="H147" s="252">
        <f aca="true" t="shared" si="20" ref="H147:H154">PRODUCT(I147,1.1)</f>
        <v>681.45</v>
      </c>
      <c r="I147" s="229">
        <v>619.5</v>
      </c>
    </row>
    <row r="148" spans="1:9" ht="12.75" customHeight="1">
      <c r="A148" s="5">
        <v>12324</v>
      </c>
      <c r="B148" s="1" t="s">
        <v>100</v>
      </c>
      <c r="C148" s="2" t="s">
        <v>314</v>
      </c>
      <c r="D148" s="141">
        <f t="shared" si="16"/>
        <v>1150.5</v>
      </c>
      <c r="E148" s="142">
        <f t="shared" si="17"/>
        <v>1073.8</v>
      </c>
      <c r="F148" s="143">
        <f t="shared" si="18"/>
        <v>997.1</v>
      </c>
      <c r="G148" s="199">
        <f t="shared" si="19"/>
        <v>882.05</v>
      </c>
      <c r="H148" s="252">
        <f t="shared" si="20"/>
        <v>843.7</v>
      </c>
      <c r="I148" s="229">
        <v>767</v>
      </c>
    </row>
    <row r="149" spans="1:9" ht="12.75" customHeight="1">
      <c r="A149" s="5">
        <v>12311</v>
      </c>
      <c r="B149" s="1" t="s">
        <v>101</v>
      </c>
      <c r="C149" s="2" t="s">
        <v>355</v>
      </c>
      <c r="D149" s="141">
        <f t="shared" si="16"/>
        <v>1770</v>
      </c>
      <c r="E149" s="142">
        <f t="shared" si="17"/>
        <v>1652</v>
      </c>
      <c r="F149" s="143">
        <f t="shared" si="18"/>
        <v>1534</v>
      </c>
      <c r="G149" s="199">
        <f t="shared" si="19"/>
        <v>1357</v>
      </c>
      <c r="H149" s="252">
        <f t="shared" si="20"/>
        <v>1298</v>
      </c>
      <c r="I149" s="229">
        <v>1180</v>
      </c>
    </row>
    <row r="150" spans="1:9" ht="12.75" customHeight="1">
      <c r="A150" s="5">
        <v>12353</v>
      </c>
      <c r="B150" s="1" t="s">
        <v>102</v>
      </c>
      <c r="C150" s="2" t="s">
        <v>315</v>
      </c>
      <c r="D150" s="141">
        <f t="shared" si="16"/>
        <v>1283.25</v>
      </c>
      <c r="E150" s="142">
        <f t="shared" si="17"/>
        <v>1197.6999999999998</v>
      </c>
      <c r="F150" s="143">
        <f t="shared" si="18"/>
        <v>1112.15</v>
      </c>
      <c r="G150" s="199">
        <f t="shared" si="19"/>
        <v>983.8249999999999</v>
      </c>
      <c r="H150" s="252">
        <f t="shared" si="20"/>
        <v>941.0500000000001</v>
      </c>
      <c r="I150" s="229">
        <v>855.5</v>
      </c>
    </row>
    <row r="151" spans="1:9" ht="12.75" customHeight="1">
      <c r="A151" s="5">
        <v>464</v>
      </c>
      <c r="B151" s="1" t="s">
        <v>103</v>
      </c>
      <c r="C151" s="2" t="s">
        <v>316</v>
      </c>
      <c r="D151" s="141">
        <f t="shared" si="16"/>
        <v>575.25</v>
      </c>
      <c r="E151" s="142">
        <f t="shared" si="17"/>
        <v>536.9</v>
      </c>
      <c r="F151" s="143">
        <f t="shared" si="18"/>
        <v>498.55</v>
      </c>
      <c r="G151" s="199">
        <f t="shared" si="19"/>
        <v>441.025</v>
      </c>
      <c r="H151" s="252">
        <f t="shared" si="20"/>
        <v>421.85</v>
      </c>
      <c r="I151" s="229">
        <v>383.5</v>
      </c>
    </row>
    <row r="152" spans="1:9" ht="12.75" customHeight="1">
      <c r="A152" s="5">
        <v>12364</v>
      </c>
      <c r="B152" s="1" t="s">
        <v>104</v>
      </c>
      <c r="C152" s="2" t="s">
        <v>317</v>
      </c>
      <c r="D152" s="141">
        <f t="shared" si="16"/>
        <v>1150.5</v>
      </c>
      <c r="E152" s="142">
        <f t="shared" si="17"/>
        <v>1073.8</v>
      </c>
      <c r="F152" s="143">
        <f t="shared" si="18"/>
        <v>997.1</v>
      </c>
      <c r="G152" s="199">
        <f t="shared" si="19"/>
        <v>882.05</v>
      </c>
      <c r="H152" s="252">
        <f t="shared" si="20"/>
        <v>843.7</v>
      </c>
      <c r="I152" s="229">
        <v>767</v>
      </c>
    </row>
    <row r="153" spans="1:9" ht="12.75" customHeight="1">
      <c r="A153" s="5">
        <v>12342</v>
      </c>
      <c r="B153" s="1" t="s">
        <v>105</v>
      </c>
      <c r="C153" s="2" t="s">
        <v>318</v>
      </c>
      <c r="D153" s="141">
        <f t="shared" si="16"/>
        <v>1593</v>
      </c>
      <c r="E153" s="142">
        <f t="shared" si="17"/>
        <v>1486.8</v>
      </c>
      <c r="F153" s="143">
        <f t="shared" si="18"/>
        <v>1380.6000000000001</v>
      </c>
      <c r="G153" s="199">
        <f t="shared" si="19"/>
        <v>1221.3</v>
      </c>
      <c r="H153" s="252">
        <f t="shared" si="20"/>
        <v>1168.2</v>
      </c>
      <c r="I153" s="229">
        <v>1062</v>
      </c>
    </row>
    <row r="154" spans="1:9" ht="12.75" customHeight="1">
      <c r="A154" s="176">
        <v>9100</v>
      </c>
      <c r="B154" s="176">
        <v>9100</v>
      </c>
      <c r="C154" s="151" t="s">
        <v>319</v>
      </c>
      <c r="D154" s="152">
        <f t="shared" si="16"/>
        <v>1460.25</v>
      </c>
      <c r="E154" s="153">
        <f t="shared" si="17"/>
        <v>1362.8999999999999</v>
      </c>
      <c r="F154" s="154">
        <f t="shared" si="18"/>
        <v>1265.55</v>
      </c>
      <c r="G154" s="199">
        <f t="shared" si="19"/>
        <v>1119.5249999999999</v>
      </c>
      <c r="H154" s="252">
        <f t="shared" si="20"/>
        <v>1070.8500000000001</v>
      </c>
      <c r="I154" s="229">
        <v>973.5</v>
      </c>
    </row>
    <row r="155" spans="1:9" ht="12.75" customHeight="1">
      <c r="A155" s="150"/>
      <c r="B155" s="150"/>
      <c r="C155" s="106"/>
      <c r="D155" s="160"/>
      <c r="E155" s="160"/>
      <c r="F155" s="160"/>
      <c r="G155" s="200"/>
      <c r="H155" s="254"/>
      <c r="I155" s="219"/>
    </row>
    <row r="156" spans="1:9" ht="12.75" customHeight="1">
      <c r="A156" s="150"/>
      <c r="B156" s="150"/>
      <c r="C156" s="106"/>
      <c r="D156" s="160"/>
      <c r="E156" s="160"/>
      <c r="F156" s="160"/>
      <c r="G156" s="200"/>
      <c r="H156" s="254"/>
      <c r="I156" s="219"/>
    </row>
    <row r="157" spans="1:9" ht="12.75">
      <c r="A157" s="28"/>
      <c r="B157" s="28"/>
      <c r="C157" s="185" t="s">
        <v>240</v>
      </c>
      <c r="D157" s="184"/>
      <c r="E157" s="184"/>
      <c r="F157" s="184"/>
      <c r="G157" s="200"/>
      <c r="H157" s="254"/>
      <c r="I157" s="180"/>
    </row>
    <row r="158" spans="1:9" ht="12.75" customHeight="1">
      <c r="A158" s="5">
        <v>18085</v>
      </c>
      <c r="B158" s="1">
        <v>18085</v>
      </c>
      <c r="C158" s="30" t="s">
        <v>646</v>
      </c>
      <c r="D158" s="141">
        <f t="shared" si="16"/>
        <v>929.25</v>
      </c>
      <c r="E158" s="142">
        <f t="shared" si="17"/>
        <v>867.3</v>
      </c>
      <c r="F158" s="143">
        <f t="shared" si="18"/>
        <v>805.35</v>
      </c>
      <c r="G158" s="199">
        <f>PRODUCT(I158,1.15)</f>
        <v>712.425</v>
      </c>
      <c r="H158" s="252">
        <f>PRODUCT(I158,1.1)</f>
        <v>681.45</v>
      </c>
      <c r="I158" s="229">
        <v>619.5</v>
      </c>
    </row>
    <row r="159" spans="1:9" ht="12.75" customHeight="1">
      <c r="A159" s="21">
        <v>18095</v>
      </c>
      <c r="B159" s="22">
        <v>18095</v>
      </c>
      <c r="C159" s="34" t="s">
        <v>647</v>
      </c>
      <c r="D159" s="152">
        <f t="shared" si="16"/>
        <v>929.25</v>
      </c>
      <c r="E159" s="153">
        <f t="shared" si="17"/>
        <v>867.3</v>
      </c>
      <c r="F159" s="154">
        <f t="shared" si="18"/>
        <v>805.35</v>
      </c>
      <c r="G159" s="199">
        <f>PRODUCT(I159,1.15)</f>
        <v>712.425</v>
      </c>
      <c r="H159" s="252">
        <f>PRODUCT(I159,1.1)</f>
        <v>681.45</v>
      </c>
      <c r="I159" s="229">
        <v>619.5</v>
      </c>
    </row>
    <row r="160" spans="1:9" ht="12.75" customHeight="1">
      <c r="A160" s="158"/>
      <c r="B160" s="150"/>
      <c r="C160" s="108"/>
      <c r="D160" s="160"/>
      <c r="E160" s="160"/>
      <c r="F160" s="160"/>
      <c r="G160" s="200"/>
      <c r="H160" s="254"/>
      <c r="I160" s="219"/>
    </row>
    <row r="161" spans="1:9" ht="12.75" customHeight="1">
      <c r="A161" s="158"/>
      <c r="B161" s="150"/>
      <c r="C161" s="108"/>
      <c r="D161" s="160"/>
      <c r="E161" s="160"/>
      <c r="F161" s="160"/>
      <c r="G161" s="200"/>
      <c r="H161" s="254"/>
      <c r="I161" s="219"/>
    </row>
    <row r="162" spans="1:9" ht="13.5" customHeight="1">
      <c r="A162" s="28"/>
      <c r="B162" s="28"/>
      <c r="C162" s="173" t="s">
        <v>241</v>
      </c>
      <c r="D162" s="184"/>
      <c r="E162" s="184"/>
      <c r="F162" s="184"/>
      <c r="G162" s="200"/>
      <c r="H162" s="254"/>
      <c r="I162" s="180"/>
    </row>
    <row r="163" spans="1:9" ht="12.75" customHeight="1">
      <c r="A163" s="5">
        <v>83246</v>
      </c>
      <c r="B163" s="1" t="s">
        <v>106</v>
      </c>
      <c r="C163" s="15" t="s">
        <v>320</v>
      </c>
      <c r="D163" s="141">
        <f t="shared" si="16"/>
        <v>2478</v>
      </c>
      <c r="E163" s="142">
        <f t="shared" si="17"/>
        <v>2312.7999999999997</v>
      </c>
      <c r="F163" s="143">
        <f t="shared" si="18"/>
        <v>2147.6</v>
      </c>
      <c r="G163" s="199">
        <f>PRODUCT(I163,1.15)</f>
        <v>1899.8</v>
      </c>
      <c r="H163" s="252">
        <f>PRODUCT(I163,1.1)</f>
        <v>1817.2</v>
      </c>
      <c r="I163" s="229">
        <v>1652</v>
      </c>
    </row>
    <row r="164" spans="1:9" ht="12.75" customHeight="1">
      <c r="A164" s="5">
        <v>12641</v>
      </c>
      <c r="B164" s="1" t="s">
        <v>107</v>
      </c>
      <c r="C164" s="15" t="s">
        <v>321</v>
      </c>
      <c r="D164" s="141">
        <f t="shared" si="16"/>
        <v>1150.5</v>
      </c>
      <c r="E164" s="142">
        <f t="shared" si="17"/>
        <v>1073.8</v>
      </c>
      <c r="F164" s="143">
        <f t="shared" si="18"/>
        <v>997.1</v>
      </c>
      <c r="G164" s="199">
        <f>PRODUCT(I164,1.15)</f>
        <v>882.05</v>
      </c>
      <c r="H164" s="252">
        <f>PRODUCT(I164,1.1)</f>
        <v>843.7</v>
      </c>
      <c r="I164" s="229">
        <v>767</v>
      </c>
    </row>
    <row r="165" spans="1:9" ht="12.75" customHeight="1">
      <c r="A165" s="21">
        <v>11161</v>
      </c>
      <c r="B165" s="33" t="s">
        <v>108</v>
      </c>
      <c r="C165" s="23" t="s">
        <v>322</v>
      </c>
      <c r="D165" s="152">
        <f t="shared" si="16"/>
        <v>1150.5</v>
      </c>
      <c r="E165" s="153">
        <f t="shared" si="17"/>
        <v>1073.8</v>
      </c>
      <c r="F165" s="154">
        <f t="shared" si="18"/>
        <v>997.1</v>
      </c>
      <c r="G165" s="199">
        <f>PRODUCT(I165,1.15)</f>
        <v>882.05</v>
      </c>
      <c r="H165" s="252">
        <f>PRODUCT(I165,1.1)</f>
        <v>843.7</v>
      </c>
      <c r="I165" s="229">
        <v>767</v>
      </c>
    </row>
    <row r="166" spans="1:9" ht="12.75" customHeight="1">
      <c r="A166" s="158"/>
      <c r="B166" s="159"/>
      <c r="C166" s="107"/>
      <c r="D166" s="160"/>
      <c r="E166" s="160"/>
      <c r="F166" s="160"/>
      <c r="G166" s="200"/>
      <c r="H166" s="254"/>
      <c r="I166" s="219"/>
    </row>
    <row r="167" spans="1:9" ht="12.75" customHeight="1">
      <c r="A167" s="158"/>
      <c r="B167" s="159"/>
      <c r="C167" s="107"/>
      <c r="D167" s="160"/>
      <c r="E167" s="160"/>
      <c r="F167" s="160"/>
      <c r="G167" s="200"/>
      <c r="H167" s="254"/>
      <c r="I167" s="219"/>
    </row>
    <row r="168" spans="1:9" ht="12.75">
      <c r="A168" s="28"/>
      <c r="B168" s="28"/>
      <c r="C168" s="173" t="s">
        <v>242</v>
      </c>
      <c r="D168" s="184"/>
      <c r="E168" s="184"/>
      <c r="F168" s="184"/>
      <c r="G168" s="200"/>
      <c r="H168" s="254"/>
      <c r="I168" s="222"/>
    </row>
    <row r="169" spans="1:9" ht="12.75" customHeight="1">
      <c r="A169" s="21">
        <v>12472</v>
      </c>
      <c r="B169" s="22" t="s">
        <v>109</v>
      </c>
      <c r="C169" s="23" t="s">
        <v>323</v>
      </c>
      <c r="D169" s="152">
        <f t="shared" si="16"/>
        <v>975</v>
      </c>
      <c r="E169" s="153">
        <f t="shared" si="17"/>
        <v>909.9999999999999</v>
      </c>
      <c r="F169" s="154">
        <f t="shared" si="18"/>
        <v>845</v>
      </c>
      <c r="G169" s="199">
        <f>PRODUCT(I169,1.15)</f>
        <v>747.4999999999999</v>
      </c>
      <c r="H169" s="252">
        <f>PRODUCT(I169,1.1)</f>
        <v>715.0000000000001</v>
      </c>
      <c r="I169" s="219">
        <v>650</v>
      </c>
    </row>
    <row r="170" spans="1:9" ht="12.75" customHeight="1">
      <c r="A170" s="158"/>
      <c r="B170" s="150"/>
      <c r="C170" s="107"/>
      <c r="D170" s="160"/>
      <c r="E170" s="160"/>
      <c r="F170" s="160"/>
      <c r="G170" s="200"/>
      <c r="H170" s="254"/>
      <c r="I170" s="219"/>
    </row>
    <row r="171" spans="1:9" ht="12.75" customHeight="1">
      <c r="A171" s="158"/>
      <c r="B171" s="150"/>
      <c r="C171" s="107"/>
      <c r="D171" s="160"/>
      <c r="E171" s="160"/>
      <c r="F171" s="160"/>
      <c r="G171" s="200"/>
      <c r="H171" s="254"/>
      <c r="I171" s="219"/>
    </row>
    <row r="172" spans="1:9" ht="13.5" customHeight="1">
      <c r="A172" s="28"/>
      <c r="B172" s="28"/>
      <c r="C172" s="173" t="s">
        <v>243</v>
      </c>
      <c r="D172" s="160"/>
      <c r="E172" s="160"/>
      <c r="F172" s="160"/>
      <c r="G172" s="200"/>
      <c r="H172" s="254"/>
      <c r="I172" s="221"/>
    </row>
    <row r="173" spans="1:9" ht="12.75" customHeight="1">
      <c r="A173" s="5">
        <v>409</v>
      </c>
      <c r="B173" s="1" t="s">
        <v>110</v>
      </c>
      <c r="C173" s="15" t="s">
        <v>324</v>
      </c>
      <c r="D173" s="181">
        <f t="shared" si="16"/>
        <v>973.5</v>
      </c>
      <c r="E173" s="182">
        <f t="shared" si="17"/>
        <v>908.5999999999999</v>
      </c>
      <c r="F173" s="183">
        <f t="shared" si="18"/>
        <v>843.7</v>
      </c>
      <c r="G173" s="199">
        <f>PRODUCT(I173,1.15)</f>
        <v>746.3499999999999</v>
      </c>
      <c r="H173" s="252">
        <f>PRODUCT(I173,1.1)</f>
        <v>713.9000000000001</v>
      </c>
      <c r="I173" s="229">
        <v>649</v>
      </c>
    </row>
    <row r="174" spans="1:9" ht="12.75" customHeight="1">
      <c r="A174" s="21">
        <v>119</v>
      </c>
      <c r="B174" s="22" t="s">
        <v>111</v>
      </c>
      <c r="C174" s="23" t="s">
        <v>325</v>
      </c>
      <c r="D174" s="141">
        <f t="shared" si="16"/>
        <v>1194.75</v>
      </c>
      <c r="E174" s="142">
        <f t="shared" si="17"/>
        <v>1115.1</v>
      </c>
      <c r="F174" s="143">
        <f t="shared" si="18"/>
        <v>1035.45</v>
      </c>
      <c r="G174" s="199">
        <f>PRODUCT(I174,1.15)</f>
        <v>915.9749999999999</v>
      </c>
      <c r="H174" s="252">
        <f>PRODUCT(I174,1.1)</f>
        <v>876.1500000000001</v>
      </c>
      <c r="I174" s="229">
        <v>796.5</v>
      </c>
    </row>
    <row r="175" spans="1:9" ht="12.75" customHeight="1">
      <c r="A175" s="24" t="s">
        <v>377</v>
      </c>
      <c r="B175" s="24" t="s">
        <v>377</v>
      </c>
      <c r="C175" s="112" t="s">
        <v>376</v>
      </c>
      <c r="D175" s="141">
        <f t="shared" si="16"/>
        <v>2124</v>
      </c>
      <c r="E175" s="142">
        <f t="shared" si="17"/>
        <v>1982.3999999999999</v>
      </c>
      <c r="F175" s="143">
        <f t="shared" si="18"/>
        <v>1840.8</v>
      </c>
      <c r="G175" s="199">
        <f>PRODUCT(I175,1.15)</f>
        <v>1628.3999999999999</v>
      </c>
      <c r="H175" s="252">
        <f>PRODUCT(I175,1.1)</f>
        <v>1557.6000000000001</v>
      </c>
      <c r="I175" s="231">
        <v>1416</v>
      </c>
    </row>
    <row r="176" spans="1:9" ht="12.75" customHeight="1">
      <c r="A176" s="94" t="s">
        <v>375</v>
      </c>
      <c r="B176" s="94" t="s">
        <v>375</v>
      </c>
      <c r="C176" s="187" t="s">
        <v>374</v>
      </c>
      <c r="D176" s="152">
        <f t="shared" si="16"/>
        <v>2655</v>
      </c>
      <c r="E176" s="153">
        <f t="shared" si="17"/>
        <v>2478</v>
      </c>
      <c r="F176" s="154">
        <f t="shared" si="18"/>
        <v>2301</v>
      </c>
      <c r="G176" s="199">
        <f>PRODUCT(I176,1.15)</f>
        <v>2035.4999999999998</v>
      </c>
      <c r="H176" s="252">
        <f>PRODUCT(I176,1.1)</f>
        <v>1947.0000000000002</v>
      </c>
      <c r="I176" s="231">
        <v>1770</v>
      </c>
    </row>
    <row r="177" spans="1:9" ht="12.75" customHeight="1">
      <c r="A177" s="172"/>
      <c r="B177" s="172"/>
      <c r="C177" s="186"/>
      <c r="D177" s="160"/>
      <c r="E177" s="160"/>
      <c r="F177" s="160"/>
      <c r="G177" s="200"/>
      <c r="H177" s="254"/>
      <c r="I177" s="223"/>
    </row>
    <row r="178" spans="1:9" ht="12.75" customHeight="1">
      <c r="A178" s="172"/>
      <c r="B178" s="172"/>
      <c r="C178" s="186"/>
      <c r="D178" s="160"/>
      <c r="E178" s="160"/>
      <c r="F178" s="160"/>
      <c r="G178" s="200"/>
      <c r="H178" s="254"/>
      <c r="I178" s="223"/>
    </row>
    <row r="179" spans="1:9" ht="12.75">
      <c r="A179" s="28"/>
      <c r="B179" s="28"/>
      <c r="C179" s="173" t="s">
        <v>244</v>
      </c>
      <c r="D179" s="160"/>
      <c r="E179" s="160"/>
      <c r="F179" s="160"/>
      <c r="G179" s="200"/>
      <c r="H179" s="254"/>
      <c r="I179" s="221"/>
    </row>
    <row r="180" spans="1:9" ht="12.75" customHeight="1">
      <c r="A180" s="32">
        <v>17121</v>
      </c>
      <c r="B180" s="33" t="s">
        <v>112</v>
      </c>
      <c r="C180" s="34" t="s">
        <v>247</v>
      </c>
      <c r="D180" s="181">
        <f t="shared" si="16"/>
        <v>3451.5</v>
      </c>
      <c r="E180" s="182">
        <f t="shared" si="17"/>
        <v>3221.3999999999996</v>
      </c>
      <c r="F180" s="183">
        <f t="shared" si="18"/>
        <v>2991.3</v>
      </c>
      <c r="G180" s="199">
        <f aca="true" t="shared" si="21" ref="G180:G186">PRODUCT(I180,1.15)</f>
        <v>2646.1499999999996</v>
      </c>
      <c r="H180" s="252">
        <f aca="true" t="shared" si="22" ref="H180:H186">PRODUCT(I180,1.1)</f>
        <v>2531.1000000000004</v>
      </c>
      <c r="I180" s="229">
        <v>2301</v>
      </c>
    </row>
    <row r="181" spans="1:9" ht="12.75" customHeight="1">
      <c r="A181" s="20">
        <v>17101</v>
      </c>
      <c r="B181" s="20">
        <v>17101</v>
      </c>
      <c r="C181" s="113" t="s">
        <v>245</v>
      </c>
      <c r="D181" s="141">
        <f t="shared" si="16"/>
        <v>2920.5</v>
      </c>
      <c r="E181" s="142">
        <f t="shared" si="17"/>
        <v>2725.7999999999997</v>
      </c>
      <c r="F181" s="143">
        <f t="shared" si="18"/>
        <v>2531.1</v>
      </c>
      <c r="G181" s="199">
        <f t="shared" si="21"/>
        <v>2239.0499999999997</v>
      </c>
      <c r="H181" s="252">
        <f t="shared" si="22"/>
        <v>2141.7000000000003</v>
      </c>
      <c r="I181" s="229">
        <v>1947</v>
      </c>
    </row>
    <row r="182" spans="1:9" ht="12.75" customHeight="1">
      <c r="A182" s="35">
        <v>17111</v>
      </c>
      <c r="B182" s="20" t="s">
        <v>113</v>
      </c>
      <c r="C182" s="113" t="s">
        <v>246</v>
      </c>
      <c r="D182" s="141">
        <f t="shared" si="16"/>
        <v>2920.5</v>
      </c>
      <c r="E182" s="142">
        <f t="shared" si="17"/>
        <v>2725.7999999999997</v>
      </c>
      <c r="F182" s="143">
        <f t="shared" si="18"/>
        <v>2531.1</v>
      </c>
      <c r="G182" s="199">
        <f t="shared" si="21"/>
        <v>2239.0499999999997</v>
      </c>
      <c r="H182" s="252">
        <f t="shared" si="22"/>
        <v>2141.7000000000003</v>
      </c>
      <c r="I182" s="229">
        <v>1947</v>
      </c>
    </row>
    <row r="183" spans="1:9" ht="12.75" customHeight="1">
      <c r="A183" s="20">
        <v>17167</v>
      </c>
      <c r="B183" s="20">
        <v>17167</v>
      </c>
      <c r="C183" s="114" t="s">
        <v>356</v>
      </c>
      <c r="D183" s="141">
        <f t="shared" si="16"/>
        <v>3540</v>
      </c>
      <c r="E183" s="142">
        <f t="shared" si="17"/>
        <v>3304</v>
      </c>
      <c r="F183" s="143">
        <f t="shared" si="18"/>
        <v>3068</v>
      </c>
      <c r="G183" s="199">
        <f t="shared" si="21"/>
        <v>2714</v>
      </c>
      <c r="H183" s="252">
        <f t="shared" si="22"/>
        <v>2596</v>
      </c>
      <c r="I183" s="229">
        <v>2360</v>
      </c>
    </row>
    <row r="184" spans="1:9" ht="12.75" customHeight="1">
      <c r="A184" s="20">
        <v>17271</v>
      </c>
      <c r="B184" s="20">
        <v>17271</v>
      </c>
      <c r="C184" s="115" t="s">
        <v>357</v>
      </c>
      <c r="D184" s="141">
        <f t="shared" si="16"/>
        <v>2478</v>
      </c>
      <c r="E184" s="142">
        <f t="shared" si="17"/>
        <v>2312.7999999999997</v>
      </c>
      <c r="F184" s="143">
        <f t="shared" si="18"/>
        <v>2147.6</v>
      </c>
      <c r="G184" s="199">
        <f t="shared" si="21"/>
        <v>1899.8</v>
      </c>
      <c r="H184" s="252">
        <f t="shared" si="22"/>
        <v>1817.2</v>
      </c>
      <c r="I184" s="229">
        <v>1652</v>
      </c>
    </row>
    <row r="185" spans="1:9" ht="12.75" customHeight="1">
      <c r="A185" s="36">
        <v>17144</v>
      </c>
      <c r="B185" s="37" t="s">
        <v>114</v>
      </c>
      <c r="C185" s="116" t="s">
        <v>248</v>
      </c>
      <c r="D185" s="141">
        <f t="shared" si="16"/>
        <v>1106.25</v>
      </c>
      <c r="E185" s="142">
        <f t="shared" si="17"/>
        <v>1032.5</v>
      </c>
      <c r="F185" s="143">
        <f t="shared" si="18"/>
        <v>958.75</v>
      </c>
      <c r="G185" s="199">
        <f t="shared" si="21"/>
        <v>848.1249999999999</v>
      </c>
      <c r="H185" s="252">
        <f t="shared" si="22"/>
        <v>811.2500000000001</v>
      </c>
      <c r="I185" s="229">
        <v>737.5</v>
      </c>
    </row>
    <row r="186" spans="1:9" ht="12.75" customHeight="1">
      <c r="A186" s="162">
        <v>17133</v>
      </c>
      <c r="B186" s="162">
        <v>17133</v>
      </c>
      <c r="C186" s="189" t="s">
        <v>358</v>
      </c>
      <c r="D186" s="152">
        <f t="shared" si="16"/>
        <v>1460.25</v>
      </c>
      <c r="E186" s="153">
        <f t="shared" si="17"/>
        <v>1362.8999999999999</v>
      </c>
      <c r="F186" s="154">
        <f t="shared" si="18"/>
        <v>1265.55</v>
      </c>
      <c r="G186" s="199">
        <f t="shared" si="21"/>
        <v>1119.5249999999999</v>
      </c>
      <c r="H186" s="252">
        <f t="shared" si="22"/>
        <v>1070.8500000000001</v>
      </c>
      <c r="I186" s="229">
        <v>973.5</v>
      </c>
    </row>
    <row r="187" spans="1:9" ht="12.75" customHeight="1">
      <c r="A187" s="150"/>
      <c r="B187" s="150"/>
      <c r="C187" s="188"/>
      <c r="D187" s="160"/>
      <c r="E187" s="160"/>
      <c r="F187" s="160"/>
      <c r="G187" s="200"/>
      <c r="H187" s="254"/>
      <c r="I187" s="219"/>
    </row>
    <row r="188" spans="1:9" ht="12.75" customHeight="1">
      <c r="A188" s="150"/>
      <c r="B188" s="150"/>
      <c r="C188" s="188"/>
      <c r="D188" s="160"/>
      <c r="E188" s="160"/>
      <c r="F188" s="160"/>
      <c r="G188" s="200"/>
      <c r="H188" s="254"/>
      <c r="I188" s="219"/>
    </row>
    <row r="189" spans="1:9" ht="12.75">
      <c r="A189" s="28"/>
      <c r="B189" s="28"/>
      <c r="C189" s="173" t="s">
        <v>249</v>
      </c>
      <c r="D189" s="160"/>
      <c r="E189" s="160"/>
      <c r="F189" s="160"/>
      <c r="G189" s="200"/>
      <c r="H189" s="254"/>
      <c r="I189" s="221"/>
    </row>
    <row r="190" spans="1:9" ht="12.75" customHeight="1">
      <c r="A190" s="25">
        <v>750</v>
      </c>
      <c r="B190" s="25">
        <v>750</v>
      </c>
      <c r="C190" s="15" t="s">
        <v>326</v>
      </c>
      <c r="D190" s="181">
        <f t="shared" si="16"/>
        <v>1504.5</v>
      </c>
      <c r="E190" s="182">
        <f t="shared" si="17"/>
        <v>1404.1999999999998</v>
      </c>
      <c r="F190" s="183">
        <f t="shared" si="18"/>
        <v>1303.9</v>
      </c>
      <c r="G190" s="199">
        <f>PRODUCT(I190,1.15)</f>
        <v>1153.4499999999998</v>
      </c>
      <c r="H190" s="252">
        <f>PRODUCT(I190,1.1)</f>
        <v>1103.3000000000002</v>
      </c>
      <c r="I190" s="229">
        <v>1003</v>
      </c>
    </row>
    <row r="191" spans="1:9" ht="12.75" customHeight="1">
      <c r="A191" s="5">
        <v>751</v>
      </c>
      <c r="B191" s="1" t="s">
        <v>115</v>
      </c>
      <c r="C191" s="15" t="s">
        <v>327</v>
      </c>
      <c r="D191" s="141">
        <f t="shared" si="16"/>
        <v>2124</v>
      </c>
      <c r="E191" s="142">
        <f t="shared" si="17"/>
        <v>1982.3999999999999</v>
      </c>
      <c r="F191" s="143">
        <f t="shared" si="18"/>
        <v>1840.8</v>
      </c>
      <c r="G191" s="199">
        <f>PRODUCT(I191,1.15)</f>
        <v>1628.3999999999999</v>
      </c>
      <c r="H191" s="252">
        <f>PRODUCT(I191,1.1)</f>
        <v>1557.6000000000001</v>
      </c>
      <c r="I191" s="229">
        <v>1416</v>
      </c>
    </row>
    <row r="192" spans="1:9" ht="12.75" customHeight="1">
      <c r="A192" s="5">
        <v>752</v>
      </c>
      <c r="B192" s="1" t="s">
        <v>116</v>
      </c>
      <c r="C192" s="15" t="s">
        <v>328</v>
      </c>
      <c r="D192" s="141">
        <f t="shared" si="16"/>
        <v>1504.5</v>
      </c>
      <c r="E192" s="142">
        <f t="shared" si="17"/>
        <v>1404.1999999999998</v>
      </c>
      <c r="F192" s="143">
        <f t="shared" si="18"/>
        <v>1303.9</v>
      </c>
      <c r="G192" s="199">
        <f>PRODUCT(I192,1.15)</f>
        <v>1153.4499999999998</v>
      </c>
      <c r="H192" s="252">
        <f>PRODUCT(I192,1.1)</f>
        <v>1103.3000000000002</v>
      </c>
      <c r="I192" s="229">
        <v>1003</v>
      </c>
    </row>
    <row r="193" spans="1:9" ht="12.75" customHeight="1">
      <c r="A193" s="5">
        <v>753</v>
      </c>
      <c r="B193" s="1" t="s">
        <v>117</v>
      </c>
      <c r="C193" s="15" t="s">
        <v>329</v>
      </c>
      <c r="D193" s="141">
        <f t="shared" si="16"/>
        <v>1106.25</v>
      </c>
      <c r="E193" s="142">
        <f t="shared" si="17"/>
        <v>1032.5</v>
      </c>
      <c r="F193" s="143">
        <f t="shared" si="18"/>
        <v>958.75</v>
      </c>
      <c r="G193" s="199">
        <f>PRODUCT(I193,1.15)</f>
        <v>848.1249999999999</v>
      </c>
      <c r="H193" s="252">
        <f>PRODUCT(I193,1.1)</f>
        <v>811.2500000000001</v>
      </c>
      <c r="I193" s="229">
        <v>737.5</v>
      </c>
    </row>
    <row r="194" spans="1:9" ht="12.75" customHeight="1">
      <c r="A194" s="21">
        <v>754</v>
      </c>
      <c r="B194" s="22" t="s">
        <v>118</v>
      </c>
      <c r="C194" s="151" t="s">
        <v>318</v>
      </c>
      <c r="D194" s="152">
        <f t="shared" si="16"/>
        <v>1194.75</v>
      </c>
      <c r="E194" s="153">
        <f t="shared" si="17"/>
        <v>1115.1</v>
      </c>
      <c r="F194" s="154">
        <f t="shared" si="18"/>
        <v>1035.45</v>
      </c>
      <c r="G194" s="199">
        <f>PRODUCT(I194,1.15)</f>
        <v>915.9749999999999</v>
      </c>
      <c r="H194" s="252">
        <f>PRODUCT(I194,1.1)</f>
        <v>876.1500000000001</v>
      </c>
      <c r="I194" s="229">
        <v>796.5</v>
      </c>
    </row>
    <row r="195" spans="1:9" ht="12.75" customHeight="1">
      <c r="A195" s="158"/>
      <c r="B195" s="150"/>
      <c r="C195" s="106"/>
      <c r="D195" s="160"/>
      <c r="E195" s="160"/>
      <c r="F195" s="160"/>
      <c r="G195" s="200"/>
      <c r="H195" s="254"/>
      <c r="I195" s="219"/>
    </row>
    <row r="196" spans="1:9" ht="12.75" customHeight="1">
      <c r="A196" s="158"/>
      <c r="B196" s="150"/>
      <c r="C196" s="106"/>
      <c r="D196" s="160"/>
      <c r="E196" s="160"/>
      <c r="F196" s="160"/>
      <c r="G196" s="200"/>
      <c r="H196" s="254"/>
      <c r="I196" s="219"/>
    </row>
    <row r="197" spans="1:9" ht="12.75">
      <c r="A197" s="28"/>
      <c r="B197" s="28"/>
      <c r="C197" s="173" t="s">
        <v>250</v>
      </c>
      <c r="D197" s="160"/>
      <c r="E197" s="160"/>
      <c r="F197" s="160"/>
      <c r="G197" s="200"/>
      <c r="H197" s="254"/>
      <c r="I197" s="221"/>
    </row>
    <row r="198" spans="1:9" ht="12.75" customHeight="1">
      <c r="A198" s="5">
        <v>771</v>
      </c>
      <c r="B198" s="1" t="s">
        <v>119</v>
      </c>
      <c r="C198" s="15" t="s">
        <v>382</v>
      </c>
      <c r="D198" s="181">
        <f t="shared" si="16"/>
        <v>1194.75</v>
      </c>
      <c r="E198" s="182">
        <f t="shared" si="17"/>
        <v>1115.1</v>
      </c>
      <c r="F198" s="183">
        <f t="shared" si="18"/>
        <v>1035.45</v>
      </c>
      <c r="G198" s="199">
        <f aca="true" t="shared" si="23" ref="G198:G205">PRODUCT(I198,1.15)</f>
        <v>915.9749999999999</v>
      </c>
      <c r="H198" s="252">
        <f aca="true" t="shared" si="24" ref="H198:H205">PRODUCT(I198,1.1)</f>
        <v>876.1500000000001</v>
      </c>
      <c r="I198" s="229">
        <v>796.5</v>
      </c>
    </row>
    <row r="199" spans="1:9" ht="12.75" customHeight="1">
      <c r="A199" s="5">
        <v>777</v>
      </c>
      <c r="B199" s="1" t="s">
        <v>120</v>
      </c>
      <c r="C199" s="15" t="s">
        <v>383</v>
      </c>
      <c r="D199" s="141">
        <f t="shared" si="16"/>
        <v>1017.75</v>
      </c>
      <c r="E199" s="142">
        <f t="shared" si="17"/>
        <v>949.9</v>
      </c>
      <c r="F199" s="143">
        <f t="shared" si="18"/>
        <v>882.0500000000001</v>
      </c>
      <c r="G199" s="199">
        <f t="shared" si="23"/>
        <v>780.275</v>
      </c>
      <c r="H199" s="252">
        <f t="shared" si="24"/>
        <v>746.35</v>
      </c>
      <c r="I199" s="229">
        <v>678.5</v>
      </c>
    </row>
    <row r="200" spans="1:9" ht="12.75" customHeight="1">
      <c r="A200" s="5">
        <v>770</v>
      </c>
      <c r="B200" s="1" t="s">
        <v>121</v>
      </c>
      <c r="C200" s="15" t="s">
        <v>384</v>
      </c>
      <c r="D200" s="141">
        <f t="shared" si="16"/>
        <v>2301</v>
      </c>
      <c r="E200" s="142">
        <f t="shared" si="17"/>
        <v>2147.6</v>
      </c>
      <c r="F200" s="143">
        <f t="shared" si="18"/>
        <v>1994.2</v>
      </c>
      <c r="G200" s="199">
        <f t="shared" si="23"/>
        <v>1764.1</v>
      </c>
      <c r="H200" s="252">
        <f t="shared" si="24"/>
        <v>1687.4</v>
      </c>
      <c r="I200" s="229">
        <v>1534</v>
      </c>
    </row>
    <row r="201" spans="1:9" ht="12.75" customHeight="1">
      <c r="A201" s="5">
        <v>774</v>
      </c>
      <c r="B201" s="1" t="s">
        <v>122</v>
      </c>
      <c r="C201" s="15" t="s">
        <v>385</v>
      </c>
      <c r="D201" s="141">
        <f t="shared" si="16"/>
        <v>1858.5</v>
      </c>
      <c r="E201" s="142">
        <f t="shared" si="17"/>
        <v>1734.6</v>
      </c>
      <c r="F201" s="143">
        <f t="shared" si="18"/>
        <v>1610.7</v>
      </c>
      <c r="G201" s="199">
        <f t="shared" si="23"/>
        <v>1424.85</v>
      </c>
      <c r="H201" s="252">
        <f t="shared" si="24"/>
        <v>1362.9</v>
      </c>
      <c r="I201" s="229">
        <v>1239</v>
      </c>
    </row>
    <row r="202" spans="1:9" ht="12.75" customHeight="1">
      <c r="A202" s="5">
        <v>776</v>
      </c>
      <c r="B202" s="1" t="s">
        <v>123</v>
      </c>
      <c r="C202" s="15" t="s">
        <v>386</v>
      </c>
      <c r="D202" s="141">
        <f t="shared" si="16"/>
        <v>1770</v>
      </c>
      <c r="E202" s="142">
        <f t="shared" si="17"/>
        <v>1652</v>
      </c>
      <c r="F202" s="143">
        <f t="shared" si="18"/>
        <v>1534</v>
      </c>
      <c r="G202" s="199">
        <f t="shared" si="23"/>
        <v>1357</v>
      </c>
      <c r="H202" s="252">
        <f t="shared" si="24"/>
        <v>1298</v>
      </c>
      <c r="I202" s="229">
        <v>1180</v>
      </c>
    </row>
    <row r="203" spans="1:9" ht="12.75" customHeight="1">
      <c r="A203" s="5">
        <v>773</v>
      </c>
      <c r="B203" s="1" t="s">
        <v>124</v>
      </c>
      <c r="C203" s="15" t="s">
        <v>387</v>
      </c>
      <c r="D203" s="141">
        <f t="shared" si="16"/>
        <v>752.25</v>
      </c>
      <c r="E203" s="142">
        <f t="shared" si="17"/>
        <v>702.0999999999999</v>
      </c>
      <c r="F203" s="143">
        <f t="shared" si="18"/>
        <v>651.95</v>
      </c>
      <c r="G203" s="199">
        <f t="shared" si="23"/>
        <v>576.7249999999999</v>
      </c>
      <c r="H203" s="252">
        <f t="shared" si="24"/>
        <v>551.6500000000001</v>
      </c>
      <c r="I203" s="229">
        <v>501.5</v>
      </c>
    </row>
    <row r="204" spans="1:9" ht="12.75" customHeight="1">
      <c r="A204" s="5">
        <v>772</v>
      </c>
      <c r="B204" s="1" t="s">
        <v>125</v>
      </c>
      <c r="C204" s="15" t="s">
        <v>388</v>
      </c>
      <c r="D204" s="141">
        <f t="shared" si="16"/>
        <v>1194.75</v>
      </c>
      <c r="E204" s="142">
        <f t="shared" si="17"/>
        <v>1115.1</v>
      </c>
      <c r="F204" s="143">
        <f t="shared" si="18"/>
        <v>1035.45</v>
      </c>
      <c r="G204" s="199">
        <f t="shared" si="23"/>
        <v>915.9749999999999</v>
      </c>
      <c r="H204" s="252">
        <f t="shared" si="24"/>
        <v>876.1500000000001</v>
      </c>
      <c r="I204" s="229">
        <v>796.5</v>
      </c>
    </row>
    <row r="205" spans="1:9" ht="12.75" customHeight="1">
      <c r="A205" s="21">
        <v>775</v>
      </c>
      <c r="B205" s="22" t="s">
        <v>126</v>
      </c>
      <c r="C205" s="23" t="s">
        <v>389</v>
      </c>
      <c r="D205" s="152">
        <f t="shared" si="16"/>
        <v>2655</v>
      </c>
      <c r="E205" s="153">
        <f t="shared" si="17"/>
        <v>2478</v>
      </c>
      <c r="F205" s="154">
        <f t="shared" si="18"/>
        <v>2301</v>
      </c>
      <c r="G205" s="199">
        <f t="shared" si="23"/>
        <v>2035.4999999999998</v>
      </c>
      <c r="H205" s="252">
        <f t="shared" si="24"/>
        <v>1947.0000000000002</v>
      </c>
      <c r="I205" s="229">
        <v>1770</v>
      </c>
    </row>
    <row r="206" spans="1:9" ht="12.75">
      <c r="A206" s="190"/>
      <c r="B206" s="190"/>
      <c r="C206" s="129"/>
      <c r="D206" s="191"/>
      <c r="E206" s="191"/>
      <c r="F206" s="191"/>
      <c r="I206" s="224"/>
    </row>
    <row r="207" spans="1:9" ht="12.75" customHeight="1">
      <c r="A207" s="158"/>
      <c r="B207" s="150"/>
      <c r="C207" s="107"/>
      <c r="D207" s="160"/>
      <c r="E207" s="160"/>
      <c r="F207" s="160"/>
      <c r="G207" s="200"/>
      <c r="H207" s="254"/>
      <c r="I207" s="219"/>
    </row>
    <row r="208" spans="1:9" ht="12.75">
      <c r="A208" s="28"/>
      <c r="B208" s="28"/>
      <c r="C208" s="173" t="s">
        <v>251</v>
      </c>
      <c r="D208" s="160"/>
      <c r="E208" s="160"/>
      <c r="F208" s="160"/>
      <c r="G208" s="200"/>
      <c r="H208" s="254"/>
      <c r="I208" s="221"/>
    </row>
    <row r="209" spans="1:9" ht="12.75" customHeight="1">
      <c r="A209" s="5">
        <v>1034</v>
      </c>
      <c r="B209" s="1" t="s">
        <v>127</v>
      </c>
      <c r="C209" s="30" t="s">
        <v>252</v>
      </c>
      <c r="D209" s="181">
        <f t="shared" si="16"/>
        <v>1150.5</v>
      </c>
      <c r="E209" s="182">
        <f t="shared" si="17"/>
        <v>1073.8</v>
      </c>
      <c r="F209" s="183">
        <f t="shared" si="18"/>
        <v>997.1</v>
      </c>
      <c r="G209" s="199">
        <f aca="true" t="shared" si="25" ref="G209:G214">PRODUCT(I209,1.15)</f>
        <v>882.05</v>
      </c>
      <c r="H209" s="252">
        <f aca="true" t="shared" si="26" ref="H209:H214">PRODUCT(I209,1.1)</f>
        <v>843.7</v>
      </c>
      <c r="I209" s="229">
        <v>767</v>
      </c>
    </row>
    <row r="210" spans="1:9" ht="12.75">
      <c r="A210" s="5">
        <v>1035</v>
      </c>
      <c r="B210" s="1" t="s">
        <v>128</v>
      </c>
      <c r="C210" s="30" t="s">
        <v>253</v>
      </c>
      <c r="D210" s="141">
        <f t="shared" si="16"/>
        <v>1150.5</v>
      </c>
      <c r="E210" s="142">
        <f t="shared" si="17"/>
        <v>1073.8</v>
      </c>
      <c r="F210" s="143">
        <f t="shared" si="18"/>
        <v>997.1</v>
      </c>
      <c r="G210" s="199">
        <f t="shared" si="25"/>
        <v>882.05</v>
      </c>
      <c r="H210" s="252">
        <f t="shared" si="26"/>
        <v>843.7</v>
      </c>
      <c r="I210" s="229">
        <v>767</v>
      </c>
    </row>
    <row r="211" spans="1:9" ht="12.75">
      <c r="A211" s="5">
        <v>1032</v>
      </c>
      <c r="B211" s="1" t="s">
        <v>129</v>
      </c>
      <c r="C211" s="30" t="s">
        <v>254</v>
      </c>
      <c r="D211" s="141">
        <f t="shared" si="16"/>
        <v>1150.5</v>
      </c>
      <c r="E211" s="142">
        <f t="shared" si="17"/>
        <v>1073.8</v>
      </c>
      <c r="F211" s="143">
        <f t="shared" si="18"/>
        <v>997.1</v>
      </c>
      <c r="G211" s="199">
        <f t="shared" si="25"/>
        <v>882.05</v>
      </c>
      <c r="H211" s="252">
        <f t="shared" si="26"/>
        <v>843.7</v>
      </c>
      <c r="I211" s="229">
        <v>767</v>
      </c>
    </row>
    <row r="212" spans="1:9" ht="12.75">
      <c r="A212" s="5">
        <v>1033</v>
      </c>
      <c r="B212" s="1" t="s">
        <v>130</v>
      </c>
      <c r="C212" s="30" t="s">
        <v>255</v>
      </c>
      <c r="D212" s="141">
        <f t="shared" si="16"/>
        <v>1150.5</v>
      </c>
      <c r="E212" s="142">
        <f t="shared" si="17"/>
        <v>1073.8</v>
      </c>
      <c r="F212" s="143">
        <f t="shared" si="18"/>
        <v>997.1</v>
      </c>
      <c r="G212" s="199">
        <f t="shared" si="25"/>
        <v>882.05</v>
      </c>
      <c r="H212" s="252">
        <f t="shared" si="26"/>
        <v>843.7</v>
      </c>
      <c r="I212" s="229">
        <v>767</v>
      </c>
    </row>
    <row r="213" spans="1:9" ht="12.75">
      <c r="A213" s="5">
        <v>410</v>
      </c>
      <c r="B213" s="16" t="s">
        <v>131</v>
      </c>
      <c r="C213" s="30" t="s">
        <v>256</v>
      </c>
      <c r="D213" s="141">
        <f t="shared" si="16"/>
        <v>840.75</v>
      </c>
      <c r="E213" s="142">
        <f t="shared" si="17"/>
        <v>784.6999999999999</v>
      </c>
      <c r="F213" s="143">
        <f t="shared" si="18"/>
        <v>728.65</v>
      </c>
      <c r="G213" s="199">
        <f t="shared" si="25"/>
        <v>644.5749999999999</v>
      </c>
      <c r="H213" s="252">
        <f t="shared" si="26"/>
        <v>616.5500000000001</v>
      </c>
      <c r="I213" s="229">
        <v>560.5</v>
      </c>
    </row>
    <row r="214" spans="1:9" ht="12.75">
      <c r="A214" s="176">
        <v>84194</v>
      </c>
      <c r="B214" s="176">
        <v>84194</v>
      </c>
      <c r="C214" s="179" t="s">
        <v>381</v>
      </c>
      <c r="D214" s="152">
        <f t="shared" si="16"/>
        <v>1593</v>
      </c>
      <c r="E214" s="153">
        <f t="shared" si="17"/>
        <v>1486.8</v>
      </c>
      <c r="F214" s="154">
        <f t="shared" si="18"/>
        <v>1380.6000000000001</v>
      </c>
      <c r="G214" s="199">
        <f t="shared" si="25"/>
        <v>1221.3</v>
      </c>
      <c r="H214" s="252">
        <f t="shared" si="26"/>
        <v>1168.2</v>
      </c>
      <c r="I214" s="229">
        <v>1062</v>
      </c>
    </row>
    <row r="215" spans="1:9" ht="12.75">
      <c r="A215" s="150"/>
      <c r="B215" s="150"/>
      <c r="C215" s="109"/>
      <c r="D215" s="160"/>
      <c r="E215" s="160"/>
      <c r="F215" s="160"/>
      <c r="G215" s="200"/>
      <c r="H215" s="254"/>
      <c r="I215" s="219"/>
    </row>
    <row r="216" spans="1:9" ht="12.75">
      <c r="A216" s="150"/>
      <c r="B216" s="150"/>
      <c r="C216" s="109"/>
      <c r="D216" s="160"/>
      <c r="E216" s="160"/>
      <c r="F216" s="160"/>
      <c r="G216" s="200"/>
      <c r="H216" s="254"/>
      <c r="I216" s="219"/>
    </row>
    <row r="217" spans="1:9" ht="12.75">
      <c r="A217" s="28"/>
      <c r="B217" s="28"/>
      <c r="C217" s="173" t="s">
        <v>257</v>
      </c>
      <c r="D217" s="160"/>
      <c r="E217" s="160"/>
      <c r="F217" s="160"/>
      <c r="G217" s="200"/>
      <c r="H217" s="254"/>
      <c r="I217" s="221"/>
    </row>
    <row r="218" spans="1:9" ht="12.75" customHeight="1">
      <c r="A218" s="1">
        <v>1020</v>
      </c>
      <c r="B218" s="1">
        <v>1020</v>
      </c>
      <c r="C218" s="30" t="s">
        <v>258</v>
      </c>
      <c r="D218" s="181">
        <f t="shared" si="16"/>
        <v>1593</v>
      </c>
      <c r="E218" s="182">
        <f t="shared" si="17"/>
        <v>1486.8</v>
      </c>
      <c r="F218" s="183">
        <f t="shared" si="18"/>
        <v>1380.6000000000001</v>
      </c>
      <c r="G218" s="199">
        <f aca="true" t="shared" si="27" ref="G218:G226">PRODUCT(I218,1.15)</f>
        <v>1221.3</v>
      </c>
      <c r="H218" s="252">
        <f aca="true" t="shared" si="28" ref="H218:H226">PRODUCT(I218,1.1)</f>
        <v>1168.2</v>
      </c>
      <c r="I218" s="229">
        <v>1062</v>
      </c>
    </row>
    <row r="219" spans="1:9" ht="12.75" customHeight="1">
      <c r="A219" s="1">
        <v>18022</v>
      </c>
      <c r="B219" s="1">
        <v>18022</v>
      </c>
      <c r="C219" s="30" t="s">
        <v>259</v>
      </c>
      <c r="D219" s="141">
        <f t="shared" si="16"/>
        <v>796.5</v>
      </c>
      <c r="E219" s="142">
        <f t="shared" si="17"/>
        <v>743.4</v>
      </c>
      <c r="F219" s="143">
        <f t="shared" si="18"/>
        <v>690.3000000000001</v>
      </c>
      <c r="G219" s="199">
        <f t="shared" si="27"/>
        <v>610.65</v>
      </c>
      <c r="H219" s="252">
        <f t="shared" si="28"/>
        <v>584.1</v>
      </c>
      <c r="I219" s="229">
        <v>531</v>
      </c>
    </row>
    <row r="220" spans="1:9" ht="12.75" customHeight="1">
      <c r="A220" s="1">
        <v>18050</v>
      </c>
      <c r="B220" s="1">
        <v>18050</v>
      </c>
      <c r="C220" s="30" t="s">
        <v>260</v>
      </c>
      <c r="D220" s="141">
        <f t="shared" si="16"/>
        <v>1327.5</v>
      </c>
      <c r="E220" s="142">
        <f t="shared" si="17"/>
        <v>1239</v>
      </c>
      <c r="F220" s="143">
        <f t="shared" si="18"/>
        <v>1150.5</v>
      </c>
      <c r="G220" s="199">
        <f t="shared" si="27"/>
        <v>1017.7499999999999</v>
      </c>
      <c r="H220" s="252">
        <f t="shared" si="28"/>
        <v>973.5000000000001</v>
      </c>
      <c r="I220" s="229">
        <v>885</v>
      </c>
    </row>
    <row r="221" spans="1:9" ht="12.75" customHeight="1">
      <c r="A221" s="22">
        <v>18044</v>
      </c>
      <c r="B221" s="22">
        <v>18044</v>
      </c>
      <c r="C221" s="34" t="s">
        <v>261</v>
      </c>
      <c r="D221" s="141">
        <f t="shared" si="16"/>
        <v>1593</v>
      </c>
      <c r="E221" s="142">
        <f t="shared" si="17"/>
        <v>1486.8</v>
      </c>
      <c r="F221" s="143">
        <f t="shared" si="18"/>
        <v>1380.6000000000001</v>
      </c>
      <c r="G221" s="199">
        <f t="shared" si="27"/>
        <v>1221.3</v>
      </c>
      <c r="H221" s="252">
        <f t="shared" si="28"/>
        <v>1168.2</v>
      </c>
      <c r="I221" s="229">
        <v>1062</v>
      </c>
    </row>
    <row r="222" spans="1:9" ht="12.75" customHeight="1">
      <c r="A222" s="24">
        <v>18084</v>
      </c>
      <c r="B222" s="24">
        <v>18084</v>
      </c>
      <c r="C222" s="117" t="s">
        <v>378</v>
      </c>
      <c r="D222" s="141">
        <f t="shared" si="16"/>
        <v>1593</v>
      </c>
      <c r="E222" s="142">
        <f t="shared" si="17"/>
        <v>1486.8</v>
      </c>
      <c r="F222" s="143">
        <f t="shared" si="18"/>
        <v>1380.6000000000001</v>
      </c>
      <c r="G222" s="199">
        <f t="shared" si="27"/>
        <v>1221.3</v>
      </c>
      <c r="H222" s="252">
        <f t="shared" si="28"/>
        <v>1168.2</v>
      </c>
      <c r="I222" s="229">
        <v>1062</v>
      </c>
    </row>
    <row r="223" spans="1:9" ht="12.75" customHeight="1">
      <c r="A223" s="39">
        <v>18094</v>
      </c>
      <c r="B223" s="39">
        <v>18094</v>
      </c>
      <c r="C223" s="40" t="s">
        <v>371</v>
      </c>
      <c r="D223" s="141">
        <f t="shared" si="16"/>
        <v>1593</v>
      </c>
      <c r="E223" s="142">
        <f t="shared" si="17"/>
        <v>1486.8</v>
      </c>
      <c r="F223" s="143">
        <f t="shared" si="18"/>
        <v>1380.6000000000001</v>
      </c>
      <c r="G223" s="199">
        <f t="shared" si="27"/>
        <v>1221.3</v>
      </c>
      <c r="H223" s="252">
        <f t="shared" si="28"/>
        <v>1168.2</v>
      </c>
      <c r="I223" s="229">
        <v>1062</v>
      </c>
    </row>
    <row r="224" spans="1:9" ht="12.75" customHeight="1">
      <c r="A224" s="41">
        <v>18104</v>
      </c>
      <c r="B224" s="41">
        <v>18104</v>
      </c>
      <c r="C224" s="118" t="s">
        <v>372</v>
      </c>
      <c r="D224" s="141">
        <f t="shared" si="16"/>
        <v>1593</v>
      </c>
      <c r="E224" s="142">
        <f t="shared" si="17"/>
        <v>1486.8</v>
      </c>
      <c r="F224" s="143">
        <f t="shared" si="18"/>
        <v>1380.6000000000001</v>
      </c>
      <c r="G224" s="199">
        <f t="shared" si="27"/>
        <v>1221.3</v>
      </c>
      <c r="H224" s="252">
        <f t="shared" si="28"/>
        <v>1168.2</v>
      </c>
      <c r="I224" s="229">
        <v>1062</v>
      </c>
    </row>
    <row r="225" spans="1:9" ht="12.75" customHeight="1">
      <c r="A225" s="24">
        <v>18114</v>
      </c>
      <c r="B225" s="24">
        <v>18114</v>
      </c>
      <c r="C225" s="117" t="s">
        <v>390</v>
      </c>
      <c r="D225" s="141">
        <f t="shared" si="16"/>
        <v>1593</v>
      </c>
      <c r="E225" s="142">
        <f t="shared" si="17"/>
        <v>1486.8</v>
      </c>
      <c r="F225" s="143">
        <f t="shared" si="18"/>
        <v>1380.6000000000001</v>
      </c>
      <c r="G225" s="199">
        <f t="shared" si="27"/>
        <v>1221.3</v>
      </c>
      <c r="H225" s="252">
        <f t="shared" si="28"/>
        <v>1168.2</v>
      </c>
      <c r="I225" s="229">
        <v>1062</v>
      </c>
    </row>
    <row r="226" spans="1:9" ht="12.75" customHeight="1">
      <c r="A226" s="24">
        <v>18124</v>
      </c>
      <c r="B226" s="24">
        <v>18124</v>
      </c>
      <c r="C226" s="117" t="s">
        <v>380</v>
      </c>
      <c r="D226" s="141">
        <f t="shared" si="16"/>
        <v>1593</v>
      </c>
      <c r="E226" s="142">
        <f t="shared" si="17"/>
        <v>1486.8</v>
      </c>
      <c r="F226" s="143">
        <f t="shared" si="18"/>
        <v>1380.6000000000001</v>
      </c>
      <c r="G226" s="199">
        <f t="shared" si="27"/>
        <v>1221.3</v>
      </c>
      <c r="H226" s="252">
        <f t="shared" si="28"/>
        <v>1168.2</v>
      </c>
      <c r="I226" s="225">
        <v>1062</v>
      </c>
    </row>
    <row r="227" spans="1:9" ht="12.75">
      <c r="A227" s="28"/>
      <c r="B227" s="28"/>
      <c r="C227" s="31" t="s">
        <v>262</v>
      </c>
      <c r="D227" s="141"/>
      <c r="E227" s="142"/>
      <c r="F227" s="143"/>
      <c r="G227" s="200"/>
      <c r="H227" s="254"/>
      <c r="I227" s="180"/>
    </row>
    <row r="228" spans="1:9" ht="12.75" customHeight="1">
      <c r="A228" s="18">
        <v>9930</v>
      </c>
      <c r="B228" s="16" t="s">
        <v>132</v>
      </c>
      <c r="C228" s="42" t="s">
        <v>264</v>
      </c>
      <c r="D228" s="141">
        <f aca="true" t="shared" si="29" ref="D228:D279">PRODUCT(I228,1.5)</f>
        <v>1239</v>
      </c>
      <c r="E228" s="142">
        <f aca="true" t="shared" si="30" ref="E228:E279">PRODUCT(I228,1.4)</f>
        <v>1156.3999999999999</v>
      </c>
      <c r="F228" s="143">
        <f aca="true" t="shared" si="31" ref="F228:F279">PRODUCT(I228,1.3)</f>
        <v>1073.8</v>
      </c>
      <c r="G228" s="199">
        <f>PRODUCT(I228,1.15)</f>
        <v>949.9</v>
      </c>
      <c r="H228" s="252">
        <f>PRODUCT(I228,1.1)</f>
        <v>908.6</v>
      </c>
      <c r="I228" s="229">
        <v>826</v>
      </c>
    </row>
    <row r="229" spans="1:9" ht="12.75" customHeight="1">
      <c r="A229" s="1">
        <v>14220</v>
      </c>
      <c r="B229" s="16">
        <v>14220</v>
      </c>
      <c r="C229" s="38" t="s">
        <v>263</v>
      </c>
      <c r="D229" s="141">
        <f t="shared" si="29"/>
        <v>1017.75</v>
      </c>
      <c r="E229" s="142">
        <f t="shared" si="30"/>
        <v>949.9</v>
      </c>
      <c r="F229" s="143">
        <f t="shared" si="31"/>
        <v>882.0500000000001</v>
      </c>
      <c r="G229" s="199">
        <f>PRODUCT(I229,1.15)</f>
        <v>780.275</v>
      </c>
      <c r="H229" s="252">
        <f>PRODUCT(I229,1.1)</f>
        <v>746.35</v>
      </c>
      <c r="I229" s="229">
        <v>678.5</v>
      </c>
    </row>
    <row r="230" spans="1:9" ht="20.25" customHeight="1">
      <c r="A230" s="19"/>
      <c r="B230" s="19"/>
      <c r="C230" s="14" t="s">
        <v>265</v>
      </c>
      <c r="D230" s="141"/>
      <c r="E230" s="142"/>
      <c r="F230" s="143"/>
      <c r="G230" s="200"/>
      <c r="H230" s="254"/>
      <c r="I230" s="180"/>
    </row>
    <row r="231" spans="1:9" ht="12.75" customHeight="1">
      <c r="A231" s="5">
        <v>14504</v>
      </c>
      <c r="B231" s="1" t="s">
        <v>133</v>
      </c>
      <c r="C231" s="15" t="s">
        <v>330</v>
      </c>
      <c r="D231" s="141">
        <f t="shared" si="29"/>
        <v>1017.75</v>
      </c>
      <c r="E231" s="142">
        <f t="shared" si="30"/>
        <v>949.9</v>
      </c>
      <c r="F231" s="143">
        <f t="shared" si="31"/>
        <v>882.0500000000001</v>
      </c>
      <c r="G231" s="199">
        <f aca="true" t="shared" si="32" ref="G231:G239">PRODUCT(I231,1.15)</f>
        <v>780.275</v>
      </c>
      <c r="H231" s="252">
        <f aca="true" t="shared" si="33" ref="H231:H239">PRODUCT(I231,1.1)</f>
        <v>746.35</v>
      </c>
      <c r="I231" s="229">
        <v>678.5</v>
      </c>
    </row>
    <row r="232" spans="1:9" ht="12.75" customHeight="1">
      <c r="A232" s="5">
        <v>14514</v>
      </c>
      <c r="B232" s="1" t="s">
        <v>134</v>
      </c>
      <c r="C232" s="15" t="s">
        <v>331</v>
      </c>
      <c r="D232" s="141">
        <f t="shared" si="29"/>
        <v>1017.75</v>
      </c>
      <c r="E232" s="142">
        <f t="shared" si="30"/>
        <v>949.9</v>
      </c>
      <c r="F232" s="143">
        <f t="shared" si="31"/>
        <v>882.0500000000001</v>
      </c>
      <c r="G232" s="199">
        <f t="shared" si="32"/>
        <v>780.275</v>
      </c>
      <c r="H232" s="252">
        <f t="shared" si="33"/>
        <v>746.35</v>
      </c>
      <c r="I232" s="229">
        <v>678.5</v>
      </c>
    </row>
    <row r="233" spans="1:9" ht="12.75" customHeight="1">
      <c r="A233" s="5">
        <v>14474</v>
      </c>
      <c r="B233" s="16" t="s">
        <v>135</v>
      </c>
      <c r="C233" s="15" t="s">
        <v>332</v>
      </c>
      <c r="D233" s="141">
        <f t="shared" si="29"/>
        <v>663.75</v>
      </c>
      <c r="E233" s="142">
        <f t="shared" si="30"/>
        <v>619.5</v>
      </c>
      <c r="F233" s="143">
        <f t="shared" si="31"/>
        <v>575.25</v>
      </c>
      <c r="G233" s="199">
        <f t="shared" si="32"/>
        <v>508.87499999999994</v>
      </c>
      <c r="H233" s="252">
        <f t="shared" si="33"/>
        <v>486.75000000000006</v>
      </c>
      <c r="I233" s="229">
        <v>442.5</v>
      </c>
    </row>
    <row r="234" spans="1:9" ht="12.75" customHeight="1">
      <c r="A234" s="5">
        <v>402</v>
      </c>
      <c r="B234" s="16" t="s">
        <v>136</v>
      </c>
      <c r="C234" s="2" t="s">
        <v>333</v>
      </c>
      <c r="D234" s="141">
        <f t="shared" si="29"/>
        <v>1017.75</v>
      </c>
      <c r="E234" s="142">
        <f t="shared" si="30"/>
        <v>949.9</v>
      </c>
      <c r="F234" s="143">
        <f t="shared" si="31"/>
        <v>882.0500000000001</v>
      </c>
      <c r="G234" s="199">
        <f t="shared" si="32"/>
        <v>780.275</v>
      </c>
      <c r="H234" s="252">
        <f t="shared" si="33"/>
        <v>746.35</v>
      </c>
      <c r="I234" s="229">
        <v>678.5</v>
      </c>
    </row>
    <row r="235" spans="1:9" ht="12.75" customHeight="1">
      <c r="A235" s="5">
        <v>401</v>
      </c>
      <c r="B235" s="16" t="s">
        <v>137</v>
      </c>
      <c r="C235" s="15" t="s">
        <v>334</v>
      </c>
      <c r="D235" s="141">
        <f t="shared" si="29"/>
        <v>1017.75</v>
      </c>
      <c r="E235" s="142">
        <f t="shared" si="30"/>
        <v>949.9</v>
      </c>
      <c r="F235" s="143">
        <f t="shared" si="31"/>
        <v>882.0500000000001</v>
      </c>
      <c r="G235" s="199">
        <f t="shared" si="32"/>
        <v>780.275</v>
      </c>
      <c r="H235" s="252">
        <f t="shared" si="33"/>
        <v>746.35</v>
      </c>
      <c r="I235" s="229">
        <v>678.5</v>
      </c>
    </row>
    <row r="236" spans="1:9" ht="12.75" customHeight="1">
      <c r="A236" s="5">
        <v>14454</v>
      </c>
      <c r="B236" s="16" t="s">
        <v>138</v>
      </c>
      <c r="C236" s="15" t="s">
        <v>335</v>
      </c>
      <c r="D236" s="141">
        <f t="shared" si="29"/>
        <v>1017.75</v>
      </c>
      <c r="E236" s="142">
        <f t="shared" si="30"/>
        <v>949.9</v>
      </c>
      <c r="F236" s="143">
        <f t="shared" si="31"/>
        <v>882.0500000000001</v>
      </c>
      <c r="G236" s="199">
        <f t="shared" si="32"/>
        <v>780.275</v>
      </c>
      <c r="H236" s="252">
        <f t="shared" si="33"/>
        <v>746.35</v>
      </c>
      <c r="I236" s="229">
        <v>678.5</v>
      </c>
    </row>
    <row r="237" spans="1:9" ht="12.75" customHeight="1">
      <c r="A237" s="5">
        <v>400</v>
      </c>
      <c r="B237" s="1" t="s">
        <v>139</v>
      </c>
      <c r="C237" s="15" t="s">
        <v>336</v>
      </c>
      <c r="D237" s="141">
        <f t="shared" si="29"/>
        <v>1017.75</v>
      </c>
      <c r="E237" s="142">
        <f t="shared" si="30"/>
        <v>949.9</v>
      </c>
      <c r="F237" s="143">
        <f t="shared" si="31"/>
        <v>882.0500000000001</v>
      </c>
      <c r="G237" s="199">
        <f t="shared" si="32"/>
        <v>780.275</v>
      </c>
      <c r="H237" s="252">
        <f t="shared" si="33"/>
        <v>746.35</v>
      </c>
      <c r="I237" s="229">
        <v>678.5</v>
      </c>
    </row>
    <row r="238" spans="1:9" ht="12.75" customHeight="1">
      <c r="A238" s="5">
        <v>14464</v>
      </c>
      <c r="B238" s="16" t="s">
        <v>140</v>
      </c>
      <c r="C238" s="15" t="s">
        <v>337</v>
      </c>
      <c r="D238" s="141">
        <f t="shared" si="29"/>
        <v>1017.75</v>
      </c>
      <c r="E238" s="142">
        <f t="shared" si="30"/>
        <v>949.9</v>
      </c>
      <c r="F238" s="143">
        <f t="shared" si="31"/>
        <v>882.0500000000001</v>
      </c>
      <c r="G238" s="199">
        <f t="shared" si="32"/>
        <v>780.275</v>
      </c>
      <c r="H238" s="252">
        <f t="shared" si="33"/>
        <v>746.35</v>
      </c>
      <c r="I238" s="229">
        <v>678.5</v>
      </c>
    </row>
    <row r="239" spans="1:9" ht="12.75" customHeight="1">
      <c r="A239" s="21">
        <v>403</v>
      </c>
      <c r="B239" s="33" t="s">
        <v>141</v>
      </c>
      <c r="C239" s="151" t="s">
        <v>645</v>
      </c>
      <c r="D239" s="152">
        <f t="shared" si="29"/>
        <v>1017.75</v>
      </c>
      <c r="E239" s="153">
        <f t="shared" si="30"/>
        <v>949.9</v>
      </c>
      <c r="F239" s="154">
        <f t="shared" si="31"/>
        <v>882.0500000000001</v>
      </c>
      <c r="G239" s="199">
        <f t="shared" si="32"/>
        <v>780.275</v>
      </c>
      <c r="H239" s="252">
        <f t="shared" si="33"/>
        <v>746.35</v>
      </c>
      <c r="I239" s="229">
        <v>678.5</v>
      </c>
    </row>
    <row r="240" spans="1:9" ht="12.75" customHeight="1">
      <c r="A240" s="158"/>
      <c r="B240" s="159"/>
      <c r="C240" s="106"/>
      <c r="D240" s="160"/>
      <c r="E240" s="160"/>
      <c r="F240" s="160"/>
      <c r="G240" s="200"/>
      <c r="H240" s="254"/>
      <c r="I240" s="219"/>
    </row>
    <row r="241" spans="1:9" ht="12.75" customHeight="1">
      <c r="A241" s="158"/>
      <c r="B241" s="159"/>
      <c r="C241" s="106"/>
      <c r="D241" s="160"/>
      <c r="E241" s="160"/>
      <c r="F241" s="160"/>
      <c r="G241" s="200"/>
      <c r="H241" s="254"/>
      <c r="I241" s="219"/>
    </row>
    <row r="242" spans="1:9" ht="12.75">
      <c r="A242" s="28"/>
      <c r="B242" s="28"/>
      <c r="C242" s="173" t="s">
        <v>266</v>
      </c>
      <c r="D242" s="184"/>
      <c r="E242" s="184"/>
      <c r="F242" s="184"/>
      <c r="G242" s="200"/>
      <c r="H242" s="254"/>
      <c r="I242" s="180"/>
    </row>
    <row r="243" spans="1:9" ht="12.75" customHeight="1">
      <c r="A243" s="5">
        <v>14492</v>
      </c>
      <c r="B243" s="16" t="s">
        <v>142</v>
      </c>
      <c r="C243" s="15" t="s">
        <v>338</v>
      </c>
      <c r="D243" s="141">
        <f t="shared" si="29"/>
        <v>1371.75</v>
      </c>
      <c r="E243" s="142">
        <f t="shared" si="30"/>
        <v>1280.3</v>
      </c>
      <c r="F243" s="143">
        <f t="shared" si="31"/>
        <v>1188.8500000000001</v>
      </c>
      <c r="G243" s="199">
        <f>PRODUCT(I243,1.15)</f>
        <v>1051.675</v>
      </c>
      <c r="H243" s="252">
        <f>PRODUCT(I243,1.1)</f>
        <v>1005.95</v>
      </c>
      <c r="I243" s="229">
        <v>914.5</v>
      </c>
    </row>
    <row r="244" spans="1:9" ht="12.75" customHeight="1">
      <c r="A244" s="5">
        <v>12504</v>
      </c>
      <c r="B244" s="16" t="s">
        <v>143</v>
      </c>
      <c r="C244" s="15" t="s">
        <v>339</v>
      </c>
      <c r="D244" s="141">
        <f t="shared" si="29"/>
        <v>1150.5</v>
      </c>
      <c r="E244" s="142">
        <f t="shared" si="30"/>
        <v>1073.8</v>
      </c>
      <c r="F244" s="143">
        <f t="shared" si="31"/>
        <v>997.1</v>
      </c>
      <c r="G244" s="199">
        <f>PRODUCT(I244,1.15)</f>
        <v>882.05</v>
      </c>
      <c r="H244" s="252">
        <f>PRODUCT(I244,1.1)</f>
        <v>843.7</v>
      </c>
      <c r="I244" s="229">
        <v>767</v>
      </c>
    </row>
    <row r="245" spans="1:9" ht="12.75" customHeight="1">
      <c r="A245" s="5">
        <v>14483</v>
      </c>
      <c r="B245" s="1" t="s">
        <v>144</v>
      </c>
      <c r="C245" s="15" t="s">
        <v>340</v>
      </c>
      <c r="D245" s="141">
        <f t="shared" si="29"/>
        <v>840.75</v>
      </c>
      <c r="E245" s="142">
        <f t="shared" si="30"/>
        <v>784.6999999999999</v>
      </c>
      <c r="F245" s="143">
        <f t="shared" si="31"/>
        <v>728.65</v>
      </c>
      <c r="G245" s="199">
        <f>PRODUCT(I245,1.15)</f>
        <v>644.5749999999999</v>
      </c>
      <c r="H245" s="252">
        <f>PRODUCT(I245,1.1)</f>
        <v>616.5500000000001</v>
      </c>
      <c r="I245" s="229">
        <v>560.5</v>
      </c>
    </row>
    <row r="246" spans="1:9" ht="12.75" customHeight="1">
      <c r="A246" s="5">
        <v>14523</v>
      </c>
      <c r="B246" s="1" t="s">
        <v>145</v>
      </c>
      <c r="C246" s="15" t="s">
        <v>341</v>
      </c>
      <c r="D246" s="141">
        <f t="shared" si="29"/>
        <v>840.75</v>
      </c>
      <c r="E246" s="142">
        <f t="shared" si="30"/>
        <v>784.6999999999999</v>
      </c>
      <c r="F246" s="143">
        <f t="shared" si="31"/>
        <v>728.65</v>
      </c>
      <c r="G246" s="199">
        <f>PRODUCT(I246,1.15)</f>
        <v>644.5749999999999</v>
      </c>
      <c r="H246" s="252">
        <f>PRODUCT(I246,1.1)</f>
        <v>616.5500000000001</v>
      </c>
      <c r="I246" s="229">
        <v>560.5</v>
      </c>
    </row>
    <row r="247" spans="1:9" ht="12.75" customHeight="1">
      <c r="A247" s="21">
        <v>14533</v>
      </c>
      <c r="B247" s="22" t="s">
        <v>146</v>
      </c>
      <c r="C247" s="151" t="s">
        <v>342</v>
      </c>
      <c r="D247" s="152">
        <f t="shared" si="29"/>
        <v>840.75</v>
      </c>
      <c r="E247" s="153">
        <f t="shared" si="30"/>
        <v>784.6999999999999</v>
      </c>
      <c r="F247" s="154">
        <f t="shared" si="31"/>
        <v>728.65</v>
      </c>
      <c r="G247" s="199">
        <f>PRODUCT(I247,1.15)</f>
        <v>644.5749999999999</v>
      </c>
      <c r="H247" s="252">
        <f>PRODUCT(I247,1.1)</f>
        <v>616.5500000000001</v>
      </c>
      <c r="I247" s="229">
        <v>560.5</v>
      </c>
    </row>
    <row r="248" spans="1:9" ht="12.75" customHeight="1">
      <c r="A248" s="158"/>
      <c r="B248" s="150"/>
      <c r="C248" s="106"/>
      <c r="D248" s="160"/>
      <c r="E248" s="160"/>
      <c r="F248" s="160"/>
      <c r="G248" s="200"/>
      <c r="H248" s="254"/>
      <c r="I248" s="219"/>
    </row>
    <row r="249" spans="1:9" ht="12.75" customHeight="1">
      <c r="A249" s="158"/>
      <c r="B249" s="150"/>
      <c r="C249" s="106"/>
      <c r="D249" s="160"/>
      <c r="E249" s="160"/>
      <c r="F249" s="160"/>
      <c r="G249" s="200"/>
      <c r="H249" s="254"/>
      <c r="I249" s="219"/>
    </row>
    <row r="250" spans="1:9" ht="12.75">
      <c r="A250" s="28"/>
      <c r="B250" s="28"/>
      <c r="C250" s="173" t="s">
        <v>267</v>
      </c>
      <c r="D250" s="184"/>
      <c r="E250" s="184"/>
      <c r="F250" s="184"/>
      <c r="G250" s="200"/>
      <c r="H250" s="254"/>
      <c r="I250" s="180"/>
    </row>
    <row r="251" spans="1:9" ht="12.75" customHeight="1">
      <c r="A251" s="5">
        <v>12292</v>
      </c>
      <c r="B251" s="16" t="s">
        <v>147</v>
      </c>
      <c r="C251" s="15" t="s">
        <v>343</v>
      </c>
      <c r="D251" s="141">
        <f t="shared" si="29"/>
        <v>575.25</v>
      </c>
      <c r="E251" s="142">
        <f t="shared" si="30"/>
        <v>536.9</v>
      </c>
      <c r="F251" s="143">
        <f t="shared" si="31"/>
        <v>498.55</v>
      </c>
      <c r="G251" s="199">
        <f aca="true" t="shared" si="34" ref="G251:G258">PRODUCT(I251,1.15)</f>
        <v>441.025</v>
      </c>
      <c r="H251" s="252">
        <f aca="true" t="shared" si="35" ref="H251:H258">PRODUCT(I251,1.1)</f>
        <v>421.85</v>
      </c>
      <c r="I251" s="229">
        <v>383.5</v>
      </c>
    </row>
    <row r="252" spans="1:9" ht="12.75" customHeight="1">
      <c r="A252" s="5">
        <v>412</v>
      </c>
      <c r="B252" s="1" t="s">
        <v>148</v>
      </c>
      <c r="C252" s="15" t="s">
        <v>344</v>
      </c>
      <c r="D252" s="141">
        <f t="shared" si="29"/>
        <v>398.25</v>
      </c>
      <c r="E252" s="142">
        <f t="shared" si="30"/>
        <v>371.7</v>
      </c>
      <c r="F252" s="143">
        <f t="shared" si="31"/>
        <v>345.15000000000003</v>
      </c>
      <c r="G252" s="199">
        <f t="shared" si="34"/>
        <v>305.325</v>
      </c>
      <c r="H252" s="252">
        <f t="shared" si="35"/>
        <v>292.05</v>
      </c>
      <c r="I252" s="229">
        <v>265.5</v>
      </c>
    </row>
    <row r="253" spans="1:9" ht="12.75" customHeight="1">
      <c r="A253" s="5">
        <v>414</v>
      </c>
      <c r="B253" s="1" t="s">
        <v>149</v>
      </c>
      <c r="C253" s="15" t="s">
        <v>345</v>
      </c>
      <c r="D253" s="141">
        <f t="shared" si="29"/>
        <v>398.25</v>
      </c>
      <c r="E253" s="142">
        <f t="shared" si="30"/>
        <v>371.7</v>
      </c>
      <c r="F253" s="143">
        <f t="shared" si="31"/>
        <v>345.15000000000003</v>
      </c>
      <c r="G253" s="199">
        <f t="shared" si="34"/>
        <v>305.325</v>
      </c>
      <c r="H253" s="252">
        <f t="shared" si="35"/>
        <v>292.05</v>
      </c>
      <c r="I253" s="229">
        <v>265.5</v>
      </c>
    </row>
    <row r="254" spans="1:9" ht="12.75" customHeight="1">
      <c r="A254" s="5">
        <v>12242</v>
      </c>
      <c r="B254" s="1" t="s">
        <v>150</v>
      </c>
      <c r="C254" s="15" t="s">
        <v>346</v>
      </c>
      <c r="D254" s="141">
        <f t="shared" si="29"/>
        <v>575.25</v>
      </c>
      <c r="E254" s="142">
        <f t="shared" si="30"/>
        <v>536.9</v>
      </c>
      <c r="F254" s="143">
        <f t="shared" si="31"/>
        <v>498.55</v>
      </c>
      <c r="G254" s="199">
        <f t="shared" si="34"/>
        <v>441.025</v>
      </c>
      <c r="H254" s="252">
        <f t="shared" si="35"/>
        <v>421.85</v>
      </c>
      <c r="I254" s="229">
        <v>383.5</v>
      </c>
    </row>
    <row r="255" spans="1:9" ht="12.75" customHeight="1">
      <c r="A255" s="5">
        <v>12302</v>
      </c>
      <c r="B255" s="1" t="s">
        <v>151</v>
      </c>
      <c r="C255" s="15" t="s">
        <v>347</v>
      </c>
      <c r="D255" s="141">
        <f t="shared" si="29"/>
        <v>575.25</v>
      </c>
      <c r="E255" s="142">
        <f t="shared" si="30"/>
        <v>536.9</v>
      </c>
      <c r="F255" s="143">
        <f t="shared" si="31"/>
        <v>498.55</v>
      </c>
      <c r="G255" s="199">
        <f t="shared" si="34"/>
        <v>441.025</v>
      </c>
      <c r="H255" s="252">
        <f t="shared" si="35"/>
        <v>421.85</v>
      </c>
      <c r="I255" s="229">
        <v>383.5</v>
      </c>
    </row>
    <row r="256" spans="1:9" ht="12.75" customHeight="1">
      <c r="A256" s="5">
        <v>416</v>
      </c>
      <c r="B256" s="1" t="s">
        <v>152</v>
      </c>
      <c r="C256" s="15" t="s">
        <v>348</v>
      </c>
      <c r="D256" s="141">
        <f t="shared" si="29"/>
        <v>398.25</v>
      </c>
      <c r="E256" s="142">
        <f t="shared" si="30"/>
        <v>371.7</v>
      </c>
      <c r="F256" s="143">
        <f t="shared" si="31"/>
        <v>345.15000000000003</v>
      </c>
      <c r="G256" s="199">
        <f t="shared" si="34"/>
        <v>305.325</v>
      </c>
      <c r="H256" s="252">
        <f t="shared" si="35"/>
        <v>292.05</v>
      </c>
      <c r="I256" s="229">
        <v>265.5</v>
      </c>
    </row>
    <row r="257" spans="1:9" ht="12.75" customHeight="1">
      <c r="A257" s="5">
        <v>463</v>
      </c>
      <c r="B257" s="1" t="s">
        <v>153</v>
      </c>
      <c r="C257" s="15" t="s">
        <v>349</v>
      </c>
      <c r="D257" s="141">
        <f t="shared" si="29"/>
        <v>398.25</v>
      </c>
      <c r="E257" s="142">
        <f t="shared" si="30"/>
        <v>371.7</v>
      </c>
      <c r="F257" s="143">
        <f t="shared" si="31"/>
        <v>345.15000000000003</v>
      </c>
      <c r="G257" s="199">
        <f t="shared" si="34"/>
        <v>305.325</v>
      </c>
      <c r="H257" s="252">
        <f t="shared" si="35"/>
        <v>292.05</v>
      </c>
      <c r="I257" s="229">
        <v>265.5</v>
      </c>
    </row>
    <row r="258" spans="1:9" ht="12.75" customHeight="1">
      <c r="A258" s="5">
        <v>413</v>
      </c>
      <c r="B258" s="16" t="s">
        <v>154</v>
      </c>
      <c r="C258" s="15" t="s">
        <v>350</v>
      </c>
      <c r="D258" s="141">
        <f t="shared" si="29"/>
        <v>398.25</v>
      </c>
      <c r="E258" s="142">
        <f t="shared" si="30"/>
        <v>371.7</v>
      </c>
      <c r="F258" s="143">
        <f t="shared" si="31"/>
        <v>345.15000000000003</v>
      </c>
      <c r="G258" s="199">
        <f t="shared" si="34"/>
        <v>305.325</v>
      </c>
      <c r="H258" s="252">
        <f t="shared" si="35"/>
        <v>292.05</v>
      </c>
      <c r="I258" s="229">
        <v>265.5</v>
      </c>
    </row>
    <row r="259" spans="1:9" ht="12.75" customHeight="1">
      <c r="A259" s="314"/>
      <c r="B259" s="315"/>
      <c r="C259" s="316"/>
      <c r="D259" s="308"/>
      <c r="E259" s="309"/>
      <c r="F259" s="309"/>
      <c r="G259" s="309"/>
      <c r="H259" s="309"/>
      <c r="I259" s="309"/>
    </row>
    <row r="260" spans="1:9" ht="12.75" customHeight="1">
      <c r="A260" s="317"/>
      <c r="B260" s="318"/>
      <c r="C260" s="319"/>
      <c r="D260" s="310"/>
      <c r="E260" s="311"/>
      <c r="F260" s="311"/>
      <c r="G260" s="311"/>
      <c r="H260" s="311"/>
      <c r="I260" s="311"/>
    </row>
    <row r="261" spans="1:9" ht="12.75">
      <c r="A261" s="19"/>
      <c r="B261" s="19"/>
      <c r="C261" s="174" t="s">
        <v>268</v>
      </c>
      <c r="D261" s="312"/>
      <c r="E261" s="313"/>
      <c r="F261" s="313"/>
      <c r="G261" s="313"/>
      <c r="H261" s="313"/>
      <c r="I261" s="313"/>
    </row>
    <row r="262" spans="1:9" ht="12.75" customHeight="1">
      <c r="A262" s="5">
        <v>18312</v>
      </c>
      <c r="B262" s="43" t="s">
        <v>157</v>
      </c>
      <c r="C262" s="15" t="s">
        <v>351</v>
      </c>
      <c r="D262" s="141">
        <f t="shared" si="29"/>
        <v>1858.5</v>
      </c>
      <c r="E262" s="142">
        <f t="shared" si="30"/>
        <v>1734.6</v>
      </c>
      <c r="F262" s="143">
        <f t="shared" si="31"/>
        <v>1610.7</v>
      </c>
      <c r="G262" s="199">
        <f>PRODUCT(I262,1.15)</f>
        <v>1424.85</v>
      </c>
      <c r="H262" s="252">
        <f>PRODUCT(I262,1.1)</f>
        <v>1362.9</v>
      </c>
      <c r="I262" s="229">
        <v>1239</v>
      </c>
    </row>
    <row r="263" spans="1:9" ht="12.75" customHeight="1">
      <c r="A263" s="5">
        <v>18310</v>
      </c>
      <c r="B263" s="44" t="s">
        <v>158</v>
      </c>
      <c r="C263" s="15" t="s">
        <v>352</v>
      </c>
      <c r="D263" s="141">
        <f t="shared" si="29"/>
        <v>465</v>
      </c>
      <c r="E263" s="142">
        <f t="shared" si="30"/>
        <v>434</v>
      </c>
      <c r="F263" s="143">
        <f t="shared" si="31"/>
        <v>403</v>
      </c>
      <c r="G263" s="199">
        <f>PRODUCT(I263,1.15)</f>
        <v>356.5</v>
      </c>
      <c r="H263" s="252">
        <f>PRODUCT(I263,1.1)</f>
        <v>341</v>
      </c>
      <c r="I263" s="229">
        <v>310</v>
      </c>
    </row>
    <row r="264" spans="1:9" ht="12.75" customHeight="1">
      <c r="A264" s="1">
        <v>18301</v>
      </c>
      <c r="B264" s="1">
        <v>18301</v>
      </c>
      <c r="C264" s="2" t="s">
        <v>353</v>
      </c>
      <c r="D264" s="141">
        <f t="shared" si="29"/>
        <v>1062</v>
      </c>
      <c r="E264" s="142">
        <f t="shared" si="30"/>
        <v>991.1999999999999</v>
      </c>
      <c r="F264" s="143">
        <f t="shared" si="31"/>
        <v>920.4</v>
      </c>
      <c r="G264" s="199">
        <f>PRODUCT(I264,1.15)</f>
        <v>814.1999999999999</v>
      </c>
      <c r="H264" s="252">
        <f>PRODUCT(I264,1.1)</f>
        <v>778.8000000000001</v>
      </c>
      <c r="I264" s="229">
        <v>708</v>
      </c>
    </row>
    <row r="265" spans="1:9" ht="12.75" customHeight="1">
      <c r="A265" s="27">
        <v>18322</v>
      </c>
      <c r="B265" s="27">
        <v>18322</v>
      </c>
      <c r="C265" s="2" t="s">
        <v>361</v>
      </c>
      <c r="D265" s="141">
        <f t="shared" si="29"/>
        <v>1150.5</v>
      </c>
      <c r="E265" s="142">
        <f t="shared" si="30"/>
        <v>1073.8</v>
      </c>
      <c r="F265" s="143">
        <f t="shared" si="31"/>
        <v>997.1</v>
      </c>
      <c r="G265" s="199">
        <f>PRODUCT(I265,1.15)</f>
        <v>882.05</v>
      </c>
      <c r="H265" s="252">
        <f>PRODUCT(I265,1.1)</f>
        <v>843.7</v>
      </c>
      <c r="I265" s="229">
        <v>767</v>
      </c>
    </row>
    <row r="266" spans="1:9" ht="12.75" customHeight="1">
      <c r="A266" s="176">
        <v>18332</v>
      </c>
      <c r="B266" s="176">
        <v>18332</v>
      </c>
      <c r="C266" s="179" t="s">
        <v>362</v>
      </c>
      <c r="D266" s="152">
        <f t="shared" si="29"/>
        <v>1327.5</v>
      </c>
      <c r="E266" s="153">
        <f t="shared" si="30"/>
        <v>1239</v>
      </c>
      <c r="F266" s="154">
        <f t="shared" si="31"/>
        <v>1150.5</v>
      </c>
      <c r="G266" s="199">
        <f>PRODUCT(I266,1.15)</f>
        <v>1017.7499999999999</v>
      </c>
      <c r="H266" s="252">
        <f>PRODUCT(I266,1.1)</f>
        <v>973.5000000000001</v>
      </c>
      <c r="I266" s="229">
        <v>885</v>
      </c>
    </row>
    <row r="267" spans="1:9" ht="12.75" customHeight="1">
      <c r="A267" s="150"/>
      <c r="B267" s="150"/>
      <c r="C267" s="109"/>
      <c r="D267" s="160"/>
      <c r="E267" s="160"/>
      <c r="F267" s="160"/>
      <c r="G267" s="200"/>
      <c r="H267" s="254"/>
      <c r="I267" s="219"/>
    </row>
    <row r="268" spans="1:9" ht="12.75" customHeight="1">
      <c r="A268" s="150"/>
      <c r="B268" s="150"/>
      <c r="C268" s="109"/>
      <c r="D268" s="160"/>
      <c r="E268" s="160"/>
      <c r="F268" s="160"/>
      <c r="G268" s="200"/>
      <c r="H268" s="254"/>
      <c r="I268" s="219"/>
    </row>
    <row r="269" spans="1:9" ht="15" customHeight="1">
      <c r="A269" s="28"/>
      <c r="B269" s="28"/>
      <c r="C269" s="173" t="s">
        <v>269</v>
      </c>
      <c r="D269" s="160"/>
      <c r="E269" s="160"/>
      <c r="F269" s="160"/>
      <c r="G269" s="200"/>
      <c r="H269" s="254"/>
      <c r="I269" s="221"/>
    </row>
    <row r="270" spans="1:9" ht="12.75" customHeight="1">
      <c r="A270" s="5">
        <v>122</v>
      </c>
      <c r="B270" s="1" t="s">
        <v>155</v>
      </c>
      <c r="C270" s="30" t="s">
        <v>270</v>
      </c>
      <c r="D270" s="181">
        <f t="shared" si="29"/>
        <v>2212.5</v>
      </c>
      <c r="E270" s="182">
        <f t="shared" si="30"/>
        <v>2065</v>
      </c>
      <c r="F270" s="183">
        <f t="shared" si="31"/>
        <v>1917.5</v>
      </c>
      <c r="G270" s="199">
        <f>PRODUCT(I270,1.15)</f>
        <v>1696.2499999999998</v>
      </c>
      <c r="H270" s="252">
        <f>PRODUCT(I270,1.1)</f>
        <v>1622.5000000000002</v>
      </c>
      <c r="I270" s="229">
        <v>1475</v>
      </c>
    </row>
    <row r="271" spans="1:9" ht="12.75" customHeight="1">
      <c r="A271" s="21">
        <v>120</v>
      </c>
      <c r="B271" s="22" t="s">
        <v>156</v>
      </c>
      <c r="C271" s="151" t="s">
        <v>354</v>
      </c>
      <c r="D271" s="152">
        <f t="shared" si="29"/>
        <v>1150.5</v>
      </c>
      <c r="E271" s="153">
        <f t="shared" si="30"/>
        <v>1073.8</v>
      </c>
      <c r="F271" s="154">
        <f t="shared" si="31"/>
        <v>997.1</v>
      </c>
      <c r="G271" s="199">
        <f>PRODUCT(I271,1.15)</f>
        <v>882.05</v>
      </c>
      <c r="H271" s="252">
        <f>PRODUCT(I271,1.1)</f>
        <v>843.7</v>
      </c>
      <c r="I271" s="229">
        <v>767</v>
      </c>
    </row>
    <row r="272" spans="1:9" ht="12.75" customHeight="1">
      <c r="A272" s="158"/>
      <c r="B272" s="150"/>
      <c r="C272" s="106"/>
      <c r="D272" s="160"/>
      <c r="E272" s="160"/>
      <c r="F272" s="160"/>
      <c r="G272" s="200"/>
      <c r="H272" s="254"/>
      <c r="I272" s="219"/>
    </row>
    <row r="273" spans="1:9" ht="12.75" customHeight="1">
      <c r="A273" s="158"/>
      <c r="B273" s="150"/>
      <c r="C273" s="106"/>
      <c r="D273" s="160"/>
      <c r="E273" s="160"/>
      <c r="F273" s="160"/>
      <c r="G273" s="200"/>
      <c r="H273" s="254"/>
      <c r="I273" s="219"/>
    </row>
    <row r="274" spans="1:9" ht="13.5" customHeight="1">
      <c r="A274" s="177"/>
      <c r="B274" s="177"/>
      <c r="C274" s="178" t="s">
        <v>365</v>
      </c>
      <c r="D274" s="184"/>
      <c r="E274" s="184"/>
      <c r="F274" s="184"/>
      <c r="G274" s="200"/>
      <c r="H274" s="254"/>
      <c r="I274" s="226"/>
    </row>
    <row r="275" spans="1:9" ht="12.75" customHeight="1">
      <c r="A275" s="41">
        <v>18702</v>
      </c>
      <c r="B275" s="41">
        <v>18702</v>
      </c>
      <c r="C275" s="119" t="s">
        <v>366</v>
      </c>
      <c r="D275" s="141">
        <f t="shared" si="29"/>
        <v>4071</v>
      </c>
      <c r="E275" s="142">
        <f t="shared" si="30"/>
        <v>3799.6</v>
      </c>
      <c r="F275" s="143">
        <f t="shared" si="31"/>
        <v>3528.2000000000003</v>
      </c>
      <c r="G275" s="199">
        <f>PRODUCT(I275,1.15)</f>
        <v>3121.1</v>
      </c>
      <c r="H275" s="252">
        <f>PRODUCT(I275,1.1)</f>
        <v>2985.4</v>
      </c>
      <c r="I275" s="229">
        <v>2714</v>
      </c>
    </row>
    <row r="276" spans="1:9" ht="12.75" customHeight="1">
      <c r="A276" s="41">
        <v>18732</v>
      </c>
      <c r="B276" s="41">
        <v>18732</v>
      </c>
      <c r="C276" s="119" t="s">
        <v>367</v>
      </c>
      <c r="D276" s="141">
        <f t="shared" si="29"/>
        <v>4071</v>
      </c>
      <c r="E276" s="142">
        <f t="shared" si="30"/>
        <v>3799.6</v>
      </c>
      <c r="F276" s="143">
        <f t="shared" si="31"/>
        <v>3528.2000000000003</v>
      </c>
      <c r="G276" s="199">
        <f>PRODUCT(I276,1.15)</f>
        <v>3121.1</v>
      </c>
      <c r="H276" s="252">
        <f>PRODUCT(I276,1.1)</f>
        <v>2985.4</v>
      </c>
      <c r="I276" s="229">
        <v>2714</v>
      </c>
    </row>
    <row r="277" spans="1:9" ht="12.75" customHeight="1">
      <c r="A277" s="41">
        <v>18712</v>
      </c>
      <c r="B277" s="41">
        <v>18712</v>
      </c>
      <c r="C277" s="119" t="s">
        <v>368</v>
      </c>
      <c r="D277" s="141">
        <f t="shared" si="29"/>
        <v>4071</v>
      </c>
      <c r="E277" s="142">
        <f t="shared" si="30"/>
        <v>3799.6</v>
      </c>
      <c r="F277" s="143">
        <f t="shared" si="31"/>
        <v>3528.2000000000003</v>
      </c>
      <c r="G277" s="199">
        <f>PRODUCT(I277,1.15)</f>
        <v>3121.1</v>
      </c>
      <c r="H277" s="252">
        <f>PRODUCT(I277,1.1)</f>
        <v>2985.4</v>
      </c>
      <c r="I277" s="229">
        <v>2714</v>
      </c>
    </row>
    <row r="278" spans="1:9" ht="12.75" customHeight="1">
      <c r="A278" s="41">
        <v>18722</v>
      </c>
      <c r="B278" s="41">
        <v>18722</v>
      </c>
      <c r="C278" s="114" t="s">
        <v>369</v>
      </c>
      <c r="D278" s="141">
        <f t="shared" si="29"/>
        <v>4071</v>
      </c>
      <c r="E278" s="142">
        <f t="shared" si="30"/>
        <v>3799.6</v>
      </c>
      <c r="F278" s="143">
        <f t="shared" si="31"/>
        <v>3528.2000000000003</v>
      </c>
      <c r="G278" s="199">
        <f>PRODUCT(I278,1.15)</f>
        <v>3121.1</v>
      </c>
      <c r="H278" s="252">
        <f>PRODUCT(I278,1.1)</f>
        <v>2985.4</v>
      </c>
      <c r="I278" s="229">
        <v>2714</v>
      </c>
    </row>
    <row r="279" spans="1:9" ht="12.75" customHeight="1">
      <c r="A279" s="24">
        <v>18742</v>
      </c>
      <c r="B279" s="24">
        <v>18742</v>
      </c>
      <c r="C279" s="120" t="s">
        <v>379</v>
      </c>
      <c r="D279" s="152">
        <f t="shared" si="29"/>
        <v>4248</v>
      </c>
      <c r="E279" s="153">
        <f t="shared" si="30"/>
        <v>3964.7999999999997</v>
      </c>
      <c r="F279" s="154">
        <f t="shared" si="31"/>
        <v>3681.6</v>
      </c>
      <c r="G279" s="199">
        <f>PRODUCT(I279,1.15)</f>
        <v>3256.7999999999997</v>
      </c>
      <c r="H279" s="252">
        <f>PRODUCT(I279,1.1)</f>
        <v>3115.2000000000003</v>
      </c>
      <c r="I279" s="229">
        <v>2832</v>
      </c>
    </row>
    <row r="280" spans="4:9" ht="12.75">
      <c r="D280" s="191"/>
      <c r="E280" s="191"/>
      <c r="F280" s="191"/>
      <c r="I280" s="224"/>
    </row>
    <row r="281" spans="4:9" ht="12.75">
      <c r="D281" s="191"/>
      <c r="E281" s="191"/>
      <c r="F281" s="191"/>
      <c r="I281" s="224"/>
    </row>
    <row r="282" spans="4:9" ht="12.75">
      <c r="D282" s="191"/>
      <c r="E282" s="191"/>
      <c r="F282" s="191"/>
      <c r="I282" s="224"/>
    </row>
    <row r="283" spans="4:9" ht="12.75">
      <c r="D283" s="191"/>
      <c r="E283" s="191"/>
      <c r="F283" s="191"/>
      <c r="I283" s="224"/>
    </row>
    <row r="284" spans="4:9" ht="12.75">
      <c r="D284" s="191"/>
      <c r="E284" s="191"/>
      <c r="F284" s="191"/>
      <c r="I284" s="224"/>
    </row>
    <row r="285" spans="4:9" ht="12.75">
      <c r="D285" s="191"/>
      <c r="E285" s="191"/>
      <c r="F285" s="191"/>
      <c r="I285" s="224"/>
    </row>
    <row r="286" spans="4:9" ht="12.75">
      <c r="D286" s="191"/>
      <c r="E286" s="191"/>
      <c r="F286" s="191"/>
      <c r="I286" s="224"/>
    </row>
    <row r="287" spans="4:9" ht="12.75">
      <c r="D287" s="191"/>
      <c r="E287" s="191"/>
      <c r="F287" s="191"/>
      <c r="I287" s="224"/>
    </row>
    <row r="288" spans="4:9" ht="12.75">
      <c r="D288" s="191"/>
      <c r="E288" s="191"/>
      <c r="F288" s="191"/>
      <c r="I288" s="224"/>
    </row>
    <row r="289" spans="4:9" ht="12.75">
      <c r="D289" s="191"/>
      <c r="E289" s="191"/>
      <c r="F289" s="191"/>
      <c r="I289" s="224"/>
    </row>
    <row r="290" spans="4:9" ht="12.75">
      <c r="D290" s="191"/>
      <c r="E290" s="191"/>
      <c r="F290" s="191"/>
      <c r="I290" s="224"/>
    </row>
    <row r="291" spans="4:9" ht="12.75">
      <c r="D291" s="191"/>
      <c r="E291" s="191"/>
      <c r="F291" s="191"/>
      <c r="I291" s="224"/>
    </row>
    <row r="292" spans="4:9" ht="12.75">
      <c r="D292" s="191"/>
      <c r="E292" s="191"/>
      <c r="F292" s="191"/>
      <c r="I292" s="224"/>
    </row>
    <row r="293" spans="4:9" ht="12.75">
      <c r="D293" s="191"/>
      <c r="E293" s="191"/>
      <c r="F293" s="191"/>
      <c r="I293" s="224"/>
    </row>
    <row r="294" spans="4:9" ht="12.75">
      <c r="D294" s="191"/>
      <c r="E294" s="191"/>
      <c r="F294" s="191"/>
      <c r="I294" s="224"/>
    </row>
    <row r="295" spans="4:9" ht="12.75">
      <c r="D295" s="191"/>
      <c r="E295" s="191"/>
      <c r="F295" s="191"/>
      <c r="I295" s="224"/>
    </row>
    <row r="296" spans="4:9" ht="12.75">
      <c r="D296" s="191"/>
      <c r="E296" s="191"/>
      <c r="F296" s="191"/>
      <c r="I296" s="224"/>
    </row>
    <row r="297" spans="4:9" ht="12.75">
      <c r="D297" s="191"/>
      <c r="E297" s="191"/>
      <c r="F297" s="191"/>
      <c r="I297" s="224"/>
    </row>
    <row r="298" spans="4:9" ht="12.75">
      <c r="D298" s="191"/>
      <c r="E298" s="191"/>
      <c r="F298" s="191"/>
      <c r="I298" s="224"/>
    </row>
    <row r="299" spans="4:9" ht="12.75">
      <c r="D299" s="191"/>
      <c r="E299" s="191"/>
      <c r="F299" s="191"/>
      <c r="I299" s="224"/>
    </row>
    <row r="300" spans="4:9" ht="12.75">
      <c r="D300" s="191"/>
      <c r="E300" s="191"/>
      <c r="F300" s="191"/>
      <c r="I300" s="224"/>
    </row>
    <row r="301" spans="4:9" ht="12.75">
      <c r="D301" s="191"/>
      <c r="E301" s="191"/>
      <c r="F301" s="191"/>
      <c r="I301" s="224"/>
    </row>
    <row r="302" spans="4:9" ht="12.75">
      <c r="D302" s="191"/>
      <c r="E302" s="191"/>
      <c r="F302" s="191"/>
      <c r="I302" s="224"/>
    </row>
    <row r="303" spans="4:9" ht="12.75">
      <c r="D303" s="191"/>
      <c r="E303" s="191"/>
      <c r="F303" s="191"/>
      <c r="I303" s="224"/>
    </row>
    <row r="304" spans="4:6" ht="12.75">
      <c r="D304" s="192"/>
      <c r="E304" s="193"/>
      <c r="F304" s="194"/>
    </row>
  </sheetData>
  <sheetProtection password="8E07" sheet="1" formatCells="0" formatColumns="0" formatRows="0" insertColumns="0" insertRows="0" insertHyperlinks="0" deleteColumns="0" deleteRows="0" sort="0" autoFilter="0" pivotTables="0"/>
  <mergeCells count="2">
    <mergeCell ref="D259:I261"/>
    <mergeCell ref="A259:C2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Лапшина Евгения</dc:creator>
  <cp:keywords/>
  <dc:description/>
  <cp:lastModifiedBy>зорков</cp:lastModifiedBy>
  <cp:lastPrinted>2016-02-20T13:24:52Z</cp:lastPrinted>
  <dcterms:created xsi:type="dcterms:W3CDTF">2010-12-17T09:50:06Z</dcterms:created>
  <dcterms:modified xsi:type="dcterms:W3CDTF">2016-09-22T13:11:40Z</dcterms:modified>
  <cp:category/>
  <cp:version/>
  <cp:contentType/>
  <cp:contentStatus/>
</cp:coreProperties>
</file>