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480" windowWidth="18975" windowHeight="6945"/>
  </bookViews>
  <sheets>
    <sheet name="ПОЛОТЕНЦА" sheetId="1" r:id="rId1"/>
    <sheet name="САУНА" sheetId="2" r:id="rId2"/>
    <sheet name="ПРОСТЫНИ МАХРОВЫЕ" sheetId="3" r:id="rId3"/>
    <sheet name="СКАТЕРТИ" sheetId="4" r:id="rId4"/>
    <sheet name="ТОВАРЫ ДЛЯ ДОМА" sheetId="5" r:id="rId5"/>
    <sheet name="ПОЛОТЕНЦА КУХНЯ" sheetId="6" r:id="rId6"/>
    <sheet name="НАБОРЫ ХАЛАТОВ " sheetId="9" r:id="rId7"/>
    <sheet name="НАБОРЫ ПОЛОТЕНЕЦ" sheetId="7" r:id="rId8"/>
    <sheet name="УПАКОВКА" sheetId="8" r:id="rId9"/>
    <sheet name="СКИДКИ" sheetId="10" r:id="rId10"/>
    <sheet name="Лист1" sheetId="11" r:id="rId11"/>
  </sheets>
  <calcPr calcId="145621" refMode="R1C1"/>
</workbook>
</file>

<file path=xl/calcChain.xml><?xml version="1.0" encoding="utf-8"?>
<calcChain xmlns="http://schemas.openxmlformats.org/spreadsheetml/2006/main">
  <c r="H78" i="1" l="1"/>
  <c r="H77" i="1"/>
  <c r="H57" i="1"/>
  <c r="H58" i="1"/>
  <c r="J58" i="1" s="1"/>
  <c r="H59" i="1"/>
  <c r="H60" i="1"/>
  <c r="H61" i="1"/>
  <c r="H62" i="1"/>
  <c r="J62" i="1" s="1"/>
  <c r="H63" i="1"/>
  <c r="H64" i="1"/>
  <c r="H65" i="1"/>
  <c r="H66" i="1"/>
  <c r="J66" i="1" s="1"/>
  <c r="H67" i="1"/>
  <c r="H68" i="1"/>
  <c r="H69" i="1"/>
  <c r="H70" i="1"/>
  <c r="J70" i="1" s="1"/>
  <c r="H71" i="1"/>
  <c r="H72" i="1"/>
  <c r="H73" i="1"/>
  <c r="H74" i="1"/>
  <c r="J74" i="1" s="1"/>
  <c r="H56" i="1"/>
  <c r="F12" i="8"/>
  <c r="F13" i="8"/>
  <c r="F14" i="8"/>
  <c r="H14" i="8" s="1"/>
  <c r="F15" i="8"/>
  <c r="F11" i="8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I26" i="7" s="1"/>
  <c r="G27" i="7"/>
  <c r="G28" i="7"/>
  <c r="G29" i="7"/>
  <c r="G30" i="7"/>
  <c r="I30" i="7" s="1"/>
  <c r="G31" i="7"/>
  <c r="G32" i="7"/>
  <c r="G33" i="7"/>
  <c r="G34" i="7"/>
  <c r="I34" i="7" s="1"/>
  <c r="G35" i="7"/>
  <c r="G36" i="7"/>
  <c r="G37" i="7"/>
  <c r="G38" i="7"/>
  <c r="G39" i="7"/>
  <c r="G40" i="7"/>
  <c r="G41" i="7"/>
  <c r="G42" i="7"/>
  <c r="G43" i="7"/>
  <c r="G44" i="7"/>
  <c r="G45" i="7"/>
  <c r="G46" i="7"/>
  <c r="I46" i="7" s="1"/>
  <c r="G47" i="7"/>
  <c r="G48" i="7"/>
  <c r="G49" i="7"/>
  <c r="G50" i="7"/>
  <c r="I50" i="7" s="1"/>
  <c r="G51" i="7"/>
  <c r="G52" i="7"/>
  <c r="G53" i="7"/>
  <c r="G54" i="7"/>
  <c r="I54" i="7" s="1"/>
  <c r="G55" i="7"/>
  <c r="G56" i="7"/>
  <c r="G57" i="7"/>
  <c r="G58" i="7"/>
  <c r="I58" i="7" s="1"/>
  <c r="G59" i="7"/>
  <c r="G60" i="7"/>
  <c r="G61" i="7"/>
  <c r="G62" i="7"/>
  <c r="G63" i="7"/>
  <c r="G12" i="7"/>
  <c r="G4" i="6"/>
  <c r="G5" i="6"/>
  <c r="G6" i="6"/>
  <c r="G7" i="6"/>
  <c r="G8" i="6"/>
  <c r="G9" i="6"/>
  <c r="I9" i="6" s="1"/>
  <c r="G10" i="6"/>
  <c r="G11" i="6"/>
  <c r="G3" i="6"/>
  <c r="G4" i="5"/>
  <c r="I4" i="5" s="1"/>
  <c r="G5" i="5"/>
  <c r="G6" i="5"/>
  <c r="G7" i="5"/>
  <c r="G8" i="5"/>
  <c r="I8" i="5" s="1"/>
  <c r="G3" i="5"/>
  <c r="G4" i="4"/>
  <c r="G5" i="4"/>
  <c r="G6" i="4"/>
  <c r="I6" i="4" s="1"/>
  <c r="G7" i="4"/>
  <c r="G8" i="4"/>
  <c r="G9" i="4"/>
  <c r="G3" i="4"/>
  <c r="I3" i="4" s="1"/>
  <c r="K4" i="3"/>
  <c r="K5" i="3"/>
  <c r="K6" i="3"/>
  <c r="K7" i="3"/>
  <c r="M7" i="3" s="1"/>
  <c r="K8" i="3"/>
  <c r="K9" i="3"/>
  <c r="K10" i="3"/>
  <c r="K3" i="3"/>
  <c r="M3" i="3" s="1"/>
  <c r="M4" i="2"/>
  <c r="M5" i="2"/>
  <c r="M6" i="2"/>
  <c r="M3" i="2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J43" i="1" s="1"/>
  <c r="H44" i="1"/>
  <c r="H45" i="1"/>
  <c r="H46" i="1"/>
  <c r="H47" i="1"/>
  <c r="J47" i="1" s="1"/>
  <c r="H48" i="1"/>
  <c r="H49" i="1"/>
  <c r="H50" i="1"/>
  <c r="H51" i="1"/>
  <c r="J51" i="1" s="1"/>
  <c r="H52" i="1"/>
  <c r="H53" i="1"/>
  <c r="H54" i="1"/>
  <c r="H55" i="1"/>
  <c r="J55" i="1" s="1"/>
  <c r="H75" i="1"/>
  <c r="H76" i="1"/>
  <c r="H79" i="1"/>
  <c r="H80" i="1"/>
  <c r="J80" i="1" s="1"/>
  <c r="H3" i="1"/>
  <c r="J3" i="1" s="1"/>
  <c r="O4" i="2"/>
  <c r="O6" i="2"/>
  <c r="I48" i="7"/>
  <c r="I52" i="7"/>
  <c r="I56" i="7"/>
  <c r="I60" i="7"/>
  <c r="I5" i="5"/>
  <c r="E26" i="9"/>
  <c r="G26" i="9" s="1"/>
  <c r="E27" i="9"/>
  <c r="G27" i="9" s="1"/>
  <c r="E24" i="9"/>
  <c r="G24" i="9" s="1"/>
  <c r="E25" i="9"/>
  <c r="G25" i="9" s="1"/>
  <c r="E20" i="9"/>
  <c r="E21" i="9"/>
  <c r="G21" i="9" s="1"/>
  <c r="E22" i="9"/>
  <c r="G22" i="9" s="1"/>
  <c r="E23" i="9"/>
  <c r="G23" i="9" s="1"/>
  <c r="E19" i="9"/>
  <c r="G19" i="9"/>
  <c r="G20" i="9"/>
  <c r="E14" i="9"/>
  <c r="G14" i="9" s="1"/>
  <c r="E15" i="9"/>
  <c r="G15" i="9" s="1"/>
  <c r="E16" i="9"/>
  <c r="G16" i="9" s="1"/>
  <c r="E17" i="9"/>
  <c r="G17" i="9" s="1"/>
  <c r="E18" i="9"/>
  <c r="G18" i="9" s="1"/>
  <c r="E13" i="9"/>
  <c r="G13" i="9" s="1"/>
  <c r="H12" i="8"/>
  <c r="H13" i="8"/>
  <c r="H15" i="8"/>
  <c r="H11" i="8"/>
  <c r="I47" i="7"/>
  <c r="I49" i="7"/>
  <c r="I51" i="7"/>
  <c r="I53" i="7"/>
  <c r="I55" i="7"/>
  <c r="I57" i="7"/>
  <c r="I59" i="7"/>
  <c r="I61" i="7"/>
  <c r="I45" i="7"/>
  <c r="I44" i="7"/>
  <c r="I43" i="7"/>
  <c r="I37" i="7"/>
  <c r="I38" i="7"/>
  <c r="I39" i="7"/>
  <c r="I40" i="7"/>
  <c r="I41" i="7"/>
  <c r="I42" i="7"/>
  <c r="I28" i="7"/>
  <c r="I23" i="7"/>
  <c r="I24" i="7"/>
  <c r="I25" i="7"/>
  <c r="I27" i="7"/>
  <c r="I13" i="7"/>
  <c r="I14" i="7"/>
  <c r="I15" i="7"/>
  <c r="I16" i="7"/>
  <c r="I17" i="7"/>
  <c r="I18" i="7"/>
  <c r="I19" i="7"/>
  <c r="I20" i="7"/>
  <c r="I21" i="7"/>
  <c r="I22" i="7"/>
  <c r="I29" i="7"/>
  <c r="I31" i="7"/>
  <c r="I32" i="7"/>
  <c r="I33" i="7"/>
  <c r="I35" i="7"/>
  <c r="I36" i="7"/>
  <c r="I12" i="7"/>
  <c r="I11" i="6"/>
  <c r="I10" i="6"/>
  <c r="I7" i="6"/>
  <c r="I8" i="6"/>
  <c r="I4" i="6"/>
  <c r="I5" i="6"/>
  <c r="I6" i="6"/>
  <c r="I3" i="6"/>
  <c r="I7" i="5"/>
  <c r="I6" i="5"/>
  <c r="I3" i="5"/>
  <c r="I4" i="4"/>
  <c r="I5" i="4"/>
  <c r="I7" i="4"/>
  <c r="I8" i="4"/>
  <c r="I9" i="4"/>
  <c r="M4" i="3"/>
  <c r="M5" i="3"/>
  <c r="M6" i="3"/>
  <c r="M8" i="3"/>
  <c r="M9" i="3"/>
  <c r="M10" i="3"/>
  <c r="O5" i="2"/>
  <c r="O3" i="2"/>
  <c r="J56" i="1"/>
  <c r="J57" i="1"/>
  <c r="J59" i="1"/>
  <c r="J60" i="1"/>
  <c r="J61" i="1"/>
  <c r="J63" i="1"/>
  <c r="J64" i="1"/>
  <c r="J65" i="1"/>
  <c r="J67" i="1"/>
  <c r="J68" i="1"/>
  <c r="J69" i="1"/>
  <c r="J71" i="1"/>
  <c r="J72" i="1"/>
  <c r="J73" i="1"/>
  <c r="J75" i="1"/>
  <c r="J76" i="1"/>
  <c r="J77" i="1"/>
  <c r="J78" i="1"/>
  <c r="J79" i="1"/>
  <c r="J52" i="1"/>
  <c r="J53" i="1"/>
  <c r="J54" i="1"/>
  <c r="J48" i="1"/>
  <c r="J49" i="1"/>
  <c r="J50" i="1"/>
  <c r="J40" i="1"/>
  <c r="J41" i="1"/>
  <c r="J42" i="1"/>
  <c r="J44" i="1"/>
  <c r="J45" i="1"/>
  <c r="J46" i="1"/>
  <c r="J28" i="1"/>
  <c r="J29" i="1"/>
  <c r="J30" i="1"/>
  <c r="J31" i="1"/>
  <c r="J32" i="1"/>
  <c r="J33" i="1"/>
  <c r="J34" i="1"/>
  <c r="J35" i="1"/>
  <c r="J36" i="1"/>
  <c r="J37" i="1"/>
  <c r="J38" i="1"/>
  <c r="J39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G28" i="9" l="1"/>
  <c r="H16" i="8"/>
  <c r="O7" i="2"/>
  <c r="I62" i="7"/>
  <c r="M11" i="3"/>
  <c r="I12" i="6"/>
  <c r="I9" i="5"/>
  <c r="I10" i="4"/>
  <c r="J81" i="1"/>
</calcChain>
</file>

<file path=xl/sharedStrings.xml><?xml version="1.0" encoding="utf-8"?>
<sst xmlns="http://schemas.openxmlformats.org/spreadsheetml/2006/main" count="439" uniqueCount="219">
  <si>
    <t>30*50</t>
  </si>
  <si>
    <t>50*90</t>
  </si>
  <si>
    <t>70*140</t>
  </si>
  <si>
    <t xml:space="preserve">100% хлопок,420 гр/м2,бордюр-жаккард, основа-жаккард ,18 цветов:болотный,серый,коричневый,бежевый,светло бежевый,шампань,сливовый,фиолетовый,сирень,малиновый,бордовый,розовый,зеленый,голубой,бирюзовый,оранжевый,коралл,желтый. </t>
  </si>
  <si>
    <t>Fiesta cotton</t>
  </si>
  <si>
    <t>30*64</t>
  </si>
  <si>
    <t>100%  хлопок.Абсолютная новинка в Росии.500гр/м2  основа -гладкая,12 цветов: желтый,малиновый,голубой,зеленый,сиреневый,красный,кирпичный,бирюзовый,розовый,серый,фиолетовый,коричневый.</t>
  </si>
  <si>
    <t xml:space="preserve">Disko
</t>
  </si>
  <si>
    <t>ROWAN</t>
  </si>
  <si>
    <t>Мустанг&amp;Ферарри</t>
  </si>
  <si>
    <t xml:space="preserve">100% хлопок, 500 гр/м2, бордюр-жаккард, основа-гладкая, вышивка ,6 цветов (серый,синий,бордовый,сливовый,шампань,бежевый)   
</t>
  </si>
  <si>
    <t>100% хлопок, 500 гр/м2, бордюр-жаккард, основа-гладкая, 6 цветов (серый,синий,бордовый,сливовый,шампань,бежевый)</t>
  </si>
  <si>
    <t>SAKURA</t>
  </si>
  <si>
    <t xml:space="preserve"> 100% хлопок, 500 гр/м2, бордюр-жаккард, основа-гладкая, 9 дизайнов, 9 цветов (хаки, вишня, бирюза, персик, фуксия, фисташка, оранжевый, оранжево-розовый, серый)</t>
  </si>
  <si>
    <t>50*70</t>
  </si>
  <si>
    <t>Коврик для ног kod № 590</t>
  </si>
  <si>
    <t>Коврик для ног kod № 591</t>
  </si>
  <si>
    <t>Коврик 50х70 ,670 гр/м2 ,основа Жаккард,100%хлопок. Цвета:серый, светлорозовый,белый,фуксия,розовый,персик,сирень,синий,беж,голубой,молочный,салатовый,зелень,оранжевый,желтый.</t>
  </si>
  <si>
    <t>Коврик 50х70,670 гр/м2 ,основа Жаккард+паетки,100%хлопок. Цвета:синий,сирень,шоколад,розовый,светло-розовый,салатовый,беж,белый,бордо,красный.</t>
  </si>
  <si>
    <t>70*130</t>
  </si>
  <si>
    <t>ETNIK</t>
  </si>
  <si>
    <t>Новинка сезона! Супер Предложение!!! Бамбук 100%. 4 модных цвета: шампань,коралл,коричневый,антрацит</t>
  </si>
  <si>
    <t>90*145</t>
  </si>
  <si>
    <t>ASYAN</t>
  </si>
  <si>
    <t>Новинка Сезона! Бамбук 100%. 6 модных цветов: бирюзовый,фисташка,шампань,сирень,черника,коричневый.</t>
  </si>
  <si>
    <t>GOLD</t>
  </si>
  <si>
    <t>Новинка сезона ! Супер Предложение!!! Бамбук 100%. 6 модных цветов: шампань,слива,чери,серый,синий,хакки</t>
  </si>
  <si>
    <t>80*150</t>
  </si>
  <si>
    <t>FITNESS</t>
  </si>
  <si>
    <t>Новинка сезона ! Супер Предложение!!! Бамбук 100%. Основа жаккард  , бордюр жаккард. 4 модных цвета: бирюзовый,ментол,салатовый,блюмарин + модный спортивный мешок</t>
  </si>
  <si>
    <t>Хит сезона.!!! Бамбук 100%. Основа жаккард,бордюр жаккард.12 ярких цветов: желтый,малиновый,голубой,зеленый,сиреневый,красный,кирпичный,бирюзовый,розовый,серый,фиолетовый,коричневый.</t>
  </si>
  <si>
    <t>Florans</t>
  </si>
  <si>
    <t>SOFFI</t>
  </si>
  <si>
    <t>Хит Продаж! Новинка сезона! Бордюр-жаккард, основа жаккард.12 цветов(бежевый,шампань,зелень,персик,коралл,оранжевый,голубой,бирюзовый,синий,фиалковый,сиреневый,фиолетовый,</t>
  </si>
  <si>
    <t>Elegant</t>
  </si>
  <si>
    <t>Новинка сезона.100% бамбук .Бордюр-жаккард. 12 цветов( бежевый,шампань,черника,зелень,персик,коричневый,голубой,розовый).Абсолютный хит продаж!!!</t>
  </si>
  <si>
    <t>90*150</t>
  </si>
  <si>
    <t>Verona</t>
  </si>
  <si>
    <t xml:space="preserve">100% бамбук .Бордюр-жаккард.Основа-жаккард.12 цветов.Новинка сезона. Абсолютный хит </t>
  </si>
  <si>
    <t>Milano</t>
  </si>
  <si>
    <t>100% бамбук .Бордюр-жаккард.Основа-гладкая.Дизайн впервые в России.12 цветов.</t>
  </si>
  <si>
    <t>Сlass</t>
  </si>
  <si>
    <t>Новинка 2014 года.100% хит сезона . Бамбук 100%.Основы гладкая,бордюр жаккард. Шесть цветов:коричневый,бежевый,шампань,черника,серый,голубой.</t>
  </si>
  <si>
    <t>Этот дизайн на рынке давно,но это не мешает его росту продаж.Уникальный тройной бордюр .Бамбук 100%. Основы гладкая, шесть цветов:коричневый,бежевый,шампань,черника,серый,голубой.</t>
  </si>
  <si>
    <t>Opriory</t>
  </si>
  <si>
    <t>bamboo</t>
  </si>
  <si>
    <t>Плотенце  100% бамбук .Бордюр-жаккард.Основа-гладкая.12 цветов: белый ,шампань,серый,голубой,персик,черника,розовый,зелень,коричневый,серо-бежевый,сиреневый,сливовый</t>
  </si>
  <si>
    <t>Версачи</t>
  </si>
  <si>
    <t>100% бамбук ,500гр/м . Основа гладкая  двойной бордюр жаккард.Классика,которая никогда не выйдет из моды.6 Насыщенных цветов.(шампань,серый,фиолетовый,сливовый,бордо,синий,хакки)</t>
  </si>
  <si>
    <t>Новинка сезона.100% бамбук .Бордюр-жаккард.Основа-жаккард.12  насыщенных цветов:коричневый,кирпичный,бежевый,серый,горчица,малиновый,розовый,салатовый,сиреневый,коралл,голубой,шампань.Абсолютный хит продаж!!!</t>
  </si>
  <si>
    <t>Burberry</t>
  </si>
  <si>
    <t>Супер Предложение!!!  Бамбук 100%. Пестро-ткань цвет шампань+ коричневый</t>
  </si>
  <si>
    <t>VaLS</t>
  </si>
  <si>
    <t>Супер Предложение!!! Бамбук 100%. Пестро-ткань с цветочным мотивом.</t>
  </si>
  <si>
    <t>Exlusive</t>
  </si>
  <si>
    <t xml:space="preserve">Роскошь в хайтеке.Бамбуковые полотенца с вышивкой и стразами.Класс Premium шикарно украсит вашу витрину или разнообразит ассортимент на вашем складе.6 цветов </t>
  </si>
  <si>
    <t>Compliment</t>
  </si>
  <si>
    <t>Роскошь.Бамбуковые полотенца с вышивкой и стразами.Класс Premium шикарно украсит вашу витрину или разнообразит ассортимент на вашем складе.100% бамбук</t>
  </si>
  <si>
    <t>Dantelly</t>
  </si>
  <si>
    <t>Роскошь.Бамбуковые полотенца с шитьем "макраме" и стразами,обработанный край.Класс Premium шикарно украсит вашу витрину или разнообразит ассортимент на вашем складе. 100% бамбук</t>
  </si>
  <si>
    <t>Summer</t>
  </si>
  <si>
    <t>Велюровая вышивка-полуручная работа,широко используется во всем мире как в полотенцах,так и в постельных принадлежностях,халатах,ковриках и т.д. Колличество дизайнов насчитается тысячами.Мы рады предложить Вашему вниманию лучшие из них.Бамбук 100% ,12 цветов.</t>
  </si>
  <si>
    <t>Aden</t>
  </si>
  <si>
    <t>Велюровая вышивка-полуручная работа,широко используется во всем мире как в полотенцах,так и в постельных принадлежностях,халатах,ковриках и т.д. Количество дизайнов насчитается тысячами.Мы рады предложить Вашему вниманию лучшие из них.Бамбук 100%, 12 цветов.</t>
  </si>
  <si>
    <t>TUANA</t>
  </si>
  <si>
    <t>100% бамбук, 500 гр/м2, бордюр-вышивка с бахромой, окрашенные нитки, основа-гладкая, 6 цветов (зеленый, розовый, черника, черный, лиловый, коричневый)</t>
  </si>
  <si>
    <t>PEARL</t>
  </si>
  <si>
    <t>Новинка сезона! Бамбук 100%. Гладкая основа , бордюр аппликация + вышивка +жемчуг ,2 модных цвета: чайная роза, белый .Упаковано в подарочную сумку из органзы.</t>
  </si>
  <si>
    <t>Roses</t>
  </si>
  <si>
    <t>Высококачественный Гипюр в виде маленьких розочек по всему бордюру на бамбуковом полотенце.По результатам нашего опроса мы запустили этот дизайн в 6 цветах: розовый,белый ,крем,голубой,персик,сирень.Полотенце для принцесс…</t>
  </si>
  <si>
    <t>Pandora</t>
  </si>
  <si>
    <t>Новинка сезона.100% бамбук .Гладко крашенное полотенце с вышивкой, в  шести цветах :бежевый,шампань,черника,голубой,коричневый,стальной).Абсолютный хит продаж!!!</t>
  </si>
  <si>
    <t>Boyma</t>
  </si>
  <si>
    <t>100% хлопок, 500 гр/м2, бордюр-шитье, основа-гладкая, 2 цвета (белый, крем)</t>
  </si>
  <si>
    <t>Danatella</t>
  </si>
  <si>
    <t>ФОТО</t>
  </si>
  <si>
    <t>НАИМЕНОВАНИЕ</t>
  </si>
  <si>
    <t>ОПИСАНИЕ</t>
  </si>
  <si>
    <t xml:space="preserve">ЗАКАЗ </t>
  </si>
  <si>
    <t>СУММА</t>
  </si>
  <si>
    <t>ЦЕНА,$</t>
  </si>
  <si>
    <t>ЦЕНА,руб</t>
  </si>
  <si>
    <t>сауна(муж.)</t>
  </si>
  <si>
    <t>сауна мужская 100% бамбук (килт  70х140 +полотенце 50х90)                                                                                4 цвета:синий,коричневый,бордо,серый.</t>
  </si>
  <si>
    <t>сауна(жен.)</t>
  </si>
  <si>
    <t>сауна женская 100% бамбук           ( парео 70х140+ чалма)                                                                                            4 цвета: черника,темно розовый,крем,оранжево-розовый.</t>
  </si>
  <si>
    <t>сауна женская 100% хлопок (парео 70х140+чалма) 10 цветов: шампань,сирень,фиолетовый,оранжево-розовый,персик,черника, розовый,зелень,бирюза.ПВХ сумка.</t>
  </si>
  <si>
    <t>сауна(муж)</t>
  </si>
  <si>
    <t>сауна мужская 100% бамбук (килт  70х140 +полотенце 50х90)                                                                                10 цветов</t>
  </si>
  <si>
    <t>&amp;</t>
  </si>
  <si>
    <t>РАЗМЕР</t>
  </si>
  <si>
    <t>ЗАКАЗ</t>
  </si>
  <si>
    <t>BELISSiMO</t>
  </si>
  <si>
    <t xml:space="preserve"> 100% хлопок, 420 гр/м2, бордюр-жаккард, основа-жаккард, 12 цветов </t>
  </si>
  <si>
    <t>160*200</t>
  </si>
  <si>
    <t>200*220</t>
  </si>
  <si>
    <t>OPRIORY</t>
  </si>
  <si>
    <t>100% Бамбук, 420 гр/м2, бордюр-жаккард, основа-гладкая 6 цветов</t>
  </si>
  <si>
    <t>VERONA</t>
  </si>
  <si>
    <t xml:space="preserve">100% Бамбук, 420 гр/м2, бордюр-жаккард, основа-жаккард, 12 цветов </t>
  </si>
  <si>
    <t>BAMBOO</t>
  </si>
  <si>
    <t>100% Бамбук, 420 гр/м2, бордюр-жаккард, основа-жаккард, 12 цветов</t>
  </si>
  <si>
    <t xml:space="preserve">Скатерть Fidan premium, жаккард </t>
  </si>
  <si>
    <t>100% Полиэстер. Жаккард,гипюр.                       Цвета: белый ,шампань, бордо,крем, капучино, фисташка. Упаковка подарочная коробка</t>
  </si>
  <si>
    <t>140*180</t>
  </si>
  <si>
    <t>160*220</t>
  </si>
  <si>
    <t>160*320</t>
  </si>
  <si>
    <t>Скатерть Fidan premium (овал), жаккард</t>
  </si>
  <si>
    <t xml:space="preserve">Скатерть Fidan premium , жаккард </t>
  </si>
  <si>
    <t>D-160</t>
  </si>
  <si>
    <t xml:space="preserve">Скатерть Fidan premium, тефлон </t>
  </si>
  <si>
    <t>100% Тефлон.                                          Цвета: белый, шампань, бордо,капучино.                      Упаковка ПВХ сумка</t>
  </si>
  <si>
    <t xml:space="preserve"> 100%  Тефлон.                                     Цвета: белый, шампань, бордо,капучино. Упаковка ПВХ сумка</t>
  </si>
  <si>
    <t>Коврик д/ног прорезиненный</t>
  </si>
  <si>
    <t>Нано-микрофибра, с тематическим рисунком,  цвета в ассортименте. Упаковка ПВХ - 10 шт.</t>
  </si>
  <si>
    <t>Чехол на гладильную доску с антипригарным покрытием</t>
  </si>
  <si>
    <t>Тефлон,   цвета и дизайны в ассортименте. Упаковка  - фирменная коробка.</t>
  </si>
  <si>
    <t>46х140</t>
  </si>
  <si>
    <t xml:space="preserve"> 52х140</t>
  </si>
  <si>
    <t>55х140</t>
  </si>
  <si>
    <t>Фартук махровый клеенчатый</t>
  </si>
  <si>
    <t>100% хлопок,  с тематическим рисунком,   цвета и дизайны в ассортименте. Упаковка  ПВХ- 12 шт.</t>
  </si>
  <si>
    <t xml:space="preserve">РАЗМЕР </t>
  </si>
  <si>
    <t>Н-р кухон.салфеток   "Капуччино"</t>
  </si>
  <si>
    <t>100% хлопок, вафельные полотенца с тематической вышивкой,   цвета и дизайны в ассортименте. Упаковка  - фирменная коробка в стиль данной коллекции.</t>
  </si>
  <si>
    <t>40х60-1шт.</t>
  </si>
  <si>
    <t>40х60-2шт.</t>
  </si>
  <si>
    <t>40х60-3шт.</t>
  </si>
  <si>
    <t>Н-р кухон.салфеток   "Шеф"</t>
  </si>
  <si>
    <t>100% хлопок, вафельные полотенца с тематической вышивкой,   цвета и дизайны в ассортименте. Упаковка  - фирменная коробка в стиль данной коллекции</t>
  </si>
  <si>
    <t>Н-р кухон.салфеток   "Фрукты"</t>
  </si>
  <si>
    <t>КУХОННЫЕ ПОЛОТЕНЦА</t>
  </si>
  <si>
    <t>100% хлопок, вафельные полотенца с вышивкой, цвет (крем)</t>
  </si>
  <si>
    <t>41*64 - 6 шт</t>
  </si>
  <si>
    <t>Н-р кухонный Фартук + полотенце</t>
  </si>
  <si>
    <t>100% хлопок, Фартук + полотенце на пуговицах.Цвета в ассортименте.Упаковка Фирменная ПФХ сумка.</t>
  </si>
  <si>
    <t>ЦЕНА, руб.</t>
  </si>
  <si>
    <t>КОМПЛЕКТАЦИЯ</t>
  </si>
  <si>
    <t>ЦВЕТЫ</t>
  </si>
  <si>
    <t xml:space="preserve">   (30х50*3+кор№1)           </t>
  </si>
  <si>
    <t xml:space="preserve"> (50х90+70х140+кор№3)</t>
  </si>
  <si>
    <t>((50х90+70х140)*2+кор№4)</t>
  </si>
  <si>
    <t>100% бамбук ,500гр/м - плотность. Классика,которая никогда не выйдет из моды.Шесть насыщенных цветов.(сливовый,чери,шампань,синий,серый,фиолетовый,белый)</t>
  </si>
  <si>
    <t>BELLISIMO</t>
  </si>
  <si>
    <t>FLORANS</t>
  </si>
  <si>
    <t>Новинка сезона.100% бамбук. Бордюр-жаккард.Основа-жаккард. Двенадцать ярких цветов. Хит продаж!!!</t>
  </si>
  <si>
    <t>Этот дизайн на рынке давно,но это не мешает его росту продаж. В двенадцати цветах. Бамбук 100%.</t>
  </si>
  <si>
    <t>Абсолютный хит продаж,абсолютно лучшее предложение  "цена-качество" на рынке текстиля!!! 100% хлопок,Основа - жаккард, бордюр -жаккард ,около 8 дизайнов и 10 цветов</t>
  </si>
  <si>
    <t>Новинка сезона.100% бамбук .Бордюр-жаккард.Основа-жаккард. Двенадцать насыщенных цветов.Абсолютный хит продаж!!!</t>
  </si>
  <si>
    <t>Этот дизайн на рынке давно.Уникальный тройной бордюр,основа гладкая .В  шести цветах,Бамбук 100%. 500 гр/м</t>
  </si>
  <si>
    <t>Бамбук 100%, 500 гр/м.Основа гладкая,бордюр жаккард.Шесть цветов.</t>
  </si>
  <si>
    <t>100% бамбук .Бордюр-жаккард.Основа-гладкая.Дизайн впервые в России.Двенадцать цветов.</t>
  </si>
  <si>
    <t>(50х90*2)+кор№2</t>
  </si>
  <si>
    <t>100% бамбук .Бордюр-жаккард.Основа-жаккард.Двенадцать цветов. Новинка сезона. Абсолютный хит!!!</t>
  </si>
  <si>
    <t>SOFFi</t>
  </si>
  <si>
    <t>Хит!!!!                                                            Новинка сезона.100% бамбук .              основа жаккард,бордюр жаккард ,               в  12 цветах :бежевый,шампань,сальмон,коралл,оранжевый,голубой,бирюзовый,васильковый,зелень,сиреневый,фиалковый,фиолетовый).Абсолютный хит продаж!!!</t>
  </si>
  <si>
    <t>Хит!!!!                                                            Новинка сезона.100% бамбук .              Гладко крашенное полотенце  , в  стиле борокко  в  двенадцати  цветах .Абсолютный хит продаж!!!</t>
  </si>
  <si>
    <t>Новинка сезона.100% бамбук .  Гладко крашенное полотенце с вышивкой, в  шести цветах : бежевый,шампань,черника,голубой,коричневый).Абсолютный хит продаж!!!</t>
  </si>
  <si>
    <t>Абсолютный хит продаж,абсолютно лучшее предложение  "цена-качество" на рынке текстиля!!! 100% хлопок,основа -жаккард,бордюр -жаккард , восемнадцать цветов.</t>
  </si>
  <si>
    <t>(50х90+70х140)+кор№2</t>
  </si>
  <si>
    <t>(50х90*2+70х140)+кор№3</t>
  </si>
  <si>
    <t>(70х140*2)+кор№3</t>
  </si>
  <si>
    <t>(50х90+70х140+кор№3)</t>
  </si>
  <si>
    <t>Набор полотенец  "Мустанг&amp;Ферарри",   Гладко крашенное полотенце ,бордюр жаккард с вышивкой,100% хлопок, шесть цветов (серый,синий,бордовый,сливовый,шампань,бежевый)</t>
  </si>
  <si>
    <t>Набор полотенец  "Мустанг&amp;Ферарри",   Гладко крашенное полотенце ,бордюр жаккард ,100% хлопок, шесть цветов (серый,синий,бордовый,сливовый,шампань,бежевый)</t>
  </si>
  <si>
    <t>Sacura</t>
  </si>
  <si>
    <t>(50х90+подарочная коробка с пакетом №6)</t>
  </si>
  <si>
    <t>(50х90)+кор№6 с подарочным пакетом</t>
  </si>
  <si>
    <t>Для тебя!</t>
  </si>
  <si>
    <t>(70х140 + коробка +саше Lavanda)</t>
  </si>
  <si>
    <t>Набор  "Для тебя!" Абсолютный хит продаж,абсолютно лучшее предложение  "цена-качество" на рынке текстиля!!! 100% хлопок,бордюр -жаккард ,основа жаккард.</t>
  </si>
  <si>
    <t>ADEN</t>
  </si>
  <si>
    <t>Велюровая вышивка-полуручная работа,широко используется во всем мире как в полотенцах,так и в постельных принадлежностях,халатах,ковриках и т.д. Колличество дизайнов считается тысячами.Мы рады предложить Вашему вниманию лучшие из них.Бамбук, Десять цветов.</t>
  </si>
  <si>
    <t xml:space="preserve">(30*50*3+кор№1)       </t>
  </si>
  <si>
    <t xml:space="preserve">(50х90*2+кор№2)    </t>
  </si>
  <si>
    <t xml:space="preserve">(50х90+70х140+кор№3) </t>
  </si>
  <si>
    <t xml:space="preserve">(30х50+50х90+70х140+кор№3) </t>
  </si>
  <si>
    <t>((30х50+50х90+70х140)*2+кор№4)</t>
  </si>
  <si>
    <t>SUMMER</t>
  </si>
  <si>
    <t>Велюровая вышивка-полуручная работа,широко используется во все мире как в полотенцах,так и в постельных принадлежностях,халатах,ковриках и т.д. Колличество дизайнов считается тысячами.Мы рады предложить Вашему вниманию лучшие из них.Бамбук,десять цветов.</t>
  </si>
  <si>
    <t>ROSES</t>
  </si>
  <si>
    <t>Высококачественный Гипюр в виде маленьких розочек по всему бордюру на бамбуковом полотне.По результатам нашего опроса мы запустили этот дизайн в 6 цветах: розовый,белый , крем,голубой,персик,сирень.Полотенце для принцесс…</t>
  </si>
  <si>
    <t>Роскошь в хайтеке.Бамбуковые полотенца с вышивкой и стразами.Класс Premium шикарно украсит вашу витрину или разнообразит ассортимент на вашем складе.</t>
  </si>
  <si>
    <t>Роскошь.Бамбуковые полотенца с шитьем "макраме" и стразами,обработанный край.Класс Premium шикарно украсит вашу витрину или разнообразит ассортимент на вашем складе.</t>
  </si>
  <si>
    <t>Роскошь.Бамбуковые полотенца с вышивкой и стразами.Класс Premium шикарно украсит вашу витрину или разнообразит ассортимент на вашем складе. 100% бамбук, четыре цвета: шампань,розовый,белый,голубой.</t>
  </si>
  <si>
    <t>Новинка сезона! Бамбук 100%. Гладкая основа , бордюр аппликация + вышивка +жемчуг ,2 модных цвета: чайная роза, белый .</t>
  </si>
  <si>
    <t>№1</t>
  </si>
  <si>
    <t>Глубина- 3,5 см., Ширина-28,5 см., Высота-26,5 см.</t>
  </si>
  <si>
    <t>№2</t>
  </si>
  <si>
    <t xml:space="preserve">Глубина- 10 см., Ширина-27 см., Высота-19 см. </t>
  </si>
  <si>
    <t>№3</t>
  </si>
  <si>
    <t xml:space="preserve">Глубина- 11,5 см., Ширина-37,5 см., Высота-23 см. </t>
  </si>
  <si>
    <t>№4</t>
  </si>
  <si>
    <t xml:space="preserve">Глубина- 10 см., Ширина-47 см., Высота-40,5 см. </t>
  </si>
  <si>
    <t>№6+ пакет</t>
  </si>
  <si>
    <t>ЦЕНА $</t>
  </si>
  <si>
    <t>ЦЕНА, руб</t>
  </si>
  <si>
    <t>бамбук 100% (вышивка) Набор : халат + полотенце 90х150+полотенце 50х90,тапочки, упаковка коробка чемода.Цвета в ассортименте</t>
  </si>
  <si>
    <t>диллер</t>
  </si>
  <si>
    <t>от 100000</t>
  </si>
  <si>
    <t>от 150000</t>
  </si>
  <si>
    <t>от 200000</t>
  </si>
  <si>
    <t>от 300000</t>
  </si>
  <si>
    <t xml:space="preserve"> Gold</t>
  </si>
  <si>
    <t>(50х90+70х140 +коробка)</t>
  </si>
  <si>
    <t>Versachi</t>
  </si>
  <si>
    <r>
      <rPr>
        <b/>
        <i/>
        <sz val="11"/>
        <color rgb="FFFF0000"/>
        <rFont val="Calibri"/>
        <family val="2"/>
        <charset val="204"/>
        <scheme val="minor"/>
      </rPr>
      <t xml:space="preserve">Набор  для мужчин. </t>
    </r>
    <r>
      <rPr>
        <b/>
        <i/>
        <sz val="11"/>
        <color theme="1"/>
        <rFont val="Calibri"/>
        <family val="2"/>
        <charset val="204"/>
        <scheme val="minor"/>
      </rPr>
      <t xml:space="preserve">                                   100% бамбук ,500гр/м - плотность. Классика,которая никогда не выйдет из моды.Шесть насыщенных цветов.(сливовый,чери,шампань, синий,серый,хакки)</t>
    </r>
  </si>
  <si>
    <r>
      <rPr>
        <b/>
        <i/>
        <sz val="11"/>
        <color rgb="FFFF0000"/>
        <rFont val="Calibri"/>
        <family val="2"/>
        <charset val="204"/>
        <scheme val="minor"/>
      </rPr>
      <t xml:space="preserve">Набор для мужчин.     </t>
    </r>
    <r>
      <rPr>
        <b/>
        <i/>
        <sz val="11"/>
        <color theme="1"/>
        <rFont val="Calibri"/>
        <family val="2"/>
        <charset val="204"/>
        <scheme val="minor"/>
      </rPr>
      <t xml:space="preserve">                                 100% бамбук ,500гр/м - плотность. Классика,которая никогда не выйдет из моды.Шесть насыщенных цветов.(сливовый,чери,шампань, синий,серый,хакки)</t>
    </r>
  </si>
  <si>
    <t>100% хлопок, 500 гр/м2, бордюр-жаккард, основа-гладкая, 6 цветов (антрацит, голубой)</t>
  </si>
  <si>
    <t xml:space="preserve">МО,Люберецкий р-он,пос.Октябрьский,ул.Ленина,д.57 стр. 3.                                                                                                                                                                                       www.fiestatextil.ru                                                                                                                                                                                                                                                             тел.+7(495)721-50-57,+7(985)366-92-27                                                                                                                                                                                                          e-mail.:fiestatextil@mail.ru  </t>
  </si>
  <si>
    <t xml:space="preserve">МО,Люберецкий р-он,пос.Октябрьский,ул.Ленина,д.57 стр.3                                                                                                                                                                                       www.fiestatextil.ru                                                                                                                                                                                                                                                             тел.+7(495)721-50-57,+7(985)366-92-27                                                                                                                                                                                                          e-mail.:fiestatextil@mail.ru  </t>
  </si>
  <si>
    <t xml:space="preserve">МО,Люберецкий р-он,пос.Октябрьский,ул.Ленина,д.57 стр.3                                                                                                                                                                                                                                                                                                       www.fiestatextil.ru                                                                                                                                                                                                                                                             тел.+7(495)721-50-57,+7(985)366-92-27                                                                                                                                                                                                          e-mail.:fiestatextil@mail.ru  </t>
  </si>
  <si>
    <t xml:space="preserve">МО,Люберецкий р-он,пос.Октябрьский,ул.Ленина,д.57 стр.3                                                                                                                                                                                        www.fiestatextil.ru                                                                                                                                                                                                                                                             тел.+7(495)721-50-57,+7(985)366-92-27                                                                                                                                                                                                          e-mail.:fiestatextil@mail.ru  </t>
  </si>
  <si>
    <t xml:space="preserve">МО,Люберецкий р-он,пос.Октябрьский,ул.Ленина,д.57 стр.3                                                                                                                                                                                                                                                                                                             www.fiestatextil.ru                                                                                                                                                                                                                                                             тел.+7(495)721-50-57,+7(985)366-92-27                                                                                                                                                                                                          e-mail.:fiestatextil@mail.ru  </t>
  </si>
  <si>
    <t xml:space="preserve">МО,Люберецкий р-он,пос.Октябрьский,ул.Ленина,д.57 стр.3                                                                                                                                                                                                                                                                  www.fiestatextil.ru                                                                                                                                                                                                                                                             тел.+7(495)721-50-57,+7(985)366-92-27                                                                                                                                                                                                          e-mail.:fiestatextil@mail.ru  </t>
  </si>
  <si>
    <t>(50х90+70х140)+кор. Сезонная</t>
  </si>
  <si>
    <t>100% хлопок, 500 гр/м2, бордюр-жаккард, основа-гладкая, 2 цвета (серый,голубой)</t>
  </si>
  <si>
    <t>Class</t>
  </si>
  <si>
    <t>Belissimo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</si>
</sst>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р.&quot;;[Red]#,##0.00&quot;р.&quot;"/>
    <numFmt numFmtId="165" formatCode="#,##0.00_р_."/>
  </numFmts>
  <fonts count="12" x14ac:knownFonts="1">
    <font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i/>
      <sz val="15"/>
      <color theme="1"/>
      <name val="Calibri"/>
      <family val="2"/>
      <charset val="204"/>
      <scheme val="minor"/>
    </font>
    <font>
      <sz val="70"/>
      <color theme="1"/>
      <name val="Calibri"/>
      <family val="2"/>
      <charset val="204"/>
      <scheme val="minor"/>
    </font>
    <font>
      <b/>
      <i/>
      <sz val="15"/>
      <color theme="1"/>
      <name val="Cambria"/>
      <family val="1"/>
      <charset val="204"/>
      <scheme val="major"/>
    </font>
    <font>
      <sz val="15"/>
      <color theme="1"/>
      <name val="Calibri"/>
      <family val="2"/>
      <charset val="204"/>
      <scheme val="minor"/>
    </font>
    <font>
      <b/>
      <i/>
      <sz val="15"/>
      <name val="Calibri"/>
      <family val="2"/>
      <charset val="204"/>
      <scheme val="minor"/>
    </font>
    <font>
      <b/>
      <i/>
      <sz val="15"/>
      <name val="Cambria"/>
      <family val="1"/>
      <charset val="204"/>
      <scheme val="major"/>
    </font>
    <font>
      <sz val="11"/>
      <color theme="1"/>
      <name val="Cambria"/>
      <family val="1"/>
      <charset val="204"/>
      <scheme val="major"/>
    </font>
    <font>
      <b/>
      <i/>
      <sz val="12"/>
      <color theme="1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00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41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5" fontId="0" fillId="0" borderId="0" xfId="0" applyNumberFormat="1"/>
    <xf numFmtId="165" fontId="1" fillId="0" borderId="1" xfId="0" applyNumberFormat="1" applyFont="1" applyBorder="1" applyAlignment="1">
      <alignment horizontal="center" vertical="center"/>
    </xf>
    <xf numFmtId="164" fontId="2" fillId="0" borderId="0" xfId="0" applyNumberFormat="1" applyFont="1"/>
    <xf numFmtId="0" fontId="2" fillId="0" borderId="0" xfId="0" applyFont="1"/>
    <xf numFmtId="0" fontId="0" fillId="0" borderId="1" xfId="0" applyBorder="1"/>
    <xf numFmtId="0" fontId="0" fillId="0" borderId="3" xfId="0" applyFill="1" applyBorder="1"/>
    <xf numFmtId="0" fontId="5" fillId="2" borderId="1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 wrapText="1"/>
    </xf>
    <xf numFmtId="0" fontId="0" fillId="0" borderId="8" xfId="0" applyBorder="1"/>
    <xf numFmtId="0" fontId="3" fillId="0" borderId="9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wrapText="1"/>
    </xf>
    <xf numFmtId="0" fontId="6" fillId="0" borderId="1" xfId="0" applyFont="1" applyBorder="1" applyAlignment="1">
      <alignment wrapText="1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/>
    <xf numFmtId="0" fontId="6" fillId="0" borderId="0" xfId="0" applyFont="1"/>
    <xf numFmtId="0" fontId="6" fillId="0" borderId="3" xfId="0" applyFont="1" applyFill="1" applyBorder="1"/>
    <xf numFmtId="0" fontId="5" fillId="3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/>
    <xf numFmtId="0" fontId="1" fillId="0" borderId="3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0" xfId="0" applyBorder="1"/>
    <xf numFmtId="0" fontId="5" fillId="9" borderId="1" xfId="0" applyFont="1" applyFill="1" applyBorder="1" applyAlignment="1">
      <alignment horizontal="center" vertical="center"/>
    </xf>
    <xf numFmtId="0" fontId="9" fillId="0" borderId="0" xfId="0" applyFont="1"/>
    <xf numFmtId="9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9" fontId="1" fillId="10" borderId="1" xfId="0" applyNumberFormat="1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0" fontId="0" fillId="0" borderId="2" xfId="0" applyBorder="1"/>
    <xf numFmtId="0" fontId="0" fillId="0" borderId="25" xfId="0" applyBorder="1"/>
    <xf numFmtId="0" fontId="1" fillId="0" borderId="26" xfId="0" applyFont="1" applyBorder="1" applyAlignment="1">
      <alignment horizontal="center" vertical="center"/>
    </xf>
    <xf numFmtId="165" fontId="1" fillId="0" borderId="26" xfId="0" applyNumberFormat="1" applyFont="1" applyBorder="1" applyAlignment="1">
      <alignment horizontal="center" vertical="center"/>
    </xf>
    <xf numFmtId="0" fontId="0" fillId="0" borderId="27" xfId="0" applyBorder="1"/>
    <xf numFmtId="0" fontId="0" fillId="0" borderId="12" xfId="0" applyBorder="1"/>
    <xf numFmtId="0" fontId="0" fillId="0" borderId="28" xfId="0" applyBorder="1"/>
    <xf numFmtId="0" fontId="0" fillId="0" borderId="29" xfId="0" applyBorder="1"/>
    <xf numFmtId="0" fontId="0" fillId="0" borderId="24" xfId="0" applyBorder="1"/>
    <xf numFmtId="0" fontId="3" fillId="0" borderId="9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3" xfId="0" applyBorder="1" applyAlignment="1">
      <alignment wrapText="1"/>
    </xf>
    <xf numFmtId="0" fontId="4" fillId="0" borderId="5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2" xfId="0" applyBorder="1" applyAlignment="1"/>
    <xf numFmtId="0" fontId="0" fillId="0" borderId="3" xfId="0" applyBorder="1" applyAlignment="1"/>
    <xf numFmtId="0" fontId="0" fillId="0" borderId="4" xfId="0" applyBorder="1" applyAlignment="1"/>
    <xf numFmtId="0" fontId="0" fillId="0" borderId="6" xfId="0" applyBorder="1" applyAlignment="1">
      <alignment wrapText="1"/>
    </xf>
    <xf numFmtId="0" fontId="0" fillId="0" borderId="8" xfId="0" applyBorder="1" applyAlignment="1">
      <alignment wrapText="1"/>
    </xf>
    <xf numFmtId="0" fontId="3" fillId="0" borderId="16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6" fillId="0" borderId="9" xfId="0" applyFont="1" applyBorder="1" applyAlignment="1">
      <alignment wrapText="1"/>
    </xf>
    <xf numFmtId="0" fontId="6" fillId="0" borderId="10" xfId="0" applyFont="1" applyBorder="1" applyAlignment="1">
      <alignment wrapText="1"/>
    </xf>
    <xf numFmtId="0" fontId="3" fillId="0" borderId="9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0" fillId="0" borderId="0" xfId="0" applyAlignment="1"/>
    <xf numFmtId="0" fontId="5" fillId="3" borderId="9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wrapText="1"/>
    </xf>
    <xf numFmtId="0" fontId="6" fillId="0" borderId="13" xfId="0" applyFont="1" applyBorder="1" applyAlignment="1">
      <alignment wrapText="1"/>
    </xf>
    <xf numFmtId="0" fontId="6" fillId="0" borderId="6" xfId="0" applyFont="1" applyBorder="1" applyAlignment="1">
      <alignment wrapText="1"/>
    </xf>
    <xf numFmtId="0" fontId="6" fillId="0" borderId="14" xfId="0" applyFont="1" applyBorder="1" applyAlignment="1">
      <alignment wrapText="1"/>
    </xf>
    <xf numFmtId="0" fontId="6" fillId="0" borderId="5" xfId="0" applyFont="1" applyBorder="1" applyAlignment="1">
      <alignment wrapText="1"/>
    </xf>
    <xf numFmtId="0" fontId="6" fillId="0" borderId="7" xfId="0" applyFont="1" applyBorder="1" applyAlignment="1">
      <alignment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2" borderId="9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6" fillId="0" borderId="12" xfId="0" applyFont="1" applyBorder="1" applyAlignment="1"/>
    <xf numFmtId="0" fontId="6" fillId="0" borderId="13" xfId="0" applyFont="1" applyBorder="1" applyAlignment="1"/>
    <xf numFmtId="0" fontId="6" fillId="0" borderId="6" xfId="0" applyFont="1" applyBorder="1" applyAlignment="1"/>
    <xf numFmtId="0" fontId="6" fillId="0" borderId="14" xfId="0" applyFont="1" applyBorder="1" applyAlignment="1"/>
    <xf numFmtId="0" fontId="6" fillId="0" borderId="5" xfId="0" applyFont="1" applyBorder="1" applyAlignment="1"/>
    <xf numFmtId="0" fontId="6" fillId="0" borderId="7" xfId="0" applyFont="1" applyBorder="1" applyAlignment="1"/>
    <xf numFmtId="0" fontId="6" fillId="0" borderId="4" xfId="0" applyFont="1" applyBorder="1" applyAlignment="1">
      <alignment horizontal="center" vertical="center" wrapText="1"/>
    </xf>
    <xf numFmtId="0" fontId="6" fillId="0" borderId="2" xfId="0" applyFont="1" applyBorder="1" applyAlignment="1">
      <alignment wrapText="1"/>
    </xf>
    <xf numFmtId="0" fontId="6" fillId="0" borderId="3" xfId="0" applyFont="1" applyBorder="1" applyAlignment="1">
      <alignment wrapText="1"/>
    </xf>
    <xf numFmtId="0" fontId="6" fillId="0" borderId="4" xfId="0" applyFont="1" applyBorder="1" applyAlignment="1">
      <alignment wrapText="1"/>
    </xf>
    <xf numFmtId="0" fontId="3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77.jpeg"/><Relationship Id="rId7" Type="http://schemas.openxmlformats.org/officeDocument/2006/relationships/image" Target="../media/image81.jpeg"/><Relationship Id="rId2" Type="http://schemas.openxmlformats.org/officeDocument/2006/relationships/image" Target="../media/image76.jpeg"/><Relationship Id="rId1" Type="http://schemas.openxmlformats.org/officeDocument/2006/relationships/image" Target="../media/image75.jpeg"/><Relationship Id="rId6" Type="http://schemas.openxmlformats.org/officeDocument/2006/relationships/image" Target="../media/image80.jpeg"/><Relationship Id="rId5" Type="http://schemas.openxmlformats.org/officeDocument/2006/relationships/image" Target="../media/image79.jpeg"/><Relationship Id="rId4" Type="http://schemas.openxmlformats.org/officeDocument/2006/relationships/image" Target="../media/image7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jpeg"/><Relationship Id="rId2" Type="http://schemas.openxmlformats.org/officeDocument/2006/relationships/image" Target="../media/image82.jpeg"/><Relationship Id="rId1" Type="http://schemas.openxmlformats.org/officeDocument/2006/relationships/image" Target="../media/image65.png"/><Relationship Id="rId5" Type="http://schemas.openxmlformats.org/officeDocument/2006/relationships/image" Target="../media/image85.jpeg"/><Relationship Id="rId4" Type="http://schemas.openxmlformats.org/officeDocument/2006/relationships/image" Target="../media/image8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7.jpeg"/><Relationship Id="rId2" Type="http://schemas.openxmlformats.org/officeDocument/2006/relationships/image" Target="../media/image86.jpeg"/><Relationship Id="rId1" Type="http://schemas.openxmlformats.org/officeDocument/2006/relationships/image" Target="../media/image3.jpeg"/><Relationship Id="rId4" Type="http://schemas.openxmlformats.org/officeDocument/2006/relationships/image" Target="../media/image8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9.jpeg"/><Relationship Id="rId2" Type="http://schemas.openxmlformats.org/officeDocument/2006/relationships/image" Target="../media/image3.jpeg"/><Relationship Id="rId1" Type="http://schemas.openxmlformats.org/officeDocument/2006/relationships/image" Target="../media/image65.png"/><Relationship Id="rId6" Type="http://schemas.openxmlformats.org/officeDocument/2006/relationships/image" Target="../media/image92.jpeg"/><Relationship Id="rId5" Type="http://schemas.openxmlformats.org/officeDocument/2006/relationships/image" Target="../media/image91.jpeg"/><Relationship Id="rId4" Type="http://schemas.openxmlformats.org/officeDocument/2006/relationships/image" Target="../media/image9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4.jpeg"/><Relationship Id="rId2" Type="http://schemas.openxmlformats.org/officeDocument/2006/relationships/image" Target="../media/image93.jpeg"/><Relationship Id="rId1" Type="http://schemas.openxmlformats.org/officeDocument/2006/relationships/image" Target="../media/image65.png"/><Relationship Id="rId6" Type="http://schemas.openxmlformats.org/officeDocument/2006/relationships/image" Target="../media/image97.jpeg"/><Relationship Id="rId5" Type="http://schemas.openxmlformats.org/officeDocument/2006/relationships/image" Target="../media/image96.jpeg"/><Relationship Id="rId4" Type="http://schemas.openxmlformats.org/officeDocument/2006/relationships/image" Target="../media/image95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4.jpeg"/><Relationship Id="rId13" Type="http://schemas.openxmlformats.org/officeDocument/2006/relationships/image" Target="../media/image109.jpeg"/><Relationship Id="rId3" Type="http://schemas.openxmlformats.org/officeDocument/2006/relationships/image" Target="../media/image99.jpeg"/><Relationship Id="rId7" Type="http://schemas.openxmlformats.org/officeDocument/2006/relationships/image" Target="../media/image103.jpeg"/><Relationship Id="rId12" Type="http://schemas.openxmlformats.org/officeDocument/2006/relationships/image" Target="../media/image108.jpeg"/><Relationship Id="rId2" Type="http://schemas.openxmlformats.org/officeDocument/2006/relationships/image" Target="../media/image98.jpeg"/><Relationship Id="rId16" Type="http://schemas.openxmlformats.org/officeDocument/2006/relationships/image" Target="../media/image112.jpeg"/><Relationship Id="rId1" Type="http://schemas.openxmlformats.org/officeDocument/2006/relationships/image" Target="../media/image65.png"/><Relationship Id="rId6" Type="http://schemas.openxmlformats.org/officeDocument/2006/relationships/image" Target="../media/image102.jpeg"/><Relationship Id="rId11" Type="http://schemas.openxmlformats.org/officeDocument/2006/relationships/image" Target="../media/image107.jpeg"/><Relationship Id="rId5" Type="http://schemas.openxmlformats.org/officeDocument/2006/relationships/image" Target="../media/image101.jpeg"/><Relationship Id="rId15" Type="http://schemas.openxmlformats.org/officeDocument/2006/relationships/image" Target="../media/image111.jpeg"/><Relationship Id="rId10" Type="http://schemas.openxmlformats.org/officeDocument/2006/relationships/image" Target="../media/image106.jpeg"/><Relationship Id="rId4" Type="http://schemas.openxmlformats.org/officeDocument/2006/relationships/image" Target="../media/image100.jpeg"/><Relationship Id="rId9" Type="http://schemas.openxmlformats.org/officeDocument/2006/relationships/image" Target="../media/image105.jpeg"/><Relationship Id="rId14" Type="http://schemas.openxmlformats.org/officeDocument/2006/relationships/image" Target="../media/image110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8.jpeg"/><Relationship Id="rId13" Type="http://schemas.openxmlformats.org/officeDocument/2006/relationships/image" Target="../media/image123.jpeg"/><Relationship Id="rId18" Type="http://schemas.openxmlformats.org/officeDocument/2006/relationships/image" Target="../media/image128.jpeg"/><Relationship Id="rId26" Type="http://schemas.openxmlformats.org/officeDocument/2006/relationships/image" Target="../media/image136.jpeg"/><Relationship Id="rId3" Type="http://schemas.openxmlformats.org/officeDocument/2006/relationships/image" Target="../media/image113.jpeg"/><Relationship Id="rId21" Type="http://schemas.openxmlformats.org/officeDocument/2006/relationships/image" Target="../media/image131.jpeg"/><Relationship Id="rId7" Type="http://schemas.openxmlformats.org/officeDocument/2006/relationships/image" Target="../media/image117.jpeg"/><Relationship Id="rId12" Type="http://schemas.openxmlformats.org/officeDocument/2006/relationships/image" Target="../media/image122.jpeg"/><Relationship Id="rId17" Type="http://schemas.openxmlformats.org/officeDocument/2006/relationships/image" Target="../media/image127.jpeg"/><Relationship Id="rId25" Type="http://schemas.openxmlformats.org/officeDocument/2006/relationships/image" Target="../media/image135.jpeg"/><Relationship Id="rId2" Type="http://schemas.openxmlformats.org/officeDocument/2006/relationships/image" Target="../media/image3.jpeg"/><Relationship Id="rId16" Type="http://schemas.openxmlformats.org/officeDocument/2006/relationships/image" Target="../media/image126.jpeg"/><Relationship Id="rId20" Type="http://schemas.openxmlformats.org/officeDocument/2006/relationships/image" Target="../media/image130.jpeg"/><Relationship Id="rId29" Type="http://schemas.openxmlformats.org/officeDocument/2006/relationships/image" Target="../media/image137.jpeg"/><Relationship Id="rId1" Type="http://schemas.openxmlformats.org/officeDocument/2006/relationships/image" Target="../media/image65.png"/><Relationship Id="rId6" Type="http://schemas.openxmlformats.org/officeDocument/2006/relationships/image" Target="../media/image116.jpeg"/><Relationship Id="rId11" Type="http://schemas.openxmlformats.org/officeDocument/2006/relationships/image" Target="../media/image121.jpeg"/><Relationship Id="rId24" Type="http://schemas.openxmlformats.org/officeDocument/2006/relationships/image" Target="../media/image134.jpeg"/><Relationship Id="rId5" Type="http://schemas.openxmlformats.org/officeDocument/2006/relationships/image" Target="../media/image115.jpeg"/><Relationship Id="rId15" Type="http://schemas.openxmlformats.org/officeDocument/2006/relationships/image" Target="../media/image125.jpeg"/><Relationship Id="rId23" Type="http://schemas.openxmlformats.org/officeDocument/2006/relationships/image" Target="../media/image133.jpeg"/><Relationship Id="rId28" Type="http://schemas.openxmlformats.org/officeDocument/2006/relationships/image" Target="../media/image57.jpeg"/><Relationship Id="rId10" Type="http://schemas.openxmlformats.org/officeDocument/2006/relationships/image" Target="../media/image120.jpeg"/><Relationship Id="rId19" Type="http://schemas.openxmlformats.org/officeDocument/2006/relationships/image" Target="../media/image129.jpeg"/><Relationship Id="rId4" Type="http://schemas.openxmlformats.org/officeDocument/2006/relationships/image" Target="../media/image114.jpeg"/><Relationship Id="rId9" Type="http://schemas.openxmlformats.org/officeDocument/2006/relationships/image" Target="../media/image119.jpeg"/><Relationship Id="rId14" Type="http://schemas.openxmlformats.org/officeDocument/2006/relationships/image" Target="../media/image124.jpeg"/><Relationship Id="rId22" Type="http://schemas.openxmlformats.org/officeDocument/2006/relationships/image" Target="../media/image132.jpeg"/><Relationship Id="rId27" Type="http://schemas.openxmlformats.org/officeDocument/2006/relationships/image" Target="../media/image48.jpeg"/><Relationship Id="rId30" Type="http://schemas.openxmlformats.org/officeDocument/2006/relationships/image" Target="../media/image13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0.jpeg"/><Relationship Id="rId2" Type="http://schemas.openxmlformats.org/officeDocument/2006/relationships/image" Target="../media/image139.jpeg"/><Relationship Id="rId1" Type="http://schemas.openxmlformats.org/officeDocument/2006/relationships/image" Target="../media/image65.png"/><Relationship Id="rId6" Type="http://schemas.openxmlformats.org/officeDocument/2006/relationships/image" Target="../media/image143.jpeg"/><Relationship Id="rId5" Type="http://schemas.openxmlformats.org/officeDocument/2006/relationships/image" Target="../media/image142.jpeg"/><Relationship Id="rId4" Type="http://schemas.openxmlformats.org/officeDocument/2006/relationships/image" Target="../media/image1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2</xdr:row>
      <xdr:rowOff>200025</xdr:rowOff>
    </xdr:from>
    <xdr:to>
      <xdr:col>1</xdr:col>
      <xdr:colOff>1257300</xdr:colOff>
      <xdr:row>4</xdr:row>
      <xdr:rowOff>114300</xdr:rowOff>
    </xdr:to>
    <xdr:pic>
      <xdr:nvPicPr>
        <xdr:cNvPr id="2" name="Рисунок 1" descr="400 (4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0" y="2438400"/>
          <a:ext cx="1057275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2</xdr:row>
      <xdr:rowOff>152400</xdr:rowOff>
    </xdr:from>
    <xdr:to>
      <xdr:col>2</xdr:col>
      <xdr:colOff>1162050</xdr:colOff>
      <xdr:row>4</xdr:row>
      <xdr:rowOff>85725</xdr:rowOff>
    </xdr:to>
    <xdr:pic>
      <xdr:nvPicPr>
        <xdr:cNvPr id="3" name="Рисунок 2" descr="квадрат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4307" r="4918" b="7639"/>
        <a:stretch>
          <a:fillRect/>
        </a:stretch>
      </xdr:blipFill>
      <xdr:spPr>
        <a:xfrm>
          <a:off x="2238375" y="2390775"/>
          <a:ext cx="847725" cy="1190625"/>
        </a:xfrm>
        <a:prstGeom prst="rect">
          <a:avLst/>
        </a:prstGeom>
      </xdr:spPr>
    </xdr:pic>
    <xdr:clientData/>
  </xdr:twoCellAnchor>
  <xdr:twoCellAnchor editAs="oneCell">
    <xdr:from>
      <xdr:col>4</xdr:col>
      <xdr:colOff>1914525</xdr:colOff>
      <xdr:row>0</xdr:row>
      <xdr:rowOff>9525</xdr:rowOff>
    </xdr:from>
    <xdr:to>
      <xdr:col>8</xdr:col>
      <xdr:colOff>571500</xdr:colOff>
      <xdr:row>0</xdr:row>
      <xdr:rowOff>1228725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7950" y="9525"/>
          <a:ext cx="295275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5</xdr:row>
      <xdr:rowOff>266700</xdr:rowOff>
    </xdr:from>
    <xdr:to>
      <xdr:col>1</xdr:col>
      <xdr:colOff>1276350</xdr:colOff>
      <xdr:row>7</xdr:row>
      <xdr:rowOff>333375</xdr:rowOff>
    </xdr:to>
    <xdr:pic>
      <xdr:nvPicPr>
        <xdr:cNvPr id="6" name="Рисунок 5" descr="400 (3)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925" y="4581525"/>
          <a:ext cx="1171575" cy="1323975"/>
        </a:xfrm>
        <a:prstGeom prst="rect">
          <a:avLst/>
        </a:prstGeom>
      </xdr:spPr>
    </xdr:pic>
    <xdr:clientData/>
  </xdr:twoCellAnchor>
  <xdr:twoCellAnchor editAs="oneCell">
    <xdr:from>
      <xdr:col>2</xdr:col>
      <xdr:colOff>266699</xdr:colOff>
      <xdr:row>5</xdr:row>
      <xdr:rowOff>238126</xdr:rowOff>
    </xdr:from>
    <xdr:to>
      <xdr:col>2</xdr:col>
      <xdr:colOff>1285874</xdr:colOff>
      <xdr:row>7</xdr:row>
      <xdr:rowOff>342900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799" y="4371976"/>
          <a:ext cx="1019175" cy="136207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8</xdr:row>
      <xdr:rowOff>219074</xdr:rowOff>
    </xdr:from>
    <xdr:to>
      <xdr:col>1</xdr:col>
      <xdr:colOff>1104900</xdr:colOff>
      <xdr:row>10</xdr:row>
      <xdr:rowOff>380999</xdr:rowOff>
    </xdr:to>
    <xdr:pic>
      <xdr:nvPicPr>
        <xdr:cNvPr id="10" name="Рисунок 9" descr="весаси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900" y="8496299"/>
          <a:ext cx="819150" cy="14192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8</xdr:row>
      <xdr:rowOff>466725</xdr:rowOff>
    </xdr:from>
    <xdr:to>
      <xdr:col>2</xdr:col>
      <xdr:colOff>1295400</xdr:colOff>
      <xdr:row>10</xdr:row>
      <xdr:rowOff>552450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8743950"/>
          <a:ext cx="1095375" cy="134302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11</xdr:row>
      <xdr:rowOff>419100</xdr:rowOff>
    </xdr:from>
    <xdr:to>
      <xdr:col>1</xdr:col>
      <xdr:colOff>1266825</xdr:colOff>
      <xdr:row>11</xdr:row>
      <xdr:rowOff>1552575</xdr:rowOff>
    </xdr:to>
    <xdr:pic>
      <xdr:nvPicPr>
        <xdr:cNvPr id="12" name="Рисунок 11" descr="400 (5)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10582275"/>
          <a:ext cx="1038225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11</xdr:row>
      <xdr:rowOff>276224</xdr:rowOff>
    </xdr:from>
    <xdr:to>
      <xdr:col>2</xdr:col>
      <xdr:colOff>1304925</xdr:colOff>
      <xdr:row>11</xdr:row>
      <xdr:rowOff>1647825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5" y="10439399"/>
          <a:ext cx="1200150" cy="1371601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12</xdr:row>
      <xdr:rowOff>142875</xdr:rowOff>
    </xdr:from>
    <xdr:to>
      <xdr:col>1</xdr:col>
      <xdr:colOff>1143000</xdr:colOff>
      <xdr:row>13</xdr:row>
      <xdr:rowOff>590550</xdr:rowOff>
    </xdr:to>
    <xdr:pic>
      <xdr:nvPicPr>
        <xdr:cNvPr id="14" name="Рисунок 13" descr="400 (7)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61950" y="11830050"/>
          <a:ext cx="838200" cy="12096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12</xdr:row>
      <xdr:rowOff>57150</xdr:rowOff>
    </xdr:from>
    <xdr:to>
      <xdr:col>2</xdr:col>
      <xdr:colOff>1362076</xdr:colOff>
      <xdr:row>13</xdr:row>
      <xdr:rowOff>609600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6" y="11744325"/>
          <a:ext cx="1200150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14</xdr:row>
      <xdr:rowOff>9525</xdr:rowOff>
    </xdr:from>
    <xdr:to>
      <xdr:col>2</xdr:col>
      <xdr:colOff>1381125</xdr:colOff>
      <xdr:row>14</xdr:row>
      <xdr:rowOff>1466851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13468350"/>
          <a:ext cx="1323975" cy="1457326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15</xdr:row>
      <xdr:rowOff>47624</xdr:rowOff>
    </xdr:from>
    <xdr:to>
      <xdr:col>1</xdr:col>
      <xdr:colOff>1085850</xdr:colOff>
      <xdr:row>15</xdr:row>
      <xdr:rowOff>1314449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6554449"/>
          <a:ext cx="828675" cy="1266825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15</xdr:row>
      <xdr:rowOff>152399</xdr:rowOff>
    </xdr:from>
    <xdr:to>
      <xdr:col>2</xdr:col>
      <xdr:colOff>1304925</xdr:colOff>
      <xdr:row>15</xdr:row>
      <xdr:rowOff>1285874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16659224"/>
          <a:ext cx="1076325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238124</xdr:colOff>
      <xdr:row>17</xdr:row>
      <xdr:rowOff>190500</xdr:rowOff>
    </xdr:from>
    <xdr:to>
      <xdr:col>2</xdr:col>
      <xdr:colOff>1162049</xdr:colOff>
      <xdr:row>17</xdr:row>
      <xdr:rowOff>1390649</xdr:rowOff>
    </xdr:to>
    <xdr:pic>
      <xdr:nvPicPr>
        <xdr:cNvPr id="26" name="Рисунок 25" descr="C:\Documents and Settings\оптовый склад\Рабочий стол\каталог\PASPAS-1.jpg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800224" y="21269325"/>
          <a:ext cx="923925" cy="12001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17</xdr:row>
      <xdr:rowOff>57150</xdr:rowOff>
    </xdr:from>
    <xdr:to>
      <xdr:col>1</xdr:col>
      <xdr:colOff>1304925</xdr:colOff>
      <xdr:row>17</xdr:row>
      <xdr:rowOff>1381125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1135975"/>
          <a:ext cx="1219200" cy="1323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18</xdr:row>
      <xdr:rowOff>76200</xdr:rowOff>
    </xdr:from>
    <xdr:to>
      <xdr:col>1</xdr:col>
      <xdr:colOff>1362075</xdr:colOff>
      <xdr:row>18</xdr:row>
      <xdr:rowOff>1428750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2679025"/>
          <a:ext cx="1171575" cy="1352550"/>
        </a:xfrm>
        <a:prstGeom prst="rect">
          <a:avLst/>
        </a:prstGeom>
      </xdr:spPr>
    </xdr:pic>
    <xdr:clientData/>
  </xdr:twoCellAnchor>
  <xdr:twoCellAnchor editAs="oneCell">
    <xdr:from>
      <xdr:col>2</xdr:col>
      <xdr:colOff>152399</xdr:colOff>
      <xdr:row>18</xdr:row>
      <xdr:rowOff>104775</xdr:rowOff>
    </xdr:from>
    <xdr:to>
      <xdr:col>2</xdr:col>
      <xdr:colOff>1247774</xdr:colOff>
      <xdr:row>18</xdr:row>
      <xdr:rowOff>1419225</xdr:rowOff>
    </xdr:to>
    <xdr:pic>
      <xdr:nvPicPr>
        <xdr:cNvPr id="29" name="Рисунок 28" descr="C:\Documents and Settings\оптовый склад\Рабочий стол\каталог\PASPAS-3.jpg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714499" y="22707600"/>
          <a:ext cx="10953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19</xdr:row>
      <xdr:rowOff>171451</xdr:rowOff>
    </xdr:from>
    <xdr:to>
      <xdr:col>1</xdr:col>
      <xdr:colOff>1123950</xdr:colOff>
      <xdr:row>20</xdr:row>
      <xdr:rowOff>619125</xdr:rowOff>
    </xdr:to>
    <xdr:pic>
      <xdr:nvPicPr>
        <xdr:cNvPr id="30" name="Рисунок 29" descr="400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66700" y="24298276"/>
          <a:ext cx="914400" cy="1209674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19</xdr:row>
      <xdr:rowOff>85725</xdr:rowOff>
    </xdr:from>
    <xdr:to>
      <xdr:col>2</xdr:col>
      <xdr:colOff>1304925</xdr:colOff>
      <xdr:row>20</xdr:row>
      <xdr:rowOff>571500</xdr:rowOff>
    </xdr:to>
    <xdr:pic>
      <xdr:nvPicPr>
        <xdr:cNvPr id="31" name="Рисунок 30" descr="5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695450" y="24212550"/>
          <a:ext cx="1171575" cy="124777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247649</xdr:colOff>
      <xdr:row>21</xdr:row>
      <xdr:rowOff>400050</xdr:rowOff>
    </xdr:from>
    <xdr:to>
      <xdr:col>1</xdr:col>
      <xdr:colOff>1285874</xdr:colOff>
      <xdr:row>23</xdr:row>
      <xdr:rowOff>200025</xdr:rowOff>
    </xdr:to>
    <xdr:pic>
      <xdr:nvPicPr>
        <xdr:cNvPr id="34" name="Рисунок 33" descr="азиан 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04799" y="27574875"/>
          <a:ext cx="1038225" cy="13239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21</xdr:row>
      <xdr:rowOff>238125</xdr:rowOff>
    </xdr:from>
    <xdr:to>
      <xdr:col>2</xdr:col>
      <xdr:colOff>1352550</xdr:colOff>
      <xdr:row>23</xdr:row>
      <xdr:rowOff>409575</xdr:rowOff>
    </xdr:to>
    <xdr:pic>
      <xdr:nvPicPr>
        <xdr:cNvPr id="35" name="Рисунок 34" descr="азиан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666875" y="27412950"/>
          <a:ext cx="1247775" cy="1695450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428624</xdr:colOff>
      <xdr:row>24</xdr:row>
      <xdr:rowOff>257175</xdr:rowOff>
    </xdr:from>
    <xdr:to>
      <xdr:col>1</xdr:col>
      <xdr:colOff>1314449</xdr:colOff>
      <xdr:row>25</xdr:row>
      <xdr:rowOff>561975</xdr:rowOff>
    </xdr:to>
    <xdr:pic>
      <xdr:nvPicPr>
        <xdr:cNvPr id="36" name="Рисунок 35" descr="4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85774" y="29718000"/>
          <a:ext cx="885825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24</xdr:row>
      <xdr:rowOff>123823</xdr:rowOff>
    </xdr:from>
    <xdr:to>
      <xdr:col>2</xdr:col>
      <xdr:colOff>1276350</xdr:colOff>
      <xdr:row>25</xdr:row>
      <xdr:rowOff>666749</xdr:rowOff>
    </xdr:to>
    <xdr:pic>
      <xdr:nvPicPr>
        <xdr:cNvPr id="37" name="Рисунок 36" descr="7051-4б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flipV="1">
          <a:off x="1771650" y="29584648"/>
          <a:ext cx="1066800" cy="1304926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26</xdr:row>
      <xdr:rowOff>142875</xdr:rowOff>
    </xdr:from>
    <xdr:to>
      <xdr:col>1</xdr:col>
      <xdr:colOff>1285875</xdr:colOff>
      <xdr:row>26</xdr:row>
      <xdr:rowOff>1247774</xdr:rowOff>
    </xdr:to>
    <xdr:pic>
      <xdr:nvPicPr>
        <xdr:cNvPr id="38" name="Рисунок 37" descr="7050-1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57200" y="24803100"/>
          <a:ext cx="1133475" cy="1104899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26</xdr:row>
      <xdr:rowOff>342900</xdr:rowOff>
    </xdr:from>
    <xdr:to>
      <xdr:col>2</xdr:col>
      <xdr:colOff>1314450</xdr:colOff>
      <xdr:row>26</xdr:row>
      <xdr:rowOff>1276350</xdr:rowOff>
    </xdr:to>
    <xdr:pic>
      <xdr:nvPicPr>
        <xdr:cNvPr id="39" name="Рисунок 38" descr="7047-1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71675" y="25003125"/>
          <a:ext cx="115252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27</xdr:row>
      <xdr:rowOff>133350</xdr:rowOff>
    </xdr:from>
    <xdr:to>
      <xdr:col>1</xdr:col>
      <xdr:colOff>1352550</xdr:colOff>
      <xdr:row>28</xdr:row>
      <xdr:rowOff>495300</xdr:rowOff>
    </xdr:to>
    <xdr:pic>
      <xdr:nvPicPr>
        <xdr:cNvPr id="40" name="Рисунок 39" descr="флоранс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38125" y="31518225"/>
          <a:ext cx="1171575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27</xdr:row>
      <xdr:rowOff>190500</xdr:rowOff>
    </xdr:from>
    <xdr:to>
      <xdr:col>2</xdr:col>
      <xdr:colOff>1228725</xdr:colOff>
      <xdr:row>28</xdr:row>
      <xdr:rowOff>447675</xdr:rowOff>
    </xdr:to>
    <xdr:pic>
      <xdr:nvPicPr>
        <xdr:cNvPr id="41" name="Рисунок 40" descr="флоранс 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743075" y="31575375"/>
          <a:ext cx="1047750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29</xdr:row>
      <xdr:rowOff>142875</xdr:rowOff>
    </xdr:from>
    <xdr:to>
      <xdr:col>1</xdr:col>
      <xdr:colOff>1323975</xdr:colOff>
      <xdr:row>30</xdr:row>
      <xdr:rowOff>581025</xdr:rowOff>
    </xdr:to>
    <xdr:pic>
      <xdr:nvPicPr>
        <xdr:cNvPr id="42" name="Рисунок 41" descr="40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61925" y="33794700"/>
          <a:ext cx="1219200" cy="120015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29</xdr:row>
      <xdr:rowOff>228600</xdr:rowOff>
    </xdr:from>
    <xdr:to>
      <xdr:col>2</xdr:col>
      <xdr:colOff>1304926</xdr:colOff>
      <xdr:row>30</xdr:row>
      <xdr:rowOff>514350</xdr:rowOff>
    </xdr:to>
    <xdr:pic>
      <xdr:nvPicPr>
        <xdr:cNvPr id="43" name="Рисунок 42" descr="ыошл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819276" y="33880425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31</xdr:row>
      <xdr:rowOff>133350</xdr:rowOff>
    </xdr:from>
    <xdr:to>
      <xdr:col>2</xdr:col>
      <xdr:colOff>1323975</xdr:colOff>
      <xdr:row>32</xdr:row>
      <xdr:rowOff>609600</xdr:rowOff>
    </xdr:to>
    <xdr:pic>
      <xdr:nvPicPr>
        <xdr:cNvPr id="45" name="Рисунок 44" descr="элегант 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685925" y="35309175"/>
          <a:ext cx="1200150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33</xdr:row>
      <xdr:rowOff>123825</xdr:rowOff>
    </xdr:from>
    <xdr:to>
      <xdr:col>1</xdr:col>
      <xdr:colOff>1266825</xdr:colOff>
      <xdr:row>36</xdr:row>
      <xdr:rowOff>276225</xdr:rowOff>
    </xdr:to>
    <xdr:pic>
      <xdr:nvPicPr>
        <xdr:cNvPr id="46" name="Рисунок 45" descr="400 (1)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19075" y="36080700"/>
          <a:ext cx="1104900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66674</xdr:colOff>
      <xdr:row>33</xdr:row>
      <xdr:rowOff>285750</xdr:rowOff>
    </xdr:from>
    <xdr:to>
      <xdr:col>2</xdr:col>
      <xdr:colOff>1390649</xdr:colOff>
      <xdr:row>36</xdr:row>
      <xdr:rowOff>95250</xdr:rowOff>
    </xdr:to>
    <xdr:pic>
      <xdr:nvPicPr>
        <xdr:cNvPr id="47" name="Рисунок 46" descr="верона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628774" y="36242625"/>
          <a:ext cx="132397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37</xdr:row>
      <xdr:rowOff>47625</xdr:rowOff>
    </xdr:from>
    <xdr:to>
      <xdr:col>1</xdr:col>
      <xdr:colOff>1352550</xdr:colOff>
      <xdr:row>38</xdr:row>
      <xdr:rowOff>476250</xdr:rowOff>
    </xdr:to>
    <xdr:pic>
      <xdr:nvPicPr>
        <xdr:cNvPr id="48" name="Рисунок 47" descr="400 (3)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09575" y="37528500"/>
          <a:ext cx="1000125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219076</xdr:colOff>
      <xdr:row>37</xdr:row>
      <xdr:rowOff>66675</xdr:rowOff>
    </xdr:from>
    <xdr:to>
      <xdr:col>2</xdr:col>
      <xdr:colOff>1209676</xdr:colOff>
      <xdr:row>38</xdr:row>
      <xdr:rowOff>342900</xdr:rowOff>
    </xdr:to>
    <xdr:pic>
      <xdr:nvPicPr>
        <xdr:cNvPr id="49" name="Рисунок 48" descr="милано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781176" y="37547550"/>
          <a:ext cx="990600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40</xdr:row>
      <xdr:rowOff>38100</xdr:rowOff>
    </xdr:from>
    <xdr:to>
      <xdr:col>1</xdr:col>
      <xdr:colOff>1390651</xdr:colOff>
      <xdr:row>41</xdr:row>
      <xdr:rowOff>600074</xdr:rowOff>
    </xdr:to>
    <xdr:pic>
      <xdr:nvPicPr>
        <xdr:cNvPr id="50" name="Рисунок 49" descr="400 (6)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57201" y="33489900"/>
          <a:ext cx="1238250" cy="1257299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40</xdr:row>
      <xdr:rowOff>0</xdr:rowOff>
    </xdr:from>
    <xdr:to>
      <xdr:col>2</xdr:col>
      <xdr:colOff>1266825</xdr:colOff>
      <xdr:row>41</xdr:row>
      <xdr:rowOff>638176</xdr:rowOff>
    </xdr:to>
    <xdr:pic>
      <xdr:nvPicPr>
        <xdr:cNvPr id="51" name="Рисунок 15" descr="_MG_337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lum bright="10000"/>
        </a:blip>
        <a:srcRect t="4737" r="6250"/>
        <a:stretch>
          <a:fillRect/>
        </a:stretch>
      </xdr:blipFill>
      <xdr:spPr bwMode="auto">
        <a:xfrm>
          <a:off x="1981200" y="33451800"/>
          <a:ext cx="1095375" cy="1333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304799</xdr:colOff>
      <xdr:row>42</xdr:row>
      <xdr:rowOff>142875</xdr:rowOff>
    </xdr:from>
    <xdr:to>
      <xdr:col>1</xdr:col>
      <xdr:colOff>1209674</xdr:colOff>
      <xdr:row>44</xdr:row>
      <xdr:rowOff>723900</xdr:rowOff>
    </xdr:to>
    <xdr:pic>
      <xdr:nvPicPr>
        <xdr:cNvPr id="52" name="Рисунок 14" descr="_MG_337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09599" y="35490150"/>
          <a:ext cx="90487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247651</xdr:colOff>
      <xdr:row>42</xdr:row>
      <xdr:rowOff>304800</xdr:rowOff>
    </xdr:from>
    <xdr:to>
      <xdr:col>2</xdr:col>
      <xdr:colOff>1295400</xdr:colOff>
      <xdr:row>44</xdr:row>
      <xdr:rowOff>676275</xdr:rowOff>
    </xdr:to>
    <xdr:pic>
      <xdr:nvPicPr>
        <xdr:cNvPr id="53" name="Рисунок 13" descr="_MG_3370.jpg"/>
        <xdr:cNvPicPr>
          <a:picLocks noChangeAspect="1"/>
        </xdr:cNvPicPr>
      </xdr:nvPicPr>
      <xdr:blipFill>
        <a:blip xmlns:r="http://schemas.openxmlformats.org/officeDocument/2006/relationships" r:embed="rId38" cstate="print">
          <a:lum contrast="-10000"/>
        </a:blip>
        <a:srcRect r="7639"/>
        <a:stretch>
          <a:fillRect/>
        </a:stretch>
      </xdr:blipFill>
      <xdr:spPr bwMode="auto">
        <a:xfrm>
          <a:off x="2057401" y="35652075"/>
          <a:ext cx="1047749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45</xdr:row>
      <xdr:rowOff>295275</xdr:rowOff>
    </xdr:from>
    <xdr:to>
      <xdr:col>1</xdr:col>
      <xdr:colOff>1419225</xdr:colOff>
      <xdr:row>48</xdr:row>
      <xdr:rowOff>457200</xdr:rowOff>
    </xdr:to>
    <xdr:pic>
      <xdr:nvPicPr>
        <xdr:cNvPr id="54" name="Рисунок 53" descr="400 (5)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00025" y="44577000"/>
          <a:ext cx="1276350" cy="130492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45</xdr:row>
      <xdr:rowOff>285750</xdr:rowOff>
    </xdr:from>
    <xdr:to>
      <xdr:col>2</xdr:col>
      <xdr:colOff>1381125</xdr:colOff>
      <xdr:row>48</xdr:row>
      <xdr:rowOff>409575</xdr:rowOff>
    </xdr:to>
    <xdr:pic>
      <xdr:nvPicPr>
        <xdr:cNvPr id="55" name="Рисунок 54" descr="бамбоо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647825" y="44567475"/>
          <a:ext cx="1295400" cy="126682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49</xdr:row>
      <xdr:rowOff>114299</xdr:rowOff>
    </xdr:from>
    <xdr:to>
      <xdr:col>1</xdr:col>
      <xdr:colOff>1352550</xdr:colOff>
      <xdr:row>50</xdr:row>
      <xdr:rowOff>485774</xdr:rowOff>
    </xdr:to>
    <xdr:pic>
      <xdr:nvPicPr>
        <xdr:cNvPr id="56" name="Рисунок 55" descr="версачка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76225" y="46301024"/>
          <a:ext cx="1133475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49</xdr:row>
      <xdr:rowOff>114300</xdr:rowOff>
    </xdr:from>
    <xdr:to>
      <xdr:col>2</xdr:col>
      <xdr:colOff>1181101</xdr:colOff>
      <xdr:row>50</xdr:row>
      <xdr:rowOff>561975</xdr:rowOff>
    </xdr:to>
    <xdr:pic>
      <xdr:nvPicPr>
        <xdr:cNvPr id="57" name="Рисунок 56" descr="версачечка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657351" y="46301025"/>
          <a:ext cx="1085850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51</xdr:row>
      <xdr:rowOff>238125</xdr:rowOff>
    </xdr:from>
    <xdr:to>
      <xdr:col>1</xdr:col>
      <xdr:colOff>1295400</xdr:colOff>
      <xdr:row>52</xdr:row>
      <xdr:rowOff>1038225</xdr:rowOff>
    </xdr:to>
    <xdr:pic>
      <xdr:nvPicPr>
        <xdr:cNvPr id="58" name="Рисунок 57" descr="400 (2)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57200" y="40252650"/>
          <a:ext cx="114300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53</xdr:row>
      <xdr:rowOff>47625</xdr:rowOff>
    </xdr:from>
    <xdr:to>
      <xdr:col>1</xdr:col>
      <xdr:colOff>1143000</xdr:colOff>
      <xdr:row>54</xdr:row>
      <xdr:rowOff>428625</xdr:rowOff>
    </xdr:to>
    <xdr:pic>
      <xdr:nvPicPr>
        <xdr:cNvPr id="62" name="Рисунок 61" descr="коняшка 005.jp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61950" y="49891950"/>
          <a:ext cx="838200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55</xdr:row>
      <xdr:rowOff>76200</xdr:rowOff>
    </xdr:from>
    <xdr:to>
      <xdr:col>1</xdr:col>
      <xdr:colOff>1304925</xdr:colOff>
      <xdr:row>56</xdr:row>
      <xdr:rowOff>466725</xdr:rowOff>
    </xdr:to>
    <xdr:pic>
      <xdr:nvPicPr>
        <xdr:cNvPr id="64" name="Рисунок 63" descr="коняшка 004.jpg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66700" y="50930175"/>
          <a:ext cx="1095375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57</xdr:row>
      <xdr:rowOff>114300</xdr:rowOff>
    </xdr:from>
    <xdr:to>
      <xdr:col>1</xdr:col>
      <xdr:colOff>1114425</xdr:colOff>
      <xdr:row>58</xdr:row>
      <xdr:rowOff>457200</xdr:rowOff>
    </xdr:to>
    <xdr:pic>
      <xdr:nvPicPr>
        <xdr:cNvPr id="66" name="Рисунок 65" descr="эксклюзив 1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42900" y="49977675"/>
          <a:ext cx="828675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57</xdr:row>
      <xdr:rowOff>85725</xdr:rowOff>
    </xdr:from>
    <xdr:to>
      <xdr:col>2</xdr:col>
      <xdr:colOff>1400175</xdr:colOff>
      <xdr:row>58</xdr:row>
      <xdr:rowOff>457200</xdr:rowOff>
    </xdr:to>
    <xdr:pic>
      <xdr:nvPicPr>
        <xdr:cNvPr id="67" name="Рисунок 66" descr="эксклюзив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638300" y="49949100"/>
          <a:ext cx="1323975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59</xdr:row>
      <xdr:rowOff>200025</xdr:rowOff>
    </xdr:from>
    <xdr:to>
      <xdr:col>1</xdr:col>
      <xdr:colOff>1257300</xdr:colOff>
      <xdr:row>60</xdr:row>
      <xdr:rowOff>438149</xdr:rowOff>
    </xdr:to>
    <xdr:pic>
      <xdr:nvPicPr>
        <xdr:cNvPr id="68" name="Рисунок 67"/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03" b="22097"/>
        <a:stretch>
          <a:fillRect/>
        </a:stretch>
      </xdr:blipFill>
      <xdr:spPr>
        <a:xfrm>
          <a:off x="161925" y="51320700"/>
          <a:ext cx="1152525" cy="866774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59</xdr:row>
      <xdr:rowOff>171449</xdr:rowOff>
    </xdr:from>
    <xdr:to>
      <xdr:col>2</xdr:col>
      <xdr:colOff>1104900</xdr:colOff>
      <xdr:row>60</xdr:row>
      <xdr:rowOff>571498</xdr:rowOff>
    </xdr:to>
    <xdr:pic>
      <xdr:nvPicPr>
        <xdr:cNvPr id="69" name="Рисунок 68" descr="2000000001074_(rozovyy_belyy)_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762125" y="51787424"/>
          <a:ext cx="904875" cy="1028699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61</xdr:row>
      <xdr:rowOff>161925</xdr:rowOff>
    </xdr:from>
    <xdr:to>
      <xdr:col>1</xdr:col>
      <xdr:colOff>1409700</xdr:colOff>
      <xdr:row>62</xdr:row>
      <xdr:rowOff>600074</xdr:rowOff>
    </xdr:to>
    <xdr:pic>
      <xdr:nvPicPr>
        <xdr:cNvPr id="70" name="Рисунок 69"/>
        <xdr:cNvPicPr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70" b="19476"/>
        <a:stretch>
          <a:fillRect/>
        </a:stretch>
      </xdr:blipFill>
      <xdr:spPr>
        <a:xfrm>
          <a:off x="266700" y="53035200"/>
          <a:ext cx="1200150" cy="1200149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61</xdr:row>
      <xdr:rowOff>104774</xdr:rowOff>
    </xdr:from>
    <xdr:to>
      <xdr:col>2</xdr:col>
      <xdr:colOff>1114425</xdr:colOff>
      <xdr:row>62</xdr:row>
      <xdr:rowOff>647699</xdr:rowOff>
    </xdr:to>
    <xdr:pic>
      <xdr:nvPicPr>
        <xdr:cNvPr id="72" name="Рисунок 71" descr="2000000001081_(rozovyy)_1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838325" y="52978049"/>
          <a:ext cx="838200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63</xdr:row>
      <xdr:rowOff>95250</xdr:rowOff>
    </xdr:from>
    <xdr:to>
      <xdr:col>1</xdr:col>
      <xdr:colOff>1247775</xdr:colOff>
      <xdr:row>64</xdr:row>
      <xdr:rowOff>781050</xdr:rowOff>
    </xdr:to>
    <xdr:pic>
      <xdr:nvPicPr>
        <xdr:cNvPr id="73" name="Рисунок 72" descr="саммер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19075" y="54492525"/>
          <a:ext cx="1085850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63</xdr:row>
      <xdr:rowOff>247650</xdr:rowOff>
    </xdr:from>
    <xdr:to>
      <xdr:col>2</xdr:col>
      <xdr:colOff>1247775</xdr:colOff>
      <xdr:row>64</xdr:row>
      <xdr:rowOff>1009650</xdr:rowOff>
    </xdr:to>
    <xdr:pic>
      <xdr:nvPicPr>
        <xdr:cNvPr id="74" name="Рисунок 73" descr="саммер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704975" y="54644925"/>
          <a:ext cx="1104900" cy="139065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65</xdr:row>
      <xdr:rowOff>285749</xdr:rowOff>
    </xdr:from>
    <xdr:to>
      <xdr:col>1</xdr:col>
      <xdr:colOff>1228725</xdr:colOff>
      <xdr:row>67</xdr:row>
      <xdr:rowOff>333374</xdr:rowOff>
    </xdr:to>
    <xdr:pic>
      <xdr:nvPicPr>
        <xdr:cNvPr id="75" name="Рисунок 74" descr="адан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447675" y="56568974"/>
          <a:ext cx="838200" cy="13049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65</xdr:row>
      <xdr:rowOff>219074</xdr:rowOff>
    </xdr:from>
    <xdr:to>
      <xdr:col>2</xdr:col>
      <xdr:colOff>1238250</xdr:colOff>
      <xdr:row>67</xdr:row>
      <xdr:rowOff>419099</xdr:rowOff>
    </xdr:to>
    <xdr:pic>
      <xdr:nvPicPr>
        <xdr:cNvPr id="76" name="Рисунок 75" descr="аден 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743076" y="56502299"/>
          <a:ext cx="1057274" cy="14573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68</xdr:row>
      <xdr:rowOff>228600</xdr:rowOff>
    </xdr:from>
    <xdr:to>
      <xdr:col>1</xdr:col>
      <xdr:colOff>1381125</xdr:colOff>
      <xdr:row>69</xdr:row>
      <xdr:rowOff>438150</xdr:rowOff>
    </xdr:to>
    <xdr:pic>
      <xdr:nvPicPr>
        <xdr:cNvPr id="77" name="Рисунок 76" descr="2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71451" y="58397775"/>
          <a:ext cx="1266824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68</xdr:row>
      <xdr:rowOff>257175</xdr:rowOff>
    </xdr:from>
    <xdr:to>
      <xdr:col>2</xdr:col>
      <xdr:colOff>1257300</xdr:colOff>
      <xdr:row>69</xdr:row>
      <xdr:rowOff>438150</xdr:rowOff>
    </xdr:to>
    <xdr:pic>
      <xdr:nvPicPr>
        <xdr:cNvPr id="78" name="Рисунок 77" descr="2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743075" y="58426350"/>
          <a:ext cx="107632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70</xdr:row>
      <xdr:rowOff>209550</xdr:rowOff>
    </xdr:from>
    <xdr:to>
      <xdr:col>2</xdr:col>
      <xdr:colOff>1219200</xdr:colOff>
      <xdr:row>71</xdr:row>
      <xdr:rowOff>495300</xdr:rowOff>
    </xdr:to>
    <xdr:pic>
      <xdr:nvPicPr>
        <xdr:cNvPr id="80" name="Рисунок 79" descr="коняшка 006.jpg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81175" y="59636025"/>
          <a:ext cx="1000125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72</xdr:row>
      <xdr:rowOff>142874</xdr:rowOff>
    </xdr:from>
    <xdr:to>
      <xdr:col>2</xdr:col>
      <xdr:colOff>1352550</xdr:colOff>
      <xdr:row>73</xdr:row>
      <xdr:rowOff>400049</xdr:rowOff>
    </xdr:to>
    <xdr:pic>
      <xdr:nvPicPr>
        <xdr:cNvPr id="82" name="Рисунок 81" descr="росес.jpg"/>
        <xdr:cNvPicPr>
          <a:picLocks noChangeAspect="1"/>
        </xdr:cNvPicPr>
      </xdr:nvPicPr>
      <xdr:blipFill>
        <a:blip xmlns:r="http://schemas.openxmlformats.org/officeDocument/2006/relationships" r:embed="rId58" cstate="print">
          <a:lum bright="-10000" contrast="10000"/>
        </a:blip>
        <a:stretch>
          <a:fillRect/>
        </a:stretch>
      </xdr:blipFill>
      <xdr:spPr>
        <a:xfrm>
          <a:off x="1724025" y="60826649"/>
          <a:ext cx="1190625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74</xdr:row>
      <xdr:rowOff>85724</xdr:rowOff>
    </xdr:from>
    <xdr:to>
      <xdr:col>1</xdr:col>
      <xdr:colOff>1285875</xdr:colOff>
      <xdr:row>75</xdr:row>
      <xdr:rowOff>609599</xdr:rowOff>
    </xdr:to>
    <xdr:pic>
      <xdr:nvPicPr>
        <xdr:cNvPr id="83" name="Рисунок 82" descr="140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95275" y="62293499"/>
          <a:ext cx="1047750" cy="11525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74</xdr:row>
      <xdr:rowOff>76200</xdr:rowOff>
    </xdr:from>
    <xdr:to>
      <xdr:col>2</xdr:col>
      <xdr:colOff>1314450</xdr:colOff>
      <xdr:row>75</xdr:row>
      <xdr:rowOff>533400</xdr:rowOff>
    </xdr:to>
    <xdr:pic>
      <xdr:nvPicPr>
        <xdr:cNvPr id="84" name="Рисунок 83" descr="140 (1)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666875" y="62283975"/>
          <a:ext cx="1209675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78</xdr:row>
      <xdr:rowOff>123824</xdr:rowOff>
    </xdr:from>
    <xdr:to>
      <xdr:col>2</xdr:col>
      <xdr:colOff>1238250</xdr:colOff>
      <xdr:row>79</xdr:row>
      <xdr:rowOff>495299</xdr:rowOff>
    </xdr:to>
    <xdr:pic>
      <xdr:nvPicPr>
        <xdr:cNvPr id="85" name="Рисунок 84"/>
        <xdr:cNvPicPr/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03" r="-146" b="14482"/>
        <a:stretch>
          <a:fillRect/>
        </a:stretch>
      </xdr:blipFill>
      <xdr:spPr>
        <a:xfrm>
          <a:off x="1924050" y="61960124"/>
          <a:ext cx="1123950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76</xdr:row>
      <xdr:rowOff>142875</xdr:rowOff>
    </xdr:from>
    <xdr:to>
      <xdr:col>1</xdr:col>
      <xdr:colOff>1171575</xdr:colOff>
      <xdr:row>77</xdr:row>
      <xdr:rowOff>523875</xdr:rowOff>
    </xdr:to>
    <xdr:pic>
      <xdr:nvPicPr>
        <xdr:cNvPr id="87" name="Рисунок 86" descr="2000000001180_(krem)_1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47650" y="63607950"/>
          <a:ext cx="981075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76</xdr:row>
      <xdr:rowOff>133350</xdr:rowOff>
    </xdr:from>
    <xdr:to>
      <xdr:col>2</xdr:col>
      <xdr:colOff>1390650</xdr:colOff>
      <xdr:row>77</xdr:row>
      <xdr:rowOff>514350</xdr:rowOff>
    </xdr:to>
    <xdr:pic>
      <xdr:nvPicPr>
        <xdr:cNvPr id="88" name="Рисунок 87" descr="2000000001180_(krem)_1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685925" y="63598425"/>
          <a:ext cx="1266825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78</xdr:row>
      <xdr:rowOff>47625</xdr:rowOff>
    </xdr:from>
    <xdr:to>
      <xdr:col>1</xdr:col>
      <xdr:colOff>1343025</xdr:colOff>
      <xdr:row>79</xdr:row>
      <xdr:rowOff>552450</xdr:rowOff>
    </xdr:to>
    <xdr:pic>
      <xdr:nvPicPr>
        <xdr:cNvPr id="89" name="Рисунок 88" descr="2000000001289_(krem)_1.JPG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85775" y="61883925"/>
          <a:ext cx="1162050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0</xdr:row>
      <xdr:rowOff>238125</xdr:rowOff>
    </xdr:from>
    <xdr:to>
      <xdr:col>4</xdr:col>
      <xdr:colOff>180975</xdr:colOff>
      <xdr:row>0</xdr:row>
      <xdr:rowOff>1266825</xdr:rowOff>
    </xdr:to>
    <xdr:pic>
      <xdr:nvPicPr>
        <xdr:cNvPr id="90" name="Рисунок 89" descr="fiesta.bmp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81200" y="238125"/>
          <a:ext cx="285750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14</xdr:row>
      <xdr:rowOff>133350</xdr:rowOff>
    </xdr:from>
    <xdr:to>
      <xdr:col>1</xdr:col>
      <xdr:colOff>1276350</xdr:colOff>
      <xdr:row>14</xdr:row>
      <xdr:rowOff>1257300</xdr:rowOff>
    </xdr:to>
    <xdr:pic>
      <xdr:nvPicPr>
        <xdr:cNvPr id="91" name="Рисунок 90" descr="700.jpg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85775" y="13344525"/>
          <a:ext cx="1095375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53</xdr:row>
      <xdr:rowOff>57150</xdr:rowOff>
    </xdr:from>
    <xdr:to>
      <xdr:col>2</xdr:col>
      <xdr:colOff>1352550</xdr:colOff>
      <xdr:row>54</xdr:row>
      <xdr:rowOff>485775</xdr:rowOff>
    </xdr:to>
    <xdr:pic>
      <xdr:nvPicPr>
        <xdr:cNvPr id="92" name="Рисунок 91" descr="БАРБАРИ.jpg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876425" y="48396525"/>
          <a:ext cx="1285875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55</xdr:row>
      <xdr:rowOff>28574</xdr:rowOff>
    </xdr:from>
    <xdr:to>
      <xdr:col>2</xdr:col>
      <xdr:colOff>1390650</xdr:colOff>
      <xdr:row>56</xdr:row>
      <xdr:rowOff>428624</xdr:rowOff>
    </xdr:to>
    <xdr:pic>
      <xdr:nvPicPr>
        <xdr:cNvPr id="93" name="Рисунок 92" descr="ВАЛЬС.jpg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914525" y="49377599"/>
          <a:ext cx="128587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70</xdr:row>
      <xdr:rowOff>152400</xdr:rowOff>
    </xdr:from>
    <xdr:to>
      <xdr:col>1</xdr:col>
      <xdr:colOff>1381125</xdr:colOff>
      <xdr:row>71</xdr:row>
      <xdr:rowOff>409575</xdr:rowOff>
    </xdr:to>
    <xdr:pic>
      <xdr:nvPicPr>
        <xdr:cNvPr id="94" name="Рисунок 93" descr="Перл.jpg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352425" y="59578875"/>
          <a:ext cx="1333500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16</xdr:row>
      <xdr:rowOff>95249</xdr:rowOff>
    </xdr:from>
    <xdr:to>
      <xdr:col>1</xdr:col>
      <xdr:colOff>1476376</xdr:colOff>
      <xdr:row>16</xdr:row>
      <xdr:rowOff>1438274</xdr:rowOff>
    </xdr:to>
    <xdr:pic>
      <xdr:nvPicPr>
        <xdr:cNvPr id="95" name="Рисунок 94" descr="сакура 1.JP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352426" y="17878424"/>
          <a:ext cx="1428750" cy="13430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16</xdr:row>
      <xdr:rowOff>161926</xdr:rowOff>
    </xdr:from>
    <xdr:to>
      <xdr:col>2</xdr:col>
      <xdr:colOff>1352550</xdr:colOff>
      <xdr:row>16</xdr:row>
      <xdr:rowOff>1400176</xdr:rowOff>
    </xdr:to>
    <xdr:pic>
      <xdr:nvPicPr>
        <xdr:cNvPr id="96" name="Рисунок 95" descr="сакура 2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981200" y="17945101"/>
          <a:ext cx="118110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51</xdr:row>
      <xdr:rowOff>19050</xdr:rowOff>
    </xdr:from>
    <xdr:to>
      <xdr:col>2</xdr:col>
      <xdr:colOff>1403350</xdr:colOff>
      <xdr:row>52</xdr:row>
      <xdr:rowOff>1168400</xdr:rowOff>
    </xdr:to>
    <xdr:pic>
      <xdr:nvPicPr>
        <xdr:cNvPr id="86" name="Рисунок 85" descr="140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81200" y="40033575"/>
          <a:ext cx="12319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72</xdr:row>
      <xdr:rowOff>142875</xdr:rowOff>
    </xdr:from>
    <xdr:to>
      <xdr:col>1</xdr:col>
      <xdr:colOff>1362075</xdr:colOff>
      <xdr:row>73</xdr:row>
      <xdr:rowOff>466725</xdr:rowOff>
    </xdr:to>
    <xdr:pic>
      <xdr:nvPicPr>
        <xdr:cNvPr id="97" name="Рисунок 96" descr="РОЗЕС СИРЕНЕВЫЙ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476250" y="55540275"/>
          <a:ext cx="1190625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31</xdr:row>
      <xdr:rowOff>190499</xdr:rowOff>
    </xdr:from>
    <xdr:to>
      <xdr:col>1</xdr:col>
      <xdr:colOff>1409700</xdr:colOff>
      <xdr:row>32</xdr:row>
      <xdr:rowOff>638174</xdr:rowOff>
    </xdr:to>
    <xdr:pic>
      <xdr:nvPicPr>
        <xdr:cNvPr id="98" name="Рисунок 97" descr="Элегант Коричневый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419100" y="30927674"/>
          <a:ext cx="1295400" cy="1209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57150</xdr:rowOff>
    </xdr:from>
    <xdr:to>
      <xdr:col>1</xdr:col>
      <xdr:colOff>838200</xdr:colOff>
      <xdr:row>2</xdr:row>
      <xdr:rowOff>1438275</xdr:rowOff>
    </xdr:to>
    <xdr:pic>
      <xdr:nvPicPr>
        <xdr:cNvPr id="3" name="Рисунок 2" descr="C:\Documents and Settings\оптовый склад\Local Settings\Temporary Internet Files\Content.Word\_MG_4250.jpg"/>
        <xdr:cNvPicPr/>
      </xdr:nvPicPr>
      <xdr:blipFill>
        <a:blip xmlns:r="http://schemas.openxmlformats.org/officeDocument/2006/relationships" r:embed="rId1" cstate="print"/>
        <a:srcRect r="2020"/>
        <a:stretch>
          <a:fillRect/>
        </a:stretch>
      </xdr:blipFill>
      <xdr:spPr bwMode="auto">
        <a:xfrm>
          <a:off x="57150" y="2181225"/>
          <a:ext cx="139065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</xdr:row>
      <xdr:rowOff>161925</xdr:rowOff>
    </xdr:from>
    <xdr:to>
      <xdr:col>3</xdr:col>
      <xdr:colOff>1009650</xdr:colOff>
      <xdr:row>2</xdr:row>
      <xdr:rowOff>1476375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51" b="9988"/>
        <a:stretch>
          <a:fillRect/>
        </a:stretch>
      </xdr:blipFill>
      <xdr:spPr>
        <a:xfrm>
          <a:off x="1647825" y="2286000"/>
          <a:ext cx="1476375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</xdr:row>
      <xdr:rowOff>95250</xdr:rowOff>
    </xdr:from>
    <xdr:to>
      <xdr:col>1</xdr:col>
      <xdr:colOff>828675</xdr:colOff>
      <xdr:row>3</xdr:row>
      <xdr:rowOff>1457325</xdr:rowOff>
    </xdr:to>
    <xdr:pic>
      <xdr:nvPicPr>
        <xdr:cNvPr id="5" name="Рисунок 4" descr="C:\Documents and Settings\оптовый склад\Local Settings\Temporary Internet Files\Content.Word\_MG_4252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00" y="3867150"/>
          <a:ext cx="13620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3</xdr:row>
      <xdr:rowOff>85724</xdr:rowOff>
    </xdr:from>
    <xdr:to>
      <xdr:col>3</xdr:col>
      <xdr:colOff>981075</xdr:colOff>
      <xdr:row>3</xdr:row>
      <xdr:rowOff>1543049</xdr:rowOff>
    </xdr:to>
    <xdr:pic>
      <xdr:nvPicPr>
        <xdr:cNvPr id="6" name="Рисунок 5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56" r="4500" b="9312"/>
        <a:stretch>
          <a:fillRect/>
        </a:stretch>
      </xdr:blipFill>
      <xdr:spPr>
        <a:xfrm>
          <a:off x="1628775" y="3857624"/>
          <a:ext cx="1466850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4</xdr:row>
      <xdr:rowOff>28575</xdr:rowOff>
    </xdr:from>
    <xdr:to>
      <xdr:col>1</xdr:col>
      <xdr:colOff>838201</xdr:colOff>
      <xdr:row>4</xdr:row>
      <xdr:rowOff>1562100</xdr:rowOff>
    </xdr:to>
    <xdr:pic>
      <xdr:nvPicPr>
        <xdr:cNvPr id="7" name="Рисунок 6" descr="C:\Documents and Settings\оптовый склад\Local Settings\Temporary Internet Files\Content.Word\_MG_4257.jpg"/>
        <xdr:cNvPicPr/>
      </xdr:nvPicPr>
      <xdr:blipFill>
        <a:blip xmlns:r="http://schemas.openxmlformats.org/officeDocument/2006/relationships" r:embed="rId5" cstate="print"/>
        <a:srcRect l="6311" r="5825" b="11189"/>
        <a:stretch>
          <a:fillRect/>
        </a:stretch>
      </xdr:blipFill>
      <xdr:spPr bwMode="auto">
        <a:xfrm>
          <a:off x="19051" y="5448300"/>
          <a:ext cx="142875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</xdr:row>
      <xdr:rowOff>104776</xdr:rowOff>
    </xdr:from>
    <xdr:to>
      <xdr:col>3</xdr:col>
      <xdr:colOff>990601</xdr:colOff>
      <xdr:row>4</xdr:row>
      <xdr:rowOff>1514476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5524501"/>
          <a:ext cx="1476376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</xdr:row>
      <xdr:rowOff>76200</xdr:rowOff>
    </xdr:from>
    <xdr:to>
      <xdr:col>1</xdr:col>
      <xdr:colOff>847725</xdr:colOff>
      <xdr:row>5</xdr:row>
      <xdr:rowOff>1524000</xdr:rowOff>
    </xdr:to>
    <xdr:pic>
      <xdr:nvPicPr>
        <xdr:cNvPr id="11" name="Рисунок 10" descr="C:\Documents and Settings\оптовый склад\Local Settings\Temporary Internet Files\Content.Word\_MG_4257.jpg"/>
        <xdr:cNvPicPr/>
      </xdr:nvPicPr>
      <xdr:blipFill>
        <a:blip xmlns:r="http://schemas.openxmlformats.org/officeDocument/2006/relationships" r:embed="rId5" cstate="print"/>
        <a:srcRect l="3465" r="5445" b="6077"/>
        <a:stretch>
          <a:fillRect/>
        </a:stretch>
      </xdr:blipFill>
      <xdr:spPr bwMode="auto">
        <a:xfrm>
          <a:off x="47625" y="8791575"/>
          <a:ext cx="14097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5</xdr:row>
      <xdr:rowOff>28575</xdr:rowOff>
    </xdr:from>
    <xdr:to>
      <xdr:col>3</xdr:col>
      <xdr:colOff>962025</xdr:colOff>
      <xdr:row>5</xdr:row>
      <xdr:rowOff>1524000</xdr:rowOff>
    </xdr:to>
    <xdr:pic>
      <xdr:nvPicPr>
        <xdr:cNvPr id="12" name="Рисунок 11" descr="сауна 2.JPG"/>
        <xdr:cNvPicPr>
          <a:picLocks noChangeAspect="1"/>
        </xdr:cNvPicPr>
      </xdr:nvPicPr>
      <xdr:blipFill>
        <a:blip xmlns:r="http://schemas.openxmlformats.org/officeDocument/2006/relationships" r:embed="rId7" cstate="print">
          <a:lum bright="10000" contrast="20000"/>
        </a:blip>
        <a:stretch>
          <a:fillRect/>
        </a:stretch>
      </xdr:blipFill>
      <xdr:spPr>
        <a:xfrm>
          <a:off x="1590675" y="8743950"/>
          <a:ext cx="1485900" cy="1495425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0</xdr:row>
      <xdr:rowOff>276225</xdr:rowOff>
    </xdr:from>
    <xdr:to>
      <xdr:col>10</xdr:col>
      <xdr:colOff>38100</xdr:colOff>
      <xdr:row>0</xdr:row>
      <xdr:rowOff>1304925</xdr:rowOff>
    </xdr:to>
    <xdr:pic>
      <xdr:nvPicPr>
        <xdr:cNvPr id="13" name="Рисунок 12" descr="fiesta.bmp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38525" y="276225"/>
          <a:ext cx="2857500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266700</xdr:rowOff>
    </xdr:from>
    <xdr:to>
      <xdr:col>8</xdr:col>
      <xdr:colOff>1038225</xdr:colOff>
      <xdr:row>0</xdr:row>
      <xdr:rowOff>1295400</xdr:rowOff>
    </xdr:to>
    <xdr:pic>
      <xdr:nvPicPr>
        <xdr:cNvPr id="2" name="Рисунок 1" descr="fiesta.bmp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7175" y="266700"/>
          <a:ext cx="285750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266699</xdr:colOff>
      <xdr:row>2</xdr:row>
      <xdr:rowOff>457200</xdr:rowOff>
    </xdr:from>
    <xdr:to>
      <xdr:col>3</xdr:col>
      <xdr:colOff>390524</xdr:colOff>
      <xdr:row>3</xdr:row>
      <xdr:rowOff>762000</xdr:rowOff>
    </xdr:to>
    <xdr:pic>
      <xdr:nvPicPr>
        <xdr:cNvPr id="3" name="Рисунок 2" descr="1b.jpg"/>
        <xdr:cNvPicPr/>
      </xdr:nvPicPr>
      <xdr:blipFill>
        <a:blip xmlns:r="http://schemas.openxmlformats.org/officeDocument/2006/relationships" r:embed="rId2" cstate="print"/>
        <a:srcRect t="22170"/>
        <a:stretch>
          <a:fillRect/>
        </a:stretch>
      </xdr:blipFill>
      <xdr:spPr>
        <a:xfrm>
          <a:off x="476249" y="2667000"/>
          <a:ext cx="1343025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</xdr:row>
      <xdr:rowOff>152399</xdr:rowOff>
    </xdr:from>
    <xdr:to>
      <xdr:col>3</xdr:col>
      <xdr:colOff>419100</xdr:colOff>
      <xdr:row>5</xdr:row>
      <xdr:rowOff>809626</xdr:rowOff>
    </xdr:to>
    <xdr:pic>
      <xdr:nvPicPr>
        <xdr:cNvPr id="4" name="Рисунок 3" descr="1b.jpg"/>
        <xdr:cNvPicPr/>
      </xdr:nvPicPr>
      <xdr:blipFill>
        <a:blip xmlns:r="http://schemas.openxmlformats.org/officeDocument/2006/relationships" r:embed="rId3" cstate="print"/>
        <a:srcRect t="14486" r="-295" b="9813"/>
        <a:stretch>
          <a:fillRect/>
        </a:stretch>
      </xdr:blipFill>
      <xdr:spPr>
        <a:xfrm>
          <a:off x="419100" y="4381499"/>
          <a:ext cx="1428750" cy="1666877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</xdr:row>
      <xdr:rowOff>19050</xdr:rowOff>
    </xdr:from>
    <xdr:to>
      <xdr:col>3</xdr:col>
      <xdr:colOff>323850</xdr:colOff>
      <xdr:row>7</xdr:row>
      <xdr:rowOff>866774</xdr:rowOff>
    </xdr:to>
    <xdr:pic>
      <xdr:nvPicPr>
        <xdr:cNvPr id="5" name="Рисунок 4" descr="1b.jpg"/>
        <xdr:cNvPicPr/>
      </xdr:nvPicPr>
      <xdr:blipFill>
        <a:blip xmlns:r="http://schemas.openxmlformats.org/officeDocument/2006/relationships" r:embed="rId4" cstate="print"/>
        <a:srcRect t="19626" b="7477"/>
        <a:stretch>
          <a:fillRect/>
        </a:stretch>
      </xdr:blipFill>
      <xdr:spPr>
        <a:xfrm>
          <a:off x="352425" y="6267450"/>
          <a:ext cx="1400175" cy="1857374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</xdr:row>
      <xdr:rowOff>57150</xdr:rowOff>
    </xdr:from>
    <xdr:to>
      <xdr:col>3</xdr:col>
      <xdr:colOff>552450</xdr:colOff>
      <xdr:row>9</xdr:row>
      <xdr:rowOff>933450</xdr:rowOff>
    </xdr:to>
    <xdr:pic>
      <xdr:nvPicPr>
        <xdr:cNvPr id="6" name="Рисунок 5" descr="1b.jpg"/>
        <xdr:cNvPicPr/>
      </xdr:nvPicPr>
      <xdr:blipFill>
        <a:blip xmlns:r="http://schemas.openxmlformats.org/officeDocument/2006/relationships" r:embed="rId5" cstate="print"/>
        <a:srcRect t="20370" b="7407"/>
        <a:stretch>
          <a:fillRect/>
        </a:stretch>
      </xdr:blipFill>
      <xdr:spPr>
        <a:xfrm>
          <a:off x="352425" y="8324850"/>
          <a:ext cx="1628775" cy="1885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1714501</xdr:colOff>
      <xdr:row>0</xdr:row>
      <xdr:rowOff>142875</xdr:rowOff>
    </xdr:from>
    <xdr:to>
      <xdr:col>6</xdr:col>
      <xdr:colOff>723901</xdr:colOff>
      <xdr:row>0</xdr:row>
      <xdr:rowOff>1590675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6" y="142875"/>
          <a:ext cx="4533900" cy="1447800"/>
        </a:xfrm>
        <a:prstGeom prst="rect">
          <a:avLst/>
        </a:prstGeom>
        <a:solidFill>
          <a:srgbClr val="92D050"/>
        </a:solidFill>
      </xdr:spPr>
    </xdr:pic>
    <xdr:clientData/>
  </xdr:twoCellAnchor>
  <xdr:twoCellAnchor editAs="oneCell">
    <xdr:from>
      <xdr:col>1</xdr:col>
      <xdr:colOff>76200</xdr:colOff>
      <xdr:row>2</xdr:row>
      <xdr:rowOff>381000</xdr:rowOff>
    </xdr:from>
    <xdr:to>
      <xdr:col>1</xdr:col>
      <xdr:colOff>1438275</xdr:colOff>
      <xdr:row>3</xdr:row>
      <xdr:rowOff>752475</xdr:rowOff>
    </xdr:to>
    <xdr:pic>
      <xdr:nvPicPr>
        <xdr:cNvPr id="3" name="Рисунок 2" descr="коняшка 002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3009900"/>
          <a:ext cx="1362075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</xdr:row>
      <xdr:rowOff>171450</xdr:rowOff>
    </xdr:from>
    <xdr:to>
      <xdr:col>1</xdr:col>
      <xdr:colOff>1409700</xdr:colOff>
      <xdr:row>5</xdr:row>
      <xdr:rowOff>1362077</xdr:rowOff>
    </xdr:to>
    <xdr:pic>
      <xdr:nvPicPr>
        <xdr:cNvPr id="4" name="Рисунок 3" descr="коняшка 002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4686300"/>
          <a:ext cx="1295400" cy="1190627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6</xdr:row>
      <xdr:rowOff>209550</xdr:rowOff>
    </xdr:from>
    <xdr:to>
      <xdr:col>1</xdr:col>
      <xdr:colOff>1400175</xdr:colOff>
      <xdr:row>6</xdr:row>
      <xdr:rowOff>1343026</xdr:rowOff>
    </xdr:to>
    <xdr:pic>
      <xdr:nvPicPr>
        <xdr:cNvPr id="5" name="Рисунок 4" descr="коняшка 003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" y="6248400"/>
          <a:ext cx="1228725" cy="113347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7</xdr:row>
      <xdr:rowOff>200025</xdr:rowOff>
    </xdr:from>
    <xdr:to>
      <xdr:col>1</xdr:col>
      <xdr:colOff>1457325</xdr:colOff>
      <xdr:row>7</xdr:row>
      <xdr:rowOff>1381125</xdr:rowOff>
    </xdr:to>
    <xdr:pic>
      <xdr:nvPicPr>
        <xdr:cNvPr id="6" name="Рисунок 5" descr="коняшка 001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7762875"/>
          <a:ext cx="1362075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8</xdr:row>
      <xdr:rowOff>161925</xdr:rowOff>
    </xdr:from>
    <xdr:to>
      <xdr:col>1</xdr:col>
      <xdr:colOff>1466850</xdr:colOff>
      <xdr:row>8</xdr:row>
      <xdr:rowOff>1343025</xdr:rowOff>
    </xdr:to>
    <xdr:pic>
      <xdr:nvPicPr>
        <xdr:cNvPr id="7" name="Рисунок 6" descr="коняшка 001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0" y="9248775"/>
          <a:ext cx="1362075" cy="1181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352425</xdr:colOff>
      <xdr:row>0</xdr:row>
      <xdr:rowOff>523875</xdr:rowOff>
    </xdr:from>
    <xdr:to>
      <xdr:col>3</xdr:col>
      <xdr:colOff>1524000</xdr:colOff>
      <xdr:row>0</xdr:row>
      <xdr:rowOff>1552575</xdr:rowOff>
    </xdr:to>
    <xdr:pic>
      <xdr:nvPicPr>
        <xdr:cNvPr id="2" name="Рисунок 1" descr="fiesta.bmp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1200" y="523875"/>
          <a:ext cx="2857500" cy="1028700"/>
        </a:xfrm>
        <a:prstGeom prst="rect">
          <a:avLst/>
        </a:prstGeom>
      </xdr:spPr>
    </xdr:pic>
    <xdr:clientData/>
  </xdr:twoCellAnchor>
  <xdr:twoCellAnchor editAs="oneCell">
    <xdr:from>
      <xdr:col>4</xdr:col>
      <xdr:colOff>733425</xdr:colOff>
      <xdr:row>0</xdr:row>
      <xdr:rowOff>342900</xdr:rowOff>
    </xdr:from>
    <xdr:to>
      <xdr:col>9</xdr:col>
      <xdr:colOff>114300</xdr:colOff>
      <xdr:row>0</xdr:row>
      <xdr:rowOff>1562100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7875" y="342900"/>
          <a:ext cx="3476625" cy="1219200"/>
        </a:xfrm>
        <a:prstGeom prst="rect">
          <a:avLst/>
        </a:prstGeom>
        <a:solidFill>
          <a:srgbClr val="92D050"/>
        </a:solidFill>
      </xdr:spPr>
    </xdr:pic>
    <xdr:clientData/>
  </xdr:twoCellAnchor>
  <xdr:twoCellAnchor editAs="oneCell">
    <xdr:from>
      <xdr:col>1</xdr:col>
      <xdr:colOff>133350</xdr:colOff>
      <xdr:row>2</xdr:row>
      <xdr:rowOff>180975</xdr:rowOff>
    </xdr:from>
    <xdr:to>
      <xdr:col>1</xdr:col>
      <xdr:colOff>1352550</xdr:colOff>
      <xdr:row>2</xdr:row>
      <xdr:rowOff>1371600</xdr:rowOff>
    </xdr:to>
    <xdr:pic>
      <xdr:nvPicPr>
        <xdr:cNvPr id="4" name="Рисунок 3" descr="photo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3375" y="2857500"/>
          <a:ext cx="1219200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3</xdr:row>
      <xdr:rowOff>381000</xdr:rowOff>
    </xdr:from>
    <xdr:to>
      <xdr:col>1</xdr:col>
      <xdr:colOff>1166241</xdr:colOff>
      <xdr:row>5</xdr:row>
      <xdr:rowOff>304800</xdr:rowOff>
    </xdr:to>
    <xdr:pic>
      <xdr:nvPicPr>
        <xdr:cNvPr id="5" name="Рисунок 4" descr="3165722.qvcfb02as0.W33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0" y="4581525"/>
          <a:ext cx="890016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6</xdr:row>
      <xdr:rowOff>381000</xdr:rowOff>
    </xdr:from>
    <xdr:to>
      <xdr:col>1</xdr:col>
      <xdr:colOff>1409700</xdr:colOff>
      <xdr:row>6</xdr:row>
      <xdr:rowOff>1238250</xdr:rowOff>
    </xdr:to>
    <xdr:pic>
      <xdr:nvPicPr>
        <xdr:cNvPr id="6" name="Рисунок 5" descr="3165342.pagi343m78.156x120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3850" y="6467475"/>
          <a:ext cx="12858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7</xdr:row>
      <xdr:rowOff>304800</xdr:rowOff>
    </xdr:from>
    <xdr:to>
      <xdr:col>1</xdr:col>
      <xdr:colOff>1390650</xdr:colOff>
      <xdr:row>7</xdr:row>
      <xdr:rowOff>1276350</xdr:rowOff>
    </xdr:to>
    <xdr:pic>
      <xdr:nvPicPr>
        <xdr:cNvPr id="7" name="Рисунок 6" descr="3163608.1loq75uowd.156x120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1475" y="7915275"/>
          <a:ext cx="1219200" cy="971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1933575</xdr:colOff>
      <xdr:row>0</xdr:row>
      <xdr:rowOff>409575</xdr:rowOff>
    </xdr:from>
    <xdr:to>
      <xdr:col>4</xdr:col>
      <xdr:colOff>647700</xdr:colOff>
      <xdr:row>0</xdr:row>
      <xdr:rowOff>1438275</xdr:rowOff>
    </xdr:to>
    <xdr:pic>
      <xdr:nvPicPr>
        <xdr:cNvPr id="2" name="Рисунок 1" descr="fiesta.bmp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0525" y="409575"/>
          <a:ext cx="285750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2</xdr:row>
      <xdr:rowOff>314325</xdr:rowOff>
    </xdr:from>
    <xdr:to>
      <xdr:col>1</xdr:col>
      <xdr:colOff>1552575</xdr:colOff>
      <xdr:row>3</xdr:row>
      <xdr:rowOff>676275</xdr:rowOff>
    </xdr:to>
    <xdr:pic>
      <xdr:nvPicPr>
        <xdr:cNvPr id="3" name="Рисунок 2" descr="Кухня fiesta cofe 2pr_thm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" y="2628900"/>
          <a:ext cx="108585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</xdr:row>
      <xdr:rowOff>76200</xdr:rowOff>
    </xdr:from>
    <xdr:to>
      <xdr:col>1</xdr:col>
      <xdr:colOff>1409700</xdr:colOff>
      <xdr:row>6</xdr:row>
      <xdr:rowOff>647700</xdr:rowOff>
    </xdr:to>
    <xdr:pic>
      <xdr:nvPicPr>
        <xdr:cNvPr id="4" name="Рисунок 3" descr="Кухня fiesta chef 2pr_enl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0" y="4276725"/>
          <a:ext cx="1143000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7</xdr:row>
      <xdr:rowOff>381000</xdr:rowOff>
    </xdr:from>
    <xdr:to>
      <xdr:col>1</xdr:col>
      <xdr:colOff>1419225</xdr:colOff>
      <xdr:row>8</xdr:row>
      <xdr:rowOff>733425</xdr:rowOff>
    </xdr:to>
    <xdr:pic>
      <xdr:nvPicPr>
        <xdr:cNvPr id="5" name="Рисунок 4" descr="Кухня fiesta frukt 2pr_thm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725" y="6105525"/>
          <a:ext cx="1162050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9</xdr:row>
      <xdr:rowOff>247650</xdr:rowOff>
    </xdr:from>
    <xdr:to>
      <xdr:col>1</xdr:col>
      <xdr:colOff>1400175</xdr:colOff>
      <xdr:row>9</xdr:row>
      <xdr:rowOff>1362075</xdr:rowOff>
    </xdr:to>
    <xdr:pic>
      <xdr:nvPicPr>
        <xdr:cNvPr id="6" name="Рисунок 5" descr="меган кухня 6шт_thm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9575" y="7991475"/>
          <a:ext cx="1200150" cy="111442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10</xdr:row>
      <xdr:rowOff>295275</xdr:rowOff>
    </xdr:from>
    <xdr:to>
      <xdr:col>1</xdr:col>
      <xdr:colOff>1438275</xdr:colOff>
      <xdr:row>10</xdr:row>
      <xdr:rowOff>1381125</xdr:rowOff>
    </xdr:to>
    <xdr:pic>
      <xdr:nvPicPr>
        <xdr:cNvPr id="7" name="Рисунок 6" descr="Фартук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28625" y="9563100"/>
          <a:ext cx="1219200" cy="1085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895350</xdr:colOff>
      <xdr:row>4</xdr:row>
      <xdr:rowOff>171450</xdr:rowOff>
    </xdr:from>
    <xdr:to>
      <xdr:col>5</xdr:col>
      <xdr:colOff>619125</xdr:colOff>
      <xdr:row>10</xdr:row>
      <xdr:rowOff>57150</xdr:rowOff>
    </xdr:to>
    <xdr:pic>
      <xdr:nvPicPr>
        <xdr:cNvPr id="2" name="Рисунок 1" descr="fiesta.bmp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5" y="933450"/>
          <a:ext cx="285750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12</xdr:row>
      <xdr:rowOff>66674</xdr:rowOff>
    </xdr:from>
    <xdr:to>
      <xdr:col>1</xdr:col>
      <xdr:colOff>1752600</xdr:colOff>
      <xdr:row>12</xdr:row>
      <xdr:rowOff>1523999</xdr:rowOff>
    </xdr:to>
    <xdr:pic>
      <xdr:nvPicPr>
        <xdr:cNvPr id="3" name="Рисунок 4" descr="ТСК-533 белый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2425" y="2790824"/>
          <a:ext cx="1609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13</xdr:row>
      <xdr:rowOff>85725</xdr:rowOff>
    </xdr:from>
    <xdr:to>
      <xdr:col>1</xdr:col>
      <xdr:colOff>1790700</xdr:colOff>
      <xdr:row>13</xdr:row>
      <xdr:rowOff>1504950</xdr:rowOff>
    </xdr:to>
    <xdr:pic>
      <xdr:nvPicPr>
        <xdr:cNvPr id="4" name="Рисунок 5" descr="ТСК-533 коричневый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04800" y="4333875"/>
          <a:ext cx="16954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14</xdr:row>
      <xdr:rowOff>76199</xdr:rowOff>
    </xdr:from>
    <xdr:to>
      <xdr:col>1</xdr:col>
      <xdr:colOff>1695450</xdr:colOff>
      <xdr:row>14</xdr:row>
      <xdr:rowOff>1514474</xdr:rowOff>
    </xdr:to>
    <xdr:pic>
      <xdr:nvPicPr>
        <xdr:cNvPr id="5" name="Рисунок 6" descr="ТСК-533 кремовый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23850" y="5953124"/>
          <a:ext cx="15811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15</xdr:row>
      <xdr:rowOff>47624</xdr:rowOff>
    </xdr:from>
    <xdr:to>
      <xdr:col>1</xdr:col>
      <xdr:colOff>1724025</xdr:colOff>
      <xdr:row>15</xdr:row>
      <xdr:rowOff>1485899</xdr:rowOff>
    </xdr:to>
    <xdr:pic>
      <xdr:nvPicPr>
        <xdr:cNvPr id="6" name="Рисунок 7" descr="ТСК-533 шампань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42900" y="7448549"/>
          <a:ext cx="15906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16</xdr:row>
      <xdr:rowOff>38099</xdr:rowOff>
    </xdr:from>
    <xdr:to>
      <xdr:col>1</xdr:col>
      <xdr:colOff>1733550</xdr:colOff>
      <xdr:row>16</xdr:row>
      <xdr:rowOff>1495424</xdr:rowOff>
    </xdr:to>
    <xdr:pic>
      <xdr:nvPicPr>
        <xdr:cNvPr id="7" name="Рисунок 8" descr="ТСК-536 кремовый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33375" y="8963024"/>
          <a:ext cx="1609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180974</xdr:colOff>
      <xdr:row>17</xdr:row>
      <xdr:rowOff>114299</xdr:rowOff>
    </xdr:from>
    <xdr:to>
      <xdr:col>1</xdr:col>
      <xdr:colOff>1695449</xdr:colOff>
      <xdr:row>17</xdr:row>
      <xdr:rowOff>1514474</xdr:rowOff>
    </xdr:to>
    <xdr:pic>
      <xdr:nvPicPr>
        <xdr:cNvPr id="8" name="Рисунок 9" descr="ТСК-536 серый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90524" y="10563224"/>
          <a:ext cx="15144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18</xdr:row>
      <xdr:rowOff>28574</xdr:rowOff>
    </xdr:from>
    <xdr:to>
      <xdr:col>1</xdr:col>
      <xdr:colOff>1600200</xdr:colOff>
      <xdr:row>18</xdr:row>
      <xdr:rowOff>1447799</xdr:rowOff>
    </xdr:to>
    <xdr:pic>
      <xdr:nvPicPr>
        <xdr:cNvPr id="9" name="Рисунок 10" descr="ТСК-537 кремовый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42900" y="12001499"/>
          <a:ext cx="14668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19</xdr:row>
      <xdr:rowOff>123825</xdr:rowOff>
    </xdr:from>
    <xdr:to>
      <xdr:col>1</xdr:col>
      <xdr:colOff>1762125</xdr:colOff>
      <xdr:row>19</xdr:row>
      <xdr:rowOff>1428751</xdr:rowOff>
    </xdr:to>
    <xdr:pic>
      <xdr:nvPicPr>
        <xdr:cNvPr id="10" name="Рисунок 11" descr="ТСК-537 шампань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71475" y="13620750"/>
          <a:ext cx="1600200" cy="1304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20</xdr:row>
      <xdr:rowOff>0</xdr:rowOff>
    </xdr:from>
    <xdr:to>
      <xdr:col>1</xdr:col>
      <xdr:colOff>1695450</xdr:colOff>
      <xdr:row>21</xdr:row>
      <xdr:rowOff>0</xdr:rowOff>
    </xdr:to>
    <xdr:pic>
      <xdr:nvPicPr>
        <xdr:cNvPr id="11" name="Рисунок 12" descr="ТСК-538 коричневый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95275" y="15020925"/>
          <a:ext cx="160972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21</xdr:row>
      <xdr:rowOff>0</xdr:rowOff>
    </xdr:from>
    <xdr:to>
      <xdr:col>1</xdr:col>
      <xdr:colOff>1628775</xdr:colOff>
      <xdr:row>21</xdr:row>
      <xdr:rowOff>1504950</xdr:rowOff>
    </xdr:to>
    <xdr:pic>
      <xdr:nvPicPr>
        <xdr:cNvPr id="12" name="Рисунок 13" descr="ТСК-538 кремовый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47650" y="16544925"/>
          <a:ext cx="159067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22</xdr:row>
      <xdr:rowOff>9525</xdr:rowOff>
    </xdr:from>
    <xdr:to>
      <xdr:col>1</xdr:col>
      <xdr:colOff>1743075</xdr:colOff>
      <xdr:row>23</xdr:row>
      <xdr:rowOff>9525</xdr:rowOff>
    </xdr:to>
    <xdr:pic>
      <xdr:nvPicPr>
        <xdr:cNvPr id="13" name="Рисунок 14" descr="ТСК-540 коричневый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42900" y="18078450"/>
          <a:ext cx="160972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23</xdr:row>
      <xdr:rowOff>133350</xdr:rowOff>
    </xdr:from>
    <xdr:to>
      <xdr:col>1</xdr:col>
      <xdr:colOff>1590675</xdr:colOff>
      <xdr:row>23</xdr:row>
      <xdr:rowOff>1466850</xdr:rowOff>
    </xdr:to>
    <xdr:pic>
      <xdr:nvPicPr>
        <xdr:cNvPr id="14" name="Рисунок 15" descr="ТСК-540 сиреневый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90525" y="19726275"/>
          <a:ext cx="14097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24</xdr:row>
      <xdr:rowOff>123824</xdr:rowOff>
    </xdr:from>
    <xdr:to>
      <xdr:col>1</xdr:col>
      <xdr:colOff>1590675</xdr:colOff>
      <xdr:row>24</xdr:row>
      <xdr:rowOff>1466849</xdr:rowOff>
    </xdr:to>
    <xdr:pic>
      <xdr:nvPicPr>
        <xdr:cNvPr id="15" name="Рисунок 16" descr="ТСК-548 розовый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09575" y="21240749"/>
          <a:ext cx="13906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25</xdr:row>
      <xdr:rowOff>76199</xdr:rowOff>
    </xdr:from>
    <xdr:to>
      <xdr:col>1</xdr:col>
      <xdr:colOff>1638300</xdr:colOff>
      <xdr:row>25</xdr:row>
      <xdr:rowOff>1400174</xdr:rowOff>
    </xdr:to>
    <xdr:pic>
      <xdr:nvPicPr>
        <xdr:cNvPr id="16" name="Рисунок 17" descr="ТСК-548 голубой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57175" y="22717124"/>
          <a:ext cx="15906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26</xdr:row>
      <xdr:rowOff>76200</xdr:rowOff>
    </xdr:from>
    <xdr:to>
      <xdr:col>1</xdr:col>
      <xdr:colOff>1704975</xdr:colOff>
      <xdr:row>27</xdr:row>
      <xdr:rowOff>0</xdr:rowOff>
    </xdr:to>
    <xdr:pic>
      <xdr:nvPicPr>
        <xdr:cNvPr id="17" name="Рисунок 18" descr="ТСК-550 серый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04800" y="24241125"/>
          <a:ext cx="16097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409575</xdr:colOff>
      <xdr:row>4</xdr:row>
      <xdr:rowOff>76200</xdr:rowOff>
    </xdr:from>
    <xdr:to>
      <xdr:col>3</xdr:col>
      <xdr:colOff>1714500</xdr:colOff>
      <xdr:row>9</xdr:row>
      <xdr:rowOff>152400</xdr:rowOff>
    </xdr:to>
    <xdr:pic>
      <xdr:nvPicPr>
        <xdr:cNvPr id="2" name="Рисунок 1" descr="fiesta.bmp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" y="838200"/>
          <a:ext cx="2857500" cy="1028700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581025</xdr:colOff>
      <xdr:row>3</xdr:row>
      <xdr:rowOff>0</xdr:rowOff>
    </xdr:from>
    <xdr:to>
      <xdr:col>6</xdr:col>
      <xdr:colOff>714375</xdr:colOff>
      <xdr:row>9</xdr:row>
      <xdr:rowOff>76200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571500"/>
          <a:ext cx="295275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11</xdr:row>
      <xdr:rowOff>133350</xdr:rowOff>
    </xdr:from>
    <xdr:to>
      <xdr:col>1</xdr:col>
      <xdr:colOff>1438275</xdr:colOff>
      <xdr:row>11</xdr:row>
      <xdr:rowOff>1390650</xdr:rowOff>
    </xdr:to>
    <xdr:pic>
      <xdr:nvPicPr>
        <xdr:cNvPr id="4" name="Рисунок 3" descr="цветы кор 1.JPG"/>
        <xdr:cNvPicPr>
          <a:picLocks noChangeAspect="1"/>
        </xdr:cNvPicPr>
      </xdr:nvPicPr>
      <xdr:blipFill>
        <a:blip xmlns:r="http://schemas.openxmlformats.org/officeDocument/2006/relationships" r:embed="rId3" cstate="print">
          <a:lum bright="10000" contrast="10000"/>
        </a:blip>
        <a:stretch>
          <a:fillRect/>
        </a:stretch>
      </xdr:blipFill>
      <xdr:spPr>
        <a:xfrm>
          <a:off x="457200" y="2705100"/>
          <a:ext cx="1247775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12</xdr:row>
      <xdr:rowOff>133350</xdr:rowOff>
    </xdr:from>
    <xdr:to>
      <xdr:col>1</xdr:col>
      <xdr:colOff>1524000</xdr:colOff>
      <xdr:row>13</xdr:row>
      <xdr:rowOff>647700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137" r="-500" b="27216"/>
        <a:stretch>
          <a:fillRect/>
        </a:stretch>
      </xdr:blipFill>
      <xdr:spPr>
        <a:xfrm>
          <a:off x="371475" y="4229100"/>
          <a:ext cx="1419225" cy="140017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14</xdr:row>
      <xdr:rowOff>190500</xdr:rowOff>
    </xdr:from>
    <xdr:to>
      <xdr:col>1</xdr:col>
      <xdr:colOff>1447800</xdr:colOff>
      <xdr:row>15</xdr:row>
      <xdr:rowOff>676275</xdr:rowOff>
    </xdr:to>
    <xdr:pic>
      <xdr:nvPicPr>
        <xdr:cNvPr id="6" name="Рисунок 5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848" b="19455"/>
        <a:stretch>
          <a:fillRect/>
        </a:stretch>
      </xdr:blipFill>
      <xdr:spPr>
        <a:xfrm>
          <a:off x="428625" y="6057900"/>
          <a:ext cx="1285875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16</xdr:row>
      <xdr:rowOff>142875</xdr:rowOff>
    </xdr:from>
    <xdr:to>
      <xdr:col>1</xdr:col>
      <xdr:colOff>1504951</xdr:colOff>
      <xdr:row>17</xdr:row>
      <xdr:rowOff>600075</xdr:rowOff>
    </xdr:to>
    <xdr:pic>
      <xdr:nvPicPr>
        <xdr:cNvPr id="7" name="Рисунок 6" descr="1b.jpg"/>
        <xdr:cNvPicPr/>
      </xdr:nvPicPr>
      <xdr:blipFill>
        <a:blip xmlns:r="http://schemas.openxmlformats.org/officeDocument/2006/relationships" r:embed="rId6" cstate="print"/>
        <a:srcRect t="21959" b="19595"/>
        <a:stretch>
          <a:fillRect/>
        </a:stretch>
      </xdr:blipFill>
      <xdr:spPr>
        <a:xfrm>
          <a:off x="400051" y="7781925"/>
          <a:ext cx="1371600" cy="13430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18</xdr:row>
      <xdr:rowOff>228599</xdr:rowOff>
    </xdr:from>
    <xdr:to>
      <xdr:col>1</xdr:col>
      <xdr:colOff>1457325</xdr:colOff>
      <xdr:row>19</xdr:row>
      <xdr:rowOff>666749</xdr:rowOff>
    </xdr:to>
    <xdr:pic>
      <xdr:nvPicPr>
        <xdr:cNvPr id="8" name="Рисунок 7" descr="1b.jpg"/>
        <xdr:cNvPicPr/>
      </xdr:nvPicPr>
      <xdr:blipFill>
        <a:blip xmlns:r="http://schemas.openxmlformats.org/officeDocument/2006/relationships" r:embed="rId7" cstate="print"/>
        <a:srcRect t="30476" b="23175"/>
        <a:stretch>
          <a:fillRect/>
        </a:stretch>
      </xdr:blipFill>
      <xdr:spPr>
        <a:xfrm>
          <a:off x="457200" y="9639299"/>
          <a:ext cx="1266825" cy="13239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20</xdr:row>
      <xdr:rowOff>219075</xdr:rowOff>
    </xdr:from>
    <xdr:to>
      <xdr:col>1</xdr:col>
      <xdr:colOff>1562100</xdr:colOff>
      <xdr:row>21</xdr:row>
      <xdr:rowOff>695325</xdr:rowOff>
    </xdr:to>
    <xdr:pic>
      <xdr:nvPicPr>
        <xdr:cNvPr id="9" name="Рисунок 8" descr="Фотоновые из фотоаппарата 109.jpg"/>
        <xdr:cNvPicPr/>
      </xdr:nvPicPr>
      <xdr:blipFill>
        <a:blip xmlns:r="http://schemas.openxmlformats.org/officeDocument/2006/relationships" r:embed="rId8" cstate="print">
          <a:lum contrast="20000"/>
        </a:blip>
        <a:srcRect l="2890" t="2810" r="8013" b="15151"/>
        <a:stretch>
          <a:fillRect/>
        </a:stretch>
      </xdr:blipFill>
      <xdr:spPr>
        <a:xfrm>
          <a:off x="314325" y="11401425"/>
          <a:ext cx="1514475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22</xdr:row>
      <xdr:rowOff>104775</xdr:rowOff>
    </xdr:from>
    <xdr:to>
      <xdr:col>1</xdr:col>
      <xdr:colOff>1495425</xdr:colOff>
      <xdr:row>23</xdr:row>
      <xdr:rowOff>752476</xdr:rowOff>
    </xdr:to>
    <xdr:pic>
      <xdr:nvPicPr>
        <xdr:cNvPr id="10" name="Рисунок 9" descr="Фотоновые из фотоаппарата 103.jpg"/>
        <xdr:cNvPicPr/>
      </xdr:nvPicPr>
      <xdr:blipFill>
        <a:blip xmlns:r="http://schemas.openxmlformats.org/officeDocument/2006/relationships" r:embed="rId9" cstate="print">
          <a:lum bright="10000" contrast="10000"/>
        </a:blip>
        <a:stretch>
          <a:fillRect/>
        </a:stretch>
      </xdr:blipFill>
      <xdr:spPr>
        <a:xfrm>
          <a:off x="381000" y="13058775"/>
          <a:ext cx="1381125" cy="153352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24</xdr:row>
      <xdr:rowOff>142875</xdr:rowOff>
    </xdr:from>
    <xdr:to>
      <xdr:col>1</xdr:col>
      <xdr:colOff>1485900</xdr:colOff>
      <xdr:row>24</xdr:row>
      <xdr:rowOff>1428750</xdr:rowOff>
    </xdr:to>
    <xdr:pic>
      <xdr:nvPicPr>
        <xdr:cNvPr id="11" name="Рисунок 10" descr="\\Склад\e\Фото\Milano\Н-р Милано 2шт..jpg"/>
        <xdr:cNvPicPr/>
      </xdr:nvPicPr>
      <xdr:blipFill>
        <a:blip xmlns:r="http://schemas.openxmlformats.org/officeDocument/2006/relationships" r:embed="rId10" cstate="print">
          <a:lum bright="20000" contrast="20000"/>
        </a:blip>
        <a:srcRect/>
        <a:stretch>
          <a:fillRect/>
        </a:stretch>
      </xdr:blipFill>
      <xdr:spPr bwMode="auto">
        <a:xfrm>
          <a:off x="352425" y="14868525"/>
          <a:ext cx="14001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25</xdr:row>
      <xdr:rowOff>314325</xdr:rowOff>
    </xdr:from>
    <xdr:to>
      <xdr:col>1</xdr:col>
      <xdr:colOff>1400175</xdr:colOff>
      <xdr:row>26</xdr:row>
      <xdr:rowOff>704850</xdr:rowOff>
    </xdr:to>
    <xdr:pic>
      <xdr:nvPicPr>
        <xdr:cNvPr id="12" name="Рисунок 11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688" b="22936"/>
        <a:stretch>
          <a:fillRect/>
        </a:stretch>
      </xdr:blipFill>
      <xdr:spPr>
        <a:xfrm>
          <a:off x="457200" y="16563975"/>
          <a:ext cx="12096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27</xdr:row>
      <xdr:rowOff>247650</xdr:rowOff>
    </xdr:from>
    <xdr:to>
      <xdr:col>1</xdr:col>
      <xdr:colOff>1495425</xdr:colOff>
      <xdr:row>28</xdr:row>
      <xdr:rowOff>704850</xdr:rowOff>
    </xdr:to>
    <xdr:pic>
      <xdr:nvPicPr>
        <xdr:cNvPr id="13" name="Рисунок 12" descr="14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00050" y="18268950"/>
          <a:ext cx="1362075" cy="13430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29</xdr:row>
      <xdr:rowOff>171449</xdr:rowOff>
    </xdr:from>
    <xdr:to>
      <xdr:col>1</xdr:col>
      <xdr:colOff>1552575</xdr:colOff>
      <xdr:row>30</xdr:row>
      <xdr:rowOff>749299</xdr:rowOff>
    </xdr:to>
    <xdr:pic>
      <xdr:nvPicPr>
        <xdr:cNvPr id="14" name="Рисунок 13" descr="140 (1)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71475" y="19964399"/>
          <a:ext cx="1447800" cy="14636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31</xdr:row>
      <xdr:rowOff>85725</xdr:rowOff>
    </xdr:from>
    <xdr:to>
      <xdr:col>1</xdr:col>
      <xdr:colOff>1409701</xdr:colOff>
      <xdr:row>31</xdr:row>
      <xdr:rowOff>1419225</xdr:rowOff>
    </xdr:to>
    <xdr:pic>
      <xdr:nvPicPr>
        <xdr:cNvPr id="15" name="Рисунок 14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28" b="23596"/>
        <a:stretch>
          <a:fillRect/>
        </a:stretch>
      </xdr:blipFill>
      <xdr:spPr>
        <a:xfrm>
          <a:off x="438151" y="21650325"/>
          <a:ext cx="1238250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33</xdr:row>
      <xdr:rowOff>161925</xdr:rowOff>
    </xdr:from>
    <xdr:to>
      <xdr:col>1</xdr:col>
      <xdr:colOff>1543050</xdr:colOff>
      <xdr:row>36</xdr:row>
      <xdr:rowOff>123825</xdr:rowOff>
    </xdr:to>
    <xdr:pic>
      <xdr:nvPicPr>
        <xdr:cNvPr id="16" name="Рисунок 15" descr="хлопок.JPG"/>
        <xdr:cNvPicPr>
          <a:picLocks noChangeAspect="1"/>
        </xdr:cNvPicPr>
      </xdr:nvPicPr>
      <xdr:blipFill>
        <a:blip xmlns:r="http://schemas.openxmlformats.org/officeDocument/2006/relationships" r:embed="rId15" cstate="print">
          <a:lum contrast="20000"/>
        </a:blip>
        <a:stretch>
          <a:fillRect/>
        </a:stretch>
      </xdr:blipFill>
      <xdr:spPr>
        <a:xfrm>
          <a:off x="361950" y="23631525"/>
          <a:ext cx="14478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38</xdr:row>
      <xdr:rowOff>180974</xdr:rowOff>
    </xdr:from>
    <xdr:to>
      <xdr:col>1</xdr:col>
      <xdr:colOff>1524000</xdr:colOff>
      <xdr:row>38</xdr:row>
      <xdr:rowOff>1301749</xdr:rowOff>
    </xdr:to>
    <xdr:pic>
      <xdr:nvPicPr>
        <xdr:cNvPr id="17" name="Рисунок 16" descr="хлопок 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42900" y="25555574"/>
          <a:ext cx="1447800" cy="11207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39</xdr:row>
      <xdr:rowOff>409575</xdr:rowOff>
    </xdr:from>
    <xdr:to>
      <xdr:col>1</xdr:col>
      <xdr:colOff>1600200</xdr:colOff>
      <xdr:row>41</xdr:row>
      <xdr:rowOff>123825</xdr:rowOff>
    </xdr:to>
    <xdr:pic>
      <xdr:nvPicPr>
        <xdr:cNvPr id="18" name="Рисунок 17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97" b="22472"/>
        <a:stretch>
          <a:fillRect/>
        </a:stretch>
      </xdr:blipFill>
      <xdr:spPr>
        <a:xfrm>
          <a:off x="333375" y="27308175"/>
          <a:ext cx="1533525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42</xdr:row>
      <xdr:rowOff>161925</xdr:rowOff>
    </xdr:from>
    <xdr:to>
      <xdr:col>1</xdr:col>
      <xdr:colOff>1504950</xdr:colOff>
      <xdr:row>42</xdr:row>
      <xdr:rowOff>1295400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28946475"/>
          <a:ext cx="1362075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43</xdr:row>
      <xdr:rowOff>238125</xdr:rowOff>
    </xdr:from>
    <xdr:to>
      <xdr:col>1</xdr:col>
      <xdr:colOff>1419225</xdr:colOff>
      <xdr:row>43</xdr:row>
      <xdr:rowOff>1323975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30546675"/>
          <a:ext cx="1238250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44</xdr:row>
      <xdr:rowOff>76200</xdr:rowOff>
    </xdr:from>
    <xdr:to>
      <xdr:col>1</xdr:col>
      <xdr:colOff>1514476</xdr:colOff>
      <xdr:row>44</xdr:row>
      <xdr:rowOff>1466850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31908750"/>
          <a:ext cx="1428750" cy="13906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45</xdr:row>
      <xdr:rowOff>114300</xdr:rowOff>
    </xdr:from>
    <xdr:to>
      <xdr:col>1</xdr:col>
      <xdr:colOff>1552575</xdr:colOff>
      <xdr:row>45</xdr:row>
      <xdr:rowOff>1362075</xdr:rowOff>
    </xdr:to>
    <xdr:pic>
      <xdr:nvPicPr>
        <xdr:cNvPr id="23" name="Рисунок 22" descr="20140813_115519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52425" y="33470850"/>
          <a:ext cx="1466850" cy="12477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46</xdr:row>
      <xdr:rowOff>104775</xdr:rowOff>
    </xdr:from>
    <xdr:to>
      <xdr:col>1</xdr:col>
      <xdr:colOff>1533525</xdr:colOff>
      <xdr:row>50</xdr:row>
      <xdr:rowOff>276225</xdr:rowOff>
    </xdr:to>
    <xdr:pic>
      <xdr:nvPicPr>
        <xdr:cNvPr id="24" name="Рисунок 23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53" r="1000" b="23404"/>
        <a:stretch>
          <a:fillRect/>
        </a:stretch>
      </xdr:blipFill>
      <xdr:spPr>
        <a:xfrm>
          <a:off x="390525" y="34985325"/>
          <a:ext cx="1409700" cy="16954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51</xdr:row>
      <xdr:rowOff>85725</xdr:rowOff>
    </xdr:from>
    <xdr:to>
      <xdr:col>1</xdr:col>
      <xdr:colOff>1543050</xdr:colOff>
      <xdr:row>55</xdr:row>
      <xdr:rowOff>285751</xdr:rowOff>
    </xdr:to>
    <xdr:pic>
      <xdr:nvPicPr>
        <xdr:cNvPr id="25" name="Рисунок 24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17" r="1000" b="26699"/>
        <a:stretch>
          <a:fillRect/>
        </a:stretch>
      </xdr:blipFill>
      <xdr:spPr>
        <a:xfrm>
          <a:off x="323850" y="36871275"/>
          <a:ext cx="1485900" cy="1724026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56</xdr:row>
      <xdr:rowOff>285750</xdr:rowOff>
    </xdr:from>
    <xdr:to>
      <xdr:col>1</xdr:col>
      <xdr:colOff>1476375</xdr:colOff>
      <xdr:row>56</xdr:row>
      <xdr:rowOff>1390650</xdr:rowOff>
    </xdr:to>
    <xdr:pic>
      <xdr:nvPicPr>
        <xdr:cNvPr id="26" name="Рисунок 25" descr="1b.jpg"/>
        <xdr:cNvPicPr/>
      </xdr:nvPicPr>
      <xdr:blipFill>
        <a:blip xmlns:r="http://schemas.openxmlformats.org/officeDocument/2006/relationships" r:embed="rId24" cstate="print"/>
        <a:srcRect t="26667" b="17143"/>
        <a:stretch>
          <a:fillRect/>
        </a:stretch>
      </xdr:blipFill>
      <xdr:spPr>
        <a:xfrm>
          <a:off x="409575" y="38976300"/>
          <a:ext cx="13335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57</xdr:row>
      <xdr:rowOff>219075</xdr:rowOff>
    </xdr:from>
    <xdr:to>
      <xdr:col>1</xdr:col>
      <xdr:colOff>1485900</xdr:colOff>
      <xdr:row>57</xdr:row>
      <xdr:rowOff>1352551</xdr:rowOff>
    </xdr:to>
    <xdr:pic>
      <xdr:nvPicPr>
        <xdr:cNvPr id="27" name="Рисунок 26" descr="E:\Фото\Фото наборы для Андрея\Exlusive 2шт (70х140+50х90),крем.jpg"/>
        <xdr:cNvPicPr/>
      </xdr:nvPicPr>
      <xdr:blipFill>
        <a:blip xmlns:r="http://schemas.openxmlformats.org/officeDocument/2006/relationships" r:embed="rId25" cstate="print">
          <a:lum bright="20000" contrast="20000"/>
        </a:blip>
        <a:srcRect/>
        <a:stretch>
          <a:fillRect/>
        </a:stretch>
      </xdr:blipFill>
      <xdr:spPr bwMode="auto">
        <a:xfrm>
          <a:off x="333375" y="40433625"/>
          <a:ext cx="1419225" cy="1133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58</xdr:row>
      <xdr:rowOff>228600</xdr:rowOff>
    </xdr:from>
    <xdr:to>
      <xdr:col>1</xdr:col>
      <xdr:colOff>1504950</xdr:colOff>
      <xdr:row>58</xdr:row>
      <xdr:rowOff>1323975</xdr:rowOff>
    </xdr:to>
    <xdr:pic>
      <xdr:nvPicPr>
        <xdr:cNvPr id="28" name="Рисунок 27" descr="E:\Фото\Фото наборы для Андрея\Dantelly 2шт(70х140+50х90),розовый.jpg"/>
        <xdr:cNvPicPr/>
      </xdr:nvPicPr>
      <xdr:blipFill>
        <a:blip xmlns:r="http://schemas.openxmlformats.org/officeDocument/2006/relationships" r:embed="rId26" cstate="print">
          <a:lum bright="20000" contrast="20000"/>
        </a:blip>
        <a:srcRect/>
        <a:stretch>
          <a:fillRect/>
        </a:stretch>
      </xdr:blipFill>
      <xdr:spPr bwMode="auto">
        <a:xfrm>
          <a:off x="390525" y="41967150"/>
          <a:ext cx="13811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59</xdr:row>
      <xdr:rowOff>190500</xdr:rowOff>
    </xdr:from>
    <xdr:to>
      <xdr:col>1</xdr:col>
      <xdr:colOff>1590675</xdr:colOff>
      <xdr:row>59</xdr:row>
      <xdr:rowOff>1400175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55" b="24969"/>
        <a:stretch>
          <a:fillRect/>
        </a:stretch>
      </xdr:blipFill>
      <xdr:spPr>
        <a:xfrm>
          <a:off x="304800" y="43453050"/>
          <a:ext cx="1552575" cy="120967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60</xdr:row>
      <xdr:rowOff>247650</xdr:rowOff>
    </xdr:from>
    <xdr:to>
      <xdr:col>1</xdr:col>
      <xdr:colOff>1304925</xdr:colOff>
      <xdr:row>60</xdr:row>
      <xdr:rowOff>1162050</xdr:rowOff>
    </xdr:to>
    <xdr:pic>
      <xdr:nvPicPr>
        <xdr:cNvPr id="30" name="Рисунок 29" descr="коняшка 006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71500" y="45034200"/>
          <a:ext cx="100012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61</xdr:row>
      <xdr:rowOff>95250</xdr:rowOff>
    </xdr:from>
    <xdr:to>
      <xdr:col>1</xdr:col>
      <xdr:colOff>1600200</xdr:colOff>
      <xdr:row>61</xdr:row>
      <xdr:rowOff>1200150</xdr:rowOff>
    </xdr:to>
    <xdr:pic>
      <xdr:nvPicPr>
        <xdr:cNvPr id="31" name="Рисунок 30" descr="bamboo gold бордо з-2_enl.jpg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33375" y="46405800"/>
          <a:ext cx="1533525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62</xdr:row>
      <xdr:rowOff>114300</xdr:rowOff>
    </xdr:from>
    <xdr:to>
      <xdr:col>1</xdr:col>
      <xdr:colOff>1581150</xdr:colOff>
      <xdr:row>62</xdr:row>
      <xdr:rowOff>1257300</xdr:rowOff>
    </xdr:to>
    <xdr:pic>
      <xdr:nvPicPr>
        <xdr:cNvPr id="32" name="Рисунок 31" descr="версачи 2-Н синий_enl.jpg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23850" y="47682150"/>
          <a:ext cx="15240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2</xdr:row>
      <xdr:rowOff>85725</xdr:rowOff>
    </xdr:from>
    <xdr:to>
      <xdr:col>6</xdr:col>
      <xdr:colOff>476250</xdr:colOff>
      <xdr:row>7</xdr:row>
      <xdr:rowOff>161925</xdr:rowOff>
    </xdr:to>
    <xdr:pic>
      <xdr:nvPicPr>
        <xdr:cNvPr id="2" name="Рисунок 1" descr="fiesta.bmp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125" y="466725"/>
          <a:ext cx="285750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10</xdr:row>
      <xdr:rowOff>180975</xdr:rowOff>
    </xdr:from>
    <xdr:to>
      <xdr:col>1</xdr:col>
      <xdr:colOff>1676400</xdr:colOff>
      <xdr:row>10</xdr:row>
      <xdr:rowOff>1400175</xdr:rowOff>
    </xdr:to>
    <xdr:pic>
      <xdr:nvPicPr>
        <xdr:cNvPr id="3" name="Рисунок 2" descr="IMG_2759.jp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 l="19372" t="11206" r="26635" b="10345"/>
        <a:stretch>
          <a:fillRect/>
        </a:stretch>
      </xdr:blipFill>
      <xdr:spPr>
        <a:xfrm>
          <a:off x="381000" y="2276475"/>
          <a:ext cx="1504950" cy="1219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76200</xdr:colOff>
      <xdr:row>11</xdr:row>
      <xdr:rowOff>38100</xdr:rowOff>
    </xdr:from>
    <xdr:to>
      <xdr:col>1</xdr:col>
      <xdr:colOff>1781175</xdr:colOff>
      <xdr:row>11</xdr:row>
      <xdr:rowOff>1314450</xdr:rowOff>
    </xdr:to>
    <xdr:pic>
      <xdr:nvPicPr>
        <xdr:cNvPr id="4" name="Рисунок 3" descr="IMG_2762.jpg"/>
        <xdr:cNvPicPr>
          <a:picLocks noChangeAspect="1"/>
        </xdr:cNvPicPr>
      </xdr:nvPicPr>
      <xdr:blipFill>
        <a:blip xmlns:r="http://schemas.openxmlformats.org/officeDocument/2006/relationships" r:embed="rId3" cstate="email"/>
        <a:srcRect l="28321" t="31232" r="15385" b="8029"/>
        <a:stretch>
          <a:fillRect/>
        </a:stretch>
      </xdr:blipFill>
      <xdr:spPr>
        <a:xfrm>
          <a:off x="285750" y="3657600"/>
          <a:ext cx="1704975" cy="12763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114299</xdr:colOff>
      <xdr:row>12</xdr:row>
      <xdr:rowOff>85725</xdr:rowOff>
    </xdr:from>
    <xdr:to>
      <xdr:col>1</xdr:col>
      <xdr:colOff>1809750</xdr:colOff>
      <xdr:row>12</xdr:row>
      <xdr:rowOff>1352550</xdr:rowOff>
    </xdr:to>
    <xdr:pic>
      <xdr:nvPicPr>
        <xdr:cNvPr id="5" name="Рисунок 4" descr="C:\Documents and Settings\оптовый склад\Local Settings\Temporary Internet Files\Content.Word\CIMG2679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3849" y="5124450"/>
          <a:ext cx="1695451" cy="12668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57150</xdr:colOff>
      <xdr:row>13</xdr:row>
      <xdr:rowOff>171450</xdr:rowOff>
    </xdr:from>
    <xdr:to>
      <xdr:col>1</xdr:col>
      <xdr:colOff>1800225</xdr:colOff>
      <xdr:row>13</xdr:row>
      <xdr:rowOff>1355648</xdr:rowOff>
    </xdr:to>
    <xdr:pic>
      <xdr:nvPicPr>
        <xdr:cNvPr id="6" name="Рисунок 5" descr="C:\Documents and Settings\оптовый склад\Local Settings\Temporary Internet Files\Content.Word\CIMG2676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6700" y="6667500"/>
          <a:ext cx="1743075" cy="1184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952500</xdr:colOff>
      <xdr:row>14</xdr:row>
      <xdr:rowOff>47625</xdr:rowOff>
    </xdr:from>
    <xdr:to>
      <xdr:col>1</xdr:col>
      <xdr:colOff>1533525</xdr:colOff>
      <xdr:row>14</xdr:row>
      <xdr:rowOff>1295400</xdr:rowOff>
    </xdr:to>
    <xdr:pic>
      <xdr:nvPicPr>
        <xdr:cNvPr id="7" name="Рисунок 6" descr="фото 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62050" y="8001000"/>
          <a:ext cx="581025" cy="12477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14</xdr:row>
      <xdr:rowOff>85725</xdr:rowOff>
    </xdr:from>
    <xdr:to>
      <xdr:col>1</xdr:col>
      <xdr:colOff>657225</xdr:colOff>
      <xdr:row>14</xdr:row>
      <xdr:rowOff>1333500</xdr:rowOff>
    </xdr:to>
    <xdr:pic>
      <xdr:nvPicPr>
        <xdr:cNvPr id="8" name="Рисунок 7" descr="фото 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0" y="8039100"/>
          <a:ext cx="581025" cy="1247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81"/>
  <sheetViews>
    <sheetView tabSelected="1" topLeftCell="A37" workbookViewId="0">
      <selection activeCell="D64" sqref="D64:D65"/>
    </sheetView>
  </sheetViews>
  <sheetFormatPr defaultRowHeight="15" x14ac:dyDescent="0.25"/>
  <cols>
    <col min="1" max="1" width="4.5703125" customWidth="1"/>
    <col min="2" max="2" width="22.5703125" customWidth="1"/>
    <col min="3" max="3" width="21.85546875" customWidth="1"/>
    <col min="4" max="4" width="24.5703125" customWidth="1"/>
    <col min="5" max="5" width="35.140625" customWidth="1"/>
    <col min="6" max="6" width="14.140625" customWidth="1"/>
    <col min="7" max="7" width="0.7109375" style="4" customWidth="1"/>
    <col min="8" max="8" width="14.42578125" style="4" customWidth="1"/>
    <col min="9" max="9" width="11.85546875" customWidth="1"/>
    <col min="10" max="10" width="11.5703125" customWidth="1"/>
  </cols>
  <sheetData>
    <row r="1" spans="2:11" ht="120" customHeight="1" x14ac:dyDescent="0.25">
      <c r="B1" s="70" t="s">
        <v>89</v>
      </c>
      <c r="C1" s="70"/>
      <c r="D1" s="70"/>
      <c r="E1" s="70"/>
      <c r="F1" s="70"/>
      <c r="G1" s="70"/>
      <c r="H1" s="70"/>
      <c r="I1" s="70"/>
      <c r="J1" s="70"/>
    </row>
    <row r="2" spans="2:11" s="7" customFormat="1" ht="86.25" customHeight="1" x14ac:dyDescent="0.35">
      <c r="B2" s="25" t="s">
        <v>75</v>
      </c>
      <c r="C2" s="25" t="s">
        <v>75</v>
      </c>
      <c r="D2" s="26" t="s">
        <v>76</v>
      </c>
      <c r="E2" s="25" t="s">
        <v>77</v>
      </c>
      <c r="F2" s="25" t="s">
        <v>90</v>
      </c>
      <c r="G2" s="27" t="s">
        <v>80</v>
      </c>
      <c r="H2" s="27" t="s">
        <v>81</v>
      </c>
      <c r="I2" s="25" t="s">
        <v>91</v>
      </c>
      <c r="J2" s="26" t="s">
        <v>79</v>
      </c>
      <c r="K2" s="6"/>
    </row>
    <row r="3" spans="2:11" ht="50.1" customHeight="1" x14ac:dyDescent="0.25">
      <c r="B3" s="74"/>
      <c r="C3" s="67"/>
      <c r="D3" s="71" t="s">
        <v>4</v>
      </c>
      <c r="E3" s="64" t="s">
        <v>3</v>
      </c>
      <c r="F3" s="2" t="s">
        <v>0</v>
      </c>
      <c r="G3" s="5">
        <v>1.23</v>
      </c>
      <c r="H3" s="5">
        <f>G3*58</f>
        <v>71.34</v>
      </c>
      <c r="I3" s="3"/>
      <c r="J3" s="1">
        <f>I3*H3</f>
        <v>0</v>
      </c>
    </row>
    <row r="4" spans="2:11" ht="50.1" customHeight="1" x14ac:dyDescent="0.25">
      <c r="B4" s="75"/>
      <c r="C4" s="69"/>
      <c r="D4" s="72"/>
      <c r="E4" s="65"/>
      <c r="F4" s="2" t="s">
        <v>1</v>
      </c>
      <c r="G4" s="5">
        <v>3.07</v>
      </c>
      <c r="H4" s="5">
        <f t="shared" ref="H4:H55" si="0">G4*58</f>
        <v>178.06</v>
      </c>
      <c r="I4" s="3"/>
      <c r="J4" s="8">
        <f t="shared" ref="J4:J53" si="1">I4*H4</f>
        <v>0</v>
      </c>
    </row>
    <row r="5" spans="2:11" ht="50.1" customHeight="1" x14ac:dyDescent="0.25">
      <c r="B5" s="76"/>
      <c r="C5" s="68"/>
      <c r="D5" s="73"/>
      <c r="E5" s="66"/>
      <c r="F5" s="2" t="s">
        <v>2</v>
      </c>
      <c r="G5" s="5">
        <v>6.29</v>
      </c>
      <c r="H5" s="5">
        <f t="shared" si="0"/>
        <v>364.82</v>
      </c>
      <c r="I5" s="3"/>
      <c r="J5" s="8">
        <f t="shared" si="1"/>
        <v>0</v>
      </c>
    </row>
    <row r="6" spans="2:11" ht="50.1" customHeight="1" x14ac:dyDescent="0.25">
      <c r="B6" s="74"/>
      <c r="C6" s="74"/>
      <c r="D6" s="71" t="s">
        <v>4</v>
      </c>
      <c r="E6" s="64" t="s">
        <v>3</v>
      </c>
      <c r="F6" s="2" t="s">
        <v>0</v>
      </c>
      <c r="G6" s="5">
        <v>1.23</v>
      </c>
      <c r="H6" s="5">
        <f t="shared" si="0"/>
        <v>71.34</v>
      </c>
      <c r="I6" s="1"/>
      <c r="J6" s="8">
        <f t="shared" si="1"/>
        <v>0</v>
      </c>
    </row>
    <row r="7" spans="2:11" ht="50.1" customHeight="1" x14ac:dyDescent="0.25">
      <c r="B7" s="75"/>
      <c r="C7" s="75"/>
      <c r="D7" s="72"/>
      <c r="E7" s="65"/>
      <c r="F7" s="2" t="s">
        <v>1</v>
      </c>
      <c r="G7" s="5">
        <v>3.07</v>
      </c>
      <c r="H7" s="5">
        <f t="shared" si="0"/>
        <v>178.06</v>
      </c>
      <c r="I7" s="1"/>
      <c r="J7" s="8">
        <f t="shared" si="1"/>
        <v>0</v>
      </c>
    </row>
    <row r="8" spans="2:11" ht="50.1" customHeight="1" x14ac:dyDescent="0.25">
      <c r="B8" s="76"/>
      <c r="C8" s="76"/>
      <c r="D8" s="73"/>
      <c r="E8" s="66"/>
      <c r="F8" s="2" t="s">
        <v>2</v>
      </c>
      <c r="G8" s="5">
        <v>6.29</v>
      </c>
      <c r="H8" s="5">
        <f t="shared" si="0"/>
        <v>364.82</v>
      </c>
      <c r="I8" s="1"/>
      <c r="J8" s="8">
        <f t="shared" si="1"/>
        <v>0</v>
      </c>
    </row>
    <row r="9" spans="2:11" ht="50.1" customHeight="1" x14ac:dyDescent="0.25">
      <c r="B9" s="67"/>
      <c r="C9" s="67"/>
      <c r="D9" s="71" t="s">
        <v>4</v>
      </c>
      <c r="E9" s="64" t="s">
        <v>3</v>
      </c>
      <c r="F9" s="2" t="s">
        <v>0</v>
      </c>
      <c r="G9" s="5">
        <v>1.23</v>
      </c>
      <c r="H9" s="5">
        <f t="shared" si="0"/>
        <v>71.34</v>
      </c>
      <c r="I9" s="1"/>
      <c r="J9" s="8">
        <f t="shared" si="1"/>
        <v>0</v>
      </c>
    </row>
    <row r="10" spans="2:11" ht="50.1" customHeight="1" x14ac:dyDescent="0.25">
      <c r="B10" s="69"/>
      <c r="C10" s="69"/>
      <c r="D10" s="72"/>
      <c r="E10" s="65"/>
      <c r="F10" s="2" t="s">
        <v>1</v>
      </c>
      <c r="G10" s="5">
        <v>3.07</v>
      </c>
      <c r="H10" s="5">
        <f t="shared" si="0"/>
        <v>178.06</v>
      </c>
      <c r="I10" s="1"/>
      <c r="J10" s="8">
        <f t="shared" si="1"/>
        <v>0</v>
      </c>
    </row>
    <row r="11" spans="2:11" ht="50.1" customHeight="1" x14ac:dyDescent="0.25">
      <c r="B11" s="68"/>
      <c r="C11" s="68"/>
      <c r="D11" s="73"/>
      <c r="E11" s="66"/>
      <c r="F11" s="2" t="s">
        <v>2</v>
      </c>
      <c r="G11" s="5">
        <v>6.29</v>
      </c>
      <c r="H11" s="5">
        <f t="shared" si="0"/>
        <v>364.82</v>
      </c>
      <c r="I11" s="1"/>
      <c r="J11" s="8">
        <f t="shared" si="1"/>
        <v>0</v>
      </c>
    </row>
    <row r="12" spans="2:11" s="36" customFormat="1" ht="150" customHeight="1" x14ac:dyDescent="0.25">
      <c r="B12" s="63"/>
      <c r="C12" s="63"/>
      <c r="D12" s="62" t="s">
        <v>7</v>
      </c>
      <c r="E12" s="62" t="s">
        <v>6</v>
      </c>
      <c r="F12" s="2" t="s">
        <v>5</v>
      </c>
      <c r="G12" s="5">
        <v>1.84</v>
      </c>
      <c r="H12" s="5">
        <f t="shared" si="0"/>
        <v>106.72</v>
      </c>
      <c r="I12" s="34"/>
      <c r="J12" s="34">
        <f t="shared" si="1"/>
        <v>0</v>
      </c>
    </row>
    <row r="13" spans="2:11" ht="60" customHeight="1" x14ac:dyDescent="0.25">
      <c r="B13" s="67"/>
      <c r="C13" s="67"/>
      <c r="D13" s="64" t="s">
        <v>8</v>
      </c>
      <c r="E13" s="64" t="s">
        <v>216</v>
      </c>
      <c r="F13" s="2" t="s">
        <v>1</v>
      </c>
      <c r="G13" s="5">
        <v>3.31</v>
      </c>
      <c r="H13" s="5">
        <f t="shared" si="0"/>
        <v>191.98</v>
      </c>
      <c r="I13" s="1"/>
      <c r="J13" s="8">
        <f t="shared" si="1"/>
        <v>0</v>
      </c>
    </row>
    <row r="14" spans="2:11" ht="60" customHeight="1" x14ac:dyDescent="0.25">
      <c r="B14" s="68"/>
      <c r="C14" s="68"/>
      <c r="D14" s="66"/>
      <c r="E14" s="66"/>
      <c r="F14" s="2" t="s">
        <v>2</v>
      </c>
      <c r="G14" s="5">
        <v>6.98</v>
      </c>
      <c r="H14" s="5">
        <f t="shared" si="0"/>
        <v>404.84000000000003</v>
      </c>
      <c r="I14" s="1"/>
      <c r="J14" s="8">
        <f t="shared" si="1"/>
        <v>0</v>
      </c>
    </row>
    <row r="15" spans="2:11" ht="120" customHeight="1" x14ac:dyDescent="0.25">
      <c r="B15" s="1"/>
      <c r="C15" s="1"/>
      <c r="D15" s="2" t="s">
        <v>9</v>
      </c>
      <c r="E15" s="3" t="s">
        <v>10</v>
      </c>
      <c r="F15" s="2" t="s">
        <v>1</v>
      </c>
      <c r="G15" s="5">
        <v>4.22</v>
      </c>
      <c r="H15" s="5">
        <f t="shared" si="0"/>
        <v>244.76</v>
      </c>
      <c r="I15" s="1"/>
      <c r="J15" s="8">
        <f t="shared" si="1"/>
        <v>0</v>
      </c>
    </row>
    <row r="16" spans="2:11" ht="120" customHeight="1" x14ac:dyDescent="0.25">
      <c r="B16" s="1"/>
      <c r="C16" s="1"/>
      <c r="D16" s="2" t="s">
        <v>9</v>
      </c>
      <c r="E16" s="3" t="s">
        <v>11</v>
      </c>
      <c r="F16" s="2" t="s">
        <v>1</v>
      </c>
      <c r="G16" s="5">
        <v>3.63</v>
      </c>
      <c r="H16" s="5">
        <f t="shared" si="0"/>
        <v>210.54</v>
      </c>
      <c r="I16" s="1"/>
      <c r="J16" s="8">
        <f t="shared" si="1"/>
        <v>0</v>
      </c>
    </row>
    <row r="17" spans="2:10" ht="120" customHeight="1" x14ac:dyDescent="0.25">
      <c r="B17" s="1"/>
      <c r="C17" s="1"/>
      <c r="D17" s="2" t="s">
        <v>12</v>
      </c>
      <c r="E17" s="3" t="s">
        <v>13</v>
      </c>
      <c r="F17" s="2" t="s">
        <v>1</v>
      </c>
      <c r="G17" s="5">
        <v>4.29</v>
      </c>
      <c r="H17" s="5">
        <f t="shared" si="0"/>
        <v>248.82</v>
      </c>
      <c r="I17" s="1"/>
      <c r="J17" s="8">
        <f t="shared" si="1"/>
        <v>0</v>
      </c>
    </row>
    <row r="18" spans="2:10" ht="120" customHeight="1" x14ac:dyDescent="0.25">
      <c r="B18" s="1"/>
      <c r="C18" s="1"/>
      <c r="D18" s="3" t="s">
        <v>15</v>
      </c>
      <c r="E18" s="3" t="s">
        <v>17</v>
      </c>
      <c r="F18" s="2" t="s">
        <v>14</v>
      </c>
      <c r="G18" s="5">
        <v>4.1900000000000004</v>
      </c>
      <c r="H18" s="5">
        <f t="shared" si="0"/>
        <v>243.02</v>
      </c>
      <c r="I18" s="1"/>
      <c r="J18" s="8">
        <f t="shared" si="1"/>
        <v>0</v>
      </c>
    </row>
    <row r="19" spans="2:10" ht="120" customHeight="1" x14ac:dyDescent="0.25">
      <c r="B19" s="1"/>
      <c r="C19" s="1"/>
      <c r="D19" s="3" t="s">
        <v>16</v>
      </c>
      <c r="E19" s="3" t="s">
        <v>18</v>
      </c>
      <c r="F19" s="2" t="s">
        <v>14</v>
      </c>
      <c r="G19" s="5">
        <v>5.76</v>
      </c>
      <c r="H19" s="5">
        <f t="shared" si="0"/>
        <v>334.08</v>
      </c>
      <c r="I19" s="1"/>
      <c r="J19" s="8">
        <f t="shared" si="1"/>
        <v>0</v>
      </c>
    </row>
    <row r="20" spans="2:10" ht="60" customHeight="1" x14ac:dyDescent="0.25">
      <c r="B20" s="67"/>
      <c r="C20" s="67"/>
      <c r="D20" s="64" t="s">
        <v>20</v>
      </c>
      <c r="E20" s="64" t="s">
        <v>21</v>
      </c>
      <c r="F20" s="2" t="s">
        <v>1</v>
      </c>
      <c r="G20" s="5">
        <v>3.31</v>
      </c>
      <c r="H20" s="5">
        <f t="shared" si="0"/>
        <v>191.98</v>
      </c>
      <c r="I20" s="1"/>
      <c r="J20" s="8">
        <f t="shared" si="1"/>
        <v>0</v>
      </c>
    </row>
    <row r="21" spans="2:10" ht="60" customHeight="1" x14ac:dyDescent="0.25">
      <c r="B21" s="68"/>
      <c r="C21" s="68"/>
      <c r="D21" s="66"/>
      <c r="E21" s="66"/>
      <c r="F21" s="2" t="s">
        <v>19</v>
      </c>
      <c r="G21" s="5">
        <v>6.45</v>
      </c>
      <c r="H21" s="5">
        <f t="shared" si="0"/>
        <v>374.1</v>
      </c>
      <c r="I21" s="1"/>
      <c r="J21" s="8">
        <f t="shared" si="1"/>
        <v>0</v>
      </c>
    </row>
    <row r="22" spans="2:10" ht="60" customHeight="1" x14ac:dyDescent="0.25">
      <c r="B22" s="67"/>
      <c r="C22" s="67"/>
      <c r="D22" s="64" t="s">
        <v>23</v>
      </c>
      <c r="E22" s="64" t="s">
        <v>24</v>
      </c>
      <c r="F22" s="2" t="s">
        <v>1</v>
      </c>
      <c r="G22" s="5">
        <v>3.78</v>
      </c>
      <c r="H22" s="5">
        <f t="shared" si="0"/>
        <v>219.23999999999998</v>
      </c>
      <c r="I22" s="1"/>
      <c r="J22" s="8">
        <f t="shared" si="1"/>
        <v>0</v>
      </c>
    </row>
    <row r="23" spans="2:10" ht="60" customHeight="1" x14ac:dyDescent="0.25">
      <c r="B23" s="69"/>
      <c r="C23" s="69"/>
      <c r="D23" s="65"/>
      <c r="E23" s="65"/>
      <c r="F23" s="2" t="s">
        <v>19</v>
      </c>
      <c r="G23" s="5">
        <v>7.58</v>
      </c>
      <c r="H23" s="5">
        <f t="shared" si="0"/>
        <v>439.64</v>
      </c>
      <c r="I23" s="1"/>
      <c r="J23" s="8">
        <f t="shared" si="1"/>
        <v>0</v>
      </c>
    </row>
    <row r="24" spans="2:10" ht="60" customHeight="1" x14ac:dyDescent="0.25">
      <c r="B24" s="68"/>
      <c r="C24" s="68"/>
      <c r="D24" s="66"/>
      <c r="E24" s="66"/>
      <c r="F24" s="2" t="s">
        <v>22</v>
      </c>
      <c r="G24" s="5">
        <v>10.38</v>
      </c>
      <c r="H24" s="5">
        <f t="shared" si="0"/>
        <v>602.04000000000008</v>
      </c>
      <c r="I24" s="1"/>
      <c r="J24" s="8">
        <f t="shared" si="1"/>
        <v>0</v>
      </c>
    </row>
    <row r="25" spans="2:10" ht="60" customHeight="1" x14ac:dyDescent="0.25">
      <c r="B25" s="67"/>
      <c r="C25" s="67"/>
      <c r="D25" s="64" t="s">
        <v>25</v>
      </c>
      <c r="E25" s="64" t="s">
        <v>26</v>
      </c>
      <c r="F25" s="2" t="s">
        <v>1</v>
      </c>
      <c r="G25" s="5">
        <v>4.26</v>
      </c>
      <c r="H25" s="5">
        <f t="shared" si="0"/>
        <v>247.07999999999998</v>
      </c>
      <c r="I25" s="1"/>
      <c r="J25" s="8">
        <f t="shared" si="1"/>
        <v>0</v>
      </c>
    </row>
    <row r="26" spans="2:10" ht="60" customHeight="1" x14ac:dyDescent="0.25">
      <c r="B26" s="68"/>
      <c r="C26" s="68"/>
      <c r="D26" s="66"/>
      <c r="E26" s="66"/>
      <c r="F26" s="2" t="s">
        <v>19</v>
      </c>
      <c r="G26" s="5">
        <v>8.4</v>
      </c>
      <c r="H26" s="5">
        <f t="shared" si="0"/>
        <v>487.20000000000005</v>
      </c>
      <c r="I26" s="1"/>
      <c r="J26" s="8">
        <f t="shared" si="1"/>
        <v>0</v>
      </c>
    </row>
    <row r="27" spans="2:10" ht="117.75" customHeight="1" x14ac:dyDescent="0.25">
      <c r="B27" s="1"/>
      <c r="C27" s="1"/>
      <c r="D27" s="2" t="s">
        <v>28</v>
      </c>
      <c r="E27" s="3" t="s">
        <v>29</v>
      </c>
      <c r="F27" s="2" t="s">
        <v>27</v>
      </c>
      <c r="G27" s="5">
        <v>9.82</v>
      </c>
      <c r="H27" s="5">
        <f t="shared" si="0"/>
        <v>569.56000000000006</v>
      </c>
      <c r="I27" s="1"/>
      <c r="J27" s="8">
        <f t="shared" si="1"/>
        <v>0</v>
      </c>
    </row>
    <row r="28" spans="2:10" ht="60" customHeight="1" x14ac:dyDescent="0.25">
      <c r="B28" s="67"/>
      <c r="C28" s="67"/>
      <c r="D28" s="64" t="s">
        <v>31</v>
      </c>
      <c r="E28" s="64" t="s">
        <v>30</v>
      </c>
      <c r="F28" s="2" t="s">
        <v>1</v>
      </c>
      <c r="G28" s="5">
        <v>4.41</v>
      </c>
      <c r="H28" s="5">
        <f t="shared" si="0"/>
        <v>255.78</v>
      </c>
      <c r="I28" s="8"/>
      <c r="J28" s="8">
        <f t="shared" si="1"/>
        <v>0</v>
      </c>
    </row>
    <row r="29" spans="2:10" ht="60" customHeight="1" x14ac:dyDescent="0.25">
      <c r="B29" s="68"/>
      <c r="C29" s="68"/>
      <c r="D29" s="66"/>
      <c r="E29" s="66"/>
      <c r="F29" s="2" t="s">
        <v>2</v>
      </c>
      <c r="G29" s="5">
        <v>9.2200000000000006</v>
      </c>
      <c r="H29" s="5">
        <f t="shared" si="0"/>
        <v>534.76</v>
      </c>
      <c r="I29" s="8"/>
      <c r="J29" s="8">
        <f t="shared" si="1"/>
        <v>0</v>
      </c>
    </row>
    <row r="30" spans="2:10" ht="60" customHeight="1" x14ac:dyDescent="0.25">
      <c r="B30" s="67"/>
      <c r="C30" s="67"/>
      <c r="D30" s="64" t="s">
        <v>32</v>
      </c>
      <c r="E30" s="64" t="s">
        <v>33</v>
      </c>
      <c r="F30" s="2" t="s">
        <v>1</v>
      </c>
      <c r="G30" s="5">
        <v>4.41</v>
      </c>
      <c r="H30" s="5">
        <f t="shared" si="0"/>
        <v>255.78</v>
      </c>
      <c r="I30" s="8"/>
      <c r="J30" s="8">
        <f t="shared" si="1"/>
        <v>0</v>
      </c>
    </row>
    <row r="31" spans="2:10" ht="60" customHeight="1" x14ac:dyDescent="0.25">
      <c r="B31" s="68"/>
      <c r="C31" s="68"/>
      <c r="D31" s="66"/>
      <c r="E31" s="66"/>
      <c r="F31" s="2" t="s">
        <v>19</v>
      </c>
      <c r="G31" s="5">
        <v>9.0299999999999994</v>
      </c>
      <c r="H31" s="5">
        <f t="shared" si="0"/>
        <v>523.74</v>
      </c>
      <c r="I31" s="8"/>
      <c r="J31" s="8">
        <f t="shared" si="1"/>
        <v>0</v>
      </c>
    </row>
    <row r="32" spans="2:10" ht="60" customHeight="1" x14ac:dyDescent="0.25">
      <c r="B32" s="67"/>
      <c r="C32" s="67"/>
      <c r="D32" s="64" t="s">
        <v>34</v>
      </c>
      <c r="E32" s="64" t="s">
        <v>35</v>
      </c>
      <c r="F32" s="2" t="s">
        <v>1</v>
      </c>
      <c r="G32" s="5">
        <v>4.41</v>
      </c>
      <c r="H32" s="5">
        <f t="shared" si="0"/>
        <v>255.78</v>
      </c>
      <c r="I32" s="8"/>
      <c r="J32" s="8">
        <f t="shared" si="1"/>
        <v>0</v>
      </c>
    </row>
    <row r="33" spans="2:10" ht="60" customHeight="1" x14ac:dyDescent="0.25">
      <c r="B33" s="68"/>
      <c r="C33" s="68"/>
      <c r="D33" s="66"/>
      <c r="E33" s="66"/>
      <c r="F33" s="2" t="s">
        <v>2</v>
      </c>
      <c r="G33" s="5">
        <v>9.2200000000000006</v>
      </c>
      <c r="H33" s="5">
        <f t="shared" si="0"/>
        <v>534.76</v>
      </c>
      <c r="I33" s="8"/>
      <c r="J33" s="8">
        <f t="shared" si="1"/>
        <v>0</v>
      </c>
    </row>
    <row r="34" spans="2:10" ht="30" customHeight="1" x14ac:dyDescent="0.25">
      <c r="B34" s="67"/>
      <c r="C34" s="67"/>
      <c r="D34" s="64" t="s">
        <v>37</v>
      </c>
      <c r="E34" s="64" t="s">
        <v>38</v>
      </c>
      <c r="F34" s="2" t="s">
        <v>0</v>
      </c>
      <c r="G34" s="5">
        <v>1.55</v>
      </c>
      <c r="H34" s="5">
        <f t="shared" si="0"/>
        <v>89.9</v>
      </c>
      <c r="I34" s="8"/>
      <c r="J34" s="8">
        <f t="shared" si="1"/>
        <v>0</v>
      </c>
    </row>
    <row r="35" spans="2:10" ht="30" customHeight="1" x14ac:dyDescent="0.25">
      <c r="B35" s="69"/>
      <c r="C35" s="69"/>
      <c r="D35" s="65"/>
      <c r="E35" s="65"/>
      <c r="F35" s="2" t="s">
        <v>1</v>
      </c>
      <c r="G35" s="5">
        <v>4.41</v>
      </c>
      <c r="H35" s="5">
        <f t="shared" si="0"/>
        <v>255.78</v>
      </c>
      <c r="I35" s="8"/>
      <c r="J35" s="8">
        <f t="shared" si="1"/>
        <v>0</v>
      </c>
    </row>
    <row r="36" spans="2:10" ht="30" customHeight="1" x14ac:dyDescent="0.25">
      <c r="B36" s="69"/>
      <c r="C36" s="69"/>
      <c r="D36" s="65"/>
      <c r="E36" s="65"/>
      <c r="F36" s="2" t="s">
        <v>2</v>
      </c>
      <c r="G36" s="5">
        <v>9.2200000000000006</v>
      </c>
      <c r="H36" s="5">
        <f t="shared" si="0"/>
        <v>534.76</v>
      </c>
      <c r="I36" s="8"/>
      <c r="J36" s="8">
        <f t="shared" si="1"/>
        <v>0</v>
      </c>
    </row>
    <row r="37" spans="2:10" ht="30" customHeight="1" x14ac:dyDescent="0.25">
      <c r="B37" s="68"/>
      <c r="C37" s="68"/>
      <c r="D37" s="66"/>
      <c r="E37" s="66"/>
      <c r="F37" s="2" t="s">
        <v>36</v>
      </c>
      <c r="G37" s="5">
        <v>14.99</v>
      </c>
      <c r="H37" s="5">
        <f t="shared" si="0"/>
        <v>869.42</v>
      </c>
      <c r="I37" s="8"/>
      <c r="J37" s="8">
        <f t="shared" si="1"/>
        <v>0</v>
      </c>
    </row>
    <row r="38" spans="2:10" ht="39.950000000000003" customHeight="1" x14ac:dyDescent="0.25">
      <c r="B38" s="67"/>
      <c r="C38" s="67"/>
      <c r="D38" s="64" t="s">
        <v>39</v>
      </c>
      <c r="E38" s="64" t="s">
        <v>40</v>
      </c>
      <c r="F38" s="2" t="s">
        <v>1</v>
      </c>
      <c r="G38" s="5">
        <v>4.41</v>
      </c>
      <c r="H38" s="5">
        <f t="shared" si="0"/>
        <v>255.78</v>
      </c>
      <c r="I38" s="8"/>
      <c r="J38" s="8">
        <f t="shared" si="1"/>
        <v>0</v>
      </c>
    </row>
    <row r="39" spans="2:10" ht="52.5" customHeight="1" x14ac:dyDescent="0.25">
      <c r="B39" s="68"/>
      <c r="C39" s="68"/>
      <c r="D39" s="66"/>
      <c r="E39" s="66"/>
      <c r="F39" s="2" t="s">
        <v>2</v>
      </c>
      <c r="G39" s="5">
        <v>9.2200000000000006</v>
      </c>
      <c r="H39" s="5">
        <f t="shared" si="0"/>
        <v>534.76</v>
      </c>
      <c r="I39" s="8"/>
      <c r="J39" s="8">
        <f t="shared" si="1"/>
        <v>0</v>
      </c>
    </row>
    <row r="40" spans="2:10" ht="30" customHeight="1" x14ac:dyDescent="0.25">
      <c r="B40" s="69"/>
      <c r="C40" s="69"/>
      <c r="D40" s="65" t="s">
        <v>217</v>
      </c>
      <c r="E40" s="65" t="s">
        <v>42</v>
      </c>
      <c r="F40" s="2" t="s">
        <v>1</v>
      </c>
      <c r="G40" s="5">
        <v>4.41</v>
      </c>
      <c r="H40" s="5">
        <f t="shared" si="0"/>
        <v>255.78</v>
      </c>
      <c r="I40" s="8"/>
      <c r="J40" s="8">
        <f t="shared" si="1"/>
        <v>0</v>
      </c>
    </row>
    <row r="41" spans="2:10" ht="54.75" customHeight="1" x14ac:dyDescent="0.25">
      <c r="B41" s="69"/>
      <c r="C41" s="69"/>
      <c r="D41" s="65"/>
      <c r="E41" s="65"/>
      <c r="F41" s="2" t="s">
        <v>2</v>
      </c>
      <c r="G41" s="5">
        <v>9.2200000000000006</v>
      </c>
      <c r="H41" s="5">
        <f t="shared" si="0"/>
        <v>534.76</v>
      </c>
      <c r="I41" s="8"/>
      <c r="J41" s="8">
        <f t="shared" si="1"/>
        <v>0</v>
      </c>
    </row>
    <row r="42" spans="2:10" ht="66.75" customHeight="1" x14ac:dyDescent="0.25">
      <c r="B42" s="68"/>
      <c r="C42" s="68"/>
      <c r="D42" s="66"/>
      <c r="E42" s="66"/>
      <c r="F42" s="2" t="s">
        <v>36</v>
      </c>
      <c r="G42" s="5">
        <v>14.99</v>
      </c>
      <c r="H42" s="5">
        <f t="shared" si="0"/>
        <v>869.42</v>
      </c>
      <c r="I42" s="8"/>
      <c r="J42" s="8">
        <f t="shared" si="1"/>
        <v>0</v>
      </c>
    </row>
    <row r="43" spans="2:10" ht="30" customHeight="1" x14ac:dyDescent="0.25">
      <c r="B43" s="69"/>
      <c r="C43" s="69"/>
      <c r="D43" s="65" t="s">
        <v>44</v>
      </c>
      <c r="E43" s="65" t="s">
        <v>43</v>
      </c>
      <c r="F43" s="2" t="s">
        <v>1</v>
      </c>
      <c r="G43" s="5">
        <v>4.41</v>
      </c>
      <c r="H43" s="5">
        <f t="shared" si="0"/>
        <v>255.78</v>
      </c>
      <c r="I43" s="8"/>
      <c r="J43" s="8">
        <f t="shared" si="1"/>
        <v>0</v>
      </c>
    </row>
    <row r="44" spans="2:10" ht="30" customHeight="1" x14ac:dyDescent="0.25">
      <c r="B44" s="69"/>
      <c r="C44" s="69"/>
      <c r="D44" s="65"/>
      <c r="E44" s="65"/>
      <c r="F44" s="2" t="s">
        <v>2</v>
      </c>
      <c r="G44" s="5">
        <v>9.2200000000000006</v>
      </c>
      <c r="H44" s="5">
        <f t="shared" si="0"/>
        <v>534.76</v>
      </c>
      <c r="I44" s="8"/>
      <c r="J44" s="8">
        <f t="shared" si="1"/>
        <v>0</v>
      </c>
    </row>
    <row r="45" spans="2:10" ht="64.5" customHeight="1" x14ac:dyDescent="0.25">
      <c r="B45" s="68"/>
      <c r="C45" s="68"/>
      <c r="D45" s="66"/>
      <c r="E45" s="66"/>
      <c r="F45" s="2" t="s">
        <v>36</v>
      </c>
      <c r="G45" s="5">
        <v>14.99</v>
      </c>
      <c r="H45" s="5">
        <f t="shared" si="0"/>
        <v>869.42</v>
      </c>
      <c r="I45" s="8"/>
      <c r="J45" s="8">
        <f t="shared" si="1"/>
        <v>0</v>
      </c>
    </row>
    <row r="46" spans="2:10" ht="30" customHeight="1" x14ac:dyDescent="0.25">
      <c r="B46" s="67"/>
      <c r="C46" s="67"/>
      <c r="D46" s="64" t="s">
        <v>45</v>
      </c>
      <c r="E46" s="64" t="s">
        <v>46</v>
      </c>
      <c r="F46" s="2" t="s">
        <v>0</v>
      </c>
      <c r="G46" s="5">
        <v>1.55</v>
      </c>
      <c r="H46" s="5">
        <f t="shared" si="0"/>
        <v>89.9</v>
      </c>
      <c r="I46" s="8"/>
      <c r="J46" s="8">
        <f t="shared" si="1"/>
        <v>0</v>
      </c>
    </row>
    <row r="47" spans="2:10" ht="30" customHeight="1" x14ac:dyDescent="0.25">
      <c r="B47" s="69"/>
      <c r="C47" s="69"/>
      <c r="D47" s="65"/>
      <c r="E47" s="65"/>
      <c r="F47" s="2" t="s">
        <v>1</v>
      </c>
      <c r="G47" s="5">
        <v>4.41</v>
      </c>
      <c r="H47" s="5">
        <f t="shared" si="0"/>
        <v>255.78</v>
      </c>
      <c r="I47" s="8"/>
      <c r="J47" s="8">
        <f t="shared" si="1"/>
        <v>0</v>
      </c>
    </row>
    <row r="48" spans="2:10" ht="30" customHeight="1" x14ac:dyDescent="0.25">
      <c r="B48" s="69"/>
      <c r="C48" s="69"/>
      <c r="D48" s="65"/>
      <c r="E48" s="65"/>
      <c r="F48" s="2" t="s">
        <v>2</v>
      </c>
      <c r="G48" s="5">
        <v>9.2200000000000006</v>
      </c>
      <c r="H48" s="5">
        <f t="shared" si="0"/>
        <v>534.76</v>
      </c>
      <c r="I48" s="8"/>
      <c r="J48" s="8">
        <f t="shared" si="1"/>
        <v>0</v>
      </c>
    </row>
    <row r="49" spans="2:10" ht="54" customHeight="1" x14ac:dyDescent="0.25">
      <c r="B49" s="68"/>
      <c r="C49" s="68"/>
      <c r="D49" s="66"/>
      <c r="E49" s="66"/>
      <c r="F49" s="2" t="s">
        <v>36</v>
      </c>
      <c r="G49" s="5">
        <v>14.99</v>
      </c>
      <c r="H49" s="5">
        <f t="shared" si="0"/>
        <v>869.42</v>
      </c>
      <c r="I49" s="8"/>
      <c r="J49" s="8">
        <f t="shared" si="1"/>
        <v>0</v>
      </c>
    </row>
    <row r="50" spans="2:10" ht="50.1" customHeight="1" x14ac:dyDescent="0.25">
      <c r="B50" s="67"/>
      <c r="C50" s="67"/>
      <c r="D50" s="64" t="s">
        <v>47</v>
      </c>
      <c r="E50" s="64" t="s">
        <v>48</v>
      </c>
      <c r="F50" s="2" t="s">
        <v>1</v>
      </c>
      <c r="G50" s="5">
        <v>4.41</v>
      </c>
      <c r="H50" s="5">
        <f t="shared" si="0"/>
        <v>255.78</v>
      </c>
      <c r="I50" s="8"/>
      <c r="J50" s="8">
        <f t="shared" si="1"/>
        <v>0</v>
      </c>
    </row>
    <row r="51" spans="2:10" ht="50.1" customHeight="1" x14ac:dyDescent="0.25">
      <c r="B51" s="68"/>
      <c r="C51" s="68"/>
      <c r="D51" s="66"/>
      <c r="E51" s="66"/>
      <c r="F51" s="2" t="s">
        <v>2</v>
      </c>
      <c r="G51" s="5">
        <v>9.2200000000000006</v>
      </c>
      <c r="H51" s="5">
        <f t="shared" si="0"/>
        <v>534.76</v>
      </c>
      <c r="I51" s="8"/>
      <c r="J51" s="8">
        <f t="shared" si="1"/>
        <v>0</v>
      </c>
    </row>
    <row r="52" spans="2:10" ht="50.1" customHeight="1" x14ac:dyDescent="0.25">
      <c r="B52" s="69"/>
      <c r="C52" s="69"/>
      <c r="D52" s="65" t="s">
        <v>218</v>
      </c>
      <c r="E52" s="65" t="s">
        <v>49</v>
      </c>
      <c r="F52" s="2" t="s">
        <v>1</v>
      </c>
      <c r="G52" s="5">
        <v>4.41</v>
      </c>
      <c r="H52" s="5">
        <f t="shared" si="0"/>
        <v>255.78</v>
      </c>
      <c r="I52" s="8"/>
      <c r="J52" s="8">
        <f t="shared" si="1"/>
        <v>0</v>
      </c>
    </row>
    <row r="53" spans="2:10" ht="96" customHeight="1" x14ac:dyDescent="0.25">
      <c r="B53" s="68"/>
      <c r="C53" s="68"/>
      <c r="D53" s="66"/>
      <c r="E53" s="66"/>
      <c r="F53" s="2" t="s">
        <v>2</v>
      </c>
      <c r="G53" s="5">
        <v>9.2200000000000006</v>
      </c>
      <c r="H53" s="5">
        <f t="shared" si="0"/>
        <v>534.76</v>
      </c>
      <c r="I53" s="8"/>
      <c r="J53" s="8">
        <f t="shared" si="1"/>
        <v>0</v>
      </c>
    </row>
    <row r="54" spans="2:10" ht="39.950000000000003" customHeight="1" x14ac:dyDescent="0.25">
      <c r="B54" s="67"/>
      <c r="C54" s="67"/>
      <c r="D54" s="64" t="s">
        <v>50</v>
      </c>
      <c r="E54" s="64" t="s">
        <v>51</v>
      </c>
      <c r="F54" s="2" t="s">
        <v>1</v>
      </c>
      <c r="G54" s="5">
        <v>4.9800000000000004</v>
      </c>
      <c r="H54" s="5">
        <f t="shared" si="0"/>
        <v>288.84000000000003</v>
      </c>
      <c r="I54" s="8"/>
      <c r="J54" s="8">
        <f t="shared" ref="J54:J80" si="2">I54*H54</f>
        <v>0</v>
      </c>
    </row>
    <row r="55" spans="2:10" ht="39.950000000000003" customHeight="1" x14ac:dyDescent="0.25">
      <c r="B55" s="68"/>
      <c r="C55" s="68"/>
      <c r="D55" s="66"/>
      <c r="E55" s="66"/>
      <c r="F55" s="2" t="s">
        <v>19</v>
      </c>
      <c r="G55" s="5">
        <v>9.8800000000000008</v>
      </c>
      <c r="H55" s="5">
        <f t="shared" si="0"/>
        <v>573.04000000000008</v>
      </c>
      <c r="I55" s="8"/>
      <c r="J55" s="8">
        <f t="shared" si="2"/>
        <v>0</v>
      </c>
    </row>
    <row r="56" spans="2:10" ht="39.950000000000003" customHeight="1" x14ac:dyDescent="0.25">
      <c r="B56" s="67"/>
      <c r="C56" s="67"/>
      <c r="D56" s="64" t="s">
        <v>52</v>
      </c>
      <c r="E56" s="64" t="s">
        <v>53</v>
      </c>
      <c r="F56" s="2" t="s">
        <v>1</v>
      </c>
      <c r="G56" s="5">
        <v>4.9800000000000004</v>
      </c>
      <c r="H56" s="5">
        <f>G56*55</f>
        <v>273.90000000000003</v>
      </c>
      <c r="I56" s="8"/>
      <c r="J56" s="8">
        <f t="shared" si="2"/>
        <v>0</v>
      </c>
    </row>
    <row r="57" spans="2:10" ht="39.950000000000003" customHeight="1" x14ac:dyDescent="0.25">
      <c r="B57" s="68"/>
      <c r="C57" s="68"/>
      <c r="D57" s="66"/>
      <c r="E57" s="66"/>
      <c r="F57" s="2" t="s">
        <v>19</v>
      </c>
      <c r="G57" s="5">
        <v>9.8800000000000008</v>
      </c>
      <c r="H57" s="5">
        <f t="shared" ref="H57:H74" si="3">G57*55</f>
        <v>543.40000000000009</v>
      </c>
      <c r="I57" s="8"/>
      <c r="J57" s="8">
        <f t="shared" si="2"/>
        <v>0</v>
      </c>
    </row>
    <row r="58" spans="2:10" ht="50.1" customHeight="1" x14ac:dyDescent="0.25">
      <c r="B58" s="67"/>
      <c r="C58" s="67"/>
      <c r="D58" s="64" t="s">
        <v>54</v>
      </c>
      <c r="E58" s="64" t="s">
        <v>55</v>
      </c>
      <c r="F58" s="2" t="s">
        <v>1</v>
      </c>
      <c r="G58" s="5">
        <v>6.29</v>
      </c>
      <c r="H58" s="5">
        <f t="shared" si="3"/>
        <v>345.95</v>
      </c>
      <c r="I58" s="8"/>
      <c r="J58" s="8">
        <f t="shared" si="2"/>
        <v>0</v>
      </c>
    </row>
    <row r="59" spans="2:10" ht="50.1" customHeight="1" x14ac:dyDescent="0.25">
      <c r="B59" s="68"/>
      <c r="C59" s="68"/>
      <c r="D59" s="66"/>
      <c r="E59" s="66"/>
      <c r="F59" s="2" t="s">
        <v>2</v>
      </c>
      <c r="G59" s="5">
        <v>12.7</v>
      </c>
      <c r="H59" s="5">
        <f t="shared" si="3"/>
        <v>698.5</v>
      </c>
      <c r="I59" s="8"/>
      <c r="J59" s="8">
        <f t="shared" si="2"/>
        <v>0</v>
      </c>
    </row>
    <row r="60" spans="2:10" ht="50.1" customHeight="1" x14ac:dyDescent="0.25">
      <c r="B60" s="67"/>
      <c r="C60" s="67"/>
      <c r="D60" s="64" t="s">
        <v>56</v>
      </c>
      <c r="E60" s="64" t="s">
        <v>57</v>
      </c>
      <c r="F60" s="2" t="s">
        <v>1</v>
      </c>
      <c r="G60" s="5">
        <v>6.47</v>
      </c>
      <c r="H60" s="5">
        <f t="shared" si="3"/>
        <v>355.84999999999997</v>
      </c>
      <c r="I60" s="8"/>
      <c r="J60" s="8">
        <f t="shared" si="2"/>
        <v>0</v>
      </c>
    </row>
    <row r="61" spans="2:10" ht="50.1" customHeight="1" x14ac:dyDescent="0.25">
      <c r="B61" s="68"/>
      <c r="C61" s="68"/>
      <c r="D61" s="66"/>
      <c r="E61" s="66"/>
      <c r="F61" s="2" t="s">
        <v>2</v>
      </c>
      <c r="G61" s="5">
        <v>13.12</v>
      </c>
      <c r="H61" s="5">
        <f t="shared" si="3"/>
        <v>721.59999999999991</v>
      </c>
      <c r="I61" s="8"/>
      <c r="J61" s="8">
        <f t="shared" si="2"/>
        <v>0</v>
      </c>
    </row>
    <row r="62" spans="2:10" ht="60" customHeight="1" x14ac:dyDescent="0.25">
      <c r="B62" s="67"/>
      <c r="C62" s="67"/>
      <c r="D62" s="64" t="s">
        <v>58</v>
      </c>
      <c r="E62" s="64" t="s">
        <v>59</v>
      </c>
      <c r="F62" s="2" t="s">
        <v>1</v>
      </c>
      <c r="G62" s="5">
        <v>7.11</v>
      </c>
      <c r="H62" s="5">
        <f t="shared" si="3"/>
        <v>391.05</v>
      </c>
      <c r="I62" s="8"/>
      <c r="J62" s="8">
        <f t="shared" si="2"/>
        <v>0</v>
      </c>
    </row>
    <row r="63" spans="2:10" ht="60" customHeight="1" x14ac:dyDescent="0.25">
      <c r="B63" s="68"/>
      <c r="C63" s="68"/>
      <c r="D63" s="66"/>
      <c r="E63" s="66"/>
      <c r="F63" s="2" t="s">
        <v>2</v>
      </c>
      <c r="G63" s="5">
        <v>14.17</v>
      </c>
      <c r="H63" s="5">
        <f t="shared" si="3"/>
        <v>779.35</v>
      </c>
      <c r="I63" s="8"/>
      <c r="J63" s="8">
        <f t="shared" si="2"/>
        <v>0</v>
      </c>
    </row>
    <row r="64" spans="2:10" ht="50.1" customHeight="1" x14ac:dyDescent="0.25">
      <c r="B64" s="77"/>
      <c r="C64" s="67"/>
      <c r="D64" s="64" t="s">
        <v>60</v>
      </c>
      <c r="E64" s="64" t="s">
        <v>61</v>
      </c>
      <c r="F64" s="2" t="s">
        <v>0</v>
      </c>
      <c r="G64" s="5">
        <v>3.18</v>
      </c>
      <c r="H64" s="5">
        <f t="shared" si="3"/>
        <v>174.9</v>
      </c>
      <c r="I64" s="8"/>
      <c r="J64" s="8">
        <f t="shared" si="2"/>
        <v>0</v>
      </c>
    </row>
    <row r="65" spans="1:24" ht="90" customHeight="1" x14ac:dyDescent="0.25">
      <c r="B65" s="78"/>
      <c r="C65" s="69"/>
      <c r="D65" s="65"/>
      <c r="E65" s="65"/>
      <c r="F65" s="2" t="s">
        <v>1</v>
      </c>
      <c r="G65" s="5">
        <v>6.97</v>
      </c>
      <c r="H65" s="5">
        <f t="shared" si="3"/>
        <v>383.34999999999997</v>
      </c>
      <c r="I65" s="8"/>
      <c r="J65" s="8">
        <f t="shared" si="2"/>
        <v>0</v>
      </c>
    </row>
    <row r="66" spans="1:24" ht="50.1" customHeight="1" x14ac:dyDescent="0.25">
      <c r="B66" s="67"/>
      <c r="C66" s="67"/>
      <c r="D66" s="64" t="s">
        <v>62</v>
      </c>
      <c r="E66" s="64" t="s">
        <v>63</v>
      </c>
      <c r="F66" s="2" t="s">
        <v>0</v>
      </c>
      <c r="G66" s="5">
        <v>3.18</v>
      </c>
      <c r="H66" s="5">
        <f t="shared" si="3"/>
        <v>174.9</v>
      </c>
      <c r="I66" s="8"/>
      <c r="J66" s="8">
        <f t="shared" si="2"/>
        <v>0</v>
      </c>
    </row>
    <row r="67" spans="1:24" ht="50.1" customHeight="1" x14ac:dyDescent="0.25">
      <c r="B67" s="69"/>
      <c r="C67" s="69"/>
      <c r="D67" s="65"/>
      <c r="E67" s="65"/>
      <c r="F67" s="2" t="s">
        <v>1</v>
      </c>
      <c r="G67" s="5">
        <v>6.97</v>
      </c>
      <c r="H67" s="5">
        <f t="shared" si="3"/>
        <v>383.34999999999997</v>
      </c>
      <c r="I67" s="8"/>
      <c r="J67" s="8">
        <f t="shared" si="2"/>
        <v>0</v>
      </c>
    </row>
    <row r="68" spans="1:24" ht="50.1" customHeight="1" x14ac:dyDescent="0.25">
      <c r="B68" s="68"/>
      <c r="C68" s="68"/>
      <c r="D68" s="66"/>
      <c r="E68" s="66"/>
      <c r="F68" s="2" t="s">
        <v>2</v>
      </c>
      <c r="G68" s="5">
        <v>12.7</v>
      </c>
      <c r="H68" s="5">
        <f t="shared" si="3"/>
        <v>698.5</v>
      </c>
      <c r="I68" s="8"/>
      <c r="J68" s="8">
        <f t="shared" si="2"/>
        <v>0</v>
      </c>
    </row>
    <row r="69" spans="1:24" ht="50.1" customHeight="1" x14ac:dyDescent="0.25">
      <c r="B69" s="67"/>
      <c r="C69" s="67"/>
      <c r="D69" s="64" t="s">
        <v>64</v>
      </c>
      <c r="E69" s="64" t="s">
        <v>65</v>
      </c>
      <c r="F69" s="2" t="s">
        <v>1</v>
      </c>
      <c r="G69" s="5">
        <v>7.02</v>
      </c>
      <c r="H69" s="5">
        <f t="shared" si="3"/>
        <v>386.09999999999997</v>
      </c>
      <c r="I69" s="8"/>
      <c r="J69" s="8">
        <f t="shared" si="2"/>
        <v>0</v>
      </c>
    </row>
    <row r="70" spans="1:24" ht="50.1" customHeight="1" x14ac:dyDescent="0.25">
      <c r="B70" s="68"/>
      <c r="C70" s="68"/>
      <c r="D70" s="66"/>
      <c r="E70" s="66"/>
      <c r="F70" s="2" t="s">
        <v>2</v>
      </c>
      <c r="G70" s="5">
        <v>14.02</v>
      </c>
      <c r="H70" s="5">
        <f t="shared" si="3"/>
        <v>771.1</v>
      </c>
      <c r="I70" s="8"/>
      <c r="J70" s="8">
        <f t="shared" si="2"/>
        <v>0</v>
      </c>
    </row>
    <row r="71" spans="1:24" ht="50.1" customHeight="1" x14ac:dyDescent="0.25">
      <c r="B71" s="67"/>
      <c r="C71" s="67"/>
      <c r="D71" s="64" t="s">
        <v>66</v>
      </c>
      <c r="E71" s="64" t="s">
        <v>67</v>
      </c>
      <c r="F71" s="2" t="s">
        <v>1</v>
      </c>
      <c r="G71" s="5">
        <v>8.7100000000000009</v>
      </c>
      <c r="H71" s="5">
        <f t="shared" si="3"/>
        <v>479.05000000000007</v>
      </c>
      <c r="I71" s="8"/>
      <c r="J71" s="8">
        <f t="shared" si="2"/>
        <v>0</v>
      </c>
    </row>
    <row r="72" spans="1:24" ht="50.1" customHeight="1" x14ac:dyDescent="0.25">
      <c r="B72" s="68"/>
      <c r="C72" s="68"/>
      <c r="D72" s="66"/>
      <c r="E72" s="66"/>
      <c r="F72" s="2" t="s">
        <v>2</v>
      </c>
      <c r="G72" s="5">
        <v>15.41</v>
      </c>
      <c r="H72" s="5">
        <f t="shared" si="3"/>
        <v>847.55</v>
      </c>
      <c r="I72" s="8"/>
      <c r="J72" s="8">
        <f t="shared" si="2"/>
        <v>0</v>
      </c>
    </row>
    <row r="73" spans="1:24" ht="60" customHeight="1" x14ac:dyDescent="0.25">
      <c r="B73" s="67"/>
      <c r="C73" s="67"/>
      <c r="D73" s="64" t="s">
        <v>68</v>
      </c>
      <c r="E73" s="64" t="s">
        <v>69</v>
      </c>
      <c r="F73" s="2" t="s">
        <v>1</v>
      </c>
      <c r="G73" s="5">
        <v>8.61</v>
      </c>
      <c r="H73" s="5">
        <f t="shared" si="3"/>
        <v>473.54999999999995</v>
      </c>
      <c r="I73" s="8"/>
      <c r="J73" s="8">
        <f t="shared" si="2"/>
        <v>0</v>
      </c>
    </row>
    <row r="74" spans="1:24" ht="60" customHeight="1" x14ac:dyDescent="0.25">
      <c r="B74" s="68"/>
      <c r="C74" s="68"/>
      <c r="D74" s="66"/>
      <c r="E74" s="66"/>
      <c r="F74" s="2" t="s">
        <v>2</v>
      </c>
      <c r="G74" s="5">
        <v>18.010000000000002</v>
      </c>
      <c r="H74" s="5">
        <f t="shared" si="3"/>
        <v>990.55000000000007</v>
      </c>
      <c r="I74" s="8"/>
      <c r="J74" s="8">
        <f t="shared" si="2"/>
        <v>0</v>
      </c>
    </row>
    <row r="75" spans="1:24" ht="50.1" customHeight="1" x14ac:dyDescent="0.25">
      <c r="B75" s="67"/>
      <c r="C75" s="67"/>
      <c r="D75" s="64" t="s">
        <v>70</v>
      </c>
      <c r="E75" s="64" t="s">
        <v>71</v>
      </c>
      <c r="F75" s="2" t="s">
        <v>1</v>
      </c>
      <c r="G75" s="5">
        <v>5.92</v>
      </c>
      <c r="H75" s="5">
        <f t="shared" ref="H75:H80" si="4">G75*58</f>
        <v>343.36</v>
      </c>
      <c r="I75" s="8"/>
      <c r="J75" s="8">
        <f t="shared" si="2"/>
        <v>0</v>
      </c>
    </row>
    <row r="76" spans="1:24" ht="50.1" customHeight="1" x14ac:dyDescent="0.25">
      <c r="B76" s="68"/>
      <c r="C76" s="68"/>
      <c r="D76" s="66"/>
      <c r="E76" s="66"/>
      <c r="F76" s="2" t="s">
        <v>2</v>
      </c>
      <c r="G76" s="5">
        <v>11.25</v>
      </c>
      <c r="H76" s="5">
        <f t="shared" si="4"/>
        <v>652.5</v>
      </c>
      <c r="I76" s="8"/>
      <c r="J76" s="8">
        <f t="shared" si="2"/>
        <v>0</v>
      </c>
    </row>
    <row r="77" spans="1:24" ht="50.1" customHeight="1" x14ac:dyDescent="0.25">
      <c r="B77" s="67"/>
      <c r="C77" s="67"/>
      <c r="D77" s="64" t="s">
        <v>72</v>
      </c>
      <c r="E77" s="64" t="s">
        <v>73</v>
      </c>
      <c r="F77" s="2" t="s">
        <v>1</v>
      </c>
      <c r="G77" s="5">
        <v>8.9</v>
      </c>
      <c r="H77" s="5">
        <f>G77*55</f>
        <v>489.5</v>
      </c>
      <c r="I77" s="8"/>
      <c r="J77" s="8">
        <f t="shared" si="2"/>
        <v>0</v>
      </c>
    </row>
    <row r="78" spans="1:24" ht="50.1" customHeight="1" thickBot="1" x14ac:dyDescent="0.3">
      <c r="B78" s="68"/>
      <c r="C78" s="68"/>
      <c r="D78" s="66"/>
      <c r="E78" s="66"/>
      <c r="F78" s="2" t="s">
        <v>2</v>
      </c>
      <c r="G78" s="5">
        <v>15.89</v>
      </c>
      <c r="H78" s="5">
        <f>G78*55</f>
        <v>873.95</v>
      </c>
      <c r="I78" s="8"/>
      <c r="J78" s="52">
        <f t="shared" si="2"/>
        <v>0</v>
      </c>
    </row>
    <row r="79" spans="1:24" ht="50.1" customHeight="1" thickBot="1" x14ac:dyDescent="0.3">
      <c r="B79" s="67"/>
      <c r="C79" s="67"/>
      <c r="D79" s="64" t="s">
        <v>74</v>
      </c>
      <c r="E79" s="64" t="s">
        <v>73</v>
      </c>
      <c r="F79" s="50" t="s">
        <v>0</v>
      </c>
      <c r="G79" s="51">
        <v>2.64</v>
      </c>
      <c r="H79" s="5">
        <f t="shared" si="4"/>
        <v>153.12</v>
      </c>
      <c r="I79" s="57"/>
      <c r="J79" s="59">
        <f t="shared" si="2"/>
        <v>0</v>
      </c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</row>
    <row r="80" spans="1:24" s="56" customFormat="1" ht="50.1" customHeight="1" thickBot="1" x14ac:dyDescent="0.3">
      <c r="A80" s="53"/>
      <c r="B80" s="69"/>
      <c r="C80" s="69"/>
      <c r="D80" s="65"/>
      <c r="E80" s="65"/>
      <c r="F80" s="54" t="s">
        <v>1</v>
      </c>
      <c r="G80" s="55">
        <v>7.31</v>
      </c>
      <c r="H80" s="5">
        <f t="shared" si="4"/>
        <v>423.97999999999996</v>
      </c>
      <c r="I80" s="58"/>
      <c r="J80" s="60">
        <f t="shared" si="2"/>
        <v>0</v>
      </c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</row>
    <row r="81" spans="10:10" x14ac:dyDescent="0.25">
      <c r="J81" s="9">
        <f>SUM(J3:J80)</f>
        <v>0</v>
      </c>
    </row>
  </sheetData>
  <mergeCells count="121">
    <mergeCell ref="B79:B80"/>
    <mergeCell ref="C79:C80"/>
    <mergeCell ref="D79:D80"/>
    <mergeCell ref="E79:E80"/>
    <mergeCell ref="B73:B74"/>
    <mergeCell ref="C73:C74"/>
    <mergeCell ref="D73:D74"/>
    <mergeCell ref="E73:E74"/>
    <mergeCell ref="B75:B76"/>
    <mergeCell ref="C75:C76"/>
    <mergeCell ref="D75:D76"/>
    <mergeCell ref="E75:E76"/>
    <mergeCell ref="B77:B78"/>
    <mergeCell ref="C77:C78"/>
    <mergeCell ref="D77:D78"/>
    <mergeCell ref="E77:E78"/>
    <mergeCell ref="B66:B68"/>
    <mergeCell ref="C66:C68"/>
    <mergeCell ref="D66:D68"/>
    <mergeCell ref="E66:E68"/>
    <mergeCell ref="B69:B70"/>
    <mergeCell ref="C69:C70"/>
    <mergeCell ref="D69:D70"/>
    <mergeCell ref="E69:E70"/>
    <mergeCell ref="B71:B72"/>
    <mergeCell ref="C71:C72"/>
    <mergeCell ref="D71:D72"/>
    <mergeCell ref="E71:E72"/>
    <mergeCell ref="E62:E63"/>
    <mergeCell ref="D62:D63"/>
    <mergeCell ref="B62:B63"/>
    <mergeCell ref="C62:C63"/>
    <mergeCell ref="D64:D65"/>
    <mergeCell ref="C64:C65"/>
    <mergeCell ref="E64:E65"/>
    <mergeCell ref="B64:B65"/>
    <mergeCell ref="B56:B57"/>
    <mergeCell ref="C56:C57"/>
    <mergeCell ref="D56:D57"/>
    <mergeCell ref="E56:E57"/>
    <mergeCell ref="B58:B59"/>
    <mergeCell ref="C58:C59"/>
    <mergeCell ref="D58:D59"/>
    <mergeCell ref="E58:E59"/>
    <mergeCell ref="B60:B61"/>
    <mergeCell ref="C60:C61"/>
    <mergeCell ref="D60:D61"/>
    <mergeCell ref="E60:E61"/>
    <mergeCell ref="B52:B53"/>
    <mergeCell ref="C52:C53"/>
    <mergeCell ref="D52:D53"/>
    <mergeCell ref="E52:E53"/>
    <mergeCell ref="B54:B55"/>
    <mergeCell ref="C54:C55"/>
    <mergeCell ref="D54:D55"/>
    <mergeCell ref="E54:E55"/>
    <mergeCell ref="B43:B45"/>
    <mergeCell ref="C43:C45"/>
    <mergeCell ref="D43:D45"/>
    <mergeCell ref="E43:E45"/>
    <mergeCell ref="B46:B49"/>
    <mergeCell ref="C46:C49"/>
    <mergeCell ref="D46:D49"/>
    <mergeCell ref="E46:E49"/>
    <mergeCell ref="E50:E51"/>
    <mergeCell ref="D50:D51"/>
    <mergeCell ref="C50:C51"/>
    <mergeCell ref="B50:B51"/>
    <mergeCell ref="B34:B37"/>
    <mergeCell ref="C34:C37"/>
    <mergeCell ref="D34:D37"/>
    <mergeCell ref="E34:E37"/>
    <mergeCell ref="B38:B39"/>
    <mergeCell ref="C38:C39"/>
    <mergeCell ref="D38:D39"/>
    <mergeCell ref="E38:E39"/>
    <mergeCell ref="B40:B42"/>
    <mergeCell ref="C40:C42"/>
    <mergeCell ref="D40:D42"/>
    <mergeCell ref="E40:E42"/>
    <mergeCell ref="B28:B29"/>
    <mergeCell ref="C28:C29"/>
    <mergeCell ref="D28:D29"/>
    <mergeCell ref="E28:E29"/>
    <mergeCell ref="B30:B31"/>
    <mergeCell ref="C30:C31"/>
    <mergeCell ref="D30:D31"/>
    <mergeCell ref="E30:E31"/>
    <mergeCell ref="B32:B33"/>
    <mergeCell ref="C32:C33"/>
    <mergeCell ref="D32:D33"/>
    <mergeCell ref="E32:E33"/>
    <mergeCell ref="B25:B26"/>
    <mergeCell ref="C25:C26"/>
    <mergeCell ref="D25:D26"/>
    <mergeCell ref="E25:E26"/>
    <mergeCell ref="B1:J1"/>
    <mergeCell ref="E6:E8"/>
    <mergeCell ref="B9:B11"/>
    <mergeCell ref="C9:C11"/>
    <mergeCell ref="D9:D11"/>
    <mergeCell ref="E9:E11"/>
    <mergeCell ref="D20:D21"/>
    <mergeCell ref="E20:E21"/>
    <mergeCell ref="C20:C21"/>
    <mergeCell ref="B20:B21"/>
    <mergeCell ref="B3:B5"/>
    <mergeCell ref="D3:D5"/>
    <mergeCell ref="C3:C5"/>
    <mergeCell ref="B6:B8"/>
    <mergeCell ref="C6:C8"/>
    <mergeCell ref="D6:D8"/>
    <mergeCell ref="E3:E5"/>
    <mergeCell ref="B13:B14"/>
    <mergeCell ref="C13:C14"/>
    <mergeCell ref="D13:D14"/>
    <mergeCell ref="E13:E14"/>
    <mergeCell ref="B22:B24"/>
    <mergeCell ref="C22:C24"/>
    <mergeCell ref="D22:D24"/>
    <mergeCell ref="E22:E24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workbookViewId="0">
      <selection activeCell="B13" sqref="B13"/>
    </sheetView>
  </sheetViews>
  <sheetFormatPr defaultRowHeight="15" x14ac:dyDescent="0.25"/>
  <cols>
    <col min="1" max="1" width="19.5703125" customWidth="1"/>
    <col min="2" max="2" width="20.42578125" customWidth="1"/>
  </cols>
  <sheetData>
    <row r="1" spans="1:2" x14ac:dyDescent="0.25">
      <c r="A1" s="44">
        <v>0.03</v>
      </c>
      <c r="B1" s="45" t="s">
        <v>199</v>
      </c>
    </row>
    <row r="2" spans="1:2" x14ac:dyDescent="0.25">
      <c r="A2" s="44">
        <v>0.05</v>
      </c>
      <c r="B2" s="45" t="s">
        <v>200</v>
      </c>
    </row>
    <row r="3" spans="1:2" x14ac:dyDescent="0.25">
      <c r="A3" s="44">
        <v>7.0000000000000007E-2</v>
      </c>
      <c r="B3" s="45" t="s">
        <v>201</v>
      </c>
    </row>
    <row r="4" spans="1:2" x14ac:dyDescent="0.25">
      <c r="A4" s="44">
        <v>0.1</v>
      </c>
      <c r="B4" s="45" t="s">
        <v>202</v>
      </c>
    </row>
    <row r="5" spans="1:2" x14ac:dyDescent="0.25">
      <c r="A5" s="46">
        <v>0.15</v>
      </c>
      <c r="B5" s="47" t="s">
        <v>198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17"/>
  <sheetViews>
    <sheetView topLeftCell="A6" workbookViewId="0">
      <selection activeCell="M3" sqref="M3:M6"/>
    </sheetView>
  </sheetViews>
  <sheetFormatPr defaultRowHeight="15" x14ac:dyDescent="0.25"/>
  <cols>
    <col min="2" max="2" width="13.42578125" customWidth="1"/>
    <col min="4" max="4" width="16.5703125" customWidth="1"/>
    <col min="7" max="7" width="9" customWidth="1"/>
    <col min="8" max="8" width="9.140625" hidden="1" customWidth="1"/>
    <col min="11" max="11" width="12.28515625" customWidth="1"/>
    <col min="12" max="12" width="9.140625" customWidth="1"/>
    <col min="13" max="13" width="14.85546875" customWidth="1"/>
    <col min="14" max="14" width="11.28515625" customWidth="1"/>
    <col min="15" max="15" width="14.42578125" customWidth="1"/>
  </cols>
  <sheetData>
    <row r="1" spans="1:15" ht="121.5" customHeight="1" x14ac:dyDescent="0.25">
      <c r="A1" s="93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</row>
    <row r="2" spans="1:15" ht="45.75" customHeight="1" x14ac:dyDescent="0.25">
      <c r="A2" s="94" t="s">
        <v>75</v>
      </c>
      <c r="B2" s="95"/>
      <c r="C2" s="96" t="s">
        <v>75</v>
      </c>
      <c r="D2" s="97"/>
      <c r="E2" s="94" t="s">
        <v>76</v>
      </c>
      <c r="F2" s="98"/>
      <c r="G2" s="98"/>
      <c r="H2" s="95"/>
      <c r="I2" s="94" t="s">
        <v>77</v>
      </c>
      <c r="J2" s="98"/>
      <c r="K2" s="95"/>
      <c r="L2" s="23" t="s">
        <v>80</v>
      </c>
      <c r="M2" s="23" t="s">
        <v>81</v>
      </c>
      <c r="N2" s="23" t="s">
        <v>78</v>
      </c>
      <c r="O2" s="23" t="s">
        <v>79</v>
      </c>
    </row>
    <row r="3" spans="1:15" ht="129.94999999999999" customHeight="1" x14ac:dyDescent="0.3">
      <c r="A3" s="88"/>
      <c r="B3" s="89"/>
      <c r="C3" s="88"/>
      <c r="D3" s="89"/>
      <c r="E3" s="90" t="s">
        <v>82</v>
      </c>
      <c r="F3" s="91"/>
      <c r="G3" s="91"/>
      <c r="H3" s="92"/>
      <c r="I3" s="90" t="s">
        <v>83</v>
      </c>
      <c r="J3" s="91"/>
      <c r="K3" s="92"/>
      <c r="L3" s="19">
        <v>19.62</v>
      </c>
      <c r="M3" s="19">
        <f>L3*58</f>
        <v>1137.96</v>
      </c>
      <c r="N3" s="20"/>
      <c r="O3" s="20">
        <f>N3*M3</f>
        <v>0</v>
      </c>
    </row>
    <row r="4" spans="1:15" ht="156.75" customHeight="1" x14ac:dyDescent="0.3">
      <c r="A4" s="88"/>
      <c r="B4" s="89"/>
      <c r="C4" s="88"/>
      <c r="D4" s="89"/>
      <c r="E4" s="90" t="s">
        <v>84</v>
      </c>
      <c r="F4" s="91"/>
      <c r="G4" s="91"/>
      <c r="H4" s="92"/>
      <c r="I4" s="90" t="s">
        <v>85</v>
      </c>
      <c r="J4" s="91"/>
      <c r="K4" s="92"/>
      <c r="L4" s="19">
        <v>19.36</v>
      </c>
      <c r="M4" s="19">
        <f t="shared" ref="M4:M6" si="0">L4*58</f>
        <v>1122.8799999999999</v>
      </c>
      <c r="N4" s="20"/>
      <c r="O4" s="20">
        <f t="shared" ref="O4:O6" si="1">N4*M4</f>
        <v>0</v>
      </c>
    </row>
    <row r="5" spans="1:15" ht="143.25" customHeight="1" x14ac:dyDescent="0.3">
      <c r="A5" s="88"/>
      <c r="B5" s="89"/>
      <c r="C5" s="88"/>
      <c r="D5" s="89"/>
      <c r="E5" s="90" t="s">
        <v>84</v>
      </c>
      <c r="F5" s="91"/>
      <c r="G5" s="92"/>
      <c r="H5" s="20"/>
      <c r="I5" s="90" t="s">
        <v>86</v>
      </c>
      <c r="J5" s="91"/>
      <c r="K5" s="92"/>
      <c r="L5" s="19">
        <v>13.12</v>
      </c>
      <c r="M5" s="19">
        <f t="shared" si="0"/>
        <v>760.95999999999992</v>
      </c>
      <c r="N5" s="20"/>
      <c r="O5" s="20">
        <f t="shared" si="1"/>
        <v>0</v>
      </c>
    </row>
    <row r="6" spans="1:15" ht="129.94999999999999" customHeight="1" x14ac:dyDescent="0.3">
      <c r="A6" s="88"/>
      <c r="B6" s="89"/>
      <c r="C6" s="88"/>
      <c r="D6" s="89"/>
      <c r="E6" s="90" t="s">
        <v>87</v>
      </c>
      <c r="F6" s="91"/>
      <c r="G6" s="92"/>
      <c r="H6" s="20"/>
      <c r="I6" s="90" t="s">
        <v>88</v>
      </c>
      <c r="J6" s="91"/>
      <c r="K6" s="92"/>
      <c r="L6" s="19">
        <v>18.100000000000001</v>
      </c>
      <c r="M6" s="19">
        <f t="shared" si="0"/>
        <v>1049.8000000000002</v>
      </c>
      <c r="N6" s="20"/>
      <c r="O6" s="20">
        <f t="shared" si="1"/>
        <v>0</v>
      </c>
    </row>
    <row r="7" spans="1:15" ht="20.25" thickBot="1" x14ac:dyDescent="0.3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2">
        <f>SUM(O3:O6)</f>
        <v>0</v>
      </c>
    </row>
    <row r="8" spans="1:15" ht="19.5" x14ac:dyDescent="0.3">
      <c r="A8" s="21"/>
      <c r="B8" s="21"/>
      <c r="C8" s="21"/>
      <c r="D8" s="21"/>
      <c r="E8" s="79" t="s">
        <v>210</v>
      </c>
      <c r="F8" s="80"/>
      <c r="G8" s="80"/>
      <c r="H8" s="80"/>
      <c r="I8" s="80"/>
      <c r="J8" s="80"/>
      <c r="K8" s="81"/>
      <c r="L8" s="21"/>
      <c r="M8" s="21"/>
      <c r="N8" s="21"/>
      <c r="O8" s="21"/>
    </row>
    <row r="9" spans="1:15" ht="19.5" x14ac:dyDescent="0.3">
      <c r="A9" s="21"/>
      <c r="B9" s="21"/>
      <c r="C9" s="21"/>
      <c r="D9" s="21"/>
      <c r="E9" s="82"/>
      <c r="F9" s="83"/>
      <c r="G9" s="83"/>
      <c r="H9" s="83"/>
      <c r="I9" s="83"/>
      <c r="J9" s="83"/>
      <c r="K9" s="84"/>
      <c r="L9" s="21"/>
      <c r="M9" s="21"/>
      <c r="N9" s="21"/>
      <c r="O9" s="21"/>
    </row>
    <row r="10" spans="1:15" ht="19.5" x14ac:dyDescent="0.3">
      <c r="A10" s="21"/>
      <c r="B10" s="21"/>
      <c r="C10" s="21"/>
      <c r="D10" s="21"/>
      <c r="E10" s="82"/>
      <c r="F10" s="83"/>
      <c r="G10" s="83"/>
      <c r="H10" s="83"/>
      <c r="I10" s="83"/>
      <c r="J10" s="83"/>
      <c r="K10" s="84"/>
      <c r="L10" s="21"/>
      <c r="M10" s="21"/>
      <c r="N10" s="21"/>
      <c r="O10" s="21"/>
    </row>
    <row r="11" spans="1:15" ht="19.5" x14ac:dyDescent="0.3">
      <c r="A11" s="21"/>
      <c r="B11" s="21"/>
      <c r="C11" s="21"/>
      <c r="D11" s="21"/>
      <c r="E11" s="82"/>
      <c r="F11" s="83"/>
      <c r="G11" s="83"/>
      <c r="H11" s="83"/>
      <c r="I11" s="83"/>
      <c r="J11" s="83"/>
      <c r="K11" s="84"/>
      <c r="L11" s="21"/>
      <c r="M11" s="21"/>
      <c r="N11" s="21"/>
      <c r="O11" s="21"/>
    </row>
    <row r="12" spans="1:15" ht="19.5" x14ac:dyDescent="0.3">
      <c r="A12" s="21"/>
      <c r="B12" s="21"/>
      <c r="C12" s="21"/>
      <c r="D12" s="21"/>
      <c r="E12" s="82"/>
      <c r="F12" s="83"/>
      <c r="G12" s="83"/>
      <c r="H12" s="83"/>
      <c r="I12" s="83"/>
      <c r="J12" s="83"/>
      <c r="K12" s="84"/>
      <c r="L12" s="21"/>
      <c r="M12" s="21"/>
      <c r="N12" s="21"/>
      <c r="O12" s="21"/>
    </row>
    <row r="13" spans="1:15" ht="19.5" x14ac:dyDescent="0.3">
      <c r="A13" s="21"/>
      <c r="B13" s="21"/>
      <c r="C13" s="21"/>
      <c r="D13" s="21"/>
      <c r="E13" s="82"/>
      <c r="F13" s="83"/>
      <c r="G13" s="83"/>
      <c r="H13" s="83"/>
      <c r="I13" s="83"/>
      <c r="J13" s="83"/>
      <c r="K13" s="84"/>
      <c r="L13" s="21"/>
      <c r="M13" s="21"/>
      <c r="N13" s="21"/>
      <c r="O13" s="21"/>
    </row>
    <row r="14" spans="1:15" ht="19.5" x14ac:dyDescent="0.3">
      <c r="A14" s="21"/>
      <c r="B14" s="21"/>
      <c r="C14" s="21"/>
      <c r="D14" s="21"/>
      <c r="E14" s="82"/>
      <c r="F14" s="83"/>
      <c r="G14" s="83"/>
      <c r="H14" s="83"/>
      <c r="I14" s="83"/>
      <c r="J14" s="83"/>
      <c r="K14" s="84"/>
      <c r="L14" s="21"/>
      <c r="M14" s="21"/>
      <c r="N14" s="21"/>
      <c r="O14" s="21"/>
    </row>
    <row r="15" spans="1:15" ht="19.5" x14ac:dyDescent="0.3">
      <c r="A15" s="21"/>
      <c r="B15" s="21"/>
      <c r="C15" s="21"/>
      <c r="D15" s="21"/>
      <c r="E15" s="82"/>
      <c r="F15" s="83"/>
      <c r="G15" s="83"/>
      <c r="H15" s="83"/>
      <c r="I15" s="83"/>
      <c r="J15" s="83"/>
      <c r="K15" s="84"/>
      <c r="L15" s="21"/>
      <c r="M15" s="21"/>
      <c r="N15" s="21"/>
      <c r="O15" s="21"/>
    </row>
    <row r="16" spans="1:15" ht="19.5" x14ac:dyDescent="0.3">
      <c r="A16" s="21"/>
      <c r="B16" s="21"/>
      <c r="C16" s="21"/>
      <c r="D16" s="21"/>
      <c r="E16" s="82"/>
      <c r="F16" s="83"/>
      <c r="G16" s="83"/>
      <c r="H16" s="83"/>
      <c r="I16" s="83"/>
      <c r="J16" s="83"/>
      <c r="K16" s="84"/>
      <c r="L16" s="21"/>
      <c r="M16" s="21"/>
      <c r="N16" s="21"/>
      <c r="O16" s="21"/>
    </row>
    <row r="17" spans="1:15" ht="20.25" thickBot="1" x14ac:dyDescent="0.35">
      <c r="A17" s="21"/>
      <c r="B17" s="21"/>
      <c r="C17" s="21"/>
      <c r="D17" s="21"/>
      <c r="E17" s="85"/>
      <c r="F17" s="86"/>
      <c r="G17" s="86"/>
      <c r="H17" s="86"/>
      <c r="I17" s="86"/>
      <c r="J17" s="86"/>
      <c r="K17" s="87"/>
      <c r="L17" s="21"/>
      <c r="M17" s="21"/>
      <c r="N17" s="21"/>
      <c r="O17" s="21"/>
    </row>
  </sheetData>
  <mergeCells count="22">
    <mergeCell ref="A3:B3"/>
    <mergeCell ref="C3:D3"/>
    <mergeCell ref="E3:H3"/>
    <mergeCell ref="I3:K3"/>
    <mergeCell ref="A1:O1"/>
    <mergeCell ref="A2:B2"/>
    <mergeCell ref="C2:D2"/>
    <mergeCell ref="E2:H2"/>
    <mergeCell ref="I2:K2"/>
    <mergeCell ref="A4:B4"/>
    <mergeCell ref="C4:D4"/>
    <mergeCell ref="E4:H4"/>
    <mergeCell ref="I4:K4"/>
    <mergeCell ref="A5:B5"/>
    <mergeCell ref="C5:D5"/>
    <mergeCell ref="E5:G5"/>
    <mergeCell ref="I5:K5"/>
    <mergeCell ref="E8:K17"/>
    <mergeCell ref="A6:B6"/>
    <mergeCell ref="C6:D6"/>
    <mergeCell ref="E6:G6"/>
    <mergeCell ref="I6:K6"/>
  </mergeCells>
  <pageMargins left="0.70866141732283472" right="0.70866141732283472" top="0.28999999999999998" bottom="0.74803149606299213" header="0.31496062992125984" footer="0.31496062992125984"/>
  <pageSetup paperSize="9" scale="8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M77"/>
  <sheetViews>
    <sheetView workbookViewId="0">
      <selection activeCell="K3" sqref="K3:K10"/>
    </sheetView>
  </sheetViews>
  <sheetFormatPr defaultRowHeight="15" x14ac:dyDescent="0.25"/>
  <cols>
    <col min="1" max="1" width="3.140625" customWidth="1"/>
    <col min="7" max="7" width="14.85546875" customWidth="1"/>
    <col min="8" max="8" width="30.28515625" customWidth="1"/>
    <col min="9" max="9" width="18.85546875" customWidth="1"/>
    <col min="10" max="10" width="0.5703125" customWidth="1"/>
    <col min="11" max="11" width="18.7109375" customWidth="1"/>
    <col min="12" max="12" width="12.28515625" customWidth="1"/>
    <col min="13" max="13" width="12.28515625" style="14" customWidth="1"/>
  </cols>
  <sheetData>
    <row r="1" spans="1:13" ht="120" customHeight="1" x14ac:dyDescent="0.25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</row>
    <row r="2" spans="1:13" ht="54" customHeight="1" x14ac:dyDescent="0.25">
      <c r="B2" s="114" t="s">
        <v>75</v>
      </c>
      <c r="C2" s="115"/>
      <c r="D2" s="116"/>
      <c r="E2" s="114" t="s">
        <v>76</v>
      </c>
      <c r="F2" s="115"/>
      <c r="G2" s="116"/>
      <c r="H2" s="11" t="s">
        <v>77</v>
      </c>
      <c r="I2" s="13" t="s">
        <v>90</v>
      </c>
      <c r="J2" s="12" t="s">
        <v>80</v>
      </c>
      <c r="K2" s="12" t="s">
        <v>81</v>
      </c>
      <c r="L2" s="12" t="s">
        <v>91</v>
      </c>
      <c r="M2" s="10" t="s">
        <v>79</v>
      </c>
    </row>
    <row r="3" spans="1:13" ht="80.099999999999994" customHeight="1" x14ac:dyDescent="0.3">
      <c r="B3" s="117"/>
      <c r="C3" s="118"/>
      <c r="D3" s="119"/>
      <c r="E3" s="105" t="s">
        <v>92</v>
      </c>
      <c r="F3" s="106"/>
      <c r="G3" s="106"/>
      <c r="H3" s="111" t="s">
        <v>93</v>
      </c>
      <c r="I3" s="15" t="s">
        <v>94</v>
      </c>
      <c r="J3" s="16">
        <v>28.16</v>
      </c>
      <c r="K3" s="15">
        <f>J3*58</f>
        <v>1633.28</v>
      </c>
      <c r="L3" s="17"/>
      <c r="M3" s="18">
        <f>L3*K3</f>
        <v>0</v>
      </c>
    </row>
    <row r="4" spans="1:13" ht="80.099999999999994" customHeight="1" x14ac:dyDescent="0.3">
      <c r="B4" s="120"/>
      <c r="C4" s="121"/>
      <c r="D4" s="122"/>
      <c r="E4" s="108"/>
      <c r="F4" s="109"/>
      <c r="G4" s="109"/>
      <c r="H4" s="123"/>
      <c r="I4" s="15" t="s">
        <v>95</v>
      </c>
      <c r="J4" s="15">
        <v>33.93</v>
      </c>
      <c r="K4" s="61">
        <f t="shared" ref="K4:K10" si="0">J4*58</f>
        <v>1967.94</v>
      </c>
      <c r="L4" s="17"/>
      <c r="M4" s="18">
        <f t="shared" ref="M4:M10" si="1">L4*K4</f>
        <v>0</v>
      </c>
    </row>
    <row r="5" spans="1:13" ht="80.099999999999994" customHeight="1" x14ac:dyDescent="0.3">
      <c r="B5" s="99"/>
      <c r="C5" s="100"/>
      <c r="D5" s="101"/>
      <c r="E5" s="105" t="s">
        <v>96</v>
      </c>
      <c r="F5" s="106"/>
      <c r="G5" s="106"/>
      <c r="H5" s="111" t="s">
        <v>97</v>
      </c>
      <c r="I5" s="15" t="s">
        <v>94</v>
      </c>
      <c r="J5" s="15">
        <v>31.25</v>
      </c>
      <c r="K5" s="61">
        <f t="shared" si="0"/>
        <v>1812.5</v>
      </c>
      <c r="L5" s="17"/>
      <c r="M5" s="18">
        <f t="shared" si="1"/>
        <v>0</v>
      </c>
    </row>
    <row r="6" spans="1:13" ht="80.099999999999994" customHeight="1" x14ac:dyDescent="0.3">
      <c r="B6" s="102"/>
      <c r="C6" s="103"/>
      <c r="D6" s="104"/>
      <c r="E6" s="108"/>
      <c r="F6" s="109"/>
      <c r="G6" s="109"/>
      <c r="H6" s="112"/>
      <c r="I6" s="15" t="s">
        <v>95</v>
      </c>
      <c r="J6" s="15">
        <v>38</v>
      </c>
      <c r="K6" s="61">
        <f t="shared" si="0"/>
        <v>2204</v>
      </c>
      <c r="L6" s="17"/>
      <c r="M6" s="18">
        <f t="shared" si="1"/>
        <v>0</v>
      </c>
    </row>
    <row r="7" spans="1:13" ht="80.099999999999994" customHeight="1" x14ac:dyDescent="0.3">
      <c r="B7" s="99"/>
      <c r="C7" s="100"/>
      <c r="D7" s="101"/>
      <c r="E7" s="105" t="s">
        <v>98</v>
      </c>
      <c r="F7" s="106"/>
      <c r="G7" s="107"/>
      <c r="H7" s="111" t="s">
        <v>99</v>
      </c>
      <c r="I7" s="19" t="s">
        <v>94</v>
      </c>
      <c r="J7" s="19">
        <v>31.25</v>
      </c>
      <c r="K7" s="61">
        <f t="shared" si="0"/>
        <v>1812.5</v>
      </c>
      <c r="L7" s="20"/>
      <c r="M7" s="18">
        <f t="shared" si="1"/>
        <v>0</v>
      </c>
    </row>
    <row r="8" spans="1:13" ht="80.099999999999994" customHeight="1" x14ac:dyDescent="0.3">
      <c r="B8" s="102"/>
      <c r="C8" s="103"/>
      <c r="D8" s="104"/>
      <c r="E8" s="108"/>
      <c r="F8" s="109"/>
      <c r="G8" s="110"/>
      <c r="H8" s="112"/>
      <c r="I8" s="19" t="s">
        <v>95</v>
      </c>
      <c r="J8" s="19">
        <v>38</v>
      </c>
      <c r="K8" s="61">
        <f t="shared" si="0"/>
        <v>2204</v>
      </c>
      <c r="L8" s="20"/>
      <c r="M8" s="18">
        <f t="shared" si="1"/>
        <v>0</v>
      </c>
    </row>
    <row r="9" spans="1:13" ht="80.099999999999994" customHeight="1" x14ac:dyDescent="0.3">
      <c r="B9" s="99"/>
      <c r="C9" s="100"/>
      <c r="D9" s="101"/>
      <c r="E9" s="105" t="s">
        <v>100</v>
      </c>
      <c r="F9" s="106"/>
      <c r="G9" s="107"/>
      <c r="H9" s="111" t="s">
        <v>101</v>
      </c>
      <c r="I9" s="19" t="s">
        <v>94</v>
      </c>
      <c r="J9" s="19">
        <v>31.25</v>
      </c>
      <c r="K9" s="61">
        <f t="shared" si="0"/>
        <v>1812.5</v>
      </c>
      <c r="L9" s="20"/>
      <c r="M9" s="18">
        <f t="shared" si="1"/>
        <v>0</v>
      </c>
    </row>
    <row r="10" spans="1:13" ht="80.099999999999994" customHeight="1" x14ac:dyDescent="0.3">
      <c r="B10" s="102"/>
      <c r="C10" s="103"/>
      <c r="D10" s="104"/>
      <c r="E10" s="108"/>
      <c r="F10" s="109"/>
      <c r="G10" s="110"/>
      <c r="H10" s="112"/>
      <c r="I10" s="19" t="s">
        <v>95</v>
      </c>
      <c r="J10" s="19">
        <v>38</v>
      </c>
      <c r="K10" s="61">
        <f t="shared" si="0"/>
        <v>2204</v>
      </c>
      <c r="L10" s="20"/>
      <c r="M10" s="18">
        <f t="shared" si="1"/>
        <v>0</v>
      </c>
    </row>
    <row r="11" spans="1:13" ht="15.75" thickBot="1" x14ac:dyDescent="0.3">
      <c r="M11" s="14">
        <f>SUM(M3:M10)</f>
        <v>0</v>
      </c>
    </row>
    <row r="12" spans="1:13" ht="15" customHeight="1" x14ac:dyDescent="0.25">
      <c r="G12" s="79" t="s">
        <v>211</v>
      </c>
      <c r="H12" s="80"/>
      <c r="I12" s="80"/>
      <c r="J12" s="81"/>
      <c r="M12" s="41"/>
    </row>
    <row r="13" spans="1:13" x14ac:dyDescent="0.25">
      <c r="G13" s="82"/>
      <c r="H13" s="83"/>
      <c r="I13" s="83"/>
      <c r="J13" s="84"/>
      <c r="M13" s="41"/>
    </row>
    <row r="14" spans="1:13" x14ac:dyDescent="0.25">
      <c r="G14" s="82"/>
      <c r="H14" s="83"/>
      <c r="I14" s="83"/>
      <c r="J14" s="84"/>
      <c r="M14" s="41"/>
    </row>
    <row r="15" spans="1:13" x14ac:dyDescent="0.25">
      <c r="G15" s="82"/>
      <c r="H15" s="83"/>
      <c r="I15" s="83"/>
      <c r="J15" s="84"/>
      <c r="M15" s="41"/>
    </row>
    <row r="16" spans="1:13" x14ac:dyDescent="0.25">
      <c r="G16" s="82"/>
      <c r="H16" s="83"/>
      <c r="I16" s="83"/>
      <c r="J16" s="84"/>
      <c r="M16" s="41"/>
    </row>
    <row r="17" spans="7:13" x14ac:dyDescent="0.25">
      <c r="G17" s="82"/>
      <c r="H17" s="83"/>
      <c r="I17" s="83"/>
      <c r="J17" s="84"/>
      <c r="M17" s="41"/>
    </row>
    <row r="18" spans="7:13" x14ac:dyDescent="0.25">
      <c r="G18" s="82"/>
      <c r="H18" s="83"/>
      <c r="I18" s="83"/>
      <c r="J18" s="84"/>
      <c r="M18" s="41"/>
    </row>
    <row r="19" spans="7:13" x14ac:dyDescent="0.25">
      <c r="G19" s="82"/>
      <c r="H19" s="83"/>
      <c r="I19" s="83"/>
      <c r="J19" s="84"/>
      <c r="M19" s="41"/>
    </row>
    <row r="20" spans="7:13" x14ac:dyDescent="0.25">
      <c r="G20" s="82"/>
      <c r="H20" s="83"/>
      <c r="I20" s="83"/>
      <c r="J20" s="84"/>
      <c r="M20" s="41"/>
    </row>
    <row r="21" spans="7:13" ht="15.75" thickBot="1" x14ac:dyDescent="0.3">
      <c r="G21" s="85"/>
      <c r="H21" s="86"/>
      <c r="I21" s="86"/>
      <c r="J21" s="87"/>
      <c r="M21" s="41"/>
    </row>
    <row r="22" spans="7:13" x14ac:dyDescent="0.25">
      <c r="M22" s="41"/>
    </row>
    <row r="23" spans="7:13" x14ac:dyDescent="0.25">
      <c r="M23" s="41"/>
    </row>
    <row r="24" spans="7:13" x14ac:dyDescent="0.25">
      <c r="M24" s="41"/>
    </row>
    <row r="25" spans="7:13" x14ac:dyDescent="0.25">
      <c r="M25" s="41"/>
    </row>
    <row r="26" spans="7:13" x14ac:dyDescent="0.25">
      <c r="M26" s="41"/>
    </row>
    <row r="27" spans="7:13" x14ac:dyDescent="0.25">
      <c r="M27" s="41"/>
    </row>
    <row r="28" spans="7:13" x14ac:dyDescent="0.25">
      <c r="M28" s="41"/>
    </row>
    <row r="29" spans="7:13" x14ac:dyDescent="0.25">
      <c r="M29" s="41"/>
    </row>
    <row r="30" spans="7:13" x14ac:dyDescent="0.25">
      <c r="M30" s="41"/>
    </row>
    <row r="31" spans="7:13" x14ac:dyDescent="0.25">
      <c r="M31" s="41"/>
    </row>
    <row r="32" spans="7:13" x14ac:dyDescent="0.25">
      <c r="M32" s="41"/>
    </row>
    <row r="33" spans="13:13" x14ac:dyDescent="0.25">
      <c r="M33" s="41"/>
    </row>
    <row r="34" spans="13:13" x14ac:dyDescent="0.25">
      <c r="M34" s="41"/>
    </row>
    <row r="35" spans="13:13" x14ac:dyDescent="0.25">
      <c r="M35" s="41"/>
    </row>
    <row r="36" spans="13:13" x14ac:dyDescent="0.25">
      <c r="M36" s="41"/>
    </row>
    <row r="37" spans="13:13" x14ac:dyDescent="0.25">
      <c r="M37" s="41"/>
    </row>
    <row r="38" spans="13:13" x14ac:dyDescent="0.25">
      <c r="M38" s="41"/>
    </row>
    <row r="39" spans="13:13" x14ac:dyDescent="0.25">
      <c r="M39" s="41"/>
    </row>
    <row r="40" spans="13:13" x14ac:dyDescent="0.25">
      <c r="M40" s="41"/>
    </row>
    <row r="41" spans="13:13" x14ac:dyDescent="0.25">
      <c r="M41" s="41"/>
    </row>
    <row r="42" spans="13:13" x14ac:dyDescent="0.25">
      <c r="M42" s="41"/>
    </row>
    <row r="43" spans="13:13" x14ac:dyDescent="0.25">
      <c r="M43" s="41"/>
    </row>
    <row r="44" spans="13:13" x14ac:dyDescent="0.25">
      <c r="M44" s="41"/>
    </row>
    <row r="45" spans="13:13" x14ac:dyDescent="0.25">
      <c r="M45" s="41"/>
    </row>
    <row r="46" spans="13:13" x14ac:dyDescent="0.25">
      <c r="M46" s="41"/>
    </row>
    <row r="47" spans="13:13" x14ac:dyDescent="0.25">
      <c r="M47" s="41"/>
    </row>
    <row r="48" spans="13:13" x14ac:dyDescent="0.25">
      <c r="M48" s="41"/>
    </row>
    <row r="49" spans="13:13" x14ac:dyDescent="0.25">
      <c r="M49" s="41"/>
    </row>
    <row r="50" spans="13:13" x14ac:dyDescent="0.25">
      <c r="M50" s="41"/>
    </row>
    <row r="51" spans="13:13" x14ac:dyDescent="0.25">
      <c r="M51" s="41"/>
    </row>
    <row r="52" spans="13:13" x14ac:dyDescent="0.25">
      <c r="M52" s="41"/>
    </row>
    <row r="53" spans="13:13" x14ac:dyDescent="0.25">
      <c r="M53" s="41"/>
    </row>
    <row r="54" spans="13:13" x14ac:dyDescent="0.25">
      <c r="M54" s="41"/>
    </row>
    <row r="55" spans="13:13" x14ac:dyDescent="0.25">
      <c r="M55" s="41"/>
    </row>
    <row r="56" spans="13:13" x14ac:dyDescent="0.25">
      <c r="M56" s="41"/>
    </row>
    <row r="57" spans="13:13" x14ac:dyDescent="0.25">
      <c r="M57" s="41"/>
    </row>
    <row r="58" spans="13:13" x14ac:dyDescent="0.25">
      <c r="M58" s="41"/>
    </row>
    <row r="59" spans="13:13" x14ac:dyDescent="0.25">
      <c r="M59" s="41"/>
    </row>
    <row r="60" spans="13:13" x14ac:dyDescent="0.25">
      <c r="M60" s="41"/>
    </row>
    <row r="61" spans="13:13" x14ac:dyDescent="0.25">
      <c r="M61" s="41"/>
    </row>
    <row r="62" spans="13:13" x14ac:dyDescent="0.25">
      <c r="M62" s="41"/>
    </row>
    <row r="63" spans="13:13" x14ac:dyDescent="0.25">
      <c r="M63" s="41"/>
    </row>
    <row r="64" spans="13:13" x14ac:dyDescent="0.25">
      <c r="M64" s="41"/>
    </row>
    <row r="65" spans="13:13" x14ac:dyDescent="0.25">
      <c r="M65" s="41"/>
    </row>
    <row r="66" spans="13:13" x14ac:dyDescent="0.25">
      <c r="M66" s="41"/>
    </row>
    <row r="67" spans="13:13" x14ac:dyDescent="0.25">
      <c r="M67" s="41"/>
    </row>
    <row r="68" spans="13:13" x14ac:dyDescent="0.25">
      <c r="M68" s="41"/>
    </row>
    <row r="69" spans="13:13" x14ac:dyDescent="0.25">
      <c r="M69" s="41"/>
    </row>
    <row r="70" spans="13:13" x14ac:dyDescent="0.25">
      <c r="M70" s="41"/>
    </row>
    <row r="71" spans="13:13" x14ac:dyDescent="0.25">
      <c r="M71" s="41"/>
    </row>
    <row r="72" spans="13:13" x14ac:dyDescent="0.25">
      <c r="M72" s="41"/>
    </row>
    <row r="73" spans="13:13" x14ac:dyDescent="0.25">
      <c r="M73" s="41"/>
    </row>
    <row r="74" spans="13:13" x14ac:dyDescent="0.25">
      <c r="M74" s="41"/>
    </row>
    <row r="75" spans="13:13" x14ac:dyDescent="0.25">
      <c r="M75" s="41"/>
    </row>
    <row r="76" spans="13:13" x14ac:dyDescent="0.25">
      <c r="M76" s="41"/>
    </row>
    <row r="77" spans="13:13" x14ac:dyDescent="0.25">
      <c r="M77" s="41"/>
    </row>
  </sheetData>
  <mergeCells count="16">
    <mergeCell ref="A1:M1"/>
    <mergeCell ref="B2:D2"/>
    <mergeCell ref="E2:G2"/>
    <mergeCell ref="B5:D6"/>
    <mergeCell ref="E5:G6"/>
    <mergeCell ref="H5:H6"/>
    <mergeCell ref="B3:D4"/>
    <mergeCell ref="E3:G4"/>
    <mergeCell ref="H3:H4"/>
    <mergeCell ref="G12:J21"/>
    <mergeCell ref="B7:D8"/>
    <mergeCell ref="E7:G8"/>
    <mergeCell ref="H7:H8"/>
    <mergeCell ref="B9:D10"/>
    <mergeCell ref="E9:G10"/>
    <mergeCell ref="H9:H10"/>
  </mergeCells>
  <pageMargins left="0.70866141732283472" right="0.70866141732283472" top="0.32" bottom="0.74803149606299213" header="0.31496062992125984" footer="0.31496062992125984"/>
  <pageSetup paperSize="9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I21"/>
  <sheetViews>
    <sheetView workbookViewId="0">
      <selection activeCell="G3" sqref="G3:G9"/>
    </sheetView>
  </sheetViews>
  <sheetFormatPr defaultRowHeight="15" x14ac:dyDescent="0.25"/>
  <cols>
    <col min="1" max="1" width="2.7109375" customWidth="1"/>
    <col min="2" max="2" width="23.140625" customWidth="1"/>
    <col min="3" max="3" width="29.140625" customWidth="1"/>
    <col min="4" max="4" width="29.7109375" customWidth="1"/>
    <col min="5" max="5" width="23.5703125" customWidth="1"/>
    <col min="6" max="6" width="0.42578125" customWidth="1"/>
    <col min="7" max="7" width="15" customWidth="1"/>
    <col min="8" max="8" width="15.140625" customWidth="1"/>
    <col min="9" max="9" width="14.28515625" customWidth="1"/>
  </cols>
  <sheetData>
    <row r="1" spans="2:9" ht="135.75" customHeight="1" x14ac:dyDescent="0.25">
      <c r="B1" s="113"/>
      <c r="C1" s="113"/>
      <c r="D1" s="113"/>
      <c r="E1" s="113"/>
      <c r="F1" s="113"/>
      <c r="G1" s="113"/>
      <c r="H1" s="113"/>
      <c r="I1" s="113"/>
    </row>
    <row r="2" spans="2:9" ht="71.25" customHeight="1" x14ac:dyDescent="0.25">
      <c r="B2" s="24" t="s">
        <v>75</v>
      </c>
      <c r="C2" s="24" t="s">
        <v>76</v>
      </c>
      <c r="D2" s="24" t="s">
        <v>77</v>
      </c>
      <c r="E2" s="24" t="s">
        <v>90</v>
      </c>
      <c r="F2" s="24" t="s">
        <v>80</v>
      </c>
      <c r="G2" s="24" t="s">
        <v>81</v>
      </c>
      <c r="H2" s="24" t="s">
        <v>91</v>
      </c>
      <c r="I2" s="24" t="s">
        <v>79</v>
      </c>
    </row>
    <row r="3" spans="2:9" ht="60" customHeight="1" x14ac:dyDescent="0.3">
      <c r="B3" s="124"/>
      <c r="C3" s="111" t="s">
        <v>102</v>
      </c>
      <c r="D3" s="111" t="s">
        <v>103</v>
      </c>
      <c r="E3" s="19" t="s">
        <v>104</v>
      </c>
      <c r="F3" s="19">
        <v>10.210000000000001</v>
      </c>
      <c r="G3" s="19">
        <f>F3*58</f>
        <v>592.18000000000006</v>
      </c>
      <c r="H3" s="20"/>
      <c r="I3" s="20">
        <f>H3*G3</f>
        <v>0</v>
      </c>
    </row>
    <row r="4" spans="2:9" ht="60" customHeight="1" x14ac:dyDescent="0.3">
      <c r="B4" s="125"/>
      <c r="C4" s="127"/>
      <c r="D4" s="127"/>
      <c r="E4" s="19" t="s">
        <v>105</v>
      </c>
      <c r="F4" s="19">
        <v>13.7</v>
      </c>
      <c r="G4" s="19">
        <f t="shared" ref="G4:G9" si="0">F4*58</f>
        <v>794.59999999999991</v>
      </c>
      <c r="H4" s="20"/>
      <c r="I4" s="20">
        <f t="shared" ref="I4:I9" si="1">H4*G4</f>
        <v>0</v>
      </c>
    </row>
    <row r="5" spans="2:9" ht="60" customHeight="1" x14ac:dyDescent="0.3">
      <c r="B5" s="126"/>
      <c r="C5" s="112"/>
      <c r="D5" s="112"/>
      <c r="E5" s="19" t="s">
        <v>106</v>
      </c>
      <c r="F5" s="19">
        <v>19.260000000000002</v>
      </c>
      <c r="G5" s="19">
        <f t="shared" si="0"/>
        <v>1117.0800000000002</v>
      </c>
      <c r="H5" s="20"/>
      <c r="I5" s="20">
        <f t="shared" si="1"/>
        <v>0</v>
      </c>
    </row>
    <row r="6" spans="2:9" ht="120" customHeight="1" x14ac:dyDescent="0.3">
      <c r="B6" s="20"/>
      <c r="C6" s="28" t="s">
        <v>107</v>
      </c>
      <c r="D6" s="28" t="s">
        <v>103</v>
      </c>
      <c r="E6" s="19" t="s">
        <v>105</v>
      </c>
      <c r="F6" s="19">
        <v>13.7</v>
      </c>
      <c r="G6" s="19">
        <f t="shared" si="0"/>
        <v>794.59999999999991</v>
      </c>
      <c r="H6" s="20"/>
      <c r="I6" s="20">
        <f t="shared" si="1"/>
        <v>0</v>
      </c>
    </row>
    <row r="7" spans="2:9" ht="120" customHeight="1" x14ac:dyDescent="0.3">
      <c r="B7" s="20"/>
      <c r="C7" s="28" t="s">
        <v>108</v>
      </c>
      <c r="D7" s="28" t="s">
        <v>103</v>
      </c>
      <c r="E7" s="19" t="s">
        <v>109</v>
      </c>
      <c r="F7" s="19">
        <v>10.34</v>
      </c>
      <c r="G7" s="19">
        <f t="shared" si="0"/>
        <v>599.72</v>
      </c>
      <c r="H7" s="20"/>
      <c r="I7" s="20">
        <f t="shared" si="1"/>
        <v>0</v>
      </c>
    </row>
    <row r="8" spans="2:9" ht="120" customHeight="1" x14ac:dyDescent="0.3">
      <c r="B8" s="20"/>
      <c r="C8" s="28" t="s">
        <v>110</v>
      </c>
      <c r="D8" s="28" t="s">
        <v>111</v>
      </c>
      <c r="E8" s="19" t="s">
        <v>105</v>
      </c>
      <c r="F8" s="19">
        <v>9.9</v>
      </c>
      <c r="G8" s="19">
        <f t="shared" si="0"/>
        <v>574.20000000000005</v>
      </c>
      <c r="H8" s="20"/>
      <c r="I8" s="20">
        <f t="shared" si="1"/>
        <v>0</v>
      </c>
    </row>
    <row r="9" spans="2:9" ht="120" customHeight="1" x14ac:dyDescent="0.3">
      <c r="B9" s="20"/>
      <c r="C9" s="28" t="s">
        <v>110</v>
      </c>
      <c r="D9" s="28" t="s">
        <v>112</v>
      </c>
      <c r="E9" s="19" t="s">
        <v>109</v>
      </c>
      <c r="F9" s="19">
        <v>7.47</v>
      </c>
      <c r="G9" s="19">
        <f t="shared" si="0"/>
        <v>433.26</v>
      </c>
      <c r="H9" s="20"/>
      <c r="I9" s="20">
        <f t="shared" si="1"/>
        <v>0</v>
      </c>
    </row>
    <row r="10" spans="2:9" ht="15.75" thickBot="1" x14ac:dyDescent="0.3">
      <c r="I10" s="9">
        <f>SUM(I3:I9)</f>
        <v>0</v>
      </c>
    </row>
    <row r="11" spans="2:9" x14ac:dyDescent="0.25">
      <c r="D11" s="79" t="s">
        <v>212</v>
      </c>
      <c r="E11" s="80"/>
      <c r="F11" s="81"/>
    </row>
    <row r="12" spans="2:9" x14ac:dyDescent="0.25">
      <c r="D12" s="82"/>
      <c r="E12" s="83"/>
      <c r="F12" s="84"/>
    </row>
    <row r="13" spans="2:9" x14ac:dyDescent="0.25">
      <c r="D13" s="82"/>
      <c r="E13" s="83"/>
      <c r="F13" s="84"/>
    </row>
    <row r="14" spans="2:9" x14ac:dyDescent="0.25">
      <c r="D14" s="82"/>
      <c r="E14" s="83"/>
      <c r="F14" s="84"/>
    </row>
    <row r="15" spans="2:9" x14ac:dyDescent="0.25">
      <c r="D15" s="82"/>
      <c r="E15" s="83"/>
      <c r="F15" s="84"/>
    </row>
    <row r="16" spans="2:9" x14ac:dyDescent="0.25">
      <c r="D16" s="82"/>
      <c r="E16" s="83"/>
      <c r="F16" s="84"/>
    </row>
    <row r="17" spans="4:6" x14ac:dyDescent="0.25">
      <c r="D17" s="82"/>
      <c r="E17" s="83"/>
      <c r="F17" s="84"/>
    </row>
    <row r="18" spans="4:6" x14ac:dyDescent="0.25">
      <c r="D18" s="82"/>
      <c r="E18" s="83"/>
      <c r="F18" s="84"/>
    </row>
    <row r="19" spans="4:6" x14ac:dyDescent="0.25">
      <c r="D19" s="82"/>
      <c r="E19" s="83"/>
      <c r="F19" s="84"/>
    </row>
    <row r="20" spans="4:6" x14ac:dyDescent="0.25">
      <c r="D20" s="82"/>
      <c r="E20" s="83"/>
      <c r="F20" s="84"/>
    </row>
    <row r="21" spans="4:6" ht="15.75" thickBot="1" x14ac:dyDescent="0.3">
      <c r="D21" s="85"/>
      <c r="E21" s="86"/>
      <c r="F21" s="87"/>
    </row>
  </sheetData>
  <mergeCells count="5">
    <mergeCell ref="B1:I1"/>
    <mergeCell ref="B3:B5"/>
    <mergeCell ref="C3:C5"/>
    <mergeCell ref="D3:D5"/>
    <mergeCell ref="D11:F2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I19"/>
  <sheetViews>
    <sheetView workbookViewId="0">
      <selection activeCell="G3" sqref="G3:G8"/>
    </sheetView>
  </sheetViews>
  <sheetFormatPr defaultRowHeight="15" x14ac:dyDescent="0.25"/>
  <cols>
    <col min="1" max="1" width="3" customWidth="1"/>
    <col min="2" max="2" width="21.42578125" customWidth="1"/>
    <col min="3" max="3" width="25.28515625" customWidth="1"/>
    <col min="4" max="4" width="31.28515625" customWidth="1"/>
    <col min="5" max="5" width="18.5703125" customWidth="1"/>
    <col min="6" max="6" width="0.5703125" customWidth="1"/>
    <col min="7" max="7" width="13.28515625" customWidth="1"/>
    <col min="8" max="8" width="16.7109375" customWidth="1"/>
    <col min="9" max="9" width="12.28515625" customWidth="1"/>
  </cols>
  <sheetData>
    <row r="1" spans="2:9" ht="161.25" customHeight="1" x14ac:dyDescent="0.25">
      <c r="B1" s="128" t="s">
        <v>89</v>
      </c>
      <c r="C1" s="128"/>
      <c r="D1" s="128"/>
      <c r="E1" s="128"/>
      <c r="F1" s="128"/>
      <c r="G1" s="128"/>
      <c r="H1" s="128"/>
      <c r="I1" s="128"/>
    </row>
    <row r="2" spans="2:9" ht="50.1" customHeight="1" x14ac:dyDescent="0.25">
      <c r="B2" s="31" t="s">
        <v>75</v>
      </c>
      <c r="C2" s="31" t="s">
        <v>76</v>
      </c>
      <c r="D2" s="31" t="s">
        <v>77</v>
      </c>
      <c r="E2" s="31" t="s">
        <v>90</v>
      </c>
      <c r="F2" s="31" t="s">
        <v>80</v>
      </c>
      <c r="G2" s="31" t="s">
        <v>81</v>
      </c>
      <c r="H2" s="31" t="s">
        <v>91</v>
      </c>
      <c r="I2" s="31" t="s">
        <v>79</v>
      </c>
    </row>
    <row r="3" spans="2:9" ht="120" customHeight="1" x14ac:dyDescent="0.25">
      <c r="B3" s="29"/>
      <c r="C3" s="28" t="s">
        <v>113</v>
      </c>
      <c r="D3" s="28" t="s">
        <v>114</v>
      </c>
      <c r="E3" s="19" t="s">
        <v>14</v>
      </c>
      <c r="F3" s="19">
        <v>2.91</v>
      </c>
      <c r="G3" s="19">
        <f>F3*58</f>
        <v>168.78</v>
      </c>
      <c r="H3" s="19"/>
      <c r="I3" s="19">
        <f>H3*G3</f>
        <v>0</v>
      </c>
    </row>
    <row r="4" spans="2:9" ht="50.1" customHeight="1" x14ac:dyDescent="0.25">
      <c r="B4" s="67"/>
      <c r="C4" s="111" t="s">
        <v>115</v>
      </c>
      <c r="D4" s="111" t="s">
        <v>116</v>
      </c>
      <c r="E4" s="33" t="s">
        <v>117</v>
      </c>
      <c r="F4" s="19">
        <v>4.8</v>
      </c>
      <c r="G4" s="19">
        <f t="shared" ref="G4:G8" si="0">F4*58</f>
        <v>278.39999999999998</v>
      </c>
      <c r="H4" s="19"/>
      <c r="I4" s="19">
        <f t="shared" ref="I4:I8" si="1">H4*G4</f>
        <v>0</v>
      </c>
    </row>
    <row r="5" spans="2:9" ht="50.1" customHeight="1" x14ac:dyDescent="0.25">
      <c r="B5" s="69"/>
      <c r="C5" s="127"/>
      <c r="D5" s="127"/>
      <c r="E5" s="33" t="s">
        <v>118</v>
      </c>
      <c r="F5" s="19">
        <v>5.54</v>
      </c>
      <c r="G5" s="19">
        <f t="shared" si="0"/>
        <v>321.32</v>
      </c>
      <c r="H5" s="19"/>
      <c r="I5" s="19">
        <f t="shared" si="1"/>
        <v>0</v>
      </c>
    </row>
    <row r="6" spans="2:9" ht="50.1" customHeight="1" x14ac:dyDescent="0.25">
      <c r="B6" s="68"/>
      <c r="C6" s="112"/>
      <c r="D6" s="112"/>
      <c r="E6" s="33" t="s">
        <v>119</v>
      </c>
      <c r="F6" s="19">
        <v>5.77</v>
      </c>
      <c r="G6" s="19">
        <f t="shared" si="0"/>
        <v>334.65999999999997</v>
      </c>
      <c r="H6" s="19"/>
      <c r="I6" s="19">
        <f t="shared" si="1"/>
        <v>0</v>
      </c>
    </row>
    <row r="7" spans="2:9" ht="120" customHeight="1" x14ac:dyDescent="0.25">
      <c r="B7" s="29"/>
      <c r="C7" s="28" t="s">
        <v>120</v>
      </c>
      <c r="D7" s="28" t="s">
        <v>121</v>
      </c>
      <c r="E7" s="19"/>
      <c r="F7" s="19">
        <v>3.19</v>
      </c>
      <c r="G7" s="19">
        <f t="shared" si="0"/>
        <v>185.02</v>
      </c>
      <c r="H7" s="19"/>
      <c r="I7" s="19">
        <f t="shared" si="1"/>
        <v>0</v>
      </c>
    </row>
    <row r="8" spans="2:9" ht="120" customHeight="1" x14ac:dyDescent="0.25">
      <c r="B8" s="29"/>
      <c r="C8" s="28" t="s">
        <v>120</v>
      </c>
      <c r="D8" s="28" t="s">
        <v>116</v>
      </c>
      <c r="E8" s="19"/>
      <c r="F8" s="19">
        <v>4.26</v>
      </c>
      <c r="G8" s="19">
        <f t="shared" si="0"/>
        <v>247.07999999999998</v>
      </c>
      <c r="H8" s="19"/>
      <c r="I8" s="19">
        <f t="shared" si="1"/>
        <v>0</v>
      </c>
    </row>
    <row r="9" spans="2:9" ht="15.75" thickBot="1" x14ac:dyDescent="0.3">
      <c r="I9" s="30">
        <f>SUM(I3:I8)</f>
        <v>0</v>
      </c>
    </row>
    <row r="10" spans="2:9" x14ac:dyDescent="0.25">
      <c r="D10" s="79" t="s">
        <v>209</v>
      </c>
      <c r="E10" s="80"/>
      <c r="F10" s="81"/>
    </row>
    <row r="11" spans="2:9" x14ac:dyDescent="0.25">
      <c r="D11" s="82"/>
      <c r="E11" s="83"/>
      <c r="F11" s="84"/>
    </row>
    <row r="12" spans="2:9" x14ac:dyDescent="0.25">
      <c r="D12" s="82"/>
      <c r="E12" s="83"/>
      <c r="F12" s="84"/>
    </row>
    <row r="13" spans="2:9" x14ac:dyDescent="0.25">
      <c r="D13" s="82"/>
      <c r="E13" s="83"/>
      <c r="F13" s="84"/>
    </row>
    <row r="14" spans="2:9" x14ac:dyDescent="0.25">
      <c r="D14" s="82"/>
      <c r="E14" s="83"/>
      <c r="F14" s="84"/>
    </row>
    <row r="15" spans="2:9" x14ac:dyDescent="0.25">
      <c r="D15" s="82"/>
      <c r="E15" s="83"/>
      <c r="F15" s="84"/>
    </row>
    <row r="16" spans="2:9" x14ac:dyDescent="0.25">
      <c r="D16" s="82"/>
      <c r="E16" s="83"/>
      <c r="F16" s="84"/>
    </row>
    <row r="17" spans="4:6" x14ac:dyDescent="0.25">
      <c r="D17" s="82"/>
      <c r="E17" s="83"/>
      <c r="F17" s="84"/>
    </row>
    <row r="18" spans="4:6" x14ac:dyDescent="0.25">
      <c r="D18" s="82"/>
      <c r="E18" s="83"/>
      <c r="F18" s="84"/>
    </row>
    <row r="19" spans="4:6" ht="15.75" thickBot="1" x14ac:dyDescent="0.3">
      <c r="D19" s="85"/>
      <c r="E19" s="86"/>
      <c r="F19" s="87"/>
    </row>
  </sheetData>
  <mergeCells count="5">
    <mergeCell ref="B1:I1"/>
    <mergeCell ref="B4:B6"/>
    <mergeCell ref="C4:C6"/>
    <mergeCell ref="D4:D6"/>
    <mergeCell ref="D10:F1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1:I22"/>
  <sheetViews>
    <sheetView workbookViewId="0">
      <selection activeCell="G3" sqref="G3:G11"/>
    </sheetView>
  </sheetViews>
  <sheetFormatPr defaultRowHeight="15" x14ac:dyDescent="0.25"/>
  <cols>
    <col min="1" max="1" width="3.140625" customWidth="1"/>
    <col min="2" max="3" width="26.140625" customWidth="1"/>
    <col min="4" max="4" width="33.140625" customWidth="1"/>
    <col min="5" max="5" width="18.85546875" customWidth="1"/>
    <col min="6" max="6" width="1.140625" customWidth="1"/>
    <col min="7" max="7" width="13.5703125" customWidth="1"/>
    <col min="8" max="8" width="12.140625" customWidth="1"/>
    <col min="9" max="9" width="17.7109375" customWidth="1"/>
  </cols>
  <sheetData>
    <row r="1" spans="2:9" ht="132.75" customHeight="1" x14ac:dyDescent="0.25">
      <c r="B1" s="113"/>
      <c r="C1" s="113"/>
      <c r="D1" s="113"/>
      <c r="E1" s="113"/>
      <c r="F1" s="113"/>
      <c r="G1" s="113"/>
      <c r="H1" s="113"/>
      <c r="I1" s="113"/>
    </row>
    <row r="2" spans="2:9" ht="50.1" customHeight="1" x14ac:dyDescent="0.25">
      <c r="B2" s="32" t="s">
        <v>75</v>
      </c>
      <c r="C2" s="32" t="s">
        <v>76</v>
      </c>
      <c r="D2" s="32" t="s">
        <v>77</v>
      </c>
      <c r="E2" s="32" t="s">
        <v>122</v>
      </c>
      <c r="F2" s="32" t="s">
        <v>80</v>
      </c>
      <c r="G2" s="32" t="s">
        <v>81</v>
      </c>
      <c r="H2" s="32" t="s">
        <v>91</v>
      </c>
      <c r="I2" s="32" t="s">
        <v>79</v>
      </c>
    </row>
    <row r="3" spans="2:9" ht="60" customHeight="1" x14ac:dyDescent="0.25">
      <c r="B3" s="124"/>
      <c r="C3" s="111" t="s">
        <v>123</v>
      </c>
      <c r="D3" s="111" t="s">
        <v>124</v>
      </c>
      <c r="E3" s="19" t="s">
        <v>125</v>
      </c>
      <c r="F3" s="19">
        <v>2.42</v>
      </c>
      <c r="G3" s="19">
        <f>F3*58</f>
        <v>140.35999999999999</v>
      </c>
      <c r="H3" s="19"/>
      <c r="I3" s="19">
        <f>H3*G3</f>
        <v>0</v>
      </c>
    </row>
    <row r="4" spans="2:9" ht="60" customHeight="1" x14ac:dyDescent="0.25">
      <c r="B4" s="125"/>
      <c r="C4" s="127"/>
      <c r="D4" s="127"/>
      <c r="E4" s="19" t="s">
        <v>126</v>
      </c>
      <c r="F4" s="19">
        <v>4.03</v>
      </c>
      <c r="G4" s="19">
        <f t="shared" ref="G4:G11" si="0">F4*58</f>
        <v>233.74</v>
      </c>
      <c r="H4" s="19"/>
      <c r="I4" s="19">
        <f t="shared" ref="I4:I11" si="1">H4*G4</f>
        <v>0</v>
      </c>
    </row>
    <row r="5" spans="2:9" ht="60" customHeight="1" x14ac:dyDescent="0.25">
      <c r="B5" s="126"/>
      <c r="C5" s="112"/>
      <c r="D5" s="112"/>
      <c r="E5" s="19" t="s">
        <v>127</v>
      </c>
      <c r="F5" s="19">
        <v>5.73</v>
      </c>
      <c r="G5" s="19">
        <f t="shared" si="0"/>
        <v>332.34000000000003</v>
      </c>
      <c r="H5" s="19"/>
      <c r="I5" s="19">
        <f t="shared" si="1"/>
        <v>0</v>
      </c>
    </row>
    <row r="6" spans="2:9" ht="60" customHeight="1" x14ac:dyDescent="0.25">
      <c r="B6" s="124"/>
      <c r="C6" s="111" t="s">
        <v>128</v>
      </c>
      <c r="D6" s="111" t="s">
        <v>129</v>
      </c>
      <c r="E6" s="19" t="s">
        <v>126</v>
      </c>
      <c r="F6" s="19">
        <v>4.03</v>
      </c>
      <c r="G6" s="19">
        <f t="shared" si="0"/>
        <v>233.74</v>
      </c>
      <c r="H6" s="19"/>
      <c r="I6" s="19">
        <f t="shared" si="1"/>
        <v>0</v>
      </c>
    </row>
    <row r="7" spans="2:9" ht="60" customHeight="1" x14ac:dyDescent="0.25">
      <c r="B7" s="126"/>
      <c r="C7" s="112"/>
      <c r="D7" s="112"/>
      <c r="E7" s="19" t="s">
        <v>127</v>
      </c>
      <c r="F7" s="19">
        <v>5.73</v>
      </c>
      <c r="G7" s="19">
        <f t="shared" si="0"/>
        <v>332.34000000000003</v>
      </c>
      <c r="H7" s="19"/>
      <c r="I7" s="19">
        <f t="shared" si="1"/>
        <v>0</v>
      </c>
    </row>
    <row r="8" spans="2:9" ht="80.099999999999994" customHeight="1" x14ac:dyDescent="0.25">
      <c r="B8" s="124"/>
      <c r="C8" s="111" t="s">
        <v>130</v>
      </c>
      <c r="D8" s="111" t="s">
        <v>124</v>
      </c>
      <c r="E8" s="19" t="s">
        <v>126</v>
      </c>
      <c r="F8" s="19">
        <v>4.03</v>
      </c>
      <c r="G8" s="19">
        <f t="shared" si="0"/>
        <v>233.74</v>
      </c>
      <c r="H8" s="19"/>
      <c r="I8" s="19">
        <f t="shared" si="1"/>
        <v>0</v>
      </c>
    </row>
    <row r="9" spans="2:9" ht="80.099999999999994" customHeight="1" x14ac:dyDescent="0.25">
      <c r="B9" s="126"/>
      <c r="C9" s="112"/>
      <c r="D9" s="112"/>
      <c r="E9" s="19" t="s">
        <v>127</v>
      </c>
      <c r="F9" s="19">
        <v>5.73</v>
      </c>
      <c r="G9" s="19">
        <f t="shared" si="0"/>
        <v>332.34000000000003</v>
      </c>
      <c r="H9" s="19"/>
      <c r="I9" s="19">
        <f t="shared" si="1"/>
        <v>0</v>
      </c>
    </row>
    <row r="10" spans="2:9" ht="120" customHeight="1" x14ac:dyDescent="0.3">
      <c r="B10" s="20"/>
      <c r="C10" s="28" t="s">
        <v>131</v>
      </c>
      <c r="D10" s="28" t="s">
        <v>132</v>
      </c>
      <c r="E10" s="19" t="s">
        <v>133</v>
      </c>
      <c r="F10" s="19">
        <v>11.38</v>
      </c>
      <c r="G10" s="19">
        <f t="shared" si="0"/>
        <v>660.04000000000008</v>
      </c>
      <c r="H10" s="19"/>
      <c r="I10" s="19">
        <f t="shared" si="1"/>
        <v>0</v>
      </c>
    </row>
    <row r="11" spans="2:9" ht="120" customHeight="1" x14ac:dyDescent="0.3">
      <c r="B11" s="20"/>
      <c r="C11" s="28" t="s">
        <v>134</v>
      </c>
      <c r="D11" s="28" t="s">
        <v>135</v>
      </c>
      <c r="E11" s="20"/>
      <c r="F11" s="19">
        <v>7.47</v>
      </c>
      <c r="G11" s="19">
        <f t="shared" si="0"/>
        <v>433.26</v>
      </c>
      <c r="H11" s="19"/>
      <c r="I11" s="19">
        <f t="shared" si="1"/>
        <v>0</v>
      </c>
    </row>
    <row r="12" spans="2:9" ht="15.75" thickBot="1" x14ac:dyDescent="0.3">
      <c r="I12" s="9">
        <f>SUM(I3:I11)</f>
        <v>0</v>
      </c>
    </row>
    <row r="13" spans="2:9" x14ac:dyDescent="0.25">
      <c r="D13" s="79" t="s">
        <v>213</v>
      </c>
      <c r="E13" s="80"/>
      <c r="F13" s="81"/>
    </row>
    <row r="14" spans="2:9" x14ac:dyDescent="0.25">
      <c r="D14" s="82"/>
      <c r="E14" s="83"/>
      <c r="F14" s="84"/>
    </row>
    <row r="15" spans="2:9" x14ac:dyDescent="0.25">
      <c r="D15" s="82"/>
      <c r="E15" s="83"/>
      <c r="F15" s="84"/>
    </row>
    <row r="16" spans="2:9" x14ac:dyDescent="0.25">
      <c r="D16" s="82"/>
      <c r="E16" s="83"/>
      <c r="F16" s="84"/>
    </row>
    <row r="17" spans="4:6" x14ac:dyDescent="0.25">
      <c r="D17" s="82"/>
      <c r="E17" s="83"/>
      <c r="F17" s="84"/>
    </row>
    <row r="18" spans="4:6" x14ac:dyDescent="0.25">
      <c r="D18" s="82"/>
      <c r="E18" s="83"/>
      <c r="F18" s="84"/>
    </row>
    <row r="19" spans="4:6" x14ac:dyDescent="0.25">
      <c r="D19" s="82"/>
      <c r="E19" s="83"/>
      <c r="F19" s="84"/>
    </row>
    <row r="20" spans="4:6" x14ac:dyDescent="0.25">
      <c r="D20" s="82"/>
      <c r="E20" s="83"/>
      <c r="F20" s="84"/>
    </row>
    <row r="21" spans="4:6" x14ac:dyDescent="0.25">
      <c r="D21" s="82"/>
      <c r="E21" s="83"/>
      <c r="F21" s="84"/>
    </row>
    <row r="22" spans="4:6" ht="15.75" thickBot="1" x14ac:dyDescent="0.3">
      <c r="D22" s="85"/>
      <c r="E22" s="86"/>
      <c r="F22" s="87"/>
    </row>
  </sheetData>
  <mergeCells count="11">
    <mergeCell ref="D8:D9"/>
    <mergeCell ref="D13:F22"/>
    <mergeCell ref="B1:I1"/>
    <mergeCell ref="B3:B5"/>
    <mergeCell ref="C3:C5"/>
    <mergeCell ref="D3:D5"/>
    <mergeCell ref="B6:B7"/>
    <mergeCell ref="C6:C7"/>
    <mergeCell ref="D6:D7"/>
    <mergeCell ref="B8:B9"/>
    <mergeCell ref="C8:C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G28"/>
  <sheetViews>
    <sheetView workbookViewId="0">
      <selection activeCell="F14" sqref="F14"/>
    </sheetView>
  </sheetViews>
  <sheetFormatPr defaultRowHeight="15" x14ac:dyDescent="0.25"/>
  <cols>
    <col min="1" max="1" width="3.140625" customWidth="1"/>
    <col min="2" max="2" width="27.28515625" customWidth="1"/>
    <col min="3" max="3" width="29.140625" customWidth="1"/>
    <col min="4" max="4" width="0.28515625" customWidth="1"/>
    <col min="5" max="5" width="17.5703125" customWidth="1"/>
    <col min="6" max="6" width="15.28515625" customWidth="1"/>
    <col min="7" max="7" width="15.7109375" customWidth="1"/>
  </cols>
  <sheetData>
    <row r="1" spans="2:7" x14ac:dyDescent="0.25">
      <c r="B1" s="113"/>
      <c r="C1" s="113"/>
      <c r="D1" s="113"/>
      <c r="E1" s="113"/>
      <c r="F1" s="113"/>
      <c r="G1" s="113"/>
    </row>
    <row r="2" spans="2:7" x14ac:dyDescent="0.25">
      <c r="B2" s="113"/>
      <c r="C2" s="113"/>
      <c r="D2" s="113"/>
      <c r="E2" s="113"/>
      <c r="F2" s="113"/>
      <c r="G2" s="113"/>
    </row>
    <row r="3" spans="2:7" x14ac:dyDescent="0.25">
      <c r="B3" s="113"/>
      <c r="C3" s="113"/>
      <c r="D3" s="113"/>
      <c r="E3" s="113"/>
      <c r="F3" s="113"/>
      <c r="G3" s="113"/>
    </row>
    <row r="4" spans="2:7" x14ac:dyDescent="0.25">
      <c r="B4" s="113"/>
      <c r="C4" s="113"/>
      <c r="D4" s="113"/>
      <c r="E4" s="113"/>
      <c r="F4" s="113"/>
      <c r="G4" s="113"/>
    </row>
    <row r="5" spans="2:7" x14ac:dyDescent="0.25">
      <c r="B5" s="113"/>
      <c r="C5" s="113"/>
      <c r="D5" s="113"/>
      <c r="E5" s="113"/>
      <c r="F5" s="113"/>
      <c r="G5" s="113"/>
    </row>
    <row r="6" spans="2:7" x14ac:dyDescent="0.25">
      <c r="B6" s="113"/>
      <c r="C6" s="113"/>
      <c r="D6" s="113"/>
      <c r="E6" s="113"/>
      <c r="F6" s="113"/>
      <c r="G6" s="113"/>
    </row>
    <row r="7" spans="2:7" x14ac:dyDescent="0.25">
      <c r="B7" s="113"/>
      <c r="C7" s="113"/>
      <c r="D7" s="113"/>
      <c r="E7" s="113"/>
      <c r="F7" s="113"/>
      <c r="G7" s="113"/>
    </row>
    <row r="8" spans="2:7" x14ac:dyDescent="0.25">
      <c r="B8" s="113"/>
      <c r="C8" s="113"/>
      <c r="D8" s="113"/>
      <c r="E8" s="113"/>
      <c r="F8" s="113"/>
      <c r="G8" s="113"/>
    </row>
    <row r="9" spans="2:7" x14ac:dyDescent="0.25">
      <c r="B9" s="113"/>
      <c r="C9" s="113"/>
      <c r="D9" s="113"/>
      <c r="E9" s="113"/>
      <c r="F9" s="113"/>
      <c r="G9" s="113"/>
    </row>
    <row r="10" spans="2:7" x14ac:dyDescent="0.25">
      <c r="B10" s="113"/>
      <c r="C10" s="113"/>
      <c r="D10" s="113"/>
      <c r="E10" s="113"/>
      <c r="F10" s="113"/>
      <c r="G10" s="113"/>
    </row>
    <row r="11" spans="2:7" x14ac:dyDescent="0.25">
      <c r="B11" s="113"/>
      <c r="C11" s="113"/>
      <c r="D11" s="113"/>
      <c r="E11" s="113"/>
      <c r="F11" s="113"/>
      <c r="G11" s="113"/>
    </row>
    <row r="12" spans="2:7" ht="50.1" customHeight="1" x14ac:dyDescent="0.25">
      <c r="B12" s="25" t="s">
        <v>75</v>
      </c>
      <c r="C12" s="25" t="s">
        <v>77</v>
      </c>
      <c r="D12" s="25" t="s">
        <v>195</v>
      </c>
      <c r="E12" s="25" t="s">
        <v>196</v>
      </c>
      <c r="F12" s="25" t="s">
        <v>91</v>
      </c>
      <c r="G12" s="25" t="s">
        <v>79</v>
      </c>
    </row>
    <row r="13" spans="2:7" ht="120" customHeight="1" x14ac:dyDescent="0.25">
      <c r="B13" s="8"/>
      <c r="C13" s="3" t="s">
        <v>197</v>
      </c>
      <c r="D13" s="2">
        <v>87.27</v>
      </c>
      <c r="E13" s="2">
        <f>D13*55</f>
        <v>4799.8499999999995</v>
      </c>
      <c r="F13" s="2"/>
      <c r="G13" s="2">
        <f>E13*F13</f>
        <v>0</v>
      </c>
    </row>
    <row r="14" spans="2:7" ht="128.25" customHeight="1" x14ac:dyDescent="0.25">
      <c r="B14" s="8"/>
      <c r="C14" s="3" t="s">
        <v>197</v>
      </c>
      <c r="D14" s="2">
        <v>87.27</v>
      </c>
      <c r="E14" s="2">
        <f t="shared" ref="E14:E27" si="0">D14*55</f>
        <v>4799.8499999999995</v>
      </c>
      <c r="F14" s="2"/>
      <c r="G14" s="2">
        <f t="shared" ref="G14:G27" si="1">E14*F14</f>
        <v>0</v>
      </c>
    </row>
    <row r="15" spans="2:7" ht="120" customHeight="1" x14ac:dyDescent="0.25">
      <c r="B15" s="8"/>
      <c r="C15" s="3" t="s">
        <v>197</v>
      </c>
      <c r="D15" s="2">
        <v>87.27</v>
      </c>
      <c r="E15" s="2">
        <f t="shared" si="0"/>
        <v>4799.8499999999995</v>
      </c>
      <c r="F15" s="2"/>
      <c r="G15" s="2">
        <f t="shared" si="1"/>
        <v>0</v>
      </c>
    </row>
    <row r="16" spans="2:7" ht="120" customHeight="1" x14ac:dyDescent="0.25">
      <c r="B16" s="8"/>
      <c r="C16" s="3" t="s">
        <v>197</v>
      </c>
      <c r="D16" s="2">
        <v>87.27</v>
      </c>
      <c r="E16" s="2">
        <f t="shared" si="0"/>
        <v>4799.8499999999995</v>
      </c>
      <c r="F16" s="2"/>
      <c r="G16" s="2">
        <f t="shared" si="1"/>
        <v>0</v>
      </c>
    </row>
    <row r="17" spans="2:7" ht="120" customHeight="1" x14ac:dyDescent="0.25">
      <c r="B17" s="8"/>
      <c r="C17" s="3" t="s">
        <v>197</v>
      </c>
      <c r="D17" s="2">
        <v>87.27</v>
      </c>
      <c r="E17" s="2">
        <f t="shared" si="0"/>
        <v>4799.8499999999995</v>
      </c>
      <c r="F17" s="2"/>
      <c r="G17" s="2">
        <f t="shared" si="1"/>
        <v>0</v>
      </c>
    </row>
    <row r="18" spans="2:7" ht="120" customHeight="1" x14ac:dyDescent="0.25">
      <c r="B18" s="8"/>
      <c r="C18" s="3" t="s">
        <v>197</v>
      </c>
      <c r="D18" s="2">
        <v>87.27</v>
      </c>
      <c r="E18" s="2">
        <f t="shared" si="0"/>
        <v>4799.8499999999995</v>
      </c>
      <c r="F18" s="2"/>
      <c r="G18" s="2">
        <f t="shared" si="1"/>
        <v>0</v>
      </c>
    </row>
    <row r="19" spans="2:7" ht="120" customHeight="1" x14ac:dyDescent="0.25">
      <c r="B19" s="8"/>
      <c r="C19" s="3" t="s">
        <v>197</v>
      </c>
      <c r="D19" s="2">
        <v>87.27</v>
      </c>
      <c r="E19" s="2">
        <f t="shared" si="0"/>
        <v>4799.8499999999995</v>
      </c>
      <c r="F19" s="2"/>
      <c r="G19" s="2">
        <f t="shared" si="1"/>
        <v>0</v>
      </c>
    </row>
    <row r="20" spans="2:7" ht="120" customHeight="1" x14ac:dyDescent="0.25">
      <c r="B20" s="8"/>
      <c r="C20" s="3" t="s">
        <v>197</v>
      </c>
      <c r="D20" s="2">
        <v>87.27</v>
      </c>
      <c r="E20" s="2">
        <f t="shared" si="0"/>
        <v>4799.8499999999995</v>
      </c>
      <c r="F20" s="2"/>
      <c r="G20" s="2">
        <f t="shared" si="1"/>
        <v>0</v>
      </c>
    </row>
    <row r="21" spans="2:7" ht="120" customHeight="1" x14ac:dyDescent="0.25">
      <c r="B21" s="8"/>
      <c r="C21" s="3" t="s">
        <v>197</v>
      </c>
      <c r="D21" s="2">
        <v>87.27</v>
      </c>
      <c r="E21" s="2">
        <f t="shared" si="0"/>
        <v>4799.8499999999995</v>
      </c>
      <c r="F21" s="2"/>
      <c r="G21" s="2">
        <f t="shared" si="1"/>
        <v>0</v>
      </c>
    </row>
    <row r="22" spans="2:7" ht="120" customHeight="1" x14ac:dyDescent="0.25">
      <c r="B22" s="8"/>
      <c r="C22" s="3" t="s">
        <v>197</v>
      </c>
      <c r="D22" s="2">
        <v>87.27</v>
      </c>
      <c r="E22" s="2">
        <f t="shared" si="0"/>
        <v>4799.8499999999995</v>
      </c>
      <c r="F22" s="2"/>
      <c r="G22" s="2">
        <f t="shared" si="1"/>
        <v>0</v>
      </c>
    </row>
    <row r="23" spans="2:7" ht="120" customHeight="1" x14ac:dyDescent="0.25">
      <c r="B23" s="8"/>
      <c r="C23" s="3" t="s">
        <v>197</v>
      </c>
      <c r="D23" s="2">
        <v>87.27</v>
      </c>
      <c r="E23" s="2">
        <f t="shared" si="0"/>
        <v>4799.8499999999995</v>
      </c>
      <c r="F23" s="2"/>
      <c r="G23" s="2">
        <f t="shared" si="1"/>
        <v>0</v>
      </c>
    </row>
    <row r="24" spans="2:7" ht="120" customHeight="1" x14ac:dyDescent="0.25">
      <c r="B24" s="8"/>
      <c r="C24" s="3" t="s">
        <v>197</v>
      </c>
      <c r="D24" s="2">
        <v>87.27</v>
      </c>
      <c r="E24" s="2">
        <f t="shared" si="0"/>
        <v>4799.8499999999995</v>
      </c>
      <c r="F24" s="2"/>
      <c r="G24" s="2">
        <f t="shared" si="1"/>
        <v>0</v>
      </c>
    </row>
    <row r="25" spans="2:7" ht="120" customHeight="1" x14ac:dyDescent="0.25">
      <c r="B25" s="8"/>
      <c r="C25" s="3" t="s">
        <v>197</v>
      </c>
      <c r="D25" s="2">
        <v>87.27</v>
      </c>
      <c r="E25" s="2">
        <f t="shared" si="0"/>
        <v>4799.8499999999995</v>
      </c>
      <c r="F25" s="2"/>
      <c r="G25" s="2">
        <f t="shared" si="1"/>
        <v>0</v>
      </c>
    </row>
    <row r="26" spans="2:7" ht="120" customHeight="1" x14ac:dyDescent="0.25">
      <c r="B26" s="8"/>
      <c r="C26" s="3" t="s">
        <v>197</v>
      </c>
      <c r="D26" s="2">
        <v>87.27</v>
      </c>
      <c r="E26" s="2">
        <f t="shared" si="0"/>
        <v>4799.8499999999995</v>
      </c>
      <c r="F26" s="2"/>
      <c r="G26" s="2">
        <f t="shared" si="1"/>
        <v>0</v>
      </c>
    </row>
    <row r="27" spans="2:7" ht="120" customHeight="1" x14ac:dyDescent="0.25">
      <c r="B27" s="8"/>
      <c r="C27" s="3" t="s">
        <v>197</v>
      </c>
      <c r="D27" s="2">
        <v>87.27</v>
      </c>
      <c r="E27" s="2">
        <f t="shared" si="0"/>
        <v>4799.8499999999995</v>
      </c>
      <c r="F27" s="2"/>
      <c r="G27" s="2">
        <f t="shared" si="1"/>
        <v>0</v>
      </c>
    </row>
    <row r="28" spans="2:7" x14ac:dyDescent="0.25">
      <c r="G28" s="30">
        <f>SUM(G13:G27)</f>
        <v>0</v>
      </c>
    </row>
  </sheetData>
  <mergeCells count="1">
    <mergeCell ref="B1:G1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I63"/>
  <sheetViews>
    <sheetView topLeftCell="A62" workbookViewId="0">
      <selection activeCell="G12" sqref="G12:G63"/>
    </sheetView>
  </sheetViews>
  <sheetFormatPr defaultRowHeight="15" x14ac:dyDescent="0.25"/>
  <cols>
    <col min="1" max="1" width="4" customWidth="1"/>
    <col min="2" max="2" width="24.42578125" customWidth="1"/>
    <col min="3" max="3" width="23.28515625" customWidth="1"/>
    <col min="4" max="4" width="35" customWidth="1"/>
    <col min="5" max="5" width="32" customWidth="1"/>
    <col min="6" max="6" width="10.28515625" customWidth="1"/>
    <col min="7" max="7" width="14.28515625" customWidth="1"/>
    <col min="8" max="8" width="11" customWidth="1"/>
    <col min="9" max="9" width="13.140625" customWidth="1"/>
  </cols>
  <sheetData>
    <row r="1" spans="2:9" x14ac:dyDescent="0.25">
      <c r="B1" s="129" t="s">
        <v>89</v>
      </c>
      <c r="C1" s="129"/>
      <c r="D1" s="129"/>
      <c r="E1" s="129"/>
      <c r="F1" s="129"/>
      <c r="G1" s="129"/>
      <c r="H1" s="129"/>
      <c r="I1" s="129"/>
    </row>
    <row r="2" spans="2:9" x14ac:dyDescent="0.25">
      <c r="B2" s="129"/>
      <c r="C2" s="129"/>
      <c r="D2" s="129"/>
      <c r="E2" s="129"/>
      <c r="F2" s="129"/>
      <c r="G2" s="129"/>
      <c r="H2" s="129"/>
      <c r="I2" s="129"/>
    </row>
    <row r="3" spans="2:9" x14ac:dyDescent="0.25">
      <c r="B3" s="129"/>
      <c r="C3" s="129"/>
      <c r="D3" s="129"/>
      <c r="E3" s="129"/>
      <c r="F3" s="129"/>
      <c r="G3" s="129"/>
      <c r="H3" s="129"/>
      <c r="I3" s="129"/>
    </row>
    <row r="4" spans="2:9" x14ac:dyDescent="0.25">
      <c r="B4" s="129"/>
      <c r="C4" s="129"/>
      <c r="D4" s="129"/>
      <c r="E4" s="129"/>
      <c r="F4" s="129"/>
      <c r="G4" s="129"/>
      <c r="H4" s="129"/>
      <c r="I4" s="129"/>
    </row>
    <row r="5" spans="2:9" x14ac:dyDescent="0.25">
      <c r="B5" s="129"/>
      <c r="C5" s="129"/>
      <c r="D5" s="129"/>
      <c r="E5" s="129"/>
      <c r="F5" s="129"/>
      <c r="G5" s="129"/>
      <c r="H5" s="129"/>
      <c r="I5" s="129"/>
    </row>
    <row r="6" spans="2:9" x14ac:dyDescent="0.25">
      <c r="B6" s="129"/>
      <c r="C6" s="129"/>
      <c r="D6" s="129"/>
      <c r="E6" s="129"/>
      <c r="F6" s="129"/>
      <c r="G6" s="129"/>
      <c r="H6" s="129"/>
      <c r="I6" s="129"/>
    </row>
    <row r="7" spans="2:9" x14ac:dyDescent="0.25">
      <c r="B7" s="129"/>
      <c r="C7" s="129"/>
      <c r="D7" s="129"/>
      <c r="E7" s="129"/>
      <c r="F7" s="129"/>
      <c r="G7" s="129"/>
      <c r="H7" s="129"/>
      <c r="I7" s="129"/>
    </row>
    <row r="8" spans="2:9" x14ac:dyDescent="0.25">
      <c r="B8" s="129"/>
      <c r="C8" s="129"/>
      <c r="D8" s="129"/>
      <c r="E8" s="129"/>
      <c r="F8" s="129"/>
      <c r="G8" s="129"/>
      <c r="H8" s="129"/>
      <c r="I8" s="129"/>
    </row>
    <row r="9" spans="2:9" x14ac:dyDescent="0.25">
      <c r="B9" s="129"/>
      <c r="C9" s="129"/>
      <c r="D9" s="129"/>
      <c r="E9" s="129"/>
      <c r="F9" s="129"/>
      <c r="G9" s="129"/>
      <c r="H9" s="129"/>
      <c r="I9" s="129"/>
    </row>
    <row r="10" spans="2:9" x14ac:dyDescent="0.25">
      <c r="B10" s="130"/>
      <c r="C10" s="130"/>
      <c r="D10" s="130"/>
      <c r="E10" s="130"/>
      <c r="F10" s="130"/>
      <c r="G10" s="130"/>
      <c r="H10" s="130"/>
      <c r="I10" s="130"/>
    </row>
    <row r="11" spans="2:9" ht="52.5" customHeight="1" x14ac:dyDescent="0.25">
      <c r="B11" s="35" t="s">
        <v>75</v>
      </c>
      <c r="C11" s="35" t="s">
        <v>76</v>
      </c>
      <c r="D11" s="35" t="s">
        <v>77</v>
      </c>
      <c r="E11" s="35" t="s">
        <v>137</v>
      </c>
      <c r="F11" s="35" t="s">
        <v>80</v>
      </c>
      <c r="G11" s="35" t="s">
        <v>136</v>
      </c>
      <c r="H11" s="35" t="s">
        <v>78</v>
      </c>
      <c r="I11" s="35" t="s">
        <v>79</v>
      </c>
    </row>
    <row r="12" spans="2:9" ht="120" customHeight="1" x14ac:dyDescent="0.25">
      <c r="B12" s="2"/>
      <c r="C12" s="2" t="s">
        <v>138</v>
      </c>
      <c r="D12" s="3" t="s">
        <v>147</v>
      </c>
      <c r="E12" s="2" t="s">
        <v>139</v>
      </c>
      <c r="F12" s="2">
        <v>5.0199999999999996</v>
      </c>
      <c r="G12" s="2">
        <f>F12*58</f>
        <v>291.15999999999997</v>
      </c>
      <c r="H12" s="2"/>
      <c r="I12" s="2">
        <f>G12*H12</f>
        <v>0</v>
      </c>
    </row>
    <row r="13" spans="2:9" ht="69.95" customHeight="1" x14ac:dyDescent="0.25">
      <c r="B13" s="64"/>
      <c r="C13" s="64" t="s">
        <v>47</v>
      </c>
      <c r="D13" s="64" t="s">
        <v>142</v>
      </c>
      <c r="E13" s="2" t="s">
        <v>140</v>
      </c>
      <c r="F13" s="2">
        <v>16.559999999999999</v>
      </c>
      <c r="G13" s="2">
        <f t="shared" ref="G13:G63" si="0">F13*58</f>
        <v>960.4799999999999</v>
      </c>
      <c r="H13" s="2"/>
      <c r="I13" s="2">
        <f t="shared" ref="I13:I61" si="1">G13*H13</f>
        <v>0</v>
      </c>
    </row>
    <row r="14" spans="2:9" ht="69.95" customHeight="1" x14ac:dyDescent="0.25">
      <c r="B14" s="66"/>
      <c r="C14" s="66"/>
      <c r="D14" s="66"/>
      <c r="E14" s="2" t="s">
        <v>141</v>
      </c>
      <c r="F14" s="2">
        <v>27.26</v>
      </c>
      <c r="G14" s="2">
        <f t="shared" si="0"/>
        <v>1581.0800000000002</v>
      </c>
      <c r="H14" s="2"/>
      <c r="I14" s="2">
        <f t="shared" si="1"/>
        <v>0</v>
      </c>
    </row>
    <row r="15" spans="2:9" ht="69.95" customHeight="1" x14ac:dyDescent="0.25">
      <c r="B15" s="64"/>
      <c r="C15" s="64" t="s">
        <v>143</v>
      </c>
      <c r="D15" s="64" t="s">
        <v>148</v>
      </c>
      <c r="E15" s="2" t="s">
        <v>140</v>
      </c>
      <c r="F15" s="2">
        <v>16.559999999999999</v>
      </c>
      <c r="G15" s="2">
        <f t="shared" si="0"/>
        <v>960.4799999999999</v>
      </c>
      <c r="H15" s="2"/>
      <c r="I15" s="2">
        <f t="shared" si="1"/>
        <v>0</v>
      </c>
    </row>
    <row r="16" spans="2:9" ht="69.95" customHeight="1" x14ac:dyDescent="0.25">
      <c r="B16" s="66"/>
      <c r="C16" s="66"/>
      <c r="D16" s="66"/>
      <c r="E16" s="2" t="s">
        <v>141</v>
      </c>
      <c r="F16" s="2">
        <v>31.83</v>
      </c>
      <c r="G16" s="2">
        <f t="shared" si="0"/>
        <v>1846.1399999999999</v>
      </c>
      <c r="H16" s="2"/>
      <c r="I16" s="2">
        <f t="shared" si="1"/>
        <v>0</v>
      </c>
    </row>
    <row r="17" spans="2:9" ht="69.95" customHeight="1" x14ac:dyDescent="0.25">
      <c r="B17" s="64"/>
      <c r="C17" s="64" t="s">
        <v>144</v>
      </c>
      <c r="D17" s="64" t="s">
        <v>145</v>
      </c>
      <c r="E17" s="2" t="s">
        <v>140</v>
      </c>
      <c r="F17" s="2">
        <v>16.559999999999999</v>
      </c>
      <c r="G17" s="2">
        <f t="shared" si="0"/>
        <v>960.4799999999999</v>
      </c>
      <c r="H17" s="2"/>
      <c r="I17" s="2">
        <f t="shared" si="1"/>
        <v>0</v>
      </c>
    </row>
    <row r="18" spans="2:9" ht="69.95" customHeight="1" x14ac:dyDescent="0.25">
      <c r="B18" s="66"/>
      <c r="C18" s="66"/>
      <c r="D18" s="66"/>
      <c r="E18" s="2" t="s">
        <v>141</v>
      </c>
      <c r="F18" s="2">
        <v>31.83</v>
      </c>
      <c r="G18" s="2">
        <f t="shared" si="0"/>
        <v>1846.1399999999999</v>
      </c>
      <c r="H18" s="2"/>
      <c r="I18" s="2">
        <f t="shared" si="1"/>
        <v>0</v>
      </c>
    </row>
    <row r="19" spans="2:9" ht="69.95" customHeight="1" x14ac:dyDescent="0.25">
      <c r="B19" s="64"/>
      <c r="C19" s="64" t="s">
        <v>100</v>
      </c>
      <c r="D19" s="64" t="s">
        <v>146</v>
      </c>
      <c r="E19" s="2" t="s">
        <v>140</v>
      </c>
      <c r="F19" s="2">
        <v>16.559999999999999</v>
      </c>
      <c r="G19" s="2">
        <f t="shared" si="0"/>
        <v>960.4799999999999</v>
      </c>
      <c r="H19" s="2"/>
      <c r="I19" s="2">
        <f t="shared" si="1"/>
        <v>0</v>
      </c>
    </row>
    <row r="20" spans="2:9" ht="69.95" customHeight="1" x14ac:dyDescent="0.25">
      <c r="B20" s="66"/>
      <c r="C20" s="66"/>
      <c r="D20" s="66"/>
      <c r="E20" s="2" t="s">
        <v>141</v>
      </c>
      <c r="F20" s="2">
        <v>31.83</v>
      </c>
      <c r="G20" s="2">
        <f t="shared" si="0"/>
        <v>1846.1399999999999</v>
      </c>
      <c r="H20" s="2"/>
      <c r="I20" s="2">
        <f t="shared" si="1"/>
        <v>0</v>
      </c>
    </row>
    <row r="21" spans="2:9" ht="69.95" customHeight="1" x14ac:dyDescent="0.25">
      <c r="B21" s="64"/>
      <c r="C21" s="64" t="s">
        <v>44</v>
      </c>
      <c r="D21" s="64" t="s">
        <v>149</v>
      </c>
      <c r="E21" s="2" t="s">
        <v>140</v>
      </c>
      <c r="F21" s="2">
        <v>16.559999999999999</v>
      </c>
      <c r="G21" s="2">
        <f t="shared" si="0"/>
        <v>960.4799999999999</v>
      </c>
      <c r="H21" s="2"/>
      <c r="I21" s="2">
        <f t="shared" si="1"/>
        <v>0</v>
      </c>
    </row>
    <row r="22" spans="2:9" ht="69.95" customHeight="1" x14ac:dyDescent="0.25">
      <c r="B22" s="66"/>
      <c r="C22" s="66"/>
      <c r="D22" s="66"/>
      <c r="E22" s="2" t="s">
        <v>141</v>
      </c>
      <c r="F22" s="2">
        <v>31.83</v>
      </c>
      <c r="G22" s="2">
        <f t="shared" si="0"/>
        <v>1846.1399999999999</v>
      </c>
      <c r="H22" s="2"/>
      <c r="I22" s="2">
        <f t="shared" si="1"/>
        <v>0</v>
      </c>
    </row>
    <row r="23" spans="2:9" ht="69.95" customHeight="1" x14ac:dyDescent="0.25">
      <c r="B23" s="64"/>
      <c r="C23" s="64" t="s">
        <v>41</v>
      </c>
      <c r="D23" s="64" t="s">
        <v>150</v>
      </c>
      <c r="E23" s="2" t="s">
        <v>140</v>
      </c>
      <c r="F23" s="2">
        <v>16.559999999999999</v>
      </c>
      <c r="G23" s="2">
        <f t="shared" si="0"/>
        <v>960.4799999999999</v>
      </c>
      <c r="H23" s="2"/>
      <c r="I23" s="2">
        <f t="shared" si="1"/>
        <v>0</v>
      </c>
    </row>
    <row r="24" spans="2:9" ht="69.95" customHeight="1" x14ac:dyDescent="0.25">
      <c r="B24" s="66"/>
      <c r="C24" s="66"/>
      <c r="D24" s="66"/>
      <c r="E24" s="2" t="s">
        <v>141</v>
      </c>
      <c r="F24" s="2">
        <v>31.83</v>
      </c>
      <c r="G24" s="2">
        <f t="shared" si="0"/>
        <v>1846.1399999999999</v>
      </c>
      <c r="H24" s="2"/>
      <c r="I24" s="2">
        <f t="shared" si="1"/>
        <v>0</v>
      </c>
    </row>
    <row r="25" spans="2:9" ht="120" customHeight="1" x14ac:dyDescent="0.25">
      <c r="B25" s="2"/>
      <c r="C25" s="2" t="s">
        <v>39</v>
      </c>
      <c r="D25" s="3" t="s">
        <v>151</v>
      </c>
      <c r="E25" s="2" t="s">
        <v>152</v>
      </c>
      <c r="F25" s="2">
        <v>10.57</v>
      </c>
      <c r="G25" s="2">
        <f t="shared" si="0"/>
        <v>613.06000000000006</v>
      </c>
      <c r="H25" s="2"/>
      <c r="I25" s="2">
        <f t="shared" si="1"/>
        <v>0</v>
      </c>
    </row>
    <row r="26" spans="2:9" ht="69.95" customHeight="1" x14ac:dyDescent="0.25">
      <c r="B26" s="64"/>
      <c r="C26" s="64" t="s">
        <v>37</v>
      </c>
      <c r="D26" s="64" t="s">
        <v>153</v>
      </c>
      <c r="E26" s="2" t="s">
        <v>140</v>
      </c>
      <c r="F26" s="2">
        <v>16.559999999999999</v>
      </c>
      <c r="G26" s="2">
        <f t="shared" si="0"/>
        <v>960.4799999999999</v>
      </c>
      <c r="H26" s="2"/>
      <c r="I26" s="2">
        <f t="shared" si="1"/>
        <v>0</v>
      </c>
    </row>
    <row r="27" spans="2:9" ht="69.95" customHeight="1" x14ac:dyDescent="0.25">
      <c r="B27" s="66"/>
      <c r="C27" s="66"/>
      <c r="D27" s="66"/>
      <c r="E27" s="2" t="s">
        <v>141</v>
      </c>
      <c r="F27" s="2">
        <v>31.83</v>
      </c>
      <c r="G27" s="2">
        <f t="shared" si="0"/>
        <v>1846.1399999999999</v>
      </c>
      <c r="H27" s="2"/>
      <c r="I27" s="2">
        <f t="shared" si="1"/>
        <v>0</v>
      </c>
    </row>
    <row r="28" spans="2:9" ht="69.95" customHeight="1" x14ac:dyDescent="0.25">
      <c r="B28" s="64"/>
      <c r="C28" s="64" t="s">
        <v>154</v>
      </c>
      <c r="D28" s="64" t="s">
        <v>155</v>
      </c>
      <c r="E28" s="2" t="s">
        <v>140</v>
      </c>
      <c r="F28" s="2">
        <v>16.559999999999999</v>
      </c>
      <c r="G28" s="2">
        <f t="shared" si="0"/>
        <v>960.4799999999999</v>
      </c>
      <c r="H28" s="2"/>
      <c r="I28" s="2">
        <f t="shared" si="1"/>
        <v>0</v>
      </c>
    </row>
    <row r="29" spans="2:9" ht="69.95" customHeight="1" x14ac:dyDescent="0.25">
      <c r="B29" s="66"/>
      <c r="C29" s="66"/>
      <c r="D29" s="66"/>
      <c r="E29" s="2" t="s">
        <v>141</v>
      </c>
      <c r="F29" s="2">
        <v>31.83</v>
      </c>
      <c r="G29" s="2">
        <f t="shared" si="0"/>
        <v>1846.1399999999999</v>
      </c>
      <c r="H29" s="2"/>
      <c r="I29" s="2">
        <f t="shared" si="1"/>
        <v>0</v>
      </c>
    </row>
    <row r="30" spans="2:9" ht="69.95" customHeight="1" x14ac:dyDescent="0.25">
      <c r="B30" s="64"/>
      <c r="C30" s="64" t="s">
        <v>34</v>
      </c>
      <c r="D30" s="64" t="s">
        <v>156</v>
      </c>
      <c r="E30" s="2" t="s">
        <v>140</v>
      </c>
      <c r="F30" s="2">
        <v>16.559999999999999</v>
      </c>
      <c r="G30" s="2">
        <f t="shared" si="0"/>
        <v>960.4799999999999</v>
      </c>
      <c r="H30" s="2"/>
      <c r="I30" s="2">
        <f t="shared" si="1"/>
        <v>0</v>
      </c>
    </row>
    <row r="31" spans="2:9" ht="69.95" customHeight="1" x14ac:dyDescent="0.25">
      <c r="B31" s="66"/>
      <c r="C31" s="66"/>
      <c r="D31" s="66"/>
      <c r="E31" s="2" t="s">
        <v>141</v>
      </c>
      <c r="F31" s="2">
        <v>31.83</v>
      </c>
      <c r="G31" s="2">
        <f t="shared" si="0"/>
        <v>1846.1399999999999</v>
      </c>
      <c r="H31" s="2"/>
      <c r="I31" s="2">
        <f t="shared" si="1"/>
        <v>0</v>
      </c>
    </row>
    <row r="32" spans="2:9" ht="120" customHeight="1" x14ac:dyDescent="0.25">
      <c r="B32" s="2"/>
      <c r="C32" s="2" t="s">
        <v>70</v>
      </c>
      <c r="D32" s="3" t="s">
        <v>157</v>
      </c>
      <c r="E32" s="2" t="s">
        <v>140</v>
      </c>
      <c r="F32" s="2">
        <v>20.11</v>
      </c>
      <c r="G32" s="2">
        <f t="shared" si="0"/>
        <v>1166.3799999999999</v>
      </c>
      <c r="H32" s="2"/>
      <c r="I32" s="2">
        <f t="shared" si="1"/>
        <v>0</v>
      </c>
    </row>
    <row r="33" spans="2:9" ht="30" customHeight="1" x14ac:dyDescent="0.25">
      <c r="B33" s="64"/>
      <c r="C33" s="64" t="s">
        <v>4</v>
      </c>
      <c r="D33" s="64" t="s">
        <v>158</v>
      </c>
      <c r="E33" s="2" t="s">
        <v>152</v>
      </c>
      <c r="F33" s="2">
        <v>7.89</v>
      </c>
      <c r="G33" s="2">
        <f t="shared" si="0"/>
        <v>457.62</v>
      </c>
      <c r="H33" s="2"/>
      <c r="I33" s="2">
        <f t="shared" si="1"/>
        <v>0</v>
      </c>
    </row>
    <row r="34" spans="2:9" ht="30" customHeight="1" x14ac:dyDescent="0.25">
      <c r="B34" s="69"/>
      <c r="C34" s="69"/>
      <c r="D34" s="69"/>
      <c r="E34" s="2" t="s">
        <v>159</v>
      </c>
      <c r="F34" s="2">
        <v>11.11</v>
      </c>
      <c r="G34" s="2">
        <f t="shared" si="0"/>
        <v>644.38</v>
      </c>
      <c r="H34" s="2"/>
      <c r="I34" s="2">
        <f t="shared" si="1"/>
        <v>0</v>
      </c>
    </row>
    <row r="35" spans="2:9" ht="30" customHeight="1" x14ac:dyDescent="0.25">
      <c r="B35" s="69"/>
      <c r="C35" s="69"/>
      <c r="D35" s="69"/>
      <c r="E35" s="2" t="s">
        <v>160</v>
      </c>
      <c r="F35" s="2">
        <v>15.36</v>
      </c>
      <c r="G35" s="2">
        <f t="shared" si="0"/>
        <v>890.88</v>
      </c>
      <c r="H35" s="2"/>
      <c r="I35" s="2">
        <f t="shared" si="1"/>
        <v>0</v>
      </c>
    </row>
    <row r="36" spans="2:9" ht="30" customHeight="1" x14ac:dyDescent="0.25">
      <c r="B36" s="69"/>
      <c r="C36" s="69"/>
      <c r="D36" s="69"/>
      <c r="E36" s="2" t="s">
        <v>161</v>
      </c>
      <c r="F36" s="2">
        <v>15.51</v>
      </c>
      <c r="G36" s="2">
        <f t="shared" si="0"/>
        <v>899.58</v>
      </c>
      <c r="H36" s="2"/>
      <c r="I36" s="2">
        <f t="shared" si="1"/>
        <v>0</v>
      </c>
    </row>
    <row r="37" spans="2:9" ht="30" customHeight="1" x14ac:dyDescent="0.25">
      <c r="B37" s="69"/>
      <c r="C37" s="69"/>
      <c r="D37" s="69"/>
      <c r="E37" s="2" t="s">
        <v>140</v>
      </c>
      <c r="F37" s="2">
        <v>12.29</v>
      </c>
      <c r="G37" s="2">
        <f t="shared" si="0"/>
        <v>712.81999999999994</v>
      </c>
      <c r="H37" s="2"/>
      <c r="I37" s="2">
        <f t="shared" si="1"/>
        <v>0</v>
      </c>
    </row>
    <row r="38" spans="2:9" ht="30" customHeight="1" x14ac:dyDescent="0.25">
      <c r="B38" s="68"/>
      <c r="C38" s="68"/>
      <c r="D38" s="68"/>
      <c r="E38" s="2" t="s">
        <v>141</v>
      </c>
      <c r="F38" s="2">
        <v>23.29</v>
      </c>
      <c r="G38" s="2">
        <f t="shared" si="0"/>
        <v>1350.82</v>
      </c>
      <c r="H38" s="8"/>
      <c r="I38" s="2">
        <f t="shared" si="1"/>
        <v>0</v>
      </c>
    </row>
    <row r="39" spans="2:9" ht="120" customHeight="1" x14ac:dyDescent="0.25">
      <c r="B39" s="2"/>
      <c r="C39" s="2" t="s">
        <v>4</v>
      </c>
      <c r="D39" s="3" t="s">
        <v>158</v>
      </c>
      <c r="E39" s="3" t="s">
        <v>215</v>
      </c>
      <c r="F39" s="2">
        <v>11.17</v>
      </c>
      <c r="G39" s="2">
        <f t="shared" si="0"/>
        <v>647.86</v>
      </c>
      <c r="H39" s="2"/>
      <c r="I39" s="2">
        <f t="shared" si="1"/>
        <v>0</v>
      </c>
    </row>
    <row r="40" spans="2:9" ht="50.1" customHeight="1" x14ac:dyDescent="0.25">
      <c r="B40" s="64"/>
      <c r="C40" s="64" t="s">
        <v>8</v>
      </c>
      <c r="D40" s="64" t="s">
        <v>208</v>
      </c>
      <c r="E40" s="2" t="s">
        <v>152</v>
      </c>
      <c r="F40" s="2">
        <v>9.49</v>
      </c>
      <c r="G40" s="2">
        <f t="shared" si="0"/>
        <v>550.41999999999996</v>
      </c>
      <c r="H40" s="2"/>
      <c r="I40" s="2">
        <f t="shared" si="1"/>
        <v>0</v>
      </c>
    </row>
    <row r="41" spans="2:9" ht="50.1" customHeight="1" x14ac:dyDescent="0.25">
      <c r="B41" s="69"/>
      <c r="C41" s="69"/>
      <c r="D41" s="69"/>
      <c r="E41" s="2" t="s">
        <v>162</v>
      </c>
      <c r="F41" s="2">
        <v>14.96</v>
      </c>
      <c r="G41" s="2">
        <f t="shared" si="0"/>
        <v>867.68000000000006</v>
      </c>
      <c r="H41" s="2"/>
      <c r="I41" s="2">
        <f t="shared" si="1"/>
        <v>0</v>
      </c>
    </row>
    <row r="42" spans="2:9" ht="50.1" customHeight="1" x14ac:dyDescent="0.25">
      <c r="B42" s="68"/>
      <c r="C42" s="68"/>
      <c r="D42" s="68"/>
      <c r="E42" s="2" t="s">
        <v>161</v>
      </c>
      <c r="F42" s="2">
        <v>19.25</v>
      </c>
      <c r="G42" s="2">
        <f t="shared" si="0"/>
        <v>1116.5</v>
      </c>
      <c r="H42" s="2"/>
      <c r="I42" s="2">
        <f t="shared" si="1"/>
        <v>0</v>
      </c>
    </row>
    <row r="43" spans="2:9" ht="120" customHeight="1" x14ac:dyDescent="0.25">
      <c r="B43" s="2"/>
      <c r="C43" s="2" t="s">
        <v>9</v>
      </c>
      <c r="D43" s="3" t="s">
        <v>163</v>
      </c>
      <c r="E43" s="2" t="s">
        <v>152</v>
      </c>
      <c r="F43" s="2">
        <v>10.19</v>
      </c>
      <c r="G43" s="2">
        <f t="shared" si="0"/>
        <v>591.02</v>
      </c>
      <c r="H43" s="2"/>
      <c r="I43" s="2">
        <f t="shared" si="1"/>
        <v>0</v>
      </c>
    </row>
    <row r="44" spans="2:9" ht="120" customHeight="1" x14ac:dyDescent="0.25">
      <c r="B44" s="2"/>
      <c r="C44" s="2" t="s">
        <v>9</v>
      </c>
      <c r="D44" s="3" t="s">
        <v>164</v>
      </c>
      <c r="E44" s="2" t="s">
        <v>152</v>
      </c>
      <c r="F44" s="2">
        <v>9.01</v>
      </c>
      <c r="G44" s="2">
        <f t="shared" si="0"/>
        <v>522.58000000000004</v>
      </c>
      <c r="H44" s="2"/>
      <c r="I44" s="2">
        <f t="shared" si="1"/>
        <v>0</v>
      </c>
    </row>
    <row r="45" spans="2:9" ht="120" customHeight="1" x14ac:dyDescent="0.25">
      <c r="B45" s="2"/>
      <c r="C45" s="2" t="s">
        <v>165</v>
      </c>
      <c r="D45" s="3" t="s">
        <v>166</v>
      </c>
      <c r="E45" s="3" t="s">
        <v>167</v>
      </c>
      <c r="F45" s="2">
        <v>5.6</v>
      </c>
      <c r="G45" s="2">
        <f t="shared" si="0"/>
        <v>324.79999999999995</v>
      </c>
      <c r="H45" s="2"/>
      <c r="I45" s="2">
        <f t="shared" si="1"/>
        <v>0</v>
      </c>
    </row>
    <row r="46" spans="2:9" ht="120" customHeight="1" x14ac:dyDescent="0.25">
      <c r="B46" s="2"/>
      <c r="C46" s="2" t="s">
        <v>168</v>
      </c>
      <c r="D46" s="3" t="s">
        <v>170</v>
      </c>
      <c r="E46" s="3" t="s">
        <v>169</v>
      </c>
      <c r="F46" s="2">
        <v>8.58</v>
      </c>
      <c r="G46" s="2">
        <f t="shared" si="0"/>
        <v>497.64</v>
      </c>
      <c r="H46" s="2"/>
      <c r="I46" s="2">
        <f t="shared" si="1"/>
        <v>0</v>
      </c>
    </row>
    <row r="47" spans="2:9" ht="30" customHeight="1" x14ac:dyDescent="0.25">
      <c r="B47" s="64"/>
      <c r="C47" s="64" t="s">
        <v>171</v>
      </c>
      <c r="D47" s="64" t="s">
        <v>172</v>
      </c>
      <c r="E47" s="2" t="s">
        <v>173</v>
      </c>
      <c r="F47" s="2">
        <v>13.5</v>
      </c>
      <c r="G47" s="2">
        <f t="shared" si="0"/>
        <v>783</v>
      </c>
      <c r="H47" s="2"/>
      <c r="I47" s="2">
        <f t="shared" si="1"/>
        <v>0</v>
      </c>
    </row>
    <row r="48" spans="2:9" ht="30" customHeight="1" x14ac:dyDescent="0.25">
      <c r="B48" s="65"/>
      <c r="C48" s="65"/>
      <c r="D48" s="65"/>
      <c r="E48" s="2" t="s">
        <v>174</v>
      </c>
      <c r="F48" s="2">
        <v>15.69</v>
      </c>
      <c r="G48" s="2">
        <f t="shared" si="0"/>
        <v>910.02</v>
      </c>
      <c r="H48" s="2"/>
      <c r="I48" s="2">
        <f t="shared" si="1"/>
        <v>0</v>
      </c>
    </row>
    <row r="49" spans="2:9" ht="30" customHeight="1" x14ac:dyDescent="0.25">
      <c r="B49" s="65"/>
      <c r="C49" s="65"/>
      <c r="D49" s="65"/>
      <c r="E49" s="2" t="s">
        <v>175</v>
      </c>
      <c r="F49" s="2">
        <v>22.6</v>
      </c>
      <c r="G49" s="2">
        <f t="shared" si="0"/>
        <v>1310.8000000000002</v>
      </c>
      <c r="H49" s="2"/>
      <c r="I49" s="2">
        <f t="shared" si="1"/>
        <v>0</v>
      </c>
    </row>
    <row r="50" spans="2:9" ht="30" customHeight="1" x14ac:dyDescent="0.25">
      <c r="B50" s="65"/>
      <c r="C50" s="65"/>
      <c r="D50" s="65"/>
      <c r="E50" s="2" t="s">
        <v>176</v>
      </c>
      <c r="F50" s="2">
        <v>25.78</v>
      </c>
      <c r="G50" s="2">
        <f t="shared" si="0"/>
        <v>1495.24</v>
      </c>
      <c r="H50" s="2"/>
      <c r="I50" s="2">
        <f t="shared" si="1"/>
        <v>0</v>
      </c>
    </row>
    <row r="51" spans="2:9" ht="30" customHeight="1" x14ac:dyDescent="0.25">
      <c r="B51" s="66"/>
      <c r="C51" s="66"/>
      <c r="D51" s="66"/>
      <c r="E51" s="2" t="s">
        <v>177</v>
      </c>
      <c r="F51" s="2">
        <v>50.27</v>
      </c>
      <c r="G51" s="2">
        <f t="shared" si="0"/>
        <v>2915.6600000000003</v>
      </c>
      <c r="H51" s="2"/>
      <c r="I51" s="2">
        <f t="shared" si="1"/>
        <v>0</v>
      </c>
    </row>
    <row r="52" spans="2:9" ht="30" customHeight="1" x14ac:dyDescent="0.25">
      <c r="B52" s="64"/>
      <c r="C52" s="64" t="s">
        <v>178</v>
      </c>
      <c r="D52" s="64" t="s">
        <v>179</v>
      </c>
      <c r="E52" s="2" t="s">
        <v>173</v>
      </c>
      <c r="F52" s="2">
        <v>13.5</v>
      </c>
      <c r="G52" s="2">
        <f t="shared" si="0"/>
        <v>783</v>
      </c>
      <c r="H52" s="2"/>
      <c r="I52" s="2">
        <f t="shared" si="1"/>
        <v>0</v>
      </c>
    </row>
    <row r="53" spans="2:9" ht="30" customHeight="1" x14ac:dyDescent="0.25">
      <c r="B53" s="65"/>
      <c r="C53" s="65"/>
      <c r="D53" s="65"/>
      <c r="E53" s="2" t="s">
        <v>174</v>
      </c>
      <c r="F53" s="2">
        <v>15.69</v>
      </c>
      <c r="G53" s="2">
        <f t="shared" si="0"/>
        <v>910.02</v>
      </c>
      <c r="H53" s="2"/>
      <c r="I53" s="2">
        <f t="shared" si="1"/>
        <v>0</v>
      </c>
    </row>
    <row r="54" spans="2:9" ht="30" customHeight="1" x14ac:dyDescent="0.25">
      <c r="B54" s="65"/>
      <c r="C54" s="65"/>
      <c r="D54" s="65"/>
      <c r="E54" s="2" t="s">
        <v>175</v>
      </c>
      <c r="F54" s="2">
        <v>22.6</v>
      </c>
      <c r="G54" s="2">
        <f t="shared" si="0"/>
        <v>1310.8000000000002</v>
      </c>
      <c r="H54" s="2"/>
      <c r="I54" s="2">
        <f t="shared" si="1"/>
        <v>0</v>
      </c>
    </row>
    <row r="55" spans="2:9" ht="30" customHeight="1" x14ac:dyDescent="0.25">
      <c r="B55" s="65"/>
      <c r="C55" s="65"/>
      <c r="D55" s="65"/>
      <c r="E55" s="2" t="s">
        <v>176</v>
      </c>
      <c r="F55" s="2">
        <v>25.78</v>
      </c>
      <c r="G55" s="2">
        <f t="shared" si="0"/>
        <v>1495.24</v>
      </c>
      <c r="H55" s="2"/>
      <c r="I55" s="2">
        <f t="shared" si="1"/>
        <v>0</v>
      </c>
    </row>
    <row r="56" spans="2:9" ht="30" customHeight="1" x14ac:dyDescent="0.25">
      <c r="B56" s="66"/>
      <c r="C56" s="66"/>
      <c r="D56" s="66"/>
      <c r="E56" s="2" t="s">
        <v>177</v>
      </c>
      <c r="F56" s="2">
        <v>50.27</v>
      </c>
      <c r="G56" s="2">
        <f t="shared" si="0"/>
        <v>2915.6600000000003</v>
      </c>
      <c r="H56" s="2"/>
      <c r="I56" s="2">
        <f t="shared" si="1"/>
        <v>0</v>
      </c>
    </row>
    <row r="57" spans="2:9" ht="120" customHeight="1" x14ac:dyDescent="0.25">
      <c r="B57" s="2"/>
      <c r="C57" s="2" t="s">
        <v>180</v>
      </c>
      <c r="D57" s="3" t="s">
        <v>181</v>
      </c>
      <c r="E57" s="2" t="s">
        <v>175</v>
      </c>
      <c r="F57" s="2">
        <v>29.55</v>
      </c>
      <c r="G57" s="2">
        <f t="shared" si="0"/>
        <v>1713.9</v>
      </c>
      <c r="H57" s="2"/>
      <c r="I57" s="2">
        <f t="shared" si="1"/>
        <v>0</v>
      </c>
    </row>
    <row r="58" spans="2:9" ht="120" customHeight="1" x14ac:dyDescent="0.25">
      <c r="B58" s="8"/>
      <c r="C58" s="2" t="s">
        <v>54</v>
      </c>
      <c r="D58" s="3" t="s">
        <v>182</v>
      </c>
      <c r="E58" s="2" t="s">
        <v>175</v>
      </c>
      <c r="F58" s="2">
        <v>21.92</v>
      </c>
      <c r="G58" s="2">
        <f t="shared" si="0"/>
        <v>1271.3600000000001</v>
      </c>
      <c r="H58" s="2"/>
      <c r="I58" s="2">
        <f t="shared" si="1"/>
        <v>0</v>
      </c>
    </row>
    <row r="59" spans="2:9" ht="120" customHeight="1" x14ac:dyDescent="0.25">
      <c r="B59" s="8"/>
      <c r="C59" s="2" t="s">
        <v>58</v>
      </c>
      <c r="D59" s="3" t="s">
        <v>183</v>
      </c>
      <c r="E59" s="2" t="s">
        <v>175</v>
      </c>
      <c r="F59" s="2">
        <v>24.21</v>
      </c>
      <c r="G59" s="2">
        <f t="shared" si="0"/>
        <v>1404.18</v>
      </c>
      <c r="H59" s="2"/>
      <c r="I59" s="2">
        <f t="shared" si="1"/>
        <v>0</v>
      </c>
    </row>
    <row r="60" spans="2:9" ht="120" customHeight="1" x14ac:dyDescent="0.25">
      <c r="B60" s="8"/>
      <c r="C60" s="2" t="s">
        <v>56</v>
      </c>
      <c r="D60" s="3" t="s">
        <v>184</v>
      </c>
      <c r="E60" s="2" t="s">
        <v>175</v>
      </c>
      <c r="F60" s="2">
        <v>22.52</v>
      </c>
      <c r="G60" s="2">
        <f t="shared" si="0"/>
        <v>1306.1600000000001</v>
      </c>
      <c r="H60" s="2"/>
      <c r="I60" s="2">
        <f t="shared" si="1"/>
        <v>0</v>
      </c>
    </row>
    <row r="61" spans="2:9" ht="120" customHeight="1" x14ac:dyDescent="0.25">
      <c r="B61" s="8"/>
      <c r="C61" s="2" t="s">
        <v>66</v>
      </c>
      <c r="D61" s="3" t="s">
        <v>185</v>
      </c>
      <c r="E61" s="2" t="s">
        <v>175</v>
      </c>
      <c r="F61" s="2">
        <v>27.05</v>
      </c>
      <c r="G61" s="2">
        <f t="shared" si="0"/>
        <v>1568.9</v>
      </c>
      <c r="H61" s="2"/>
      <c r="I61" s="2">
        <f t="shared" si="1"/>
        <v>0</v>
      </c>
    </row>
    <row r="62" spans="2:9" ht="112.5" customHeight="1" x14ac:dyDescent="0.25">
      <c r="B62" s="8"/>
      <c r="C62" s="49" t="s">
        <v>203</v>
      </c>
      <c r="D62" s="3" t="s">
        <v>206</v>
      </c>
      <c r="E62" s="2" t="s">
        <v>204</v>
      </c>
      <c r="F62" s="2">
        <v>14.5</v>
      </c>
      <c r="G62" s="2">
        <f t="shared" si="0"/>
        <v>841</v>
      </c>
      <c r="H62" s="8"/>
      <c r="I62" s="48">
        <f>SUM(I12:I61)</f>
        <v>0</v>
      </c>
    </row>
    <row r="63" spans="2:9" ht="108.75" customHeight="1" x14ac:dyDescent="0.25">
      <c r="B63" s="8"/>
      <c r="C63" s="49" t="s">
        <v>205</v>
      </c>
      <c r="D63" s="3" t="s">
        <v>207</v>
      </c>
      <c r="E63" s="2" t="s">
        <v>204</v>
      </c>
      <c r="F63" s="2">
        <v>15.45</v>
      </c>
      <c r="G63" s="2">
        <f t="shared" si="0"/>
        <v>896.09999999999991</v>
      </c>
      <c r="H63" s="8"/>
      <c r="I63" s="8"/>
    </row>
  </sheetData>
  <mergeCells count="40">
    <mergeCell ref="B1:I10"/>
    <mergeCell ref="B13:B14"/>
    <mergeCell ref="C13:C14"/>
    <mergeCell ref="D13:D14"/>
    <mergeCell ref="B15:B16"/>
    <mergeCell ref="C15:C16"/>
    <mergeCell ref="D15:D16"/>
    <mergeCell ref="B17:B18"/>
    <mergeCell ref="C17:C18"/>
    <mergeCell ref="D17:D18"/>
    <mergeCell ref="B19:B20"/>
    <mergeCell ref="C19:C20"/>
    <mergeCell ref="D19:D20"/>
    <mergeCell ref="B21:B22"/>
    <mergeCell ref="C21:C22"/>
    <mergeCell ref="D21:D22"/>
    <mergeCell ref="B23:B24"/>
    <mergeCell ref="C23:C24"/>
    <mergeCell ref="D23:D24"/>
    <mergeCell ref="D26:D27"/>
    <mergeCell ref="C26:C27"/>
    <mergeCell ref="B26:B27"/>
    <mergeCell ref="B28:B29"/>
    <mergeCell ref="C28:C29"/>
    <mergeCell ref="D28:D29"/>
    <mergeCell ref="B40:B42"/>
    <mergeCell ref="C40:C42"/>
    <mergeCell ref="D40:D42"/>
    <mergeCell ref="B30:B31"/>
    <mergeCell ref="C30:C31"/>
    <mergeCell ref="D30:D31"/>
    <mergeCell ref="B33:B38"/>
    <mergeCell ref="C33:C38"/>
    <mergeCell ref="D33:D38"/>
    <mergeCell ref="D52:D56"/>
    <mergeCell ref="C52:C56"/>
    <mergeCell ref="B52:B56"/>
    <mergeCell ref="B47:B51"/>
    <mergeCell ref="C47:C51"/>
    <mergeCell ref="D47:D5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H32"/>
  <sheetViews>
    <sheetView topLeftCell="A3" workbookViewId="0">
      <selection activeCell="G11" sqref="G11"/>
    </sheetView>
  </sheetViews>
  <sheetFormatPr defaultRowHeight="15" x14ac:dyDescent="0.25"/>
  <cols>
    <col min="1" max="1" width="3.140625" customWidth="1"/>
    <col min="2" max="2" width="27.85546875" style="36" customWidth="1"/>
    <col min="3" max="3" width="23.7109375" style="36" customWidth="1"/>
    <col min="4" max="4" width="20.140625" style="36" customWidth="1"/>
    <col min="5" max="5" width="0.5703125" style="36" customWidth="1"/>
    <col min="6" max="6" width="15.28515625" style="36" customWidth="1"/>
    <col min="7" max="7" width="14.5703125" style="36" customWidth="1"/>
    <col min="8" max="8" width="14.42578125" style="36" customWidth="1"/>
  </cols>
  <sheetData>
    <row r="1" spans="2:8" x14ac:dyDescent="0.25">
      <c r="B1" s="131"/>
      <c r="C1" s="131"/>
      <c r="D1" s="131"/>
      <c r="E1" s="131"/>
      <c r="F1" s="131"/>
      <c r="G1" s="131"/>
      <c r="H1" s="131"/>
    </row>
    <row r="2" spans="2:8" x14ac:dyDescent="0.25">
      <c r="B2" s="131"/>
      <c r="C2" s="131"/>
      <c r="D2" s="131"/>
      <c r="E2" s="131"/>
      <c r="F2" s="131"/>
      <c r="G2" s="131"/>
      <c r="H2" s="131"/>
    </row>
    <row r="3" spans="2:8" x14ac:dyDescent="0.25">
      <c r="B3" s="131"/>
      <c r="C3" s="131"/>
      <c r="D3" s="131"/>
      <c r="E3" s="131"/>
      <c r="F3" s="131"/>
      <c r="G3" s="131"/>
      <c r="H3" s="131"/>
    </row>
    <row r="4" spans="2:8" x14ac:dyDescent="0.25">
      <c r="B4" s="131"/>
      <c r="C4" s="131"/>
      <c r="D4" s="131"/>
      <c r="E4" s="131"/>
      <c r="F4" s="131"/>
      <c r="G4" s="131"/>
      <c r="H4" s="131"/>
    </row>
    <row r="5" spans="2:8" x14ac:dyDescent="0.25">
      <c r="B5" s="131"/>
      <c r="C5" s="131"/>
      <c r="D5" s="131"/>
      <c r="E5" s="131"/>
      <c r="F5" s="131"/>
      <c r="G5" s="131"/>
      <c r="H5" s="131"/>
    </row>
    <row r="6" spans="2:8" x14ac:dyDescent="0.25">
      <c r="B6" s="131"/>
      <c r="C6" s="131"/>
      <c r="D6" s="131"/>
      <c r="E6" s="131"/>
      <c r="F6" s="131"/>
      <c r="G6" s="131"/>
      <c r="H6" s="131"/>
    </row>
    <row r="7" spans="2:8" x14ac:dyDescent="0.25">
      <c r="B7" s="131"/>
      <c r="C7" s="131"/>
      <c r="D7" s="131"/>
      <c r="E7" s="131"/>
      <c r="F7" s="131"/>
      <c r="G7" s="131"/>
      <c r="H7" s="131"/>
    </row>
    <row r="8" spans="2:8" x14ac:dyDescent="0.25">
      <c r="B8" s="131"/>
      <c r="C8" s="131"/>
      <c r="D8" s="131"/>
      <c r="E8" s="131"/>
      <c r="F8" s="131"/>
      <c r="G8" s="131"/>
      <c r="H8" s="131"/>
    </row>
    <row r="9" spans="2:8" x14ac:dyDescent="0.25">
      <c r="B9" s="131"/>
      <c r="C9" s="131"/>
      <c r="D9" s="131"/>
      <c r="E9" s="131"/>
      <c r="F9" s="131"/>
      <c r="G9" s="131"/>
      <c r="H9" s="131"/>
    </row>
    <row r="10" spans="2:8" s="43" customFormat="1" ht="30" customHeight="1" x14ac:dyDescent="0.2">
      <c r="B10" s="42" t="s">
        <v>75</v>
      </c>
      <c r="C10" s="42" t="s">
        <v>76</v>
      </c>
      <c r="D10" s="42" t="s">
        <v>77</v>
      </c>
      <c r="E10" s="42" t="s">
        <v>80</v>
      </c>
      <c r="F10" s="42" t="s">
        <v>81</v>
      </c>
      <c r="G10" s="42" t="s">
        <v>91</v>
      </c>
      <c r="H10" s="42" t="s">
        <v>79</v>
      </c>
    </row>
    <row r="11" spans="2:8" ht="120" customHeight="1" x14ac:dyDescent="0.25">
      <c r="B11" s="34"/>
      <c r="C11" s="19" t="s">
        <v>186</v>
      </c>
      <c r="D11" s="28" t="s">
        <v>187</v>
      </c>
      <c r="E11" s="19">
        <v>1.32</v>
      </c>
      <c r="F11" s="19">
        <f>E11*58</f>
        <v>76.56</v>
      </c>
      <c r="G11" s="19"/>
      <c r="H11" s="19">
        <f>F11*G11</f>
        <v>0</v>
      </c>
    </row>
    <row r="12" spans="2:8" ht="111.75" customHeight="1" x14ac:dyDescent="0.25">
      <c r="B12" s="34"/>
      <c r="C12" s="19" t="s">
        <v>188</v>
      </c>
      <c r="D12" s="28" t="s">
        <v>189</v>
      </c>
      <c r="E12" s="19">
        <v>1.75</v>
      </c>
      <c r="F12" s="19">
        <f t="shared" ref="F12:F15" si="0">E12*58</f>
        <v>101.5</v>
      </c>
      <c r="G12" s="19"/>
      <c r="H12" s="19">
        <f t="shared" ref="H12:H15" si="1">F12*G12</f>
        <v>0</v>
      </c>
    </row>
    <row r="13" spans="2:8" ht="114.75" customHeight="1" x14ac:dyDescent="0.25">
      <c r="B13" s="34"/>
      <c r="C13" s="19" t="s">
        <v>190</v>
      </c>
      <c r="D13" s="28" t="s">
        <v>191</v>
      </c>
      <c r="E13" s="19">
        <v>2.93</v>
      </c>
      <c r="F13" s="19">
        <f t="shared" si="0"/>
        <v>169.94</v>
      </c>
      <c r="G13" s="19"/>
      <c r="H13" s="19">
        <f t="shared" si="1"/>
        <v>0</v>
      </c>
    </row>
    <row r="14" spans="2:8" ht="114.75" customHeight="1" x14ac:dyDescent="0.25">
      <c r="B14" s="34"/>
      <c r="C14" s="19" t="s">
        <v>192</v>
      </c>
      <c r="D14" s="28" t="s">
        <v>193</v>
      </c>
      <c r="E14" s="19">
        <v>4.57</v>
      </c>
      <c r="F14" s="19">
        <f t="shared" si="0"/>
        <v>265.06</v>
      </c>
      <c r="G14" s="19"/>
      <c r="H14" s="19">
        <f t="shared" si="1"/>
        <v>0</v>
      </c>
    </row>
    <row r="15" spans="2:8" ht="105.75" customHeight="1" thickBot="1" x14ac:dyDescent="0.3">
      <c r="B15" s="38"/>
      <c r="C15" s="40" t="s">
        <v>194</v>
      </c>
      <c r="D15" s="40"/>
      <c r="E15" s="40">
        <v>1.31</v>
      </c>
      <c r="F15" s="19">
        <f t="shared" si="0"/>
        <v>75.98</v>
      </c>
      <c r="G15" s="39"/>
      <c r="H15" s="19">
        <f t="shared" si="1"/>
        <v>0</v>
      </c>
    </row>
    <row r="16" spans="2:8" ht="50.1" customHeight="1" thickTop="1" x14ac:dyDescent="0.25">
      <c r="B16" s="37"/>
      <c r="C16" s="132" t="s">
        <v>214</v>
      </c>
      <c r="D16" s="133"/>
      <c r="E16" s="133"/>
      <c r="F16" s="134"/>
      <c r="G16" s="37"/>
      <c r="H16" s="37">
        <f>SUM(H11:H15)</f>
        <v>0</v>
      </c>
    </row>
    <row r="17" spans="2:8" ht="50.1" customHeight="1" x14ac:dyDescent="0.25">
      <c r="B17" s="37"/>
      <c r="C17" s="135"/>
      <c r="D17" s="136"/>
      <c r="E17" s="136"/>
      <c r="F17" s="137"/>
      <c r="G17" s="37"/>
      <c r="H17" s="37"/>
    </row>
    <row r="18" spans="2:8" ht="50.1" customHeight="1" thickBot="1" x14ac:dyDescent="0.3">
      <c r="B18" s="37"/>
      <c r="C18" s="138"/>
      <c r="D18" s="139"/>
      <c r="E18" s="139"/>
      <c r="F18" s="140"/>
      <c r="G18" s="37"/>
      <c r="H18" s="37"/>
    </row>
    <row r="19" spans="2:8" ht="50.1" customHeight="1" x14ac:dyDescent="0.25">
      <c r="B19" s="37"/>
      <c r="C19" s="37"/>
      <c r="D19" s="37"/>
      <c r="E19" s="37"/>
      <c r="F19" s="37"/>
      <c r="G19" s="37"/>
      <c r="H19" s="37"/>
    </row>
    <row r="20" spans="2:8" ht="50.1" customHeight="1" x14ac:dyDescent="0.25">
      <c r="B20" s="37"/>
      <c r="C20" s="37"/>
      <c r="D20" s="37"/>
      <c r="E20" s="37"/>
      <c r="F20" s="37"/>
      <c r="G20" s="37"/>
      <c r="H20" s="37"/>
    </row>
    <row r="21" spans="2:8" ht="50.1" customHeight="1" x14ac:dyDescent="0.25">
      <c r="B21" s="37"/>
      <c r="C21" s="37"/>
      <c r="D21" s="37"/>
      <c r="E21" s="37"/>
      <c r="F21" s="37"/>
      <c r="G21" s="37"/>
      <c r="H21" s="37"/>
    </row>
    <row r="22" spans="2:8" ht="50.1" customHeight="1" x14ac:dyDescent="0.25">
      <c r="B22" s="37"/>
      <c r="C22" s="37"/>
      <c r="D22" s="37"/>
      <c r="E22" s="37"/>
      <c r="F22" s="37"/>
      <c r="G22" s="37"/>
      <c r="H22" s="37"/>
    </row>
    <row r="23" spans="2:8" ht="50.1" customHeight="1" x14ac:dyDescent="0.25">
      <c r="B23" s="37"/>
      <c r="C23" s="37"/>
      <c r="D23" s="37"/>
      <c r="E23" s="37"/>
      <c r="F23" s="37"/>
      <c r="G23" s="37"/>
      <c r="H23" s="37"/>
    </row>
    <row r="24" spans="2:8" ht="50.1" customHeight="1" x14ac:dyDescent="0.25">
      <c r="B24" s="37"/>
      <c r="C24" s="37"/>
      <c r="D24" s="37"/>
      <c r="E24" s="37"/>
      <c r="F24" s="37"/>
      <c r="G24" s="37"/>
      <c r="H24" s="37"/>
    </row>
    <row r="25" spans="2:8" ht="50.1" customHeight="1" x14ac:dyDescent="0.25">
      <c r="B25" s="37"/>
      <c r="C25" s="37"/>
      <c r="D25" s="37"/>
      <c r="E25" s="37"/>
      <c r="F25" s="37"/>
      <c r="G25" s="37"/>
      <c r="H25" s="37"/>
    </row>
    <row r="26" spans="2:8" ht="50.1" customHeight="1" x14ac:dyDescent="0.25">
      <c r="B26" s="37"/>
      <c r="C26" s="37"/>
      <c r="D26" s="37"/>
      <c r="E26" s="37"/>
      <c r="F26" s="37"/>
      <c r="G26" s="37"/>
      <c r="H26" s="37"/>
    </row>
    <row r="27" spans="2:8" ht="50.1" customHeight="1" x14ac:dyDescent="0.25">
      <c r="B27" s="37"/>
      <c r="C27" s="37"/>
      <c r="D27" s="37"/>
      <c r="E27" s="37"/>
      <c r="F27" s="37"/>
      <c r="G27" s="37"/>
      <c r="H27" s="37"/>
    </row>
    <row r="28" spans="2:8" ht="50.1" customHeight="1" x14ac:dyDescent="0.25">
      <c r="B28" s="37"/>
      <c r="C28" s="37"/>
      <c r="D28" s="37"/>
      <c r="E28" s="37"/>
      <c r="F28" s="37"/>
      <c r="G28" s="37"/>
      <c r="H28" s="37"/>
    </row>
    <row r="29" spans="2:8" ht="50.1" customHeight="1" x14ac:dyDescent="0.25">
      <c r="B29" s="37"/>
      <c r="C29" s="37"/>
      <c r="D29" s="37"/>
      <c r="E29" s="37"/>
      <c r="F29" s="37"/>
      <c r="G29" s="37"/>
      <c r="H29" s="37"/>
    </row>
    <row r="30" spans="2:8" ht="50.1" customHeight="1" x14ac:dyDescent="0.25">
      <c r="B30" s="37"/>
      <c r="C30" s="37"/>
      <c r="D30" s="37"/>
      <c r="E30" s="37"/>
      <c r="F30" s="37"/>
      <c r="G30" s="37"/>
      <c r="H30" s="37"/>
    </row>
    <row r="31" spans="2:8" ht="50.1" customHeight="1" x14ac:dyDescent="0.25">
      <c r="B31" s="37"/>
      <c r="C31" s="37"/>
      <c r="D31" s="37"/>
      <c r="E31" s="37"/>
      <c r="F31" s="37"/>
      <c r="G31" s="37"/>
      <c r="H31" s="37"/>
    </row>
    <row r="32" spans="2:8" ht="50.1" customHeight="1" x14ac:dyDescent="0.25">
      <c r="B32" s="37"/>
      <c r="C32" s="37"/>
      <c r="D32" s="37"/>
      <c r="E32" s="37"/>
      <c r="F32" s="37"/>
      <c r="G32" s="37"/>
      <c r="H32" s="37"/>
    </row>
  </sheetData>
  <mergeCells count="2">
    <mergeCell ref="B1:H9"/>
    <mergeCell ref="C16:F1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ПОЛОТЕНЦА</vt:lpstr>
      <vt:lpstr>САУНА</vt:lpstr>
      <vt:lpstr>ПРОСТЫНИ МАХРОВЫЕ</vt:lpstr>
      <vt:lpstr>СКАТЕРТИ</vt:lpstr>
      <vt:lpstr>ТОВАРЫ ДЛЯ ДОМА</vt:lpstr>
      <vt:lpstr>ПОЛОТЕНЦА КУХНЯ</vt:lpstr>
      <vt:lpstr>НАБОРЫ ХАЛАТОВ </vt:lpstr>
      <vt:lpstr>НАБОРЫ ПОЛОТЕНЕЦ</vt:lpstr>
      <vt:lpstr>УПАКОВКА</vt:lpstr>
      <vt:lpstr>СКИДКИ</vt:lpstr>
      <vt:lpstr>Лист1</vt:lpstr>
    </vt:vector>
  </TitlesOfParts>
  <Company>Kontora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олег</cp:lastModifiedBy>
  <cp:lastPrinted>2015-03-02T11:43:48Z</cp:lastPrinted>
  <dcterms:created xsi:type="dcterms:W3CDTF">2015-02-06T10:08:15Z</dcterms:created>
  <dcterms:modified xsi:type="dcterms:W3CDTF">2016-09-02T10:44:08Z</dcterms:modified>
</cp:coreProperties>
</file>