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6630" activeTab="0"/>
  </bookViews>
  <sheets>
    <sheet name="парки " sheetId="1" r:id="rId1"/>
  </sheets>
  <externalReferences>
    <externalReference r:id="rId4"/>
  </externalReferences>
  <definedNames>
    <definedName name="Excel_BuiltIn__FilterDatabase" localSheetId="0">'парки '!$C$1:$C$115</definedName>
  </definedNames>
  <calcPr fullCalcOnLoad="1"/>
</workbook>
</file>

<file path=xl/sharedStrings.xml><?xml version="1.0" encoding="utf-8"?>
<sst xmlns="http://schemas.openxmlformats.org/spreadsheetml/2006/main" count="72" uniqueCount="60">
  <si>
    <t>модификации</t>
  </si>
  <si>
    <t>XXS</t>
  </si>
  <si>
    <t>XS</t>
  </si>
  <si>
    <t>S</t>
  </si>
  <si>
    <t>M</t>
  </si>
  <si>
    <t>L</t>
  </si>
  <si>
    <t>XL</t>
  </si>
  <si>
    <t>XXL</t>
  </si>
  <si>
    <t xml:space="preserve">от 101 до 200 шт </t>
  </si>
  <si>
    <t>от 201шт</t>
  </si>
  <si>
    <t>Артикулы</t>
  </si>
  <si>
    <t xml:space="preserve">шерсть и экокожа </t>
  </si>
  <si>
    <t xml:space="preserve">экокожа </t>
  </si>
  <si>
    <t>шерсть</t>
  </si>
  <si>
    <t xml:space="preserve">от 53 до 100 шт </t>
  </si>
  <si>
    <t>зима(бежевый)</t>
  </si>
  <si>
    <t>зима(хаки)</t>
  </si>
  <si>
    <t>ОСЕНЬ-ВЕСНА</t>
  </si>
  <si>
    <t>БОМБЕРЫ</t>
  </si>
  <si>
    <t>КУРТКИ</t>
  </si>
  <si>
    <t xml:space="preserve">шерсть </t>
  </si>
  <si>
    <t>полушерсть</t>
  </si>
  <si>
    <t xml:space="preserve">мужские </t>
  </si>
  <si>
    <t>зима</t>
  </si>
  <si>
    <t>зимняя меховая подкладка с шерстью на молнии</t>
  </si>
  <si>
    <t>опушка на молнии</t>
  </si>
  <si>
    <t>КУРТКИ ПАРКИ ВЕСНА-ОСЕНЬ 2 В 1 С ВОЗМОЖНОСТЬЮ ДОПОЛНЕНИЯ АКСЕССУАРАМИ ДО ЗИМНЕЙ</t>
  </si>
  <si>
    <t xml:space="preserve">(бежевый) с опушкой и на холлофайбере </t>
  </si>
  <si>
    <t>(хаки) с опушкой и на холлофайбере</t>
  </si>
  <si>
    <t>(бордо) с опушкой и на холлофайбере</t>
  </si>
  <si>
    <t>ЗИМНИЕ АКСЕССУАРЫ ДЛЯ КУРТОК ПАРОК ВЕСНА ОСЕНЬ 2 В 1</t>
  </si>
  <si>
    <r>
      <t xml:space="preserve">1. Зимняя меховая подкладка и мех на капюшоне отстегиваются. </t>
    </r>
    <r>
      <rPr>
        <sz val="14"/>
        <color indexed="8"/>
        <rFont val="Calibri"/>
        <family val="2"/>
      </rPr>
      <t>Взяв эти модели - можете не бояться не продать их за сезон и как обычно распродавать остатки через распродажи и уценку, так как отдельно к ним поставляются зимние меховая подкладка и опушка на капюшон. И Вы легко сможете за 1 минуту превратить осенне-весеннюю куртку в зимнюю и наоборот. Проблема неликвидов и распродаж решена. При этом это модные парки ходовых цветов, которые будут продаваться значительно быстрее чем другие модели.</t>
    </r>
  </si>
  <si>
    <t>трансформеры</t>
  </si>
  <si>
    <t>зима(черный)</t>
  </si>
  <si>
    <r>
      <t>3. Модные модели и большой спрос.</t>
    </r>
    <r>
      <rPr>
        <sz val="14"/>
        <color indexed="8"/>
        <rFont val="Calibri"/>
        <family val="2"/>
      </rPr>
      <t xml:space="preserve"> Да, зачастую у нас есть очередь на производство этих моделей, особенно в сезон. Так как предложение уникально и выгодно. Да и модели эти берут сейчас очень хорошо и в розницу и оптом, при этом это показывает только лишь то, что сейчас мода на эти куртки в самом разгаре. Цвета и модели выбраны нами на основе анализа продаж наших и наших клиентов, что дает вам уверенность в моде этих вещей.</t>
    </r>
  </si>
  <si>
    <r>
      <t xml:space="preserve">2. Закупка неразмерными рядами .  </t>
    </r>
    <r>
      <rPr>
        <sz val="14"/>
        <color indexed="8"/>
        <rFont val="Calibri"/>
        <family val="2"/>
      </rPr>
      <t xml:space="preserve">Вы не переплачиваете за то, что куртка зимняя. И так как мы - производители, вы можете выбрать только нужные модели, цвета, размеры! Только то, что у вас берут лучше всего. </t>
    </r>
  </si>
  <si>
    <t xml:space="preserve">от 25до 52 шт </t>
  </si>
  <si>
    <t>3 ОСНОВНЫЕ ПРИЧИНЫ ПОЧЕМУ ИМЕННО ЭТИ ПАРКИ ИЛИ КАК У ВАС БОЛЬШЕ НЕ БУДЕТ НЕЛИКВИДОВ</t>
  </si>
  <si>
    <t xml:space="preserve">осень -весна </t>
  </si>
  <si>
    <t xml:space="preserve">модель с мехом </t>
  </si>
  <si>
    <t xml:space="preserve">Осень-весна </t>
  </si>
  <si>
    <t>модель без опушки и мехового утеплителя (на синтепоне)    (хаки)</t>
  </si>
  <si>
    <t>модель без опушки и мехового утеплителя(на синтепоне)   (бежевый)</t>
  </si>
  <si>
    <t>модель без опушки и мехового утеплителя(на синтепоне)          (темно-синий)</t>
  </si>
  <si>
    <t>модель без опушки и мехового утеплителя(на синтепоне)           (бордо )</t>
  </si>
  <si>
    <t xml:space="preserve">нет в наличии, возможен предзаказ </t>
  </si>
  <si>
    <t>весна-осень(т/синий)</t>
  </si>
  <si>
    <t>зима(т/синий)</t>
  </si>
  <si>
    <t>(синий) с опушкой и на холлофайбере</t>
  </si>
  <si>
    <t>мужские</t>
  </si>
  <si>
    <t>зима(бордо)</t>
  </si>
  <si>
    <t>зима(синий)</t>
  </si>
  <si>
    <t>весна-осень(синий)</t>
  </si>
  <si>
    <t>весна-осень(хаки)</t>
  </si>
  <si>
    <t>модель без опушки и мехового утеплителя (на синтепоне)    (бордо)</t>
  </si>
  <si>
    <t>Всего товара шт</t>
  </si>
  <si>
    <t>На сумму</t>
  </si>
  <si>
    <t>Чтобы получить дополнительную скидку* закажите еще шт.</t>
  </si>
  <si>
    <t>*Дополнительная скидка</t>
  </si>
  <si>
    <t xml:space="preserve">от 12  до 24 шт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</si>
</sst>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</numFmts>
  <fonts count="50">
    <font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3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b/>
      <sz val="26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20" xfId="0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1" fontId="0" fillId="0" borderId="27" xfId="0" applyNumberFormat="1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172" fontId="0" fillId="40" borderId="14" xfId="0" applyNumberFormat="1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36" borderId="14" xfId="0" applyFill="1" applyBorder="1" applyAlignment="1" applyProtection="1">
      <alignment horizontal="center" vertical="center"/>
      <protection hidden="1"/>
    </xf>
    <xf numFmtId="0" fontId="6" fillId="36" borderId="14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172" fontId="0" fillId="0" borderId="20" xfId="0" applyNumberFormat="1" applyBorder="1" applyAlignment="1" applyProtection="1">
      <alignment horizontal="center" vertical="center"/>
      <protection hidden="1"/>
    </xf>
    <xf numFmtId="172" fontId="0" fillId="0" borderId="30" xfId="0" applyNumberFormat="1" applyBorder="1" applyAlignment="1" applyProtection="1">
      <alignment horizontal="center" vertical="center"/>
      <protection hidden="1"/>
    </xf>
    <xf numFmtId="172" fontId="0" fillId="0" borderId="31" xfId="0" applyNumberFormat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10" fillId="0" borderId="25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3" xfId="0" applyBorder="1" applyAlignment="1" applyProtection="1">
      <alignment/>
      <protection hidden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172" fontId="0" fillId="0" borderId="18" xfId="0" applyNumberForma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/>
      <protection hidden="1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172" fontId="0" fillId="0" borderId="10" xfId="0" applyNumberFormat="1" applyBorder="1" applyAlignment="1" applyProtection="1">
      <alignment horizontal="center" vertical="center"/>
      <protection hidden="1"/>
    </xf>
    <xf numFmtId="0" fontId="7" fillId="36" borderId="14" xfId="0" applyFont="1" applyFill="1" applyBorder="1" applyAlignment="1" applyProtection="1">
      <alignment horizontal="center" vertical="center"/>
      <protection hidden="1"/>
    </xf>
    <xf numFmtId="0" fontId="8" fillId="36" borderId="14" xfId="0" applyFont="1" applyFill="1" applyBorder="1" applyAlignment="1" applyProtection="1">
      <alignment horizontal="center" vertical="center" wrapText="1"/>
      <protection hidden="1"/>
    </xf>
    <xf numFmtId="0" fontId="7" fillId="40" borderId="14" xfId="0" applyFont="1" applyFill="1" applyBorder="1" applyAlignment="1" applyProtection="1">
      <alignment horizontal="center" vertical="center"/>
      <protection hidden="1"/>
    </xf>
    <xf numFmtId="0" fontId="49" fillId="40" borderId="1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/>
      <protection hidden="1"/>
    </xf>
    <xf numFmtId="0" fontId="49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0" fillId="41" borderId="14" xfId="0" applyFill="1" applyBorder="1" applyAlignment="1" applyProtection="1">
      <alignment horizontal="center"/>
      <protection hidden="1"/>
    </xf>
    <xf numFmtId="0" fontId="9" fillId="41" borderId="36" xfId="0" applyFont="1" applyFill="1" applyBorder="1" applyAlignment="1" applyProtection="1">
      <alignment vertical="center"/>
      <protection hidden="1"/>
    </xf>
    <xf numFmtId="0" fontId="0" fillId="0" borderId="29" xfId="0" applyBorder="1" applyAlignment="1" applyProtection="1">
      <alignment/>
      <protection hidden="1"/>
    </xf>
    <xf numFmtId="0" fontId="11" fillId="41" borderId="14" xfId="0" applyFont="1" applyFill="1" applyBorder="1" applyAlignment="1" applyProtection="1">
      <alignment horizontal="left" vertical="center"/>
      <protection hidden="1"/>
    </xf>
    <xf numFmtId="0" fontId="5" fillId="41" borderId="14" xfId="0" applyFont="1" applyFill="1" applyBorder="1" applyAlignment="1" applyProtection="1">
      <alignment/>
      <protection hidden="1"/>
    </xf>
    <xf numFmtId="0" fontId="5" fillId="40" borderId="14" xfId="0" applyFont="1" applyFill="1" applyBorder="1" applyAlignment="1" applyProtection="1">
      <alignment/>
      <protection hidden="1"/>
    </xf>
    <xf numFmtId="172" fontId="0" fillId="40" borderId="35" xfId="0" applyNumberFormat="1" applyFill="1" applyBorder="1" applyAlignment="1" applyProtection="1">
      <alignment horizontal="center" vertical="center"/>
      <protection hidden="1"/>
    </xf>
    <xf numFmtId="172" fontId="0" fillId="40" borderId="18" xfId="0" applyNumberForma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/>
      <protection hidden="1"/>
    </xf>
    <xf numFmtId="0" fontId="5" fillId="42" borderId="14" xfId="0" applyFont="1" applyFill="1" applyBorder="1" applyAlignment="1" applyProtection="1">
      <alignment horizontal="center"/>
      <protection hidden="1"/>
    </xf>
    <xf numFmtId="0" fontId="0" fillId="42" borderId="14" xfId="0" applyFill="1" applyBorder="1" applyAlignment="1" applyProtection="1">
      <alignment horizontal="center"/>
      <protection hidden="1"/>
    </xf>
    <xf numFmtId="0" fontId="6" fillId="42" borderId="14" xfId="0" applyFont="1" applyFill="1" applyBorder="1" applyAlignment="1" applyProtection="1">
      <alignment horizontal="center" vertical="center" wrapText="1"/>
      <protection hidden="1"/>
    </xf>
    <xf numFmtId="0" fontId="5" fillId="42" borderId="0" xfId="0" applyFont="1" applyFill="1" applyAlignment="1" applyProtection="1">
      <alignment horizontal="center" vertical="center"/>
      <protection hidden="1"/>
    </xf>
    <xf numFmtId="0" fontId="8" fillId="42" borderId="0" xfId="0" applyFont="1" applyFill="1" applyAlignment="1" applyProtection="1">
      <alignment horizontal="center" vertical="center"/>
      <protection hidden="1"/>
    </xf>
    <xf numFmtId="0" fontId="1" fillId="42" borderId="0" xfId="0" applyFont="1" applyFill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172" fontId="0" fillId="0" borderId="17" xfId="0" applyNumberFormat="1" applyBorder="1" applyAlignment="1" applyProtection="1">
      <alignment horizontal="center" vertical="center"/>
      <protection hidden="1"/>
    </xf>
    <xf numFmtId="172" fontId="0" fillId="0" borderId="15" xfId="0" applyNumberFormat="1" applyBorder="1" applyAlignment="1" applyProtection="1">
      <alignment horizontal="center" vertical="center"/>
      <protection hidden="1"/>
    </xf>
    <xf numFmtId="172" fontId="0" fillId="0" borderId="12" xfId="0" applyNumberFormat="1" applyBorder="1" applyAlignment="1" applyProtection="1">
      <alignment horizontal="center" vertical="center"/>
      <protection hidden="1"/>
    </xf>
    <xf numFmtId="172" fontId="0" fillId="0" borderId="14" xfId="0" applyNumberFormat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9" fillId="42" borderId="0" xfId="0" applyFont="1" applyFill="1" applyAlignment="1">
      <alignment horizontal="center" vertical="center"/>
    </xf>
    <xf numFmtId="0" fontId="0" fillId="42" borderId="0" xfId="0" applyFill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1" fillId="0" borderId="3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9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 wrapText="1"/>
    </xf>
    <xf numFmtId="0" fontId="29" fillId="31" borderId="39" xfId="0" applyFont="1" applyFill="1" applyBorder="1" applyAlignment="1" applyProtection="1">
      <alignment/>
      <protection hidden="1"/>
    </xf>
    <xf numFmtId="0" fontId="10" fillId="31" borderId="40" xfId="0" applyFont="1" applyFill="1" applyBorder="1" applyAlignment="1" applyProtection="1">
      <alignment horizontal="right" vertical="center"/>
      <protection hidden="1"/>
    </xf>
    <xf numFmtId="1" fontId="30" fillId="31" borderId="41" xfId="0" applyNumberFormat="1" applyFont="1" applyFill="1" applyBorder="1" applyAlignment="1" applyProtection="1">
      <alignment horizontal="center" vertical="center"/>
      <protection hidden="1"/>
    </xf>
    <xf numFmtId="0" fontId="10" fillId="43" borderId="39" xfId="0" applyFont="1" applyFill="1" applyBorder="1" applyAlignment="1" applyProtection="1">
      <alignment horizontal="right" vertical="center"/>
      <protection hidden="1"/>
    </xf>
    <xf numFmtId="177" fontId="10" fillId="43" borderId="41" xfId="0" applyNumberFormat="1" applyFont="1" applyFill="1" applyBorder="1" applyAlignment="1" applyProtection="1">
      <alignment vertical="center"/>
      <protection hidden="1"/>
    </xf>
    <xf numFmtId="0" fontId="10" fillId="44" borderId="39" xfId="0" applyFont="1" applyFill="1" applyBorder="1" applyAlignment="1" applyProtection="1">
      <alignment horizontal="right" vertical="center" wrapText="1"/>
      <protection hidden="1"/>
    </xf>
    <xf numFmtId="0" fontId="10" fillId="0" borderId="40" xfId="0" applyFont="1" applyBorder="1" applyAlignment="1">
      <alignment horizontal="right" vertical="center" wrapText="1"/>
    </xf>
    <xf numFmtId="0" fontId="10" fillId="0" borderId="40" xfId="0" applyFont="1" applyBorder="1" applyAlignment="1">
      <alignment/>
    </xf>
    <xf numFmtId="0" fontId="10" fillId="44" borderId="40" xfId="0" applyFont="1" applyFill="1" applyBorder="1" applyAlignment="1" applyProtection="1">
      <alignment horizontal="center" vertical="center"/>
      <protection hidden="1"/>
    </xf>
    <xf numFmtId="0" fontId="10" fillId="0" borderId="41" xfId="0" applyFont="1" applyBorder="1" applyAlignment="1">
      <alignment vertical="center"/>
    </xf>
    <xf numFmtId="0" fontId="31" fillId="45" borderId="39" xfId="0" applyFont="1" applyFill="1" applyBorder="1" applyAlignment="1" applyProtection="1">
      <alignment horizontal="right" vertical="center" wrapText="1"/>
      <protection hidden="1"/>
    </xf>
    <xf numFmtId="0" fontId="0" fillId="45" borderId="40" xfId="0" applyFill="1" applyBorder="1" applyAlignment="1">
      <alignment wrapText="1"/>
    </xf>
    <xf numFmtId="177" fontId="10" fillId="45" borderId="40" xfId="0" applyNumberFormat="1" applyFont="1" applyFill="1" applyBorder="1" applyAlignment="1" applyProtection="1">
      <alignment horizontal="center" vertical="center"/>
      <protection hidden="1"/>
    </xf>
    <xf numFmtId="0" fontId="10" fillId="45" borderId="41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43</xdr:row>
      <xdr:rowOff>0</xdr:rowOff>
    </xdr:from>
    <xdr:to>
      <xdr:col>1</xdr:col>
      <xdr:colOff>1190625</xdr:colOff>
      <xdr:row>44</xdr:row>
      <xdr:rowOff>133350</xdr:rowOff>
    </xdr:to>
    <xdr:pic>
      <xdr:nvPicPr>
        <xdr:cNvPr id="1" name="Рисунок 31" descr="_W3plTxH3Q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68618100"/>
          <a:ext cx="11525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43</xdr:row>
      <xdr:rowOff>0</xdr:rowOff>
    </xdr:from>
    <xdr:to>
      <xdr:col>1</xdr:col>
      <xdr:colOff>1247775</xdr:colOff>
      <xdr:row>44</xdr:row>
      <xdr:rowOff>47625</xdr:rowOff>
    </xdr:to>
    <xdr:pic>
      <xdr:nvPicPr>
        <xdr:cNvPr id="2" name="Рисунок 32" descr="ZUROKjazh-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68618100"/>
          <a:ext cx="1209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43</xdr:row>
      <xdr:rowOff>171450</xdr:rowOff>
    </xdr:from>
    <xdr:to>
      <xdr:col>1</xdr:col>
      <xdr:colOff>1247775</xdr:colOff>
      <xdr:row>44</xdr:row>
      <xdr:rowOff>276225</xdr:rowOff>
    </xdr:to>
    <xdr:pic>
      <xdr:nvPicPr>
        <xdr:cNvPr id="3" name="Рисунок 33" descr="bomber-quot-roff-quot-kozha-jeko (2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" y="68789550"/>
          <a:ext cx="12382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43</xdr:row>
      <xdr:rowOff>1752600</xdr:rowOff>
    </xdr:from>
    <xdr:to>
      <xdr:col>1</xdr:col>
      <xdr:colOff>1228725</xdr:colOff>
      <xdr:row>45</xdr:row>
      <xdr:rowOff>161925</xdr:rowOff>
    </xdr:to>
    <xdr:pic>
      <xdr:nvPicPr>
        <xdr:cNvPr id="4" name="Рисунок 34" descr="C1iTUL35_UU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0650" y="70370700"/>
          <a:ext cx="12192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45</xdr:row>
      <xdr:rowOff>38100</xdr:rowOff>
    </xdr:from>
    <xdr:to>
      <xdr:col>1</xdr:col>
      <xdr:colOff>1190625</xdr:colOff>
      <xdr:row>45</xdr:row>
      <xdr:rowOff>1685925</xdr:rowOff>
    </xdr:to>
    <xdr:pic>
      <xdr:nvPicPr>
        <xdr:cNvPr id="5" name="Рисунок 35" descr="aJMvJErqhNg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66850" y="72209025"/>
          <a:ext cx="11049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46</xdr:row>
      <xdr:rowOff>66675</xdr:rowOff>
    </xdr:from>
    <xdr:to>
      <xdr:col>1</xdr:col>
      <xdr:colOff>1133475</xdr:colOff>
      <xdr:row>46</xdr:row>
      <xdr:rowOff>1676400</xdr:rowOff>
    </xdr:to>
    <xdr:pic>
      <xdr:nvPicPr>
        <xdr:cNvPr id="6" name="Рисунок 36" descr="bomber-quot-roff-quot-kozha-jeko (1)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47800" y="73999725"/>
          <a:ext cx="10668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47</xdr:row>
      <xdr:rowOff>57150</xdr:rowOff>
    </xdr:from>
    <xdr:to>
      <xdr:col>1</xdr:col>
      <xdr:colOff>1143000</xdr:colOff>
      <xdr:row>47</xdr:row>
      <xdr:rowOff>1628775</xdr:rowOff>
    </xdr:to>
    <xdr:pic>
      <xdr:nvPicPr>
        <xdr:cNvPr id="7" name="Рисунок 37" descr="bomber-quot-roff-quot-kozha-jeko (5)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76375" y="75695175"/>
          <a:ext cx="10477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27</xdr:row>
      <xdr:rowOff>38100</xdr:rowOff>
    </xdr:from>
    <xdr:to>
      <xdr:col>1</xdr:col>
      <xdr:colOff>1266825</xdr:colOff>
      <xdr:row>27</xdr:row>
      <xdr:rowOff>1876425</xdr:rowOff>
    </xdr:to>
    <xdr:pic>
      <xdr:nvPicPr>
        <xdr:cNvPr id="8" name="Рисунок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90650" y="37728525"/>
          <a:ext cx="12573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29</xdr:row>
      <xdr:rowOff>9525</xdr:rowOff>
    </xdr:from>
    <xdr:to>
      <xdr:col>1</xdr:col>
      <xdr:colOff>1276350</xdr:colOff>
      <xdr:row>29</xdr:row>
      <xdr:rowOff>1885950</xdr:rowOff>
    </xdr:to>
    <xdr:pic>
      <xdr:nvPicPr>
        <xdr:cNvPr id="9" name="Рисунок 55" descr="IMG_0483 (1) - копия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09700" y="40995600"/>
          <a:ext cx="12477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30</xdr:row>
      <xdr:rowOff>200025</xdr:rowOff>
    </xdr:from>
    <xdr:to>
      <xdr:col>1</xdr:col>
      <xdr:colOff>1276350</xdr:colOff>
      <xdr:row>30</xdr:row>
      <xdr:rowOff>1714500</xdr:rowOff>
    </xdr:to>
    <xdr:pic>
      <xdr:nvPicPr>
        <xdr:cNvPr id="10" name="Рисунок 56" descr="parka-muzhskaya-zimnyaya-2v1-roff-original-2015-2in1-do-35-c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90650" y="43072050"/>
          <a:ext cx="12668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36</xdr:row>
      <xdr:rowOff>0</xdr:rowOff>
    </xdr:from>
    <xdr:to>
      <xdr:col>1</xdr:col>
      <xdr:colOff>1295400</xdr:colOff>
      <xdr:row>36</xdr:row>
      <xdr:rowOff>1876425</xdr:rowOff>
    </xdr:to>
    <xdr:pic>
      <xdr:nvPicPr>
        <xdr:cNvPr id="11" name="Рисунок 58" descr="IMG_0497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38275" y="53540025"/>
          <a:ext cx="12382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36</xdr:row>
      <xdr:rowOff>28575</xdr:rowOff>
    </xdr:from>
    <xdr:to>
      <xdr:col>1</xdr:col>
      <xdr:colOff>1266825</xdr:colOff>
      <xdr:row>36</xdr:row>
      <xdr:rowOff>1876425</xdr:rowOff>
    </xdr:to>
    <xdr:pic>
      <xdr:nvPicPr>
        <xdr:cNvPr id="12" name="Рисунок 59" descr="parka-muzhskaya-zimnyaya-2v1-roff-original-2015-2in1-do-35-c (1)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19225" y="53568600"/>
          <a:ext cx="12287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31</xdr:row>
      <xdr:rowOff>9525</xdr:rowOff>
    </xdr:from>
    <xdr:to>
      <xdr:col>1</xdr:col>
      <xdr:colOff>1257300</xdr:colOff>
      <xdr:row>31</xdr:row>
      <xdr:rowOff>1857375</xdr:rowOff>
    </xdr:to>
    <xdr:pic>
      <xdr:nvPicPr>
        <xdr:cNvPr id="13" name="Рисунок 64" descr="IMG_0606 (2)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00175" y="44767500"/>
          <a:ext cx="12382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50</xdr:row>
      <xdr:rowOff>200025</xdr:rowOff>
    </xdr:from>
    <xdr:to>
      <xdr:col>1</xdr:col>
      <xdr:colOff>1247775</xdr:colOff>
      <xdr:row>50</xdr:row>
      <xdr:rowOff>2038350</xdr:rowOff>
    </xdr:to>
    <xdr:pic>
      <xdr:nvPicPr>
        <xdr:cNvPr id="14" name="Рисунок 26" descr="bomber-quot-roff-quot-kozha-jeko (3)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09700" y="80514825"/>
          <a:ext cx="12192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51</xdr:row>
      <xdr:rowOff>276225</xdr:rowOff>
    </xdr:from>
    <xdr:to>
      <xdr:col>1</xdr:col>
      <xdr:colOff>1228725</xdr:colOff>
      <xdr:row>51</xdr:row>
      <xdr:rowOff>1990725</xdr:rowOff>
    </xdr:to>
    <xdr:pic>
      <xdr:nvPicPr>
        <xdr:cNvPr id="15" name="Рисунок 28" descr="bomber-quot-roff-quot-kozha-jeko (6)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47800" y="82829400"/>
          <a:ext cx="11620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52</xdr:row>
      <xdr:rowOff>47625</xdr:rowOff>
    </xdr:from>
    <xdr:to>
      <xdr:col>1</xdr:col>
      <xdr:colOff>1171575</xdr:colOff>
      <xdr:row>52</xdr:row>
      <xdr:rowOff>1743075</xdr:rowOff>
    </xdr:to>
    <xdr:pic>
      <xdr:nvPicPr>
        <xdr:cNvPr id="16" name="Рисунок 29" descr="bUVvmlPBIFs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09700" y="84715350"/>
          <a:ext cx="1143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49</xdr:row>
      <xdr:rowOff>152400</xdr:rowOff>
    </xdr:from>
    <xdr:to>
      <xdr:col>2</xdr:col>
      <xdr:colOff>9525</xdr:colOff>
      <xdr:row>49</xdr:row>
      <xdr:rowOff>2162175</xdr:rowOff>
    </xdr:to>
    <xdr:pic>
      <xdr:nvPicPr>
        <xdr:cNvPr id="17" name="Рисунок 4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81125" y="78228825"/>
          <a:ext cx="13335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49</xdr:row>
      <xdr:rowOff>0</xdr:rowOff>
    </xdr:from>
    <xdr:to>
      <xdr:col>0</xdr:col>
      <xdr:colOff>19050</xdr:colOff>
      <xdr:row>49</xdr:row>
      <xdr:rowOff>1876425</xdr:rowOff>
    </xdr:to>
    <xdr:pic>
      <xdr:nvPicPr>
        <xdr:cNvPr id="18" name="Рисунок 4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575" y="78076425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38100</xdr:rowOff>
    </xdr:from>
    <xdr:to>
      <xdr:col>1</xdr:col>
      <xdr:colOff>1276350</xdr:colOff>
      <xdr:row>15</xdr:row>
      <xdr:rowOff>9525</xdr:rowOff>
    </xdr:to>
    <xdr:pic>
      <xdr:nvPicPr>
        <xdr:cNvPr id="19" name="Рисунок 48" descr="parka-zhenskaya-zimnyaya-s-mehom-2v1-roff-original-2015-2in1-do-35-c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81125" y="15411450"/>
          <a:ext cx="12763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</xdr:row>
      <xdr:rowOff>1885950</xdr:rowOff>
    </xdr:from>
    <xdr:to>
      <xdr:col>1</xdr:col>
      <xdr:colOff>1276350</xdr:colOff>
      <xdr:row>16</xdr:row>
      <xdr:rowOff>28575</xdr:rowOff>
    </xdr:to>
    <xdr:pic>
      <xdr:nvPicPr>
        <xdr:cNvPr id="20" name="Рисунок 50" descr="parka-zhenskaya-zimnyaya-s-mehom-2v1-roff-original-2015-2in1-do-35-c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19225" y="17259300"/>
          <a:ext cx="12382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</xdr:row>
      <xdr:rowOff>409575</xdr:rowOff>
    </xdr:from>
    <xdr:to>
      <xdr:col>1</xdr:col>
      <xdr:colOff>1257300</xdr:colOff>
      <xdr:row>19</xdr:row>
      <xdr:rowOff>1876425</xdr:rowOff>
    </xdr:to>
    <xdr:pic>
      <xdr:nvPicPr>
        <xdr:cNvPr id="21" name="Рисунок 6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09700" y="23698200"/>
          <a:ext cx="1228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</xdr:row>
      <xdr:rowOff>66675</xdr:rowOff>
    </xdr:from>
    <xdr:to>
      <xdr:col>1</xdr:col>
      <xdr:colOff>1257300</xdr:colOff>
      <xdr:row>20</xdr:row>
      <xdr:rowOff>1704975</xdr:rowOff>
    </xdr:to>
    <xdr:pic>
      <xdr:nvPicPr>
        <xdr:cNvPr id="22" name="Рисунок 6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419225" y="25241250"/>
          <a:ext cx="1219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</xdr:row>
      <xdr:rowOff>9525</xdr:rowOff>
    </xdr:from>
    <xdr:to>
      <xdr:col>1</xdr:col>
      <xdr:colOff>1247775</xdr:colOff>
      <xdr:row>9</xdr:row>
      <xdr:rowOff>1857375</xdr:rowOff>
    </xdr:to>
    <xdr:pic>
      <xdr:nvPicPr>
        <xdr:cNvPr id="23" name="Рисунок 5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28750" y="7048500"/>
          <a:ext cx="12001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1876425</xdr:rowOff>
    </xdr:from>
    <xdr:to>
      <xdr:col>1</xdr:col>
      <xdr:colOff>1247775</xdr:colOff>
      <xdr:row>10</xdr:row>
      <xdr:rowOff>1857375</xdr:rowOff>
    </xdr:to>
    <xdr:pic>
      <xdr:nvPicPr>
        <xdr:cNvPr id="24" name="Рисунок 5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381125" y="8915400"/>
          <a:ext cx="12477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37</xdr:row>
      <xdr:rowOff>19050</xdr:rowOff>
    </xdr:from>
    <xdr:to>
      <xdr:col>9</xdr:col>
      <xdr:colOff>266700</xdr:colOff>
      <xdr:row>39</xdr:row>
      <xdr:rowOff>47625</xdr:rowOff>
    </xdr:to>
    <xdr:pic>
      <xdr:nvPicPr>
        <xdr:cNvPr id="25" name="Рисунок 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90900" y="55464075"/>
          <a:ext cx="8505825" cy="798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</xdr:row>
      <xdr:rowOff>47625</xdr:rowOff>
    </xdr:from>
    <xdr:to>
      <xdr:col>1</xdr:col>
      <xdr:colOff>1247775</xdr:colOff>
      <xdr:row>25</xdr:row>
      <xdr:rowOff>1857375</xdr:rowOff>
    </xdr:to>
    <xdr:pic>
      <xdr:nvPicPr>
        <xdr:cNvPr id="26" name="Рисунок 40" descr="IMG_0549 (1)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419225" y="33928050"/>
          <a:ext cx="12096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</xdr:row>
      <xdr:rowOff>47625</xdr:rowOff>
    </xdr:from>
    <xdr:to>
      <xdr:col>1</xdr:col>
      <xdr:colOff>1247775</xdr:colOff>
      <xdr:row>25</xdr:row>
      <xdr:rowOff>1857375</xdr:rowOff>
    </xdr:to>
    <xdr:pic>
      <xdr:nvPicPr>
        <xdr:cNvPr id="27" name="Рисунок 40" descr="IMG_0549 (1)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419225" y="33928050"/>
          <a:ext cx="12096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26</xdr:row>
      <xdr:rowOff>219075</xdr:rowOff>
    </xdr:from>
    <xdr:to>
      <xdr:col>1</xdr:col>
      <xdr:colOff>1209675</xdr:colOff>
      <xdr:row>26</xdr:row>
      <xdr:rowOff>1809750</xdr:rowOff>
    </xdr:to>
    <xdr:pic>
      <xdr:nvPicPr>
        <xdr:cNvPr id="28" name="Рисунок 42" descr="unnamed (3)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400175" y="36004500"/>
          <a:ext cx="11906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28575</xdr:rowOff>
    </xdr:from>
    <xdr:to>
      <xdr:col>1</xdr:col>
      <xdr:colOff>1247775</xdr:colOff>
      <xdr:row>15</xdr:row>
      <xdr:rowOff>1800225</xdr:rowOff>
    </xdr:to>
    <xdr:pic>
      <xdr:nvPicPr>
        <xdr:cNvPr id="29" name="Рисунок 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419225" y="17287875"/>
          <a:ext cx="12096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</xdr:row>
      <xdr:rowOff>0</xdr:rowOff>
    </xdr:from>
    <xdr:to>
      <xdr:col>1</xdr:col>
      <xdr:colOff>1257300</xdr:colOff>
      <xdr:row>17</xdr:row>
      <xdr:rowOff>9525</xdr:rowOff>
    </xdr:to>
    <xdr:pic>
      <xdr:nvPicPr>
        <xdr:cNvPr id="30" name="Рисунок 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409700" y="19078575"/>
          <a:ext cx="12287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</xdr:row>
      <xdr:rowOff>57150</xdr:rowOff>
    </xdr:from>
    <xdr:to>
      <xdr:col>1</xdr:col>
      <xdr:colOff>1238250</xdr:colOff>
      <xdr:row>11</xdr:row>
      <xdr:rowOff>2133600</xdr:rowOff>
    </xdr:to>
    <xdr:pic>
      <xdr:nvPicPr>
        <xdr:cNvPr id="31" name="Рисунок 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28750" y="10868025"/>
          <a:ext cx="11906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12</xdr:row>
      <xdr:rowOff>19050</xdr:rowOff>
    </xdr:from>
    <xdr:to>
      <xdr:col>1</xdr:col>
      <xdr:colOff>1247775</xdr:colOff>
      <xdr:row>12</xdr:row>
      <xdr:rowOff>1790700</xdr:rowOff>
    </xdr:to>
    <xdr:pic>
      <xdr:nvPicPr>
        <xdr:cNvPr id="32" name="Рисунок 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447800" y="13001625"/>
          <a:ext cx="11811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28575</xdr:rowOff>
    </xdr:from>
    <xdr:to>
      <xdr:col>1</xdr:col>
      <xdr:colOff>1295400</xdr:colOff>
      <xdr:row>17</xdr:row>
      <xdr:rowOff>1971675</xdr:rowOff>
    </xdr:to>
    <xdr:pic>
      <xdr:nvPicPr>
        <xdr:cNvPr id="33" name="Рисунок 1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390650" y="20983575"/>
          <a:ext cx="12858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22</xdr:row>
      <xdr:rowOff>38100</xdr:rowOff>
    </xdr:from>
    <xdr:to>
      <xdr:col>1</xdr:col>
      <xdr:colOff>1295400</xdr:colOff>
      <xdr:row>22</xdr:row>
      <xdr:rowOff>2085975</xdr:rowOff>
    </xdr:to>
    <xdr:pic>
      <xdr:nvPicPr>
        <xdr:cNvPr id="34" name="Рисунок 1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419225" y="27660600"/>
          <a:ext cx="12573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23</xdr:row>
      <xdr:rowOff>9525</xdr:rowOff>
    </xdr:from>
    <xdr:to>
      <xdr:col>1</xdr:col>
      <xdr:colOff>1304925</xdr:colOff>
      <xdr:row>23</xdr:row>
      <xdr:rowOff>2028825</xdr:rowOff>
    </xdr:to>
    <xdr:pic>
      <xdr:nvPicPr>
        <xdr:cNvPr id="35" name="Рисунок 1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409700" y="29737050"/>
          <a:ext cx="12763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9525</xdr:rowOff>
    </xdr:from>
    <xdr:to>
      <xdr:col>2</xdr:col>
      <xdr:colOff>28575</xdr:colOff>
      <xdr:row>24</xdr:row>
      <xdr:rowOff>2114550</xdr:rowOff>
    </xdr:to>
    <xdr:pic>
      <xdr:nvPicPr>
        <xdr:cNvPr id="36" name="Рисунок 1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90650" y="31775400"/>
          <a:ext cx="134302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</xdr:row>
      <xdr:rowOff>28575</xdr:rowOff>
    </xdr:from>
    <xdr:to>
      <xdr:col>1</xdr:col>
      <xdr:colOff>1295400</xdr:colOff>
      <xdr:row>32</xdr:row>
      <xdr:rowOff>1905000</xdr:rowOff>
    </xdr:to>
    <xdr:pic>
      <xdr:nvPicPr>
        <xdr:cNvPr id="37" name="Рисунок 1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419225" y="46672500"/>
          <a:ext cx="12573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34</xdr:row>
      <xdr:rowOff>57150</xdr:rowOff>
    </xdr:from>
    <xdr:to>
      <xdr:col>1</xdr:col>
      <xdr:colOff>1295400</xdr:colOff>
      <xdr:row>34</xdr:row>
      <xdr:rowOff>2095500</xdr:rowOff>
    </xdr:to>
    <xdr:pic>
      <xdr:nvPicPr>
        <xdr:cNvPr id="38" name="Рисунок 1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390650" y="49463325"/>
          <a:ext cx="12858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35</xdr:row>
      <xdr:rowOff>28575</xdr:rowOff>
    </xdr:from>
    <xdr:to>
      <xdr:col>1</xdr:col>
      <xdr:colOff>1295400</xdr:colOff>
      <xdr:row>35</xdr:row>
      <xdr:rowOff>2009775</xdr:rowOff>
    </xdr:to>
    <xdr:pic>
      <xdr:nvPicPr>
        <xdr:cNvPr id="39" name="Рисунок 1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390650" y="51539775"/>
          <a:ext cx="12858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</xdr:row>
      <xdr:rowOff>66675</xdr:rowOff>
    </xdr:from>
    <xdr:to>
      <xdr:col>1</xdr:col>
      <xdr:colOff>1247775</xdr:colOff>
      <xdr:row>8</xdr:row>
      <xdr:rowOff>1838325</xdr:rowOff>
    </xdr:to>
    <xdr:pic>
      <xdr:nvPicPr>
        <xdr:cNvPr id="40" name="Рисунок 36" descr="синяя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447800" y="5219700"/>
          <a:ext cx="11811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%20&#1089;&#1074;&#1080;&#1090;&#1096;&#1086;&#1090;&#1099;%20-%20&#1096;&#1090;&#1072;&#1085;&#1099;%20-%20&#1078;&#1080;&#1083;&#1077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делия с начесом"/>
      <sheetName val="Изделия без начес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Y104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K9" sqref="K9"/>
    </sheetView>
  </sheetViews>
  <sheetFormatPr defaultColWidth="9.140625" defaultRowHeight="15"/>
  <cols>
    <col min="1" max="1" width="20.7109375" style="0" customWidth="1"/>
    <col min="2" max="2" width="19.8515625" style="0" customWidth="1"/>
    <col min="3" max="3" width="25.57421875" style="1" customWidth="1"/>
    <col min="4" max="4" width="20.28125" style="2" customWidth="1"/>
    <col min="5" max="5" width="19.7109375" style="2" customWidth="1"/>
    <col min="6" max="6" width="19.28125" style="2" customWidth="1"/>
    <col min="7" max="7" width="18.421875" style="2" customWidth="1"/>
    <col min="8" max="8" width="21.421875" style="2" customWidth="1"/>
    <col min="9" max="15" width="9.140625" style="3" customWidth="1"/>
    <col min="16" max="20" width="9.140625" style="0" hidden="1" customWidth="1"/>
    <col min="21" max="21" width="22.28125" style="4" customWidth="1"/>
  </cols>
  <sheetData>
    <row r="1" spans="1:21" ht="39" customHeight="1" thickBot="1">
      <c r="A1" t="s">
        <v>10</v>
      </c>
      <c r="B1" s="18"/>
      <c r="C1" s="19" t="s">
        <v>0</v>
      </c>
      <c r="D1" s="20" t="s">
        <v>59</v>
      </c>
      <c r="E1" s="20" t="s">
        <v>36</v>
      </c>
      <c r="F1" s="20" t="s">
        <v>14</v>
      </c>
      <c r="G1" s="20" t="s">
        <v>8</v>
      </c>
      <c r="H1" s="20" t="s">
        <v>9</v>
      </c>
      <c r="I1" s="21" t="s">
        <v>1</v>
      </c>
      <c r="J1" s="21" t="s">
        <v>2</v>
      </c>
      <c r="K1" s="21" t="s">
        <v>3</v>
      </c>
      <c r="L1" s="21" t="s">
        <v>4</v>
      </c>
      <c r="M1" s="21" t="s">
        <v>5</v>
      </c>
      <c r="N1" s="21" t="s">
        <v>6</v>
      </c>
      <c r="O1" s="21" t="s">
        <v>7</v>
      </c>
      <c r="U1" s="22"/>
    </row>
    <row r="2" spans="1:15" ht="75" customHeight="1" thickBot="1">
      <c r="A2" s="103"/>
      <c r="B2" s="104" t="s">
        <v>55</v>
      </c>
      <c r="C2" s="105">
        <f>SUM(I9:S198)</f>
        <v>0</v>
      </c>
      <c r="D2" s="106" t="s">
        <v>56</v>
      </c>
      <c r="E2" s="107">
        <f>SUM(W:W)</f>
        <v>0</v>
      </c>
      <c r="F2" s="108" t="s">
        <v>57</v>
      </c>
      <c r="G2" s="109"/>
      <c r="H2" s="110"/>
      <c r="I2" s="111">
        <f>IF(C$2&lt;25,25-C$2,IF(AND(C$2&gt;24,C$2&lt;53),53-C$2,IF(AND(C$2&gt;52,C$2&lt;101),101-C$2,IF(AND(C$2&gt;100,C$2&lt;201),201-C$2,IF(C$2&gt;200,"-",)))))</f>
        <v>25</v>
      </c>
      <c r="J2" s="112"/>
      <c r="K2" s="113" t="s">
        <v>58</v>
      </c>
      <c r="L2" s="114"/>
      <c r="M2" s="114"/>
      <c r="N2" s="115">
        <f>E2-(SUM(X:X))</f>
        <v>0</v>
      </c>
      <c r="O2" s="116"/>
    </row>
    <row r="3" spans="1:21" ht="39" customHeight="1">
      <c r="A3" s="98" t="s">
        <v>26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100"/>
    </row>
    <row r="4" spans="1:21" ht="39" customHeight="1">
      <c r="A4" s="101" t="s">
        <v>37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100"/>
    </row>
    <row r="5" spans="1:21" ht="66.75" customHeight="1">
      <c r="A5" s="102" t="s">
        <v>31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100"/>
    </row>
    <row r="6" spans="1:21" ht="51.75" customHeight="1">
      <c r="A6" s="102" t="s">
        <v>35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1:21" ht="66.75" customHeight="1">
      <c r="A7" s="102" t="s">
        <v>34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</row>
    <row r="8" spans="1:21" ht="28.5" customHeight="1">
      <c r="A8" s="9"/>
      <c r="B8" s="9"/>
      <c r="C8" s="28" t="s">
        <v>40</v>
      </c>
      <c r="D8" s="10"/>
      <c r="E8" s="10"/>
      <c r="F8" s="10"/>
      <c r="G8" s="10"/>
      <c r="H8" s="10"/>
      <c r="I8" s="25"/>
      <c r="J8" s="25"/>
      <c r="K8" s="25"/>
      <c r="L8" s="25"/>
      <c r="M8" s="25"/>
      <c r="N8" s="25"/>
      <c r="O8" s="25"/>
      <c r="U8" s="26"/>
    </row>
    <row r="9" spans="1:25" ht="148.5" customHeight="1">
      <c r="A9" s="39">
        <v>151010000000000</v>
      </c>
      <c r="B9" s="40"/>
      <c r="C9" s="41" t="s">
        <v>43</v>
      </c>
      <c r="D9" s="42">
        <v>2600</v>
      </c>
      <c r="E9" s="42">
        <v>2500</v>
      </c>
      <c r="F9" s="42">
        <v>2450</v>
      </c>
      <c r="G9" s="42">
        <v>2400</v>
      </c>
      <c r="H9" s="42">
        <v>2300</v>
      </c>
      <c r="I9" s="23"/>
      <c r="J9" s="23"/>
      <c r="K9" s="23"/>
      <c r="L9" s="23"/>
      <c r="M9" s="23"/>
      <c r="N9" s="23"/>
      <c r="O9" s="23"/>
      <c r="U9" s="27"/>
      <c r="W9" s="117">
        <f>IF(C$2&lt;21,SUM(I9:S9)*D9,IF(AND(C$2&gt;20,C$2&lt;51),SUM(I9:S9)*E9,IF(AND(C$2&gt;50,C$2&lt;101),SUM(I9:S9)*F9,IF(AND(C$2&gt;100,C$2&lt;201),SUM(I9:S9)*G9,IF(C$2&gt;200,SUM(I9:S9)*H9,)))))</f>
        <v>0</v>
      </c>
      <c r="X9" s="117">
        <f>IF(C$2&lt;21,SUM(I9:S9)*E9,IF(AND(C$2&gt;20,C$2&lt;51),SUM(I9:S9)*F9,IF(AND(C$2&gt;50,C$2&lt;101),SUM(I9:S9)*G9,IF(AND(C$2&gt;100,C$2&lt;201),SUM(I9:S9)*H9,IF(C$2&gt;200,SUM(I9:S9)*H9,)))))</f>
        <v>0</v>
      </c>
      <c r="Y9" s="117"/>
    </row>
    <row r="10" spans="1:24" ht="148.5" customHeight="1">
      <c r="A10" s="39">
        <v>151080000000000</v>
      </c>
      <c r="B10" s="43"/>
      <c r="C10" s="44" t="s">
        <v>44</v>
      </c>
      <c r="D10" s="42">
        <v>2600</v>
      </c>
      <c r="E10" s="42">
        <v>2500</v>
      </c>
      <c r="F10" s="42">
        <v>2450</v>
      </c>
      <c r="G10" s="42">
        <v>2400</v>
      </c>
      <c r="H10" s="42">
        <v>2300</v>
      </c>
      <c r="I10" s="14"/>
      <c r="J10" s="14"/>
      <c r="K10" s="14"/>
      <c r="L10" s="14"/>
      <c r="M10" s="14"/>
      <c r="N10" s="14"/>
      <c r="O10" s="14"/>
      <c r="U10" s="27"/>
      <c r="W10" s="117">
        <f aca="true" t="shared" si="0" ref="W10:W73">IF(C$2&lt;21,SUM(I10:S10)*D10,IF(AND(C$2&gt;20,C$2&lt;51),SUM(I10:S10)*E10,IF(AND(C$2&gt;50,C$2&lt;101),SUM(I10:S10)*F10,IF(AND(C$2&gt;100,C$2&lt;201),SUM(I10:S10)*G10,IF(C$2&gt;200,SUM(I10:S10)*H10,)))))</f>
        <v>0</v>
      </c>
      <c r="X10" s="117">
        <f aca="true" t="shared" si="1" ref="X10:X73">IF(C$2&lt;21,SUM(I10:S10)*E10,IF(AND(C$2&gt;20,C$2&lt;51),SUM(I10:S10)*F10,IF(AND(C$2&gt;50,C$2&lt;101),SUM(I10:S10)*G10,IF(AND(C$2&gt;100,C$2&lt;201),SUM(I10:S10)*H10,IF(C$2&gt;200,SUM(I10:S10)*H10,)))))</f>
        <v>0</v>
      </c>
    </row>
    <row r="11" spans="1:24" ht="148.5" customHeight="1">
      <c r="A11" s="39">
        <v>151110000000000</v>
      </c>
      <c r="B11" s="40"/>
      <c r="C11" s="41" t="s">
        <v>42</v>
      </c>
      <c r="D11" s="42">
        <v>2600</v>
      </c>
      <c r="E11" s="42">
        <v>2500</v>
      </c>
      <c r="F11" s="42">
        <v>2450</v>
      </c>
      <c r="G11" s="42">
        <v>2400</v>
      </c>
      <c r="H11" s="42">
        <v>2300</v>
      </c>
      <c r="I11" s="5"/>
      <c r="J11" s="11"/>
      <c r="K11" s="11"/>
      <c r="L11" s="11"/>
      <c r="M11" s="11"/>
      <c r="N11" s="11"/>
      <c r="O11" s="11"/>
      <c r="U11" s="32" t="s">
        <v>45</v>
      </c>
      <c r="W11" s="117">
        <f t="shared" si="0"/>
        <v>0</v>
      </c>
      <c r="X11" s="117">
        <f t="shared" si="1"/>
        <v>0</v>
      </c>
    </row>
    <row r="12" spans="1:24" ht="171" customHeight="1">
      <c r="A12" s="39">
        <v>151100000000000</v>
      </c>
      <c r="B12" s="40"/>
      <c r="C12" s="41" t="s">
        <v>41</v>
      </c>
      <c r="D12" s="42">
        <v>2600</v>
      </c>
      <c r="E12" s="42">
        <v>2500</v>
      </c>
      <c r="F12" s="42">
        <v>2450</v>
      </c>
      <c r="G12" s="42">
        <v>2400</v>
      </c>
      <c r="H12" s="42">
        <v>2300</v>
      </c>
      <c r="I12" s="7"/>
      <c r="J12" s="23"/>
      <c r="K12" s="23"/>
      <c r="L12" s="23"/>
      <c r="M12" s="23"/>
      <c r="N12" s="23"/>
      <c r="O12" s="23"/>
      <c r="U12" s="27"/>
      <c r="W12" s="117">
        <f t="shared" si="0"/>
        <v>0</v>
      </c>
      <c r="X12" s="117">
        <f t="shared" si="1"/>
        <v>0</v>
      </c>
    </row>
    <row r="13" spans="1:24" ht="141.75" customHeight="1">
      <c r="A13" s="39">
        <v>151080000000000</v>
      </c>
      <c r="B13" s="40"/>
      <c r="C13" s="41" t="s">
        <v>54</v>
      </c>
      <c r="D13" s="42">
        <v>2600</v>
      </c>
      <c r="E13" s="42">
        <v>2500</v>
      </c>
      <c r="F13" s="42">
        <v>2450</v>
      </c>
      <c r="G13" s="42">
        <v>2400</v>
      </c>
      <c r="H13" s="42">
        <v>2300</v>
      </c>
      <c r="I13" s="33"/>
      <c r="J13" s="23"/>
      <c r="K13" s="23"/>
      <c r="L13" s="23"/>
      <c r="M13" s="23"/>
      <c r="N13" s="23"/>
      <c r="O13" s="23"/>
      <c r="U13" s="27"/>
      <c r="W13" s="117">
        <f t="shared" si="0"/>
        <v>0</v>
      </c>
      <c r="X13" s="117">
        <f t="shared" si="1"/>
        <v>0</v>
      </c>
    </row>
    <row r="14" spans="1:24" ht="46.5" customHeight="1">
      <c r="A14" s="45"/>
      <c r="B14" s="46" t="s">
        <v>39</v>
      </c>
      <c r="C14" s="47" t="s">
        <v>38</v>
      </c>
      <c r="D14" s="48"/>
      <c r="E14" s="49"/>
      <c r="F14" s="48"/>
      <c r="G14" s="48"/>
      <c r="H14" s="48"/>
      <c r="I14" s="25"/>
      <c r="J14" s="25"/>
      <c r="K14" s="25"/>
      <c r="L14" s="25"/>
      <c r="M14" s="25"/>
      <c r="N14" s="25"/>
      <c r="U14" s="27"/>
      <c r="W14" s="117">
        <f t="shared" si="0"/>
        <v>0</v>
      </c>
      <c r="X14" s="117">
        <f t="shared" si="1"/>
        <v>0</v>
      </c>
    </row>
    <row r="15" spans="1:24" ht="148.5" customHeight="1">
      <c r="A15" s="39">
        <v>151110000000008</v>
      </c>
      <c r="B15" s="50"/>
      <c r="C15" s="51" t="s">
        <v>27</v>
      </c>
      <c r="D15" s="52">
        <v>3250</v>
      </c>
      <c r="E15" s="53">
        <v>3090</v>
      </c>
      <c r="F15" s="54">
        <v>2950</v>
      </c>
      <c r="G15" s="54">
        <v>2750</v>
      </c>
      <c r="H15" s="54">
        <v>2600</v>
      </c>
      <c r="I15" s="34"/>
      <c r="J15" s="34"/>
      <c r="K15" s="34"/>
      <c r="L15" s="34"/>
      <c r="M15" s="34"/>
      <c r="N15" s="34"/>
      <c r="O15" s="35"/>
      <c r="U15" s="36"/>
      <c r="W15" s="117">
        <f t="shared" si="0"/>
        <v>0</v>
      </c>
      <c r="X15" s="117">
        <f t="shared" si="1"/>
        <v>0</v>
      </c>
    </row>
    <row r="16" spans="1:24" ht="143.25" customHeight="1">
      <c r="A16" s="39">
        <v>151040000000008</v>
      </c>
      <c r="B16" s="40"/>
      <c r="C16" s="55" t="s">
        <v>48</v>
      </c>
      <c r="D16" s="52">
        <v>3250</v>
      </c>
      <c r="E16" s="53">
        <v>3090</v>
      </c>
      <c r="F16" s="54">
        <v>2950</v>
      </c>
      <c r="G16" s="54">
        <v>2750</v>
      </c>
      <c r="H16" s="54">
        <v>2600</v>
      </c>
      <c r="I16" s="23"/>
      <c r="J16" s="23"/>
      <c r="K16" s="23"/>
      <c r="L16" s="23"/>
      <c r="M16" s="23"/>
      <c r="N16" s="23"/>
      <c r="O16" s="23"/>
      <c r="P16" s="9"/>
      <c r="Q16" s="9"/>
      <c r="R16" s="9"/>
      <c r="S16" s="9"/>
      <c r="T16" s="9"/>
      <c r="U16" s="27"/>
      <c r="W16" s="117">
        <f t="shared" si="0"/>
        <v>0</v>
      </c>
      <c r="X16" s="117">
        <f t="shared" si="1"/>
        <v>0</v>
      </c>
    </row>
    <row r="17" spans="1:24" ht="147.75" customHeight="1">
      <c r="A17" s="39">
        <v>151080000000008</v>
      </c>
      <c r="B17" s="40"/>
      <c r="C17" s="55" t="s">
        <v>29</v>
      </c>
      <c r="D17" s="52">
        <v>3250</v>
      </c>
      <c r="E17" s="53">
        <v>3090</v>
      </c>
      <c r="F17" s="54">
        <v>2950</v>
      </c>
      <c r="G17" s="54">
        <v>2750</v>
      </c>
      <c r="H17" s="54">
        <v>2600</v>
      </c>
      <c r="I17" s="23"/>
      <c r="J17" s="23"/>
      <c r="K17" s="23"/>
      <c r="L17" s="23"/>
      <c r="M17" s="23"/>
      <c r="N17" s="23"/>
      <c r="O17" s="23"/>
      <c r="P17" s="9"/>
      <c r="Q17" s="9"/>
      <c r="R17" s="9"/>
      <c r="S17" s="9"/>
      <c r="T17" s="9"/>
      <c r="U17" s="27"/>
      <c r="W17" s="117">
        <f t="shared" si="0"/>
        <v>0</v>
      </c>
      <c r="X17" s="117">
        <f t="shared" si="1"/>
        <v>0</v>
      </c>
    </row>
    <row r="18" spans="1:24" ht="156.75" customHeight="1">
      <c r="A18" s="39">
        <v>151100000000008</v>
      </c>
      <c r="B18" s="40"/>
      <c r="C18" s="55" t="s">
        <v>28</v>
      </c>
      <c r="D18" s="52">
        <v>3350</v>
      </c>
      <c r="E18" s="53">
        <v>3190</v>
      </c>
      <c r="F18" s="54">
        <v>3150</v>
      </c>
      <c r="G18" s="54">
        <v>2950</v>
      </c>
      <c r="H18" s="54">
        <v>2800</v>
      </c>
      <c r="I18" s="23"/>
      <c r="J18" s="23"/>
      <c r="K18" s="23"/>
      <c r="L18" s="23"/>
      <c r="M18" s="23"/>
      <c r="N18" s="23"/>
      <c r="O18" s="23"/>
      <c r="P18" s="9"/>
      <c r="Q18" s="9"/>
      <c r="R18" s="9"/>
      <c r="S18" s="9"/>
      <c r="T18" s="9"/>
      <c r="U18" s="27"/>
      <c r="W18" s="117">
        <f t="shared" si="0"/>
        <v>0</v>
      </c>
      <c r="X18" s="117">
        <f t="shared" si="1"/>
        <v>0</v>
      </c>
    </row>
    <row r="19" spans="1:24" ht="27" thickBot="1">
      <c r="A19" s="56" t="s">
        <v>30</v>
      </c>
      <c r="B19" s="57"/>
      <c r="C19" s="57"/>
      <c r="D19" s="57"/>
      <c r="E19" s="57"/>
      <c r="F19" s="57"/>
      <c r="G19" s="57"/>
      <c r="H19" s="57"/>
      <c r="I19" s="37"/>
      <c r="J19" s="37"/>
      <c r="K19" s="37"/>
      <c r="L19" s="37"/>
      <c r="M19" s="37"/>
      <c r="N19" s="37"/>
      <c r="O19" s="37"/>
      <c r="U19" s="38"/>
      <c r="W19" s="117">
        <f t="shared" si="0"/>
        <v>0</v>
      </c>
      <c r="X19" s="117">
        <f t="shared" si="1"/>
        <v>0</v>
      </c>
    </row>
    <row r="20" spans="1:24" ht="148.5" customHeight="1">
      <c r="A20" s="58"/>
      <c r="B20" s="59"/>
      <c r="C20" s="60" t="s">
        <v>25</v>
      </c>
      <c r="D20" s="61"/>
      <c r="E20" s="61"/>
      <c r="F20" s="61"/>
      <c r="G20" s="61"/>
      <c r="H20" s="61"/>
      <c r="I20" s="14"/>
      <c r="J20" s="14"/>
      <c r="K20" s="14"/>
      <c r="L20" s="14"/>
      <c r="M20" s="14"/>
      <c r="N20" s="14"/>
      <c r="O20" s="14"/>
      <c r="U20" s="15"/>
      <c r="W20" s="117">
        <f t="shared" si="0"/>
        <v>0</v>
      </c>
      <c r="X20" s="117">
        <f t="shared" si="1"/>
        <v>0</v>
      </c>
    </row>
    <row r="21" spans="1:24" ht="137.25" customHeight="1">
      <c r="A21" s="58"/>
      <c r="B21" s="62"/>
      <c r="C21" s="63" t="s">
        <v>24</v>
      </c>
      <c r="D21" s="64"/>
      <c r="E21" s="64"/>
      <c r="F21" s="64"/>
      <c r="G21" s="64"/>
      <c r="H21" s="64"/>
      <c r="I21" s="5"/>
      <c r="J21" s="5"/>
      <c r="K21" s="5"/>
      <c r="L21" s="5"/>
      <c r="M21" s="5"/>
      <c r="N21" s="5"/>
      <c r="O21" s="5"/>
      <c r="U21" s="6"/>
      <c r="W21" s="117">
        <f t="shared" si="0"/>
        <v>0</v>
      </c>
      <c r="X21" s="117">
        <f t="shared" si="1"/>
        <v>0</v>
      </c>
    </row>
    <row r="22" spans="1:24" ht="55.5" customHeight="1">
      <c r="A22" s="40"/>
      <c r="B22" s="65" t="s">
        <v>23</v>
      </c>
      <c r="C22" s="66" t="s">
        <v>32</v>
      </c>
      <c r="D22" s="48"/>
      <c r="E22" s="48"/>
      <c r="F22" s="48"/>
      <c r="G22" s="48"/>
      <c r="H22" s="48"/>
      <c r="I22" s="13"/>
      <c r="J22" s="5"/>
      <c r="K22" s="5"/>
      <c r="L22" s="5"/>
      <c r="M22" s="5"/>
      <c r="N22" s="5"/>
      <c r="O22" s="5"/>
      <c r="U22" s="6"/>
      <c r="W22" s="117">
        <f t="shared" si="0"/>
        <v>0</v>
      </c>
      <c r="X22" s="117">
        <f t="shared" si="1"/>
        <v>0</v>
      </c>
    </row>
    <row r="23" spans="1:24" ht="165.75" customHeight="1">
      <c r="A23" s="39">
        <v>151100000000001</v>
      </c>
      <c r="B23" s="67"/>
      <c r="C23" s="68" t="s">
        <v>16</v>
      </c>
      <c r="D23" s="61">
        <v>4440</v>
      </c>
      <c r="E23" s="61">
        <v>4350</v>
      </c>
      <c r="F23" s="61">
        <v>4270</v>
      </c>
      <c r="G23" s="61">
        <v>4090</v>
      </c>
      <c r="H23" s="61">
        <v>3950</v>
      </c>
      <c r="I23" s="13"/>
      <c r="J23" s="5"/>
      <c r="K23" s="5"/>
      <c r="L23" s="5"/>
      <c r="M23" s="5"/>
      <c r="N23" s="5"/>
      <c r="O23" s="5"/>
      <c r="U23" s="6"/>
      <c r="W23" s="117">
        <f t="shared" si="0"/>
        <v>0</v>
      </c>
      <c r="X23" s="117">
        <f t="shared" si="1"/>
        <v>0</v>
      </c>
    </row>
    <row r="24" spans="1:24" ht="160.5" customHeight="1">
      <c r="A24" s="39">
        <v>151040000000001</v>
      </c>
      <c r="B24" s="67"/>
      <c r="C24" s="68" t="s">
        <v>51</v>
      </c>
      <c r="D24" s="61">
        <v>4440</v>
      </c>
      <c r="E24" s="61">
        <v>4350</v>
      </c>
      <c r="F24" s="61">
        <v>4270</v>
      </c>
      <c r="G24" s="61">
        <v>4090</v>
      </c>
      <c r="H24" s="61">
        <v>3950</v>
      </c>
      <c r="I24" s="13"/>
      <c r="J24" s="5"/>
      <c r="K24" s="5"/>
      <c r="L24" s="5"/>
      <c r="M24" s="5"/>
      <c r="N24" s="5"/>
      <c r="O24" s="5"/>
      <c r="U24" s="6"/>
      <c r="W24" s="117">
        <f t="shared" si="0"/>
        <v>0</v>
      </c>
      <c r="X24" s="117">
        <f t="shared" si="1"/>
        <v>0</v>
      </c>
    </row>
    <row r="25" spans="1:24" ht="166.5" customHeight="1">
      <c r="A25" s="39">
        <v>151080000000001</v>
      </c>
      <c r="B25" s="67"/>
      <c r="C25" s="68" t="s">
        <v>50</v>
      </c>
      <c r="D25" s="61">
        <v>4440</v>
      </c>
      <c r="E25" s="61">
        <v>4350</v>
      </c>
      <c r="F25" s="61">
        <v>4270</v>
      </c>
      <c r="G25" s="61">
        <v>4090</v>
      </c>
      <c r="H25" s="61">
        <v>3950</v>
      </c>
      <c r="I25" s="13"/>
      <c r="J25" s="5"/>
      <c r="K25" s="5"/>
      <c r="L25" s="5"/>
      <c r="M25" s="5"/>
      <c r="N25" s="5"/>
      <c r="O25" s="5"/>
      <c r="U25" s="6"/>
      <c r="W25" s="117">
        <f t="shared" si="0"/>
        <v>0</v>
      </c>
      <c r="X25" s="117">
        <f t="shared" si="1"/>
        <v>0</v>
      </c>
    </row>
    <row r="26" spans="1:24" ht="150" customHeight="1">
      <c r="A26" s="39">
        <v>151070000000001</v>
      </c>
      <c r="B26" s="69"/>
      <c r="C26" s="70" t="s">
        <v>33</v>
      </c>
      <c r="D26" s="61">
        <v>4440</v>
      </c>
      <c r="E26" s="61">
        <v>4350</v>
      </c>
      <c r="F26" s="61">
        <v>4270</v>
      </c>
      <c r="G26" s="61">
        <v>4090</v>
      </c>
      <c r="H26" s="61">
        <v>3950</v>
      </c>
      <c r="I26" s="5"/>
      <c r="J26" s="5"/>
      <c r="K26" s="5"/>
      <c r="L26" s="5"/>
      <c r="M26" s="5"/>
      <c r="N26" s="5"/>
      <c r="O26" s="5"/>
      <c r="U26" s="31"/>
      <c r="W26" s="117">
        <f t="shared" si="0"/>
        <v>0</v>
      </c>
      <c r="X26" s="117">
        <f t="shared" si="1"/>
        <v>0</v>
      </c>
    </row>
    <row r="27" spans="1:24" ht="150" customHeight="1">
      <c r="A27" s="39">
        <v>151040000000001</v>
      </c>
      <c r="B27" s="69"/>
      <c r="C27" s="70" t="s">
        <v>47</v>
      </c>
      <c r="D27" s="61">
        <v>4440</v>
      </c>
      <c r="E27" s="61">
        <v>4350</v>
      </c>
      <c r="F27" s="61">
        <v>4270</v>
      </c>
      <c r="G27" s="61">
        <v>4090</v>
      </c>
      <c r="H27" s="61">
        <v>3950</v>
      </c>
      <c r="I27" s="5"/>
      <c r="J27" s="5"/>
      <c r="K27" s="5"/>
      <c r="L27" s="5"/>
      <c r="M27" s="5"/>
      <c r="N27" s="5"/>
      <c r="O27" s="5"/>
      <c r="U27" s="6"/>
      <c r="W27" s="117">
        <f t="shared" si="0"/>
        <v>0</v>
      </c>
      <c r="X27" s="117">
        <f t="shared" si="1"/>
        <v>0</v>
      </c>
    </row>
    <row r="28" spans="1:24" ht="148.5" customHeight="1">
      <c r="A28" s="39">
        <v>151110000000001</v>
      </c>
      <c r="B28" s="71"/>
      <c r="C28" s="72" t="s">
        <v>15</v>
      </c>
      <c r="D28" s="61">
        <v>4440</v>
      </c>
      <c r="E28" s="61">
        <v>4350</v>
      </c>
      <c r="F28" s="61">
        <v>4270</v>
      </c>
      <c r="G28" s="61">
        <v>4090</v>
      </c>
      <c r="H28" s="61">
        <v>3950</v>
      </c>
      <c r="I28" s="5"/>
      <c r="J28" s="5"/>
      <c r="K28" s="5"/>
      <c r="L28" s="5"/>
      <c r="M28" s="5"/>
      <c r="N28" s="5"/>
      <c r="O28" s="5"/>
      <c r="U28" s="32" t="s">
        <v>45</v>
      </c>
      <c r="W28" s="117">
        <f t="shared" si="0"/>
        <v>0</v>
      </c>
      <c r="X28" s="117">
        <f t="shared" si="1"/>
        <v>0</v>
      </c>
    </row>
    <row r="29" spans="1:24" ht="111" customHeight="1">
      <c r="A29" s="73"/>
      <c r="B29" s="74" t="s">
        <v>49</v>
      </c>
      <c r="C29" s="72"/>
      <c r="D29" s="64"/>
      <c r="E29" s="64"/>
      <c r="F29" s="64"/>
      <c r="G29" s="64"/>
      <c r="H29" s="64"/>
      <c r="I29" s="5"/>
      <c r="J29" s="5"/>
      <c r="K29" s="5"/>
      <c r="L29" s="5"/>
      <c r="M29" s="5"/>
      <c r="N29" s="5"/>
      <c r="O29" s="5"/>
      <c r="U29" s="6"/>
      <c r="W29" s="117">
        <f t="shared" si="0"/>
        <v>0</v>
      </c>
      <c r="X29" s="117">
        <f t="shared" si="1"/>
        <v>0</v>
      </c>
    </row>
    <row r="30" spans="1:24" ht="148.5" customHeight="1">
      <c r="A30" s="39">
        <v>152100000000001</v>
      </c>
      <c r="B30" s="75"/>
      <c r="C30" s="72" t="s">
        <v>16</v>
      </c>
      <c r="D30" s="61">
        <v>4440</v>
      </c>
      <c r="E30" s="61">
        <v>4350</v>
      </c>
      <c r="F30" s="61">
        <v>4270</v>
      </c>
      <c r="G30" s="61">
        <v>4090</v>
      </c>
      <c r="H30" s="61">
        <v>3950</v>
      </c>
      <c r="I30" s="5"/>
      <c r="J30" s="5"/>
      <c r="K30" s="5"/>
      <c r="L30" s="5"/>
      <c r="M30" s="5"/>
      <c r="N30" s="5"/>
      <c r="O30" s="5"/>
      <c r="U30" s="31"/>
      <c r="W30" s="117">
        <f t="shared" si="0"/>
        <v>0</v>
      </c>
      <c r="X30" s="117">
        <f t="shared" si="1"/>
        <v>0</v>
      </c>
    </row>
    <row r="31" spans="1:24" ht="148.5" customHeight="1">
      <c r="A31" s="39">
        <v>152010000000001</v>
      </c>
      <c r="B31" s="40"/>
      <c r="C31" s="63" t="s">
        <v>47</v>
      </c>
      <c r="D31" s="61">
        <v>4440</v>
      </c>
      <c r="E31" s="61">
        <v>4350</v>
      </c>
      <c r="F31" s="61">
        <v>4270</v>
      </c>
      <c r="G31" s="61">
        <v>4090</v>
      </c>
      <c r="H31" s="61">
        <v>3950</v>
      </c>
      <c r="I31" s="5"/>
      <c r="J31" s="5"/>
      <c r="K31" s="5"/>
      <c r="L31" s="5"/>
      <c r="M31" s="5"/>
      <c r="N31" s="5"/>
      <c r="O31" s="5"/>
      <c r="U31" s="6"/>
      <c r="W31" s="117">
        <f t="shared" si="0"/>
        <v>0</v>
      </c>
      <c r="X31" s="117">
        <f t="shared" si="1"/>
        <v>0</v>
      </c>
    </row>
    <row r="32" spans="1:24" ht="148.5" customHeight="1">
      <c r="A32" s="39">
        <v>152010000000001</v>
      </c>
      <c r="B32" s="40"/>
      <c r="C32" s="55" t="s">
        <v>47</v>
      </c>
      <c r="D32" s="61">
        <v>4440</v>
      </c>
      <c r="E32" s="61">
        <v>4350</v>
      </c>
      <c r="F32" s="61">
        <v>4270</v>
      </c>
      <c r="G32" s="61">
        <v>4090</v>
      </c>
      <c r="H32" s="61">
        <v>3950</v>
      </c>
      <c r="I32" s="5"/>
      <c r="J32" s="5"/>
      <c r="K32" s="5"/>
      <c r="L32" s="5"/>
      <c r="M32" s="5"/>
      <c r="N32" s="5"/>
      <c r="O32" s="5"/>
      <c r="U32" s="6"/>
      <c r="W32" s="117">
        <f t="shared" si="0"/>
        <v>0</v>
      </c>
      <c r="X32" s="117">
        <f t="shared" si="1"/>
        <v>0</v>
      </c>
    </row>
    <row r="33" spans="1:24" ht="153" customHeight="1">
      <c r="A33" s="39">
        <v>152040000000001</v>
      </c>
      <c r="B33" s="40"/>
      <c r="C33" s="55" t="s">
        <v>51</v>
      </c>
      <c r="D33" s="61">
        <v>4440</v>
      </c>
      <c r="E33" s="61">
        <v>4350</v>
      </c>
      <c r="F33" s="61">
        <v>4270</v>
      </c>
      <c r="G33" s="61">
        <v>4090</v>
      </c>
      <c r="H33" s="61">
        <v>3950</v>
      </c>
      <c r="I33" s="5"/>
      <c r="J33" s="5"/>
      <c r="K33" s="5"/>
      <c r="L33" s="5"/>
      <c r="M33" s="5"/>
      <c r="N33" s="5"/>
      <c r="O33" s="5"/>
      <c r="U33" s="6"/>
      <c r="W33" s="117">
        <f t="shared" si="0"/>
        <v>0</v>
      </c>
      <c r="X33" s="117">
        <f t="shared" si="1"/>
        <v>0</v>
      </c>
    </row>
    <row r="34" spans="1:24" ht="64.5" customHeight="1">
      <c r="A34" s="76" t="s">
        <v>17</v>
      </c>
      <c r="B34" s="77"/>
      <c r="C34" s="55"/>
      <c r="D34" s="64"/>
      <c r="E34" s="64"/>
      <c r="F34" s="64"/>
      <c r="G34" s="64"/>
      <c r="H34" s="64"/>
      <c r="I34" s="5"/>
      <c r="J34" s="5"/>
      <c r="K34" s="5"/>
      <c r="L34" s="5"/>
      <c r="M34" s="5"/>
      <c r="N34" s="5"/>
      <c r="O34" s="5"/>
      <c r="U34" s="6"/>
      <c r="W34" s="117">
        <f t="shared" si="0"/>
        <v>0</v>
      </c>
      <c r="X34" s="117">
        <f t="shared" si="1"/>
        <v>0</v>
      </c>
    </row>
    <row r="35" spans="1:24" ht="165.75" customHeight="1">
      <c r="A35" s="39">
        <v>152100000000000</v>
      </c>
      <c r="B35" s="78"/>
      <c r="C35" s="51" t="s">
        <v>53</v>
      </c>
      <c r="D35" s="79">
        <v>2900</v>
      </c>
      <c r="E35" s="80">
        <v>2600</v>
      </c>
      <c r="F35" s="80">
        <v>2500</v>
      </c>
      <c r="G35" s="80">
        <v>2450</v>
      </c>
      <c r="H35" s="80">
        <v>2400</v>
      </c>
      <c r="I35" s="5"/>
      <c r="J35" s="5"/>
      <c r="K35" s="5"/>
      <c r="L35" s="5"/>
      <c r="M35" s="5"/>
      <c r="N35" s="5"/>
      <c r="O35" s="7"/>
      <c r="U35" s="6"/>
      <c r="W35" s="117">
        <f t="shared" si="0"/>
        <v>0</v>
      </c>
      <c r="X35" s="117">
        <f t="shared" si="1"/>
        <v>0</v>
      </c>
    </row>
    <row r="36" spans="1:24" ht="159.75" customHeight="1">
      <c r="A36" s="39">
        <v>152040000000000</v>
      </c>
      <c r="B36" s="78"/>
      <c r="C36" s="51" t="s">
        <v>52</v>
      </c>
      <c r="D36" s="79">
        <v>2900</v>
      </c>
      <c r="E36" s="80">
        <v>2600</v>
      </c>
      <c r="F36" s="80">
        <v>2500</v>
      </c>
      <c r="G36" s="80">
        <v>2450</v>
      </c>
      <c r="H36" s="80">
        <v>2400</v>
      </c>
      <c r="I36" s="5"/>
      <c r="J36" s="5"/>
      <c r="K36" s="5"/>
      <c r="L36" s="5"/>
      <c r="M36" s="5"/>
      <c r="N36" s="5"/>
      <c r="O36" s="7"/>
      <c r="U36" s="6"/>
      <c r="W36" s="117">
        <f t="shared" si="0"/>
        <v>0</v>
      </c>
      <c r="X36" s="117">
        <f t="shared" si="1"/>
        <v>0</v>
      </c>
    </row>
    <row r="37" spans="1:24" s="16" customFormat="1" ht="150" customHeight="1">
      <c r="A37" s="39">
        <v>152010000000000</v>
      </c>
      <c r="B37" s="81"/>
      <c r="C37" s="72" t="s">
        <v>46</v>
      </c>
      <c r="D37" s="79">
        <v>2900</v>
      </c>
      <c r="E37" s="80">
        <v>2600</v>
      </c>
      <c r="F37" s="80">
        <v>2500</v>
      </c>
      <c r="G37" s="80">
        <v>2450</v>
      </c>
      <c r="H37" s="80">
        <v>2400</v>
      </c>
      <c r="I37" s="5"/>
      <c r="J37" s="29"/>
      <c r="K37" s="5"/>
      <c r="L37" s="5"/>
      <c r="M37" s="5"/>
      <c r="N37" s="5"/>
      <c r="O37" s="5"/>
      <c r="U37" s="30"/>
      <c r="W37" s="117">
        <f t="shared" si="0"/>
        <v>0</v>
      </c>
      <c r="X37" s="117">
        <f t="shared" si="1"/>
        <v>0</v>
      </c>
    </row>
    <row r="38" spans="1:24" s="17" customFormat="1" ht="409.5" customHeight="1">
      <c r="A38" s="97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W38" s="117">
        <f t="shared" si="0"/>
        <v>0</v>
      </c>
      <c r="X38" s="117">
        <f t="shared" si="1"/>
        <v>0</v>
      </c>
    </row>
    <row r="39" spans="1:24" s="17" customFormat="1" ht="216.7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W39" s="117">
        <f t="shared" si="0"/>
        <v>0</v>
      </c>
      <c r="X39" s="117">
        <f t="shared" si="1"/>
        <v>0</v>
      </c>
    </row>
    <row r="40" spans="1:24" ht="68.25" customHeight="1">
      <c r="A40" s="94"/>
      <c r="B40" s="95"/>
      <c r="C40" s="95"/>
      <c r="W40" s="117">
        <f t="shared" si="0"/>
        <v>0</v>
      </c>
      <c r="X40" s="117">
        <f t="shared" si="1"/>
        <v>0</v>
      </c>
    </row>
    <row r="41" spans="1:24" ht="148.5" customHeight="1">
      <c r="A41" s="58"/>
      <c r="B41" s="81"/>
      <c r="C41" s="72"/>
      <c r="D41" s="64"/>
      <c r="E41" s="64"/>
      <c r="F41" s="64"/>
      <c r="G41" s="64"/>
      <c r="H41" s="64"/>
      <c r="I41" s="5"/>
      <c r="J41" s="5"/>
      <c r="K41" s="5"/>
      <c r="L41" s="5"/>
      <c r="M41" s="5"/>
      <c r="N41" s="5"/>
      <c r="O41" s="5"/>
      <c r="U41" s="6"/>
      <c r="W41" s="117">
        <f t="shared" si="0"/>
        <v>0</v>
      </c>
      <c r="X41" s="117">
        <f t="shared" si="1"/>
        <v>0</v>
      </c>
    </row>
    <row r="42" spans="1:24" ht="143.25" customHeight="1">
      <c r="A42" s="58"/>
      <c r="B42" s="62"/>
      <c r="C42" s="63"/>
      <c r="D42" s="64"/>
      <c r="E42" s="64"/>
      <c r="F42" s="64"/>
      <c r="G42" s="64"/>
      <c r="H42" s="64"/>
      <c r="I42" s="5"/>
      <c r="J42" s="5"/>
      <c r="K42" s="5"/>
      <c r="L42" s="5"/>
      <c r="M42" s="5"/>
      <c r="N42" s="5"/>
      <c r="O42" s="5"/>
      <c r="U42" s="6"/>
      <c r="W42" s="117">
        <f t="shared" si="0"/>
        <v>0</v>
      </c>
      <c r="X42" s="117">
        <f t="shared" si="1"/>
        <v>0</v>
      </c>
    </row>
    <row r="43" spans="1:24" ht="51" customHeight="1">
      <c r="A43" s="82" t="s">
        <v>18</v>
      </c>
      <c r="B43" s="83" t="s">
        <v>19</v>
      </c>
      <c r="C43" s="84" t="s">
        <v>11</v>
      </c>
      <c r="D43" s="58"/>
      <c r="E43" s="58"/>
      <c r="F43" s="58"/>
      <c r="G43" s="58"/>
      <c r="H43" s="58"/>
      <c r="W43" s="117">
        <f t="shared" si="0"/>
        <v>0</v>
      </c>
      <c r="X43" s="117">
        <f t="shared" si="1"/>
        <v>0</v>
      </c>
    </row>
    <row r="44" spans="1:24" ht="138" customHeight="1">
      <c r="A44" s="48">
        <v>11420029</v>
      </c>
      <c r="B44" s="40"/>
      <c r="C44" s="55" t="s">
        <v>12</v>
      </c>
      <c r="D44" s="64">
        <v>3990</v>
      </c>
      <c r="E44" s="64">
        <v>3850</v>
      </c>
      <c r="F44" s="64">
        <v>3700</v>
      </c>
      <c r="G44" s="64"/>
      <c r="H44" s="64"/>
      <c r="I44" s="5"/>
      <c r="J44" s="5"/>
      <c r="K44" s="5"/>
      <c r="L44" s="5"/>
      <c r="M44" s="5"/>
      <c r="N44" s="5"/>
      <c r="O44" s="5"/>
      <c r="U44" s="6"/>
      <c r="W44" s="117">
        <f t="shared" si="0"/>
        <v>0</v>
      </c>
      <c r="X44" s="117">
        <f t="shared" si="1"/>
        <v>0</v>
      </c>
    </row>
    <row r="45" spans="1:24" ht="141.75" customHeight="1">
      <c r="A45" s="48">
        <v>11420030</v>
      </c>
      <c r="B45" s="40"/>
      <c r="C45" s="55" t="s">
        <v>11</v>
      </c>
      <c r="D45" s="64">
        <v>3990</v>
      </c>
      <c r="E45" s="64">
        <v>3850</v>
      </c>
      <c r="F45" s="64">
        <v>3700</v>
      </c>
      <c r="G45" s="64"/>
      <c r="H45" s="64"/>
      <c r="I45" s="5"/>
      <c r="J45" s="5"/>
      <c r="K45" s="5"/>
      <c r="L45" s="5"/>
      <c r="M45" s="5"/>
      <c r="N45" s="5"/>
      <c r="O45" s="5"/>
      <c r="U45" s="6"/>
      <c r="W45" s="117">
        <f t="shared" si="0"/>
        <v>0</v>
      </c>
      <c r="X45" s="117">
        <f t="shared" si="1"/>
        <v>0</v>
      </c>
    </row>
    <row r="46" spans="1:24" ht="138.75" customHeight="1">
      <c r="A46" s="48">
        <v>11420031</v>
      </c>
      <c r="B46" s="40"/>
      <c r="C46" s="55" t="s">
        <v>13</v>
      </c>
      <c r="D46" s="64">
        <v>3990</v>
      </c>
      <c r="E46" s="64">
        <v>3850</v>
      </c>
      <c r="F46" s="64">
        <v>3700</v>
      </c>
      <c r="G46" s="64"/>
      <c r="H46" s="64"/>
      <c r="I46" s="5"/>
      <c r="J46" s="5"/>
      <c r="K46" s="5"/>
      <c r="L46" s="5"/>
      <c r="M46" s="5"/>
      <c r="N46" s="5"/>
      <c r="O46" s="5"/>
      <c r="U46" s="6"/>
      <c r="W46" s="117">
        <f t="shared" si="0"/>
        <v>0</v>
      </c>
      <c r="X46" s="117">
        <f t="shared" si="1"/>
        <v>0</v>
      </c>
    </row>
    <row r="47" spans="1:24" ht="134.25" customHeight="1">
      <c r="A47" s="48">
        <v>11420032</v>
      </c>
      <c r="B47" s="40"/>
      <c r="C47" s="55" t="s">
        <v>13</v>
      </c>
      <c r="D47" s="64">
        <v>3990</v>
      </c>
      <c r="E47" s="64">
        <v>3850</v>
      </c>
      <c r="F47" s="64">
        <v>3700</v>
      </c>
      <c r="G47" s="64"/>
      <c r="H47" s="64"/>
      <c r="I47" s="5"/>
      <c r="J47" s="5"/>
      <c r="K47" s="5"/>
      <c r="L47" s="5"/>
      <c r="M47" s="5"/>
      <c r="N47" s="5"/>
      <c r="O47" s="5"/>
      <c r="U47" s="6"/>
      <c r="W47" s="117">
        <f t="shared" si="0"/>
        <v>0</v>
      </c>
      <c r="X47" s="117">
        <f t="shared" si="1"/>
        <v>0</v>
      </c>
    </row>
    <row r="48" spans="1:24" ht="131.25" customHeight="1">
      <c r="A48" s="48">
        <v>11420033</v>
      </c>
      <c r="B48" s="40"/>
      <c r="C48" s="55" t="s">
        <v>13</v>
      </c>
      <c r="D48" s="64">
        <v>3990</v>
      </c>
      <c r="E48" s="64">
        <v>3850</v>
      </c>
      <c r="F48" s="64">
        <v>3700</v>
      </c>
      <c r="G48" s="64"/>
      <c r="H48" s="64"/>
      <c r="I48" s="5"/>
      <c r="J48" s="5"/>
      <c r="K48" s="5"/>
      <c r="L48" s="5"/>
      <c r="M48" s="5"/>
      <c r="N48" s="5"/>
      <c r="O48" s="5"/>
      <c r="U48" s="6"/>
      <c r="W48" s="117">
        <f t="shared" si="0"/>
        <v>0</v>
      </c>
      <c r="X48" s="117">
        <f t="shared" si="1"/>
        <v>0</v>
      </c>
    </row>
    <row r="49" spans="1:24" ht="60.75" customHeight="1">
      <c r="A49" s="85" t="s">
        <v>18</v>
      </c>
      <c r="B49" s="86" t="s">
        <v>22</v>
      </c>
      <c r="C49" s="87" t="s">
        <v>18</v>
      </c>
      <c r="D49" s="58"/>
      <c r="E49" s="58"/>
      <c r="F49" s="58"/>
      <c r="G49" s="58"/>
      <c r="H49" s="58"/>
      <c r="W49" s="117">
        <f t="shared" si="0"/>
        <v>0</v>
      </c>
      <c r="X49" s="117">
        <f t="shared" si="1"/>
        <v>0</v>
      </c>
    </row>
    <row r="50" spans="1:24" ht="176.25" customHeight="1">
      <c r="A50" s="88">
        <v>21320019</v>
      </c>
      <c r="B50" s="45"/>
      <c r="C50" s="88" t="s">
        <v>21</v>
      </c>
      <c r="D50" s="89">
        <v>2950</v>
      </c>
      <c r="E50" s="64">
        <v>2850</v>
      </c>
      <c r="F50" s="64">
        <v>2750</v>
      </c>
      <c r="G50" s="64"/>
      <c r="H50" s="64"/>
      <c r="I50" s="5"/>
      <c r="J50" s="5"/>
      <c r="K50" s="5"/>
      <c r="L50" s="5"/>
      <c r="M50" s="5"/>
      <c r="N50" s="5"/>
      <c r="O50" s="7"/>
      <c r="U50" s="8"/>
      <c r="W50" s="117">
        <f t="shared" si="0"/>
        <v>0</v>
      </c>
      <c r="X50" s="117">
        <f t="shared" si="1"/>
        <v>0</v>
      </c>
    </row>
    <row r="51" spans="1:24" ht="176.25" customHeight="1">
      <c r="A51" s="88">
        <v>21420022</v>
      </c>
      <c r="B51" s="45"/>
      <c r="C51" s="88" t="s">
        <v>11</v>
      </c>
      <c r="D51" s="64">
        <v>3990</v>
      </c>
      <c r="E51" s="64">
        <v>3850</v>
      </c>
      <c r="F51" s="64">
        <v>3700</v>
      </c>
      <c r="G51" s="64"/>
      <c r="H51" s="64"/>
      <c r="I51" s="5"/>
      <c r="J51" s="5"/>
      <c r="K51" s="5"/>
      <c r="L51" s="5"/>
      <c r="M51" s="5"/>
      <c r="N51" s="5"/>
      <c r="O51" s="5"/>
      <c r="U51" s="6"/>
      <c r="W51" s="117">
        <f t="shared" si="0"/>
        <v>0</v>
      </c>
      <c r="X51" s="117">
        <f t="shared" si="1"/>
        <v>0</v>
      </c>
    </row>
    <row r="52" spans="1:24" ht="166.5" customHeight="1">
      <c r="A52" s="88">
        <v>21420024</v>
      </c>
      <c r="B52" s="45"/>
      <c r="C52" s="88" t="s">
        <v>20</v>
      </c>
      <c r="D52" s="64">
        <v>3990</v>
      </c>
      <c r="E52" s="64">
        <v>3850</v>
      </c>
      <c r="F52" s="64">
        <v>3700</v>
      </c>
      <c r="G52" s="64"/>
      <c r="H52" s="90"/>
      <c r="I52" s="11"/>
      <c r="J52" s="11"/>
      <c r="K52" s="11"/>
      <c r="L52" s="11"/>
      <c r="M52" s="11"/>
      <c r="N52" s="11"/>
      <c r="O52" s="11"/>
      <c r="U52" s="12"/>
      <c r="W52" s="117">
        <f t="shared" si="0"/>
        <v>0</v>
      </c>
      <c r="X52" s="117">
        <f t="shared" si="1"/>
        <v>0</v>
      </c>
    </row>
    <row r="53" spans="1:24" ht="148.5" customHeight="1">
      <c r="A53" s="88">
        <v>21420025</v>
      </c>
      <c r="B53" s="45"/>
      <c r="C53" s="88" t="s">
        <v>20</v>
      </c>
      <c r="D53" s="64">
        <v>3990</v>
      </c>
      <c r="E53" s="64">
        <v>3850</v>
      </c>
      <c r="F53" s="64">
        <v>3700</v>
      </c>
      <c r="G53" s="91"/>
      <c r="H53" s="92"/>
      <c r="I53" s="23"/>
      <c r="J53" s="23"/>
      <c r="K53" s="23"/>
      <c r="L53" s="23"/>
      <c r="M53" s="23"/>
      <c r="N53" s="23"/>
      <c r="O53" s="23"/>
      <c r="U53" s="24"/>
      <c r="W53" s="117">
        <f t="shared" si="0"/>
        <v>0</v>
      </c>
      <c r="X53" s="117">
        <f t="shared" si="1"/>
        <v>0</v>
      </c>
    </row>
    <row r="54" spans="1:24" ht="148.5" customHeight="1">
      <c r="A54" s="45"/>
      <c r="B54" s="45"/>
      <c r="C54" s="93"/>
      <c r="D54" s="58"/>
      <c r="E54" s="58"/>
      <c r="F54" s="58"/>
      <c r="G54" s="58"/>
      <c r="H54" s="58"/>
      <c r="W54" s="117">
        <f t="shared" si="0"/>
        <v>0</v>
      </c>
      <c r="X54" s="117">
        <f t="shared" si="1"/>
        <v>0</v>
      </c>
    </row>
    <row r="55" spans="1:24" ht="148.5" customHeight="1">
      <c r="A55" s="45"/>
      <c r="B55" s="45"/>
      <c r="C55" s="93"/>
      <c r="D55" s="58"/>
      <c r="E55" s="58"/>
      <c r="F55" s="58"/>
      <c r="G55" s="58"/>
      <c r="H55" s="58"/>
      <c r="W55" s="117">
        <f t="shared" si="0"/>
        <v>0</v>
      </c>
      <c r="X55" s="117">
        <f t="shared" si="1"/>
        <v>0</v>
      </c>
    </row>
    <row r="56" spans="1:24" ht="148.5" customHeight="1">
      <c r="A56" s="45"/>
      <c r="B56" s="45"/>
      <c r="C56" s="93"/>
      <c r="D56" s="58"/>
      <c r="E56" s="58"/>
      <c r="F56" s="58"/>
      <c r="G56" s="58"/>
      <c r="H56" s="58"/>
      <c r="W56" s="117">
        <f t="shared" si="0"/>
        <v>0</v>
      </c>
      <c r="X56" s="117">
        <f t="shared" si="1"/>
        <v>0</v>
      </c>
    </row>
    <row r="57" spans="1:24" ht="148.5" customHeight="1">
      <c r="A57" s="45"/>
      <c r="B57" s="45"/>
      <c r="C57" s="93"/>
      <c r="D57" s="58"/>
      <c r="E57" s="58"/>
      <c r="F57" s="58"/>
      <c r="G57" s="58"/>
      <c r="H57" s="58"/>
      <c r="W57" s="117">
        <f t="shared" si="0"/>
        <v>0</v>
      </c>
      <c r="X57" s="117">
        <f t="shared" si="1"/>
        <v>0</v>
      </c>
    </row>
    <row r="58" spans="1:24" ht="148.5" customHeight="1">
      <c r="A58" s="45"/>
      <c r="B58" s="45"/>
      <c r="C58" s="93"/>
      <c r="D58" s="58"/>
      <c r="E58" s="58"/>
      <c r="F58" s="58"/>
      <c r="G58" s="58"/>
      <c r="H58" s="58"/>
      <c r="W58" s="117">
        <f t="shared" si="0"/>
        <v>0</v>
      </c>
      <c r="X58" s="117">
        <f t="shared" si="1"/>
        <v>0</v>
      </c>
    </row>
    <row r="59" spans="1:24" ht="148.5" customHeight="1">
      <c r="A59" s="45"/>
      <c r="B59" s="45"/>
      <c r="C59" s="93"/>
      <c r="D59" s="58"/>
      <c r="E59" s="58"/>
      <c r="F59" s="58"/>
      <c r="G59" s="58"/>
      <c r="H59" s="58"/>
      <c r="W59" s="117">
        <f t="shared" si="0"/>
        <v>0</v>
      </c>
      <c r="X59" s="117">
        <f t="shared" si="1"/>
        <v>0</v>
      </c>
    </row>
    <row r="60" spans="1:24" ht="148.5" customHeight="1">
      <c r="A60" s="45"/>
      <c r="B60" s="45"/>
      <c r="C60" s="93"/>
      <c r="D60" s="58"/>
      <c r="E60" s="58"/>
      <c r="F60" s="58"/>
      <c r="G60" s="58"/>
      <c r="H60" s="58"/>
      <c r="W60" s="117">
        <f t="shared" si="0"/>
        <v>0</v>
      </c>
      <c r="X60" s="117">
        <f t="shared" si="1"/>
        <v>0</v>
      </c>
    </row>
    <row r="61" spans="1:24" ht="148.5" customHeight="1">
      <c r="A61" s="45"/>
      <c r="B61" s="45"/>
      <c r="C61" s="93"/>
      <c r="D61" s="58"/>
      <c r="E61" s="58"/>
      <c r="F61" s="58"/>
      <c r="G61" s="58"/>
      <c r="H61" s="58"/>
      <c r="W61" s="117">
        <f t="shared" si="0"/>
        <v>0</v>
      </c>
      <c r="X61" s="117">
        <f t="shared" si="1"/>
        <v>0</v>
      </c>
    </row>
    <row r="62" spans="1:24" ht="148.5" customHeight="1">
      <c r="A62" s="45"/>
      <c r="B62" s="45"/>
      <c r="C62" s="93"/>
      <c r="D62" s="58"/>
      <c r="E62" s="58"/>
      <c r="F62" s="58"/>
      <c r="G62" s="58"/>
      <c r="H62" s="58"/>
      <c r="W62" s="117">
        <f t="shared" si="0"/>
        <v>0</v>
      </c>
      <c r="X62" s="117">
        <f t="shared" si="1"/>
        <v>0</v>
      </c>
    </row>
    <row r="63" spans="1:24" ht="148.5" customHeight="1">
      <c r="A63" s="45"/>
      <c r="B63" s="45"/>
      <c r="C63" s="93"/>
      <c r="D63" s="58"/>
      <c r="E63" s="58"/>
      <c r="F63" s="58"/>
      <c r="G63" s="58"/>
      <c r="H63" s="58"/>
      <c r="W63" s="117">
        <f t="shared" si="0"/>
        <v>0</v>
      </c>
      <c r="X63" s="117">
        <f t="shared" si="1"/>
        <v>0</v>
      </c>
    </row>
    <row r="64" spans="1:24" ht="148.5" customHeight="1">
      <c r="A64" s="45"/>
      <c r="B64" s="45"/>
      <c r="C64" s="93"/>
      <c r="D64" s="58"/>
      <c r="E64" s="58"/>
      <c r="F64" s="58"/>
      <c r="G64" s="58"/>
      <c r="H64" s="58"/>
      <c r="W64" s="117">
        <f t="shared" si="0"/>
        <v>0</v>
      </c>
      <c r="X64" s="117">
        <f t="shared" si="1"/>
        <v>0</v>
      </c>
    </row>
    <row r="65" spans="1:24" ht="148.5" customHeight="1">
      <c r="A65" s="45"/>
      <c r="B65" s="45"/>
      <c r="C65" s="93"/>
      <c r="D65" s="58"/>
      <c r="E65" s="58"/>
      <c r="F65" s="58"/>
      <c r="G65" s="58"/>
      <c r="H65" s="58"/>
      <c r="W65" s="117">
        <f t="shared" si="0"/>
        <v>0</v>
      </c>
      <c r="X65" s="117">
        <f t="shared" si="1"/>
        <v>0</v>
      </c>
    </row>
    <row r="66" spans="1:24" ht="148.5" customHeight="1">
      <c r="A66" s="45"/>
      <c r="B66" s="45"/>
      <c r="C66" s="93"/>
      <c r="D66" s="58"/>
      <c r="E66" s="58"/>
      <c r="F66" s="58"/>
      <c r="G66" s="58"/>
      <c r="H66" s="58"/>
      <c r="W66" s="117">
        <f t="shared" si="0"/>
        <v>0</v>
      </c>
      <c r="X66" s="117">
        <f t="shared" si="1"/>
        <v>0</v>
      </c>
    </row>
    <row r="67" spans="1:24" ht="148.5" customHeight="1">
      <c r="A67" s="45"/>
      <c r="B67" s="45"/>
      <c r="C67" s="93"/>
      <c r="D67" s="58"/>
      <c r="E67" s="58"/>
      <c r="F67" s="58"/>
      <c r="G67" s="58"/>
      <c r="H67" s="58"/>
      <c r="W67" s="117">
        <f t="shared" si="0"/>
        <v>0</v>
      </c>
      <c r="X67" s="117">
        <f t="shared" si="1"/>
        <v>0</v>
      </c>
    </row>
    <row r="68" spans="1:24" ht="148.5" customHeight="1">
      <c r="A68" s="45"/>
      <c r="B68" s="45"/>
      <c r="C68" s="93"/>
      <c r="D68" s="58"/>
      <c r="E68" s="58"/>
      <c r="F68" s="58"/>
      <c r="G68" s="58"/>
      <c r="H68" s="58"/>
      <c r="W68" s="117">
        <f t="shared" si="0"/>
        <v>0</v>
      </c>
      <c r="X68" s="117">
        <f t="shared" si="1"/>
        <v>0</v>
      </c>
    </row>
    <row r="69" spans="1:24" ht="148.5" customHeight="1">
      <c r="A69" s="45"/>
      <c r="B69" s="45"/>
      <c r="C69" s="93"/>
      <c r="D69" s="58"/>
      <c r="E69" s="58"/>
      <c r="F69" s="58"/>
      <c r="G69" s="58"/>
      <c r="H69" s="58"/>
      <c r="W69" s="117">
        <f t="shared" si="0"/>
        <v>0</v>
      </c>
      <c r="X69" s="117">
        <f t="shared" si="1"/>
        <v>0</v>
      </c>
    </row>
    <row r="70" spans="1:24" ht="148.5" customHeight="1">
      <c r="A70" s="45"/>
      <c r="B70" s="45"/>
      <c r="C70" s="93"/>
      <c r="D70" s="58"/>
      <c r="E70" s="58"/>
      <c r="F70" s="58"/>
      <c r="G70" s="58"/>
      <c r="H70" s="58"/>
      <c r="W70" s="117">
        <f t="shared" si="0"/>
        <v>0</v>
      </c>
      <c r="X70" s="117">
        <f t="shared" si="1"/>
        <v>0</v>
      </c>
    </row>
    <row r="71" spans="1:24" ht="148.5" customHeight="1">
      <c r="A71" s="45"/>
      <c r="B71" s="45"/>
      <c r="C71" s="93"/>
      <c r="D71" s="58"/>
      <c r="E71" s="58"/>
      <c r="F71" s="58"/>
      <c r="G71" s="58"/>
      <c r="H71" s="58"/>
      <c r="W71" s="117">
        <f t="shared" si="0"/>
        <v>0</v>
      </c>
      <c r="X71" s="117">
        <f t="shared" si="1"/>
        <v>0</v>
      </c>
    </row>
    <row r="72" spans="1:24" ht="148.5" customHeight="1">
      <c r="A72" s="45"/>
      <c r="B72" s="45"/>
      <c r="C72" s="93"/>
      <c r="D72" s="58"/>
      <c r="E72" s="58"/>
      <c r="F72" s="58"/>
      <c r="G72" s="58"/>
      <c r="H72" s="58"/>
      <c r="W72" s="117">
        <f t="shared" si="0"/>
        <v>0</v>
      </c>
      <c r="X72" s="117">
        <f t="shared" si="1"/>
        <v>0</v>
      </c>
    </row>
    <row r="73" spans="1:24" ht="148.5" customHeight="1">
      <c r="A73" s="45"/>
      <c r="B73" s="45"/>
      <c r="C73" s="93"/>
      <c r="D73" s="58"/>
      <c r="E73" s="58"/>
      <c r="F73" s="58"/>
      <c r="G73" s="58"/>
      <c r="H73" s="58"/>
      <c r="W73" s="117">
        <f t="shared" si="0"/>
        <v>0</v>
      </c>
      <c r="X73" s="117">
        <f t="shared" si="1"/>
        <v>0</v>
      </c>
    </row>
    <row r="74" spans="1:24" ht="148.5" customHeight="1">
      <c r="A74" s="45"/>
      <c r="B74" s="45"/>
      <c r="C74" s="93"/>
      <c r="D74" s="58"/>
      <c r="E74" s="58"/>
      <c r="F74" s="58"/>
      <c r="G74" s="58"/>
      <c r="H74" s="58"/>
      <c r="W74" s="117">
        <f aca="true" t="shared" si="2" ref="W74:W79">IF(C$2&lt;21,SUM(I74:S74)*D74,IF(AND(C$2&gt;20,C$2&lt;51),SUM(I74:S74)*E74,IF(AND(C$2&gt;50,C$2&lt;101),SUM(I74:S74)*F74,IF(AND(C$2&gt;100,C$2&lt;201),SUM(I74:S74)*G74,IF(C$2&gt;200,SUM(I74:S74)*H74,)))))</f>
        <v>0</v>
      </c>
      <c r="X74" s="117">
        <f aca="true" t="shared" si="3" ref="X74:X79">IF(C$2&lt;21,SUM(I74:S74)*E74,IF(AND(C$2&gt;20,C$2&lt;51),SUM(I74:S74)*F74,IF(AND(C$2&gt;50,C$2&lt;101),SUM(I74:S74)*G74,IF(AND(C$2&gt;100,C$2&lt;201),SUM(I74:S74)*H74,IF(C$2&gt;200,SUM(I74:S74)*H74,)))))</f>
        <v>0</v>
      </c>
    </row>
    <row r="75" spans="1:24" ht="148.5" customHeight="1">
      <c r="A75" s="45"/>
      <c r="B75" s="45"/>
      <c r="C75" s="93"/>
      <c r="D75" s="58"/>
      <c r="E75" s="58"/>
      <c r="F75" s="58"/>
      <c r="G75" s="58"/>
      <c r="H75" s="58"/>
      <c r="W75" s="117">
        <f t="shared" si="2"/>
        <v>0</v>
      </c>
      <c r="X75" s="117">
        <f t="shared" si="3"/>
        <v>0</v>
      </c>
    </row>
    <row r="76" spans="1:24" ht="148.5" customHeight="1">
      <c r="A76" s="45"/>
      <c r="B76" s="45"/>
      <c r="C76" s="93"/>
      <c r="D76" s="58"/>
      <c r="E76" s="58"/>
      <c r="F76" s="58"/>
      <c r="G76" s="58"/>
      <c r="H76" s="58"/>
      <c r="W76" s="117">
        <f t="shared" si="2"/>
        <v>0</v>
      </c>
      <c r="X76" s="117">
        <f t="shared" si="3"/>
        <v>0</v>
      </c>
    </row>
    <row r="77" spans="1:24" ht="148.5" customHeight="1">
      <c r="A77" s="45"/>
      <c r="B77" s="45"/>
      <c r="C77" s="93"/>
      <c r="D77" s="58"/>
      <c r="E77" s="58"/>
      <c r="F77" s="58"/>
      <c r="G77" s="58"/>
      <c r="H77" s="58"/>
      <c r="W77" s="117">
        <f t="shared" si="2"/>
        <v>0</v>
      </c>
      <c r="X77" s="117">
        <f t="shared" si="3"/>
        <v>0</v>
      </c>
    </row>
    <row r="78" spans="1:24" ht="148.5" customHeight="1">
      <c r="A78" s="45"/>
      <c r="B78" s="45"/>
      <c r="C78" s="93"/>
      <c r="D78" s="58"/>
      <c r="E78" s="58"/>
      <c r="F78" s="58"/>
      <c r="G78" s="58"/>
      <c r="H78" s="58"/>
      <c r="W78" s="117">
        <f t="shared" si="2"/>
        <v>0</v>
      </c>
      <c r="X78" s="117">
        <f t="shared" si="3"/>
        <v>0</v>
      </c>
    </row>
    <row r="79" spans="1:24" ht="148.5" customHeight="1">
      <c r="A79" s="45"/>
      <c r="B79" s="45"/>
      <c r="C79" s="93"/>
      <c r="D79" s="58"/>
      <c r="E79" s="58"/>
      <c r="F79" s="58"/>
      <c r="G79" s="58"/>
      <c r="H79" s="58"/>
      <c r="W79" s="117">
        <f t="shared" si="2"/>
        <v>0</v>
      </c>
      <c r="X79" s="117">
        <f t="shared" si="3"/>
        <v>0</v>
      </c>
    </row>
    <row r="80" spans="1:8" ht="148.5" customHeight="1">
      <c r="A80" s="45"/>
      <c r="B80" s="45"/>
      <c r="C80" s="93"/>
      <c r="D80" s="58"/>
      <c r="E80" s="58"/>
      <c r="F80" s="58"/>
      <c r="G80" s="58"/>
      <c r="H80" s="58"/>
    </row>
    <row r="81" spans="1:8" ht="148.5" customHeight="1">
      <c r="A81" s="45"/>
      <c r="B81" s="45"/>
      <c r="C81" s="93"/>
      <c r="D81" s="58"/>
      <c r="E81" s="58"/>
      <c r="F81" s="58"/>
      <c r="G81" s="58"/>
      <c r="H81" s="58"/>
    </row>
    <row r="82" spans="1:8" ht="148.5" customHeight="1">
      <c r="A82" s="45"/>
      <c r="B82" s="45"/>
      <c r="C82" s="93"/>
      <c r="D82" s="58"/>
      <c r="E82" s="58"/>
      <c r="F82" s="58"/>
      <c r="G82" s="58"/>
      <c r="H82" s="58"/>
    </row>
    <row r="83" spans="1:8" ht="148.5" customHeight="1">
      <c r="A83" s="45"/>
      <c r="B83" s="45"/>
      <c r="C83" s="93"/>
      <c r="D83" s="58"/>
      <c r="E83" s="58"/>
      <c r="F83" s="58"/>
      <c r="G83" s="58"/>
      <c r="H83" s="58"/>
    </row>
    <row r="84" spans="1:8" ht="148.5" customHeight="1">
      <c r="A84" s="45"/>
      <c r="B84" s="45"/>
      <c r="C84" s="93"/>
      <c r="D84" s="58"/>
      <c r="E84" s="58"/>
      <c r="F84" s="58"/>
      <c r="G84" s="58"/>
      <c r="H84" s="58"/>
    </row>
    <row r="85" spans="1:8" ht="148.5" customHeight="1">
      <c r="A85" s="45"/>
      <c r="B85" s="45"/>
      <c r="C85" s="93"/>
      <c r="D85" s="58"/>
      <c r="E85" s="58"/>
      <c r="F85" s="58"/>
      <c r="G85" s="58"/>
      <c r="H85" s="58"/>
    </row>
    <row r="86" spans="1:8" ht="148.5" customHeight="1">
      <c r="A86" s="45"/>
      <c r="B86" s="45"/>
      <c r="C86" s="93"/>
      <c r="D86" s="58"/>
      <c r="E86" s="58"/>
      <c r="F86" s="58"/>
      <c r="G86" s="58"/>
      <c r="H86" s="58"/>
    </row>
    <row r="87" spans="1:8" ht="148.5" customHeight="1">
      <c r="A87" s="45"/>
      <c r="B87" s="45"/>
      <c r="C87" s="93"/>
      <c r="D87" s="58"/>
      <c r="E87" s="58"/>
      <c r="F87" s="58"/>
      <c r="G87" s="58"/>
      <c r="H87" s="58"/>
    </row>
    <row r="88" spans="1:8" ht="148.5" customHeight="1">
      <c r="A88" s="45"/>
      <c r="B88" s="45"/>
      <c r="C88" s="93"/>
      <c r="D88" s="58"/>
      <c r="E88" s="58"/>
      <c r="F88" s="58"/>
      <c r="G88" s="58"/>
      <c r="H88" s="58"/>
    </row>
    <row r="89" spans="1:8" ht="148.5" customHeight="1">
      <c r="A89" s="45"/>
      <c r="B89" s="45"/>
      <c r="C89" s="93"/>
      <c r="D89" s="58"/>
      <c r="E89" s="58"/>
      <c r="F89" s="58"/>
      <c r="G89" s="58"/>
      <c r="H89" s="58"/>
    </row>
    <row r="90" spans="1:8" ht="148.5" customHeight="1">
      <c r="A90" s="45"/>
      <c r="B90" s="45"/>
      <c r="C90" s="93"/>
      <c r="D90" s="58"/>
      <c r="E90" s="58"/>
      <c r="F90" s="58"/>
      <c r="G90" s="58"/>
      <c r="H90" s="58"/>
    </row>
    <row r="91" spans="1:8" ht="148.5" customHeight="1">
      <c r="A91" s="45"/>
      <c r="B91" s="45"/>
      <c r="C91" s="93"/>
      <c r="D91" s="58"/>
      <c r="E91" s="58"/>
      <c r="F91" s="58"/>
      <c r="G91" s="58"/>
      <c r="H91" s="58"/>
    </row>
    <row r="92" spans="1:8" ht="148.5" customHeight="1">
      <c r="A92" s="45"/>
      <c r="B92" s="45"/>
      <c r="C92" s="93"/>
      <c r="D92" s="58"/>
      <c r="E92" s="58"/>
      <c r="F92" s="58"/>
      <c r="G92" s="58"/>
      <c r="H92" s="58"/>
    </row>
    <row r="93" spans="1:8" ht="148.5" customHeight="1">
      <c r="A93" s="45"/>
      <c r="B93" s="45"/>
      <c r="C93" s="93"/>
      <c r="D93" s="58"/>
      <c r="E93" s="58"/>
      <c r="F93" s="58"/>
      <c r="G93" s="58"/>
      <c r="H93" s="58"/>
    </row>
    <row r="94" spans="1:8" ht="148.5" customHeight="1">
      <c r="A94" s="45"/>
      <c r="B94" s="45"/>
      <c r="C94" s="93"/>
      <c r="D94" s="58"/>
      <c r="E94" s="58"/>
      <c r="F94" s="58"/>
      <c r="G94" s="58"/>
      <c r="H94" s="58"/>
    </row>
    <row r="95" spans="1:8" ht="148.5" customHeight="1">
      <c r="A95" s="45"/>
      <c r="B95" s="45"/>
      <c r="C95" s="93"/>
      <c r="D95" s="58"/>
      <c r="E95" s="58"/>
      <c r="F95" s="58"/>
      <c r="G95" s="58"/>
      <c r="H95" s="58"/>
    </row>
    <row r="96" spans="1:8" ht="148.5" customHeight="1">
      <c r="A96" s="45"/>
      <c r="B96" s="45"/>
      <c r="C96" s="93"/>
      <c r="D96" s="58"/>
      <c r="E96" s="58"/>
      <c r="F96" s="58"/>
      <c r="G96" s="58"/>
      <c r="H96" s="58"/>
    </row>
    <row r="97" spans="1:8" ht="148.5" customHeight="1">
      <c r="A97" s="45"/>
      <c r="B97" s="45"/>
      <c r="C97" s="93"/>
      <c r="D97" s="58"/>
      <c r="E97" s="58"/>
      <c r="F97" s="58"/>
      <c r="G97" s="58"/>
      <c r="H97" s="58"/>
    </row>
    <row r="98" spans="1:8" ht="148.5" customHeight="1">
      <c r="A98" s="45"/>
      <c r="B98" s="45"/>
      <c r="C98" s="93"/>
      <c r="D98" s="58"/>
      <c r="E98" s="58"/>
      <c r="F98" s="58"/>
      <c r="G98" s="58"/>
      <c r="H98" s="58"/>
    </row>
    <row r="99" spans="1:8" ht="148.5" customHeight="1">
      <c r="A99" s="45"/>
      <c r="B99" s="45"/>
      <c r="C99" s="93"/>
      <c r="D99" s="58"/>
      <c r="E99" s="58"/>
      <c r="F99" s="58"/>
      <c r="G99" s="58"/>
      <c r="H99" s="58"/>
    </row>
    <row r="100" spans="1:8" ht="148.5" customHeight="1">
      <c r="A100" s="45"/>
      <c r="B100" s="45"/>
      <c r="C100" s="93"/>
      <c r="D100" s="58"/>
      <c r="E100" s="58"/>
      <c r="F100" s="58"/>
      <c r="G100" s="58"/>
      <c r="H100" s="58"/>
    </row>
    <row r="101" spans="1:8" ht="148.5" customHeight="1">
      <c r="A101" s="45"/>
      <c r="B101" s="45"/>
      <c r="C101" s="93"/>
      <c r="D101" s="58"/>
      <c r="E101" s="58"/>
      <c r="F101" s="58"/>
      <c r="G101" s="58"/>
      <c r="H101" s="58"/>
    </row>
    <row r="102" spans="1:8" ht="148.5" customHeight="1">
      <c r="A102" s="45"/>
      <c r="B102" s="45"/>
      <c r="C102" s="93"/>
      <c r="D102" s="58"/>
      <c r="E102" s="58"/>
      <c r="F102" s="58"/>
      <c r="G102" s="58"/>
      <c r="H102" s="58"/>
    </row>
    <row r="103" spans="1:8" ht="148.5" customHeight="1">
      <c r="A103" s="45"/>
      <c r="B103" s="45"/>
      <c r="C103" s="93"/>
      <c r="D103" s="58"/>
      <c r="E103" s="58"/>
      <c r="F103" s="58"/>
      <c r="G103" s="58"/>
      <c r="H103" s="58"/>
    </row>
    <row r="104" spans="1:8" ht="148.5" customHeight="1">
      <c r="A104" s="45"/>
      <c r="B104" s="45"/>
      <c r="C104" s="93"/>
      <c r="D104" s="58"/>
      <c r="E104" s="58"/>
      <c r="F104" s="58"/>
      <c r="G104" s="58"/>
      <c r="H104" s="58"/>
    </row>
    <row r="105" ht="148.5" customHeight="1"/>
    <row r="106" ht="148.5" customHeight="1"/>
    <row r="107" ht="148.5" customHeight="1"/>
    <row r="108" ht="148.5" customHeight="1"/>
    <row r="109" ht="148.5" customHeight="1"/>
    <row r="110" ht="148.5" customHeight="1"/>
    <row r="111" ht="148.5" customHeight="1"/>
    <row r="112" ht="148.5" customHeight="1"/>
    <row r="113" ht="148.5" customHeight="1"/>
    <row r="114" ht="148.5" customHeight="1"/>
  </sheetData>
  <sheetProtection selectLockedCells="1" selectUnlockedCells="1"/>
  <mergeCells count="9">
    <mergeCell ref="N2:O2"/>
    <mergeCell ref="A7:U7"/>
    <mergeCell ref="A3:U3"/>
    <mergeCell ref="A4:U4"/>
    <mergeCell ref="A5:U5"/>
    <mergeCell ref="A6:U6"/>
    <mergeCell ref="F2:H2"/>
    <mergeCell ref="I2:J2"/>
    <mergeCell ref="K2:M2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HOME</cp:lastModifiedBy>
  <dcterms:created xsi:type="dcterms:W3CDTF">2014-05-12T10:04:43Z</dcterms:created>
  <dcterms:modified xsi:type="dcterms:W3CDTF">2016-10-07T14:20:59Z</dcterms:modified>
  <cp:category/>
  <cp:version/>
  <cp:contentType/>
  <cp:contentStatus/>
</cp:coreProperties>
</file>