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3895" windowHeight="999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<sst xmlns="http://schemas.openxmlformats.org/spreadsheetml/2006/main" count="128" uniqueCount="61">
  <si>
    <t>Ник</t>
  </si>
  <si>
    <t>Наименование</t>
  </si>
  <si>
    <t>Артикул</t>
  </si>
  <si>
    <t>Цена за ед</t>
  </si>
  <si>
    <t>Кол-во</t>
  </si>
  <si>
    <t>Сумма заказа</t>
  </si>
  <si>
    <t>К оплате</t>
  </si>
  <si>
    <t>Ссылка</t>
  </si>
  <si>
    <t>Закупка</t>
  </si>
  <si>
    <t>Violettaball</t>
  </si>
  <si>
    <t>Фетр кремовый 40</t>
  </si>
  <si>
    <t>http://mashunchik.www.nn.ru/?page=gallery&amp;MFID=1042682&amp;IID=34261032</t>
  </si>
  <si>
    <t>Пристрой</t>
  </si>
  <si>
    <t>Фетр темно-розовый 40</t>
  </si>
  <si>
    <t>http://mashunchik.www.nn.ru/?page=gallery&amp;MFID=1042682&amp;IID=32146216</t>
  </si>
  <si>
    <t>Фетр светло-сиреневый 40</t>
  </si>
  <si>
    <t>http://mashunchik.www.nn.ru/?page=gallery&amp;MFID=1042682&amp;IID=29313914</t>
  </si>
  <si>
    <t>Фетр темно-коричневый 40</t>
  </si>
  <si>
    <t>http://mashunchik.www.nn.ru/?page=gallery&amp;MFID=1042682&amp;IID=34260993</t>
  </si>
  <si>
    <t>Репсовая лента</t>
  </si>
  <si>
    <t>0105000410 257.jpg</t>
  </si>
  <si>
    <t>http://mashunchik.www.nn.ru/?page=gallery&amp;MFID=1042682&amp;IID=31802060</t>
  </si>
  <si>
    <t>0105000704 370.jpg</t>
  </si>
  <si>
    <t>http://mashunchik.www.nn.ru/?page=gallery&amp;MFID=1042682&amp;IID=31802062</t>
  </si>
  <si>
    <t>0105000210 257.jpg</t>
  </si>
  <si>
    <t>http://mashunchik.www.nn.ru/?page=gallery&amp;MFID=1042682&amp;IID=31802064</t>
  </si>
  <si>
    <t>0109000415 257.jpg</t>
  </si>
  <si>
    <t>http://mashunchik.www.nn.ru/?page=gallery&amp;MFID=1042682&amp;IID=29313636</t>
  </si>
  <si>
    <t>0107000500 319.jpg</t>
  </si>
  <si>
    <t>http://mashunchik.www.nn.ru/?page=gallery&amp;MFID=1042682&amp;IID=31802076</t>
  </si>
  <si>
    <t>0106000106 319.jpg</t>
  </si>
  <si>
    <t>http://mashunchik.www.nn.ru/?page=gallery&amp;MFID=1042682&amp;IID=31802078</t>
  </si>
  <si>
    <t>0108000739 257.jpg</t>
  </si>
  <si>
    <t>http://mashunchik.www.nn.ru/?page=gallery&amp;MFID=1042682&amp;IID=31802084</t>
  </si>
  <si>
    <t>0108000725 370.jpg</t>
  </si>
  <si>
    <t>http://mashunchik.www.nn.ru/?page=gallery&amp;MFID=1042682&amp;IID=31802086</t>
  </si>
  <si>
    <t>0108001804 319.jpg</t>
  </si>
  <si>
    <t>http://mashunchik.www.nn.ru/?page=gallery&amp;MFID=1042682&amp;IID=31802090</t>
  </si>
  <si>
    <t>0109001004 257.jpg</t>
  </si>
  <si>
    <t>http://mashunchik.www.nn.ru/?page=gallery&amp;MFID=1042682&amp;IID=31802102</t>
  </si>
  <si>
    <t>0109001029 257.jpg</t>
  </si>
  <si>
    <t>http://mashunchik.www.nn.ru/?page=gallery&amp;MFID=1042682&amp;IID=31802106</t>
  </si>
  <si>
    <t>0109000313 257.jpg</t>
  </si>
  <si>
    <t>http://mashunchik.www.nn.ru/?page=gallery&amp;MFID=1042682&amp;IID=33868881</t>
  </si>
  <si>
    <t>0109000319 257.jpg</t>
  </si>
  <si>
    <t>http://mashunchik.www.nn.ru/?page=gallery&amp;MFID=1042682&amp;IID=33868884</t>
  </si>
  <si>
    <t>0105000200 257.jpg</t>
  </si>
  <si>
    <t>http://mashunchik.www.nn.ru/?page=gallery&amp;MFID=1042682&amp;IID=34136751</t>
  </si>
  <si>
    <t>Заколка-основа металл(светло-розовая) 6см (уп 4шт)</t>
  </si>
  <si>
    <t>155-1259 185.jpg</t>
  </si>
  <si>
    <t>http://mashunchik.www.nn.ru/?page=gallery&amp;MFID=1042682&amp;IID=34229022</t>
  </si>
  <si>
    <t>Заколка-основа красная 4 см</t>
  </si>
  <si>
    <t>http://mashunchik.www.nn.ru/?page=gallery&amp;MFID=1042682&amp;IID=34229058</t>
  </si>
  <si>
    <t>Кабашон Роза розов (по 20 шт)</t>
  </si>
  <si>
    <t>http://mashunchik.www.nn.ru/?page=gallery&amp;MFID=1042682&amp;IID=34229073</t>
  </si>
  <si>
    <t>0105001900 319.jpg</t>
  </si>
  <si>
    <t>http://mashunchik.www.nn.ru/?page=gallery&amp;MFID=1042682&amp;IID=34297260</t>
  </si>
  <si>
    <t>0109001010 257.jpg</t>
  </si>
  <si>
    <t>http://mashunchik.www.nn.ru/?page=gallery&amp;MFID=1042682&amp;IID=34297272</t>
  </si>
  <si>
    <t>0108001010 289.jpg</t>
  </si>
  <si>
    <t>http://mashunchik.www.nn.ru/?page=gallery&amp;MFID=1042682&amp;IID=34297275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</si>
</sst>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0" fillId="0" borderId="0">
      <alignment/>
      <protection/>
    </xf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0" fontId="2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0" fontId="0" fillId="0" borderId="10" xfId="0" applyFill="1" applyBorder="1" applyAlignment="1">
      <alignment/>
    </xf>
    <xf numFmtId="0" fontId="23" fillId="0" borderId="10" xfId="43" applyBorder="1" applyAlignment="1" applyProtection="1">
      <alignment/>
      <protection/>
    </xf>
    <xf numFmtId="0" fontId="0" fillId="33" borderId="10" xfId="0" applyFill="1" applyBorder="1" applyAlignment="1">
      <alignment/>
    </xf>
    <xf numFmtId="2" fontId="0" fillId="33" borderId="10" xfId="0" applyNumberFormat="1" applyFill="1" applyBorder="1" applyAlignment="1">
      <alignment/>
    </xf>
    <xf numFmtId="0" fontId="0" fillId="0" borderId="10" xfId="0" applyBorder="1" applyAlignment="1">
      <alignment wrapText="1"/>
    </xf>
    <xf numFmtId="0" fontId="0" fillId="0" borderId="10" xfId="33" applyFill="1" applyBorder="1">
      <alignment/>
      <protection/>
    </xf>
    <xf numFmtId="2" fontId="0" fillId="0" borderId="10" xfId="33" applyNumberFormat="1" applyFill="1" applyBorder="1">
      <alignment/>
      <protection/>
    </xf>
    <xf numFmtId="2" fontId="0" fillId="0" borderId="10" xfId="0" applyNumberFormat="1" applyFill="1" applyBorder="1" applyAlignment="1">
      <alignment/>
    </xf>
    <xf numFmtId="0" fontId="0" fillId="0" borderId="10" xfId="33" applyBorder="1">
      <alignment/>
      <protection/>
    </xf>
    <xf numFmtId="2" fontId="0" fillId="0" borderId="10" xfId="33" applyNumberFormat="1" applyBorder="1">
      <alignment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mashunchik.www.nn.ru/?page=gallery&amp;MFID=1042682&amp;IID=34261032" TargetMode="External" /><Relationship Id="rId2" Type="http://schemas.openxmlformats.org/officeDocument/2006/relationships/hyperlink" Target="http://mashunchik.www.nn.ru/?page=gallery&amp;MFID=1042682&amp;IID=29313914" TargetMode="External" /><Relationship Id="rId3" Type="http://schemas.openxmlformats.org/officeDocument/2006/relationships/hyperlink" Target="http://mashunchik.www.nn.ru/?page=gallery&amp;MFID=1042682&amp;IID=31802084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zoomScalePageLayoutView="0" workbookViewId="0" topLeftCell="A1">
      <selection activeCell="B18" sqref="B18"/>
    </sheetView>
  </sheetViews>
  <sheetFormatPr defaultColWidth="9.140625" defaultRowHeight="15"/>
  <cols>
    <col min="1" max="1" width="11.421875" style="0" bestFit="1" customWidth="1"/>
    <col min="2" max="2" width="51.00390625" style="0" bestFit="1" customWidth="1"/>
    <col min="3" max="3" width="18.00390625" style="0" bestFit="1" customWidth="1"/>
    <col min="9" max="9" width="10.8515625" style="0" bestFit="1" customWidth="1"/>
  </cols>
  <sheetData>
    <row r="1" spans="1:9" ht="15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  <c r="F1" s="2" t="s">
        <v>5</v>
      </c>
      <c r="G1" s="2" t="s">
        <v>6</v>
      </c>
      <c r="H1" s="1" t="s">
        <v>7</v>
      </c>
      <c r="I1" s="1" t="s">
        <v>8</v>
      </c>
    </row>
    <row r="2" spans="1:9" ht="15">
      <c r="A2" s="3" t="s">
        <v>9</v>
      </c>
      <c r="B2" s="1" t="s">
        <v>10</v>
      </c>
      <c r="C2" s="1"/>
      <c r="D2" s="2">
        <v>20.5</v>
      </c>
      <c r="E2" s="1">
        <v>1</v>
      </c>
      <c r="F2" s="2">
        <f>E2*D2</f>
        <v>20.5</v>
      </c>
      <c r="G2" s="2">
        <f>1.17*F2</f>
        <v>23.985</v>
      </c>
      <c r="H2" s="4" t="s">
        <v>11</v>
      </c>
      <c r="I2" s="1" t="s">
        <v>12</v>
      </c>
    </row>
    <row r="3" spans="1:9" ht="15">
      <c r="A3" s="3" t="s">
        <v>9</v>
      </c>
      <c r="B3" s="1" t="s">
        <v>13</v>
      </c>
      <c r="C3" s="1"/>
      <c r="D3" s="2">
        <v>20.5</v>
      </c>
      <c r="E3" s="1">
        <v>1</v>
      </c>
      <c r="F3" s="2">
        <f aca="true" t="shared" si="0" ref="F3:F26">E3*D3</f>
        <v>20.5</v>
      </c>
      <c r="G3" s="2">
        <f aca="true" t="shared" si="1" ref="G3:G26">1.17*F3</f>
        <v>23.985</v>
      </c>
      <c r="H3" s="4" t="s">
        <v>14</v>
      </c>
      <c r="I3" s="1" t="s">
        <v>12</v>
      </c>
    </row>
    <row r="4" spans="1:9" ht="15">
      <c r="A4" s="3" t="s">
        <v>9</v>
      </c>
      <c r="B4" s="1" t="s">
        <v>15</v>
      </c>
      <c r="C4" s="1"/>
      <c r="D4" s="2">
        <v>20.5</v>
      </c>
      <c r="E4" s="1">
        <v>1</v>
      </c>
      <c r="F4" s="2">
        <f t="shared" si="0"/>
        <v>20.5</v>
      </c>
      <c r="G4" s="2">
        <f t="shared" si="1"/>
        <v>23.985</v>
      </c>
      <c r="H4" s="4" t="s">
        <v>16</v>
      </c>
      <c r="I4" s="1" t="s">
        <v>12</v>
      </c>
    </row>
    <row r="5" spans="1:9" ht="15">
      <c r="A5" s="3" t="s">
        <v>9</v>
      </c>
      <c r="B5" s="1" t="s">
        <v>17</v>
      </c>
      <c r="C5" s="1"/>
      <c r="D5" s="2">
        <v>20.5</v>
      </c>
      <c r="E5" s="1">
        <v>1</v>
      </c>
      <c r="F5" s="2">
        <f t="shared" si="0"/>
        <v>20.5</v>
      </c>
      <c r="G5" s="2">
        <f t="shared" si="1"/>
        <v>23.985</v>
      </c>
      <c r="H5" s="4" t="s">
        <v>18</v>
      </c>
      <c r="I5" s="1" t="s">
        <v>12</v>
      </c>
    </row>
    <row r="6" spans="1:9" ht="15">
      <c r="A6" s="3" t="s">
        <v>9</v>
      </c>
      <c r="B6" s="1" t="s">
        <v>19</v>
      </c>
      <c r="C6" s="1" t="s">
        <v>20</v>
      </c>
      <c r="D6" s="2">
        <v>5.58</v>
      </c>
      <c r="E6" s="1">
        <v>5</v>
      </c>
      <c r="F6" s="2">
        <f t="shared" si="0"/>
        <v>27.9</v>
      </c>
      <c r="G6" s="2">
        <f t="shared" si="1"/>
        <v>32.642999999999994</v>
      </c>
      <c r="H6" s="4" t="s">
        <v>21</v>
      </c>
      <c r="I6" s="1" t="s">
        <v>12</v>
      </c>
    </row>
    <row r="7" spans="1:9" ht="15">
      <c r="A7" s="3" t="s">
        <v>9</v>
      </c>
      <c r="B7" s="1" t="s">
        <v>19</v>
      </c>
      <c r="C7" s="1" t="s">
        <v>22</v>
      </c>
      <c r="D7" s="2">
        <f>370/46</f>
        <v>8.043478260869565</v>
      </c>
      <c r="E7" s="1">
        <v>2.4</v>
      </c>
      <c r="F7" s="2">
        <f t="shared" si="0"/>
        <v>19.304347826086953</v>
      </c>
      <c r="G7" s="2">
        <f t="shared" si="1"/>
        <v>22.586086956521733</v>
      </c>
      <c r="H7" s="4" t="s">
        <v>23</v>
      </c>
      <c r="I7" s="1" t="s">
        <v>12</v>
      </c>
    </row>
    <row r="8" spans="1:9" ht="15">
      <c r="A8" s="3" t="s">
        <v>9</v>
      </c>
      <c r="B8" s="1" t="s">
        <v>19</v>
      </c>
      <c r="C8" s="1" t="s">
        <v>24</v>
      </c>
      <c r="D8" s="2">
        <v>5.58</v>
      </c>
      <c r="E8" s="1">
        <v>5</v>
      </c>
      <c r="F8" s="2">
        <f t="shared" si="0"/>
        <v>27.9</v>
      </c>
      <c r="G8" s="2">
        <f t="shared" si="1"/>
        <v>32.642999999999994</v>
      </c>
      <c r="H8" s="4" t="s">
        <v>25</v>
      </c>
      <c r="I8" s="1" t="s">
        <v>12</v>
      </c>
    </row>
    <row r="9" spans="1:9" ht="15">
      <c r="A9" s="3" t="s">
        <v>9</v>
      </c>
      <c r="B9" s="1" t="s">
        <v>19</v>
      </c>
      <c r="C9" s="1" t="s">
        <v>26</v>
      </c>
      <c r="D9" s="2">
        <v>5.58</v>
      </c>
      <c r="E9" s="1">
        <v>5</v>
      </c>
      <c r="F9" s="2">
        <f t="shared" si="0"/>
        <v>27.9</v>
      </c>
      <c r="G9" s="2">
        <f t="shared" si="1"/>
        <v>32.642999999999994</v>
      </c>
      <c r="H9" s="4" t="s">
        <v>27</v>
      </c>
      <c r="I9" s="1" t="s">
        <v>12</v>
      </c>
    </row>
    <row r="10" spans="1:9" ht="15">
      <c r="A10" s="3" t="s">
        <v>9</v>
      </c>
      <c r="B10" s="1" t="s">
        <v>19</v>
      </c>
      <c r="C10" s="1" t="s">
        <v>28</v>
      </c>
      <c r="D10" s="2">
        <f>319/46</f>
        <v>6.934782608695652</v>
      </c>
      <c r="E10" s="1">
        <v>5</v>
      </c>
      <c r="F10" s="2">
        <f t="shared" si="0"/>
        <v>34.673913043478265</v>
      </c>
      <c r="G10" s="2">
        <f t="shared" si="1"/>
        <v>40.56847826086957</v>
      </c>
      <c r="H10" s="4" t="s">
        <v>29</v>
      </c>
      <c r="I10" s="1" t="s">
        <v>12</v>
      </c>
    </row>
    <row r="11" spans="1:9" ht="15">
      <c r="A11" s="3" t="s">
        <v>9</v>
      </c>
      <c r="B11" s="5" t="s">
        <v>19</v>
      </c>
      <c r="C11" s="5" t="s">
        <v>30</v>
      </c>
      <c r="D11" s="6">
        <f>319/46</f>
        <v>6.934782608695652</v>
      </c>
      <c r="E11" s="5">
        <v>2.15</v>
      </c>
      <c r="F11" s="6">
        <f t="shared" si="0"/>
        <v>14.909782608695652</v>
      </c>
      <c r="G11" s="6">
        <f t="shared" si="1"/>
        <v>17.44444565217391</v>
      </c>
      <c r="H11" s="1" t="s">
        <v>31</v>
      </c>
      <c r="I11" s="1" t="s">
        <v>12</v>
      </c>
    </row>
    <row r="12" spans="1:9" ht="15">
      <c r="A12" s="3" t="s">
        <v>9</v>
      </c>
      <c r="B12" s="5" t="s">
        <v>19</v>
      </c>
      <c r="C12" s="5" t="s">
        <v>30</v>
      </c>
      <c r="D12" s="6">
        <f>319/46</f>
        <v>6.934782608695652</v>
      </c>
      <c r="E12" s="5">
        <v>2</v>
      </c>
      <c r="F12" s="6">
        <f t="shared" si="0"/>
        <v>13.869565217391305</v>
      </c>
      <c r="G12" s="6">
        <f t="shared" si="1"/>
        <v>16.227391304347826</v>
      </c>
      <c r="H12" s="1" t="s">
        <v>31</v>
      </c>
      <c r="I12" s="1" t="s">
        <v>12</v>
      </c>
    </row>
    <row r="13" spans="1:9" ht="15">
      <c r="A13" s="3" t="s">
        <v>9</v>
      </c>
      <c r="B13" s="1" t="s">
        <v>19</v>
      </c>
      <c r="C13" s="1" t="s">
        <v>32</v>
      </c>
      <c r="D13" s="2">
        <v>5.58</v>
      </c>
      <c r="E13" s="1">
        <v>2</v>
      </c>
      <c r="F13" s="2">
        <f t="shared" si="0"/>
        <v>11.16</v>
      </c>
      <c r="G13" s="2">
        <f t="shared" si="1"/>
        <v>13.0572</v>
      </c>
      <c r="H13" s="4" t="s">
        <v>33</v>
      </c>
      <c r="I13" s="1" t="s">
        <v>12</v>
      </c>
    </row>
    <row r="14" spans="1:9" ht="15">
      <c r="A14" s="3" t="s">
        <v>9</v>
      </c>
      <c r="B14" s="1" t="s">
        <v>19</v>
      </c>
      <c r="C14" s="1" t="s">
        <v>34</v>
      </c>
      <c r="D14" s="2">
        <f>370/46</f>
        <v>8.043478260869565</v>
      </c>
      <c r="E14" s="1">
        <v>5</v>
      </c>
      <c r="F14" s="2">
        <f t="shared" si="0"/>
        <v>40.21739130434782</v>
      </c>
      <c r="G14" s="2">
        <f t="shared" si="1"/>
        <v>47.054347826086946</v>
      </c>
      <c r="H14" s="4" t="s">
        <v>35</v>
      </c>
      <c r="I14" s="1" t="s">
        <v>12</v>
      </c>
    </row>
    <row r="15" spans="1:9" ht="15">
      <c r="A15" s="3" t="s">
        <v>9</v>
      </c>
      <c r="B15" s="1" t="s">
        <v>19</v>
      </c>
      <c r="C15" s="1" t="s">
        <v>36</v>
      </c>
      <c r="D15" s="2">
        <f>319/46</f>
        <v>6.934782608695652</v>
      </c>
      <c r="E15" s="1">
        <v>5</v>
      </c>
      <c r="F15" s="2">
        <f t="shared" si="0"/>
        <v>34.673913043478265</v>
      </c>
      <c r="G15" s="2">
        <f t="shared" si="1"/>
        <v>40.56847826086957</v>
      </c>
      <c r="H15" s="4" t="s">
        <v>37</v>
      </c>
      <c r="I15" s="1" t="s">
        <v>12</v>
      </c>
    </row>
    <row r="16" spans="1:9" ht="15">
      <c r="A16" s="3" t="s">
        <v>9</v>
      </c>
      <c r="B16" s="1" t="s">
        <v>19</v>
      </c>
      <c r="C16" s="1" t="s">
        <v>38</v>
      </c>
      <c r="D16" s="2">
        <v>5.58</v>
      </c>
      <c r="E16" s="1">
        <v>5</v>
      </c>
      <c r="F16" s="2">
        <f t="shared" si="0"/>
        <v>27.9</v>
      </c>
      <c r="G16" s="2">
        <f t="shared" si="1"/>
        <v>32.642999999999994</v>
      </c>
      <c r="H16" s="4" t="s">
        <v>39</v>
      </c>
      <c r="I16" s="1" t="s">
        <v>12</v>
      </c>
    </row>
    <row r="17" spans="1:9" ht="45">
      <c r="A17" s="3" t="s">
        <v>9</v>
      </c>
      <c r="B17" s="1" t="s">
        <v>19</v>
      </c>
      <c r="C17" s="7" t="s">
        <v>40</v>
      </c>
      <c r="D17" s="2">
        <v>5.58</v>
      </c>
      <c r="E17" s="1">
        <v>5</v>
      </c>
      <c r="F17" s="2">
        <f t="shared" si="0"/>
        <v>27.9</v>
      </c>
      <c r="G17" s="2">
        <f t="shared" si="1"/>
        <v>32.642999999999994</v>
      </c>
      <c r="H17" s="4" t="s">
        <v>41</v>
      </c>
      <c r="I17" s="1" t="s">
        <v>12</v>
      </c>
    </row>
    <row r="18" spans="1:9" ht="15">
      <c r="A18" s="3" t="s">
        <v>9</v>
      </c>
      <c r="B18" s="1" t="s">
        <v>19</v>
      </c>
      <c r="C18" s="1" t="s">
        <v>42</v>
      </c>
      <c r="D18" s="2">
        <v>5.58</v>
      </c>
      <c r="E18" s="1">
        <v>5</v>
      </c>
      <c r="F18" s="2">
        <f t="shared" si="0"/>
        <v>27.9</v>
      </c>
      <c r="G18" s="2">
        <f t="shared" si="1"/>
        <v>32.642999999999994</v>
      </c>
      <c r="H18" s="4" t="s">
        <v>43</v>
      </c>
      <c r="I18" s="1" t="s">
        <v>12</v>
      </c>
    </row>
    <row r="19" spans="1:9" ht="15">
      <c r="A19" s="3" t="s">
        <v>9</v>
      </c>
      <c r="B19" s="1" t="s">
        <v>19</v>
      </c>
      <c r="C19" s="1" t="s">
        <v>44</v>
      </c>
      <c r="D19" s="2">
        <v>5.58</v>
      </c>
      <c r="E19" s="1">
        <v>5</v>
      </c>
      <c r="F19" s="2">
        <f t="shared" si="0"/>
        <v>27.9</v>
      </c>
      <c r="G19" s="2">
        <f t="shared" si="1"/>
        <v>32.642999999999994</v>
      </c>
      <c r="H19" s="4" t="s">
        <v>45</v>
      </c>
      <c r="I19" s="1" t="s">
        <v>12</v>
      </c>
    </row>
    <row r="20" spans="1:9" ht="15">
      <c r="A20" s="3" t="s">
        <v>9</v>
      </c>
      <c r="B20" s="1" t="s">
        <v>19</v>
      </c>
      <c r="C20" s="1" t="s">
        <v>46</v>
      </c>
      <c r="D20" s="2">
        <v>22</v>
      </c>
      <c r="E20" s="1">
        <v>0.5</v>
      </c>
      <c r="F20" s="2">
        <f t="shared" si="0"/>
        <v>11</v>
      </c>
      <c r="G20" s="2">
        <f t="shared" si="1"/>
        <v>12.87</v>
      </c>
      <c r="H20" s="4" t="s">
        <v>47</v>
      </c>
      <c r="I20" s="1" t="s">
        <v>12</v>
      </c>
    </row>
    <row r="21" spans="1:9" ht="15">
      <c r="A21" s="3" t="s">
        <v>9</v>
      </c>
      <c r="B21" s="8" t="s">
        <v>48</v>
      </c>
      <c r="C21" s="8" t="s">
        <v>49</v>
      </c>
      <c r="D21" s="9">
        <v>7.4</v>
      </c>
      <c r="E21" s="8">
        <v>5</v>
      </c>
      <c r="F21" s="10">
        <f t="shared" si="0"/>
        <v>37</v>
      </c>
      <c r="G21" s="2">
        <f t="shared" si="1"/>
        <v>43.29</v>
      </c>
      <c r="H21" s="4" t="s">
        <v>50</v>
      </c>
      <c r="I21" s="1" t="s">
        <v>12</v>
      </c>
    </row>
    <row r="22" spans="1:9" ht="15">
      <c r="A22" s="3" t="s">
        <v>9</v>
      </c>
      <c r="B22" s="1" t="s">
        <v>51</v>
      </c>
      <c r="C22" s="1"/>
      <c r="D22" s="2">
        <f>121/100</f>
        <v>1.21</v>
      </c>
      <c r="E22" s="1">
        <v>20</v>
      </c>
      <c r="F22" s="2">
        <f t="shared" si="0"/>
        <v>24.2</v>
      </c>
      <c r="G22" s="2">
        <f t="shared" si="1"/>
        <v>28.313999999999997</v>
      </c>
      <c r="H22" s="4" t="s">
        <v>52</v>
      </c>
      <c r="I22" s="1" t="s">
        <v>12</v>
      </c>
    </row>
    <row r="23" spans="1:9" ht="15">
      <c r="A23" s="3" t="s">
        <v>9</v>
      </c>
      <c r="B23" s="8" t="s">
        <v>53</v>
      </c>
      <c r="C23" s="11"/>
      <c r="D23" s="12">
        <v>4.6</v>
      </c>
      <c r="E23" s="11">
        <v>2</v>
      </c>
      <c r="F23" s="10">
        <f t="shared" si="0"/>
        <v>9.2</v>
      </c>
      <c r="G23" s="10">
        <f>F23*1.17</f>
        <v>10.764</v>
      </c>
      <c r="H23" s="4" t="s">
        <v>54</v>
      </c>
      <c r="I23" s="1" t="s">
        <v>12</v>
      </c>
    </row>
    <row r="24" spans="1:9" ht="15">
      <c r="A24" s="3" t="s">
        <v>9</v>
      </c>
      <c r="B24" s="1" t="s">
        <v>19</v>
      </c>
      <c r="C24" s="1" t="s">
        <v>55</v>
      </c>
      <c r="D24" s="2">
        <v>29</v>
      </c>
      <c r="E24" s="1">
        <v>0.5</v>
      </c>
      <c r="F24" s="2">
        <f t="shared" si="0"/>
        <v>14.5</v>
      </c>
      <c r="G24" s="2">
        <f t="shared" si="1"/>
        <v>16.965</v>
      </c>
      <c r="H24" s="4" t="s">
        <v>56</v>
      </c>
      <c r="I24" s="1" t="s">
        <v>12</v>
      </c>
    </row>
    <row r="25" spans="1:9" ht="15">
      <c r="A25" s="3" t="s">
        <v>9</v>
      </c>
      <c r="B25" s="1" t="s">
        <v>19</v>
      </c>
      <c r="C25" s="1" t="s">
        <v>57</v>
      </c>
      <c r="D25" s="2">
        <v>22</v>
      </c>
      <c r="E25" s="1">
        <v>0.5</v>
      </c>
      <c r="F25" s="2">
        <f t="shared" si="0"/>
        <v>11</v>
      </c>
      <c r="G25" s="2">
        <f t="shared" si="1"/>
        <v>12.87</v>
      </c>
      <c r="H25" s="4" t="s">
        <v>58</v>
      </c>
      <c r="I25" s="1" t="s">
        <v>12</v>
      </c>
    </row>
    <row r="26" spans="1:9" ht="15">
      <c r="A26" s="3" t="s">
        <v>9</v>
      </c>
      <c r="B26" s="1" t="s">
        <v>19</v>
      </c>
      <c r="C26" s="1" t="s">
        <v>59</v>
      </c>
      <c r="D26" s="2">
        <v>25</v>
      </c>
      <c r="E26" s="1">
        <v>0.5</v>
      </c>
      <c r="F26" s="2">
        <f t="shared" si="0"/>
        <v>12.5</v>
      </c>
      <c r="G26" s="2">
        <f t="shared" si="1"/>
        <v>14.625</v>
      </c>
      <c r="H26" s="4" t="s">
        <v>60</v>
      </c>
      <c r="I26" s="1" t="s">
        <v>12</v>
      </c>
    </row>
  </sheetData>
  <sheetProtection/>
  <hyperlinks>
    <hyperlink ref="H2" r:id="rId1" display="http://mashunchik.www.nn.ru/?page=gallery&amp;MFID=1042682&amp;IID=34261032"/>
    <hyperlink ref="H4" r:id="rId2" display="http://mashunchik.www.nn.ru/?page=gallery&amp;MFID=1042682&amp;IID=29313914"/>
    <hyperlink ref="H13" r:id="rId3" display="http://mashunchik.www.nn.ru/?page=gallery&amp;MFID=1042682&amp;IID=31802084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Ya Blondinko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Andry</dc:creator>
  <cp:keywords/>
  <dc:description/>
  <cp:lastModifiedBy>Andry</cp:lastModifiedBy>
  <dcterms:created xsi:type="dcterms:W3CDTF">2016-11-22T15:52:26Z</dcterms:created>
  <dcterms:modified xsi:type="dcterms:W3CDTF">2016-11-22T15:52:45Z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