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4" windowHeight="8192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<sst xmlns="http://schemas.openxmlformats.org/spreadsheetml/2006/main" count="260" uniqueCount="163">
  <si>
    <t>ОАО Холдинговая Компания "Мебель Черноземья" г.Воронеж</t>
  </si>
  <si>
    <t xml:space="preserve">   Ценовое предложение по  ассортименту </t>
  </si>
  <si>
    <t>№</t>
  </si>
  <si>
    <t>АРТИКУЛ</t>
  </si>
  <si>
    <t>Наименование товара</t>
  </si>
  <si>
    <t>материалы на фасаде</t>
  </si>
  <si>
    <t>Цена Розница . Руб</t>
  </si>
  <si>
    <t>розница Москва</t>
  </si>
  <si>
    <t xml:space="preserve">  Цена опта руб</t>
  </si>
  <si>
    <t>Цена в Тенге по курсу 5,33  на 07,10,16</t>
  </si>
  <si>
    <t>Программы</t>
  </si>
  <si>
    <t>НМС "Наоми" с мех-м Спальня белая или чер.</t>
  </si>
  <si>
    <t>085.001.12.37.5Ж.0.2.000</t>
  </si>
  <si>
    <t>Кровать двойная</t>
  </si>
  <si>
    <t>085.002.00.37.5Ж.0.1.000</t>
  </si>
  <si>
    <t>Тумба прикроватная</t>
  </si>
  <si>
    <t>085.003.00.37.5Ж.0.1.000</t>
  </si>
  <si>
    <t>Комод</t>
  </si>
  <si>
    <t>085.005.00.00.5Ж.0.1.000</t>
  </si>
  <si>
    <t>Зеркало навесное</t>
  </si>
  <si>
    <t>085.006.00.37.5Ж.0.2.000</t>
  </si>
  <si>
    <t>Шкаф для одежды</t>
  </si>
  <si>
    <t>НМОК "Наоми" комп. № 1</t>
  </si>
  <si>
    <t>086.001.00.38.7Ж.0.2.000</t>
  </si>
  <si>
    <t>Тумба для радиоаппаратуры</t>
  </si>
  <si>
    <t>086.002.00.38.7Ж.0.2.000</t>
  </si>
  <si>
    <t>Шкаф для посуды</t>
  </si>
  <si>
    <t>086.002.01.38.7Ж.0.2.000</t>
  </si>
  <si>
    <t>086.003.00.38.00.0.1.000</t>
  </si>
  <si>
    <t>Полка</t>
  </si>
  <si>
    <t>НМОК "Наоми" комп. №2</t>
  </si>
  <si>
    <t>086.004.00.38.7Ж.0.2.000</t>
  </si>
  <si>
    <t>Шкаф для радиоаппаратуры</t>
  </si>
  <si>
    <t>086.005.00.38.20.0.2.000</t>
  </si>
  <si>
    <t>086.005.01.38.20.0.2.000</t>
  </si>
  <si>
    <t>НМС "Новелла-42"</t>
  </si>
  <si>
    <t>019.051.05.15.25.7.2.000</t>
  </si>
  <si>
    <t>Шкаф для одежды и белья</t>
  </si>
  <si>
    <t>019.187.01.15.25.7.2.000</t>
  </si>
  <si>
    <t>Кровать с тумбой</t>
  </si>
  <si>
    <t>019.188.02.15.25.7.1.000</t>
  </si>
  <si>
    <t>019.188.03.15.25.7.1.000</t>
  </si>
  <si>
    <t>019.189.01.15.25.7.1.000</t>
  </si>
  <si>
    <t>Тумба</t>
  </si>
  <si>
    <t>019.189.02.15.25.1.2.000</t>
  </si>
  <si>
    <t>019.192.01.15.25.1.2.000</t>
  </si>
  <si>
    <t>Стол туалетный</t>
  </si>
  <si>
    <t>019.193.00.15.25.1.1.000</t>
  </si>
  <si>
    <t>Панель с зеркалом</t>
  </si>
  <si>
    <t>ОТДЕЛЬНОСТОЯЩИЕ МОДУЛИ</t>
  </si>
  <si>
    <t>086.006.00.37.5Ж.0.2.000</t>
  </si>
  <si>
    <t>Шкаф различного назначения</t>
  </si>
  <si>
    <t>086.006.00.38.7Ж.0.2.000</t>
  </si>
  <si>
    <t>086.007.00.37.5Ж.0.2.000</t>
  </si>
  <si>
    <t>086.007.00.38.7Ж.0.2.000</t>
  </si>
  <si>
    <t>086.007.01.38.7Ж.0.2.000</t>
  </si>
  <si>
    <t>086.008.00.37.5Ж.0.1.000</t>
  </si>
  <si>
    <t>Тумба общего назначения</t>
  </si>
  <si>
    <t>086.008.00.37.5Ж.0.2.000</t>
  </si>
  <si>
    <t>086.008.00.38.7Ж.0.1.000</t>
  </si>
  <si>
    <t>086.008.00.38.7Ж.0.2.000</t>
  </si>
  <si>
    <t>086.009.00.37.5Ж.0.1.000</t>
  </si>
  <si>
    <t>086.009.00.37.5Ж.0.2.000</t>
  </si>
  <si>
    <t>086.009.00.38.7Ж.0.1.000</t>
  </si>
  <si>
    <t>086.009.00.38.7Ж.0.2.000</t>
  </si>
  <si>
    <t>086.010.00.37.5Ж.0.1.000</t>
  </si>
  <si>
    <t>086.010.00.37.5Ж.0.2.000</t>
  </si>
  <si>
    <t>086.010.00.38.7Ж.0.1.000</t>
  </si>
  <si>
    <t>086.010.00.38.7Ж.0.2.000</t>
  </si>
  <si>
    <t>086.013.00.38.7Ж.0.2.000</t>
  </si>
  <si>
    <t>Шкаф для посуды угловой</t>
  </si>
  <si>
    <t>Модерновая программа</t>
  </si>
  <si>
    <t>019.000.00.41.8Х.0.2.065</t>
  </si>
  <si>
    <t>НКМ "Новелла -65" венге/белая/глянец</t>
  </si>
  <si>
    <t>МДФ/пленка/высокий глянец</t>
  </si>
  <si>
    <t>Складская программа</t>
  </si>
  <si>
    <t>019.000.00.15.27.7.2.065</t>
  </si>
  <si>
    <t>НКМ "Новелла -65" орех/металл/глянец</t>
  </si>
  <si>
    <t>019.000.00.47.2ш.1.2.068</t>
  </si>
  <si>
    <t>НКМ "Новелла-68" дуб шамони</t>
  </si>
  <si>
    <t>019.000.00.41.9Л.1.2.066</t>
  </si>
  <si>
    <t xml:space="preserve">НКМ "Новелла-66" венге матовая </t>
  </si>
  <si>
    <t>МДФ/пленка</t>
  </si>
  <si>
    <t>080.000.00.41.8Х.0.2.000</t>
  </si>
  <si>
    <t>НМС "Мартель" венге/белая/глянец</t>
  </si>
  <si>
    <t>080.000.00.46.2Ш.0.2.000</t>
  </si>
  <si>
    <t>НМС "Мартель" дуб/шамони/глянец</t>
  </si>
  <si>
    <t>019.000.00.41.8Х.0.2.042</t>
  </si>
  <si>
    <t>НМС "Новелла-42" венге/белая/глянец</t>
  </si>
  <si>
    <t>095.000.00.1Ф.1Ф.1.2.000</t>
  </si>
  <si>
    <t>НКМ Нью-Йорк гостинная малая венге</t>
  </si>
  <si>
    <t>МДФ/пленка/высокий глянец/стразы</t>
  </si>
  <si>
    <t>094.000.00.37.15Г.1.2.001</t>
  </si>
  <si>
    <t>НМС Нью-Йорк спальня белая венге стразы</t>
  </si>
  <si>
    <t>085.000.00.37.5И.0.2.000</t>
  </si>
  <si>
    <t>НКМ Наоми 3 венге/белая/глянец</t>
  </si>
  <si>
    <t>НМС Наоми белая/глянец</t>
  </si>
  <si>
    <t>086.000.00.38.7И.1.2.001</t>
  </si>
  <si>
    <t>НКМ Наоми 1 венге/глянец</t>
  </si>
  <si>
    <t xml:space="preserve">Классическая программа  </t>
  </si>
  <si>
    <t>047.000.00.17.77.1.2.028</t>
  </si>
  <si>
    <t>НКМ "Наполи-28 М" орех/пегас и дуб шамони</t>
  </si>
  <si>
    <t>МДФ/пленка/шелковисто-матовая отделка</t>
  </si>
  <si>
    <t>047.000.00.17.77.1.2.027</t>
  </si>
  <si>
    <t>НКМ "Наполи-27 М" орех/пегас</t>
  </si>
  <si>
    <t>047.000.00.17.77.1.2.000</t>
  </si>
  <si>
    <t>НКМ "Наполи Молодежная"</t>
  </si>
  <si>
    <t>049.000.00.17.77.1.2.000</t>
  </si>
  <si>
    <t>НМС Валенсия орех/пегас с 3-хств. Шкафом</t>
  </si>
  <si>
    <t>006.000.00.14.08.2.2.072</t>
  </si>
  <si>
    <t>НКМ "Русь Петровская-72" орех или дуб. Рустик.</t>
  </si>
  <si>
    <t xml:space="preserve">Массив и шпон дуба /патинирование </t>
  </si>
  <si>
    <t>Под заказ 35 рабочих дней</t>
  </si>
  <si>
    <t>006.000.00.14.08.2.2.073</t>
  </si>
  <si>
    <t>НКМ "Русь Петровская-73" орех или дуб. Рустик.</t>
  </si>
  <si>
    <t>006.000.00.14.08.2.2.074</t>
  </si>
  <si>
    <t>НКМ "Русь Петровская-74" орех или дуб. Рустик.</t>
  </si>
  <si>
    <t>006.000.00.14.08.2.2.075</t>
  </si>
  <si>
    <t>НКМ "Русь Петровская-75" орех или дуб. Рустик.</t>
  </si>
  <si>
    <t>006.000.00.14.08.2.2.076</t>
  </si>
  <si>
    <t>НКМ "Русь Петровская-76" орех или дуб. Рустик.</t>
  </si>
  <si>
    <t>006.000.00.14.08.2.2.078</t>
  </si>
  <si>
    <t>НКМ "Русь Петровская-78" орех или дуб. Рустик.</t>
  </si>
  <si>
    <t>006.000.00.14.08.2.2.080</t>
  </si>
  <si>
    <t>НКМ "Русь Петровская-80" орех или дуб. Рустик.</t>
  </si>
  <si>
    <t>006.000.00.14.08.2.2.081</t>
  </si>
  <si>
    <t>НКМ "Русь Петровская-81" орех или дуб. Рустик.</t>
  </si>
  <si>
    <t>006.000.00.14.08.2.2.082</t>
  </si>
  <si>
    <t>НКМ "Русь Петровская-82" орех или дуб. Рустик.</t>
  </si>
  <si>
    <t>006.000.00.14.08.2.2.085</t>
  </si>
  <si>
    <t>НКМ "Русь Петровская-85" орех или дуб. Рустик.</t>
  </si>
  <si>
    <t>006.000.00.14.08.2.2.086</t>
  </si>
  <si>
    <t>НКМ "Русь Петровская-86" орех или дуб. Рустик.</t>
  </si>
  <si>
    <t>006.000.00.14.08.2.2.088</t>
  </si>
  <si>
    <t>НКМ "Русь Петровская-88" орех или дуб. Рустик.</t>
  </si>
  <si>
    <t>006.000.00.14.08.2.2.089</t>
  </si>
  <si>
    <t>НКМ "Русь Петровская-Прихожая" орех или дуб. Рустик.</t>
  </si>
  <si>
    <t>НМС Валенсия  пегас и дуб шамони</t>
  </si>
  <si>
    <t>008.000.00.39.9.М.3.2.000</t>
  </si>
  <si>
    <t>НМС "Орхидея Прованс" слоновая кость золото</t>
  </si>
  <si>
    <t>Под заказ 30  дней</t>
  </si>
  <si>
    <t>008.000.00.14.08.6.2.000</t>
  </si>
  <si>
    <t>НМС "Орхидея РП" орех и дуб Рустик</t>
  </si>
  <si>
    <t>008.000.00.17.77.0.2.000</t>
  </si>
  <si>
    <t>НМС "Орхидея" пленка пегас</t>
  </si>
  <si>
    <t>МДФ пленка шелковисто/матовая отделка</t>
  </si>
  <si>
    <t>053.000.00.36.22.3.2.000</t>
  </si>
  <si>
    <t>НМС "Лаура" белая эмаль золотая патина</t>
  </si>
  <si>
    <t>071.000.00.36.22.3.2.000</t>
  </si>
  <si>
    <t>НМС " Элеганца" белая эмаль золотая патина</t>
  </si>
  <si>
    <t>073.000.00.36.22.3.2.004</t>
  </si>
  <si>
    <t>НКМ "Элеганца- 4" белая змаль золотая патина</t>
  </si>
  <si>
    <t>073.000.00.36.22.3.2.000</t>
  </si>
  <si>
    <t>НКМ "Элеганца прихожая" белая змаль золотая патина</t>
  </si>
  <si>
    <t>102. 000 00</t>
  </si>
  <si>
    <t xml:space="preserve">НМС Борокко </t>
  </si>
  <si>
    <t>НКМ "Элеганца Детская" белая змаль золотая патина</t>
  </si>
  <si>
    <t>Внимание : все мебельные коллекции ( помимо готовых комплектов ) имеют модульную комплектацию и дополняются отдельными модулями малых форм ( Обеденными и журнальными столами, тумбы под ТВ, банкетками, стульями, жардиньерками и тд.</t>
  </si>
  <si>
    <t>НКМ- набор корпусной мебели</t>
  </si>
  <si>
    <t>НМС- набор мебели спальня</t>
  </si>
  <si>
    <t>НМОК- набор мебели общей комнаты</t>
  </si>
  <si>
    <t xml:space="preserve">начальная стоимость моделей может меняться в зависимости от комплектации </t>
  </si>
  <si>
    <t xml:space="preserve">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</si>
</sst>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"/>
  </numFmts>
  <fonts count="12">
    <font>
      <sz val="8"/>
      <name val="Arial"/>
      <family val="2"/>
    </font>
    <font>
      <sz val="10"/>
      <name val="Arial"/>
      <family val="0"/>
    </font>
    <font>
      <b/>
      <i/>
      <u val="single"/>
      <sz val="20"/>
      <name val="Arial"/>
      <family val="2"/>
    </font>
    <font>
      <b/>
      <i/>
      <sz val="16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6"/>
      <name val="Times New Roman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53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4">
    <xf numFmtId="164" fontId="0" fillId="0" borderId="0" xfId="0" applyAlignment="1">
      <alignment horizontal="left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2" fillId="2" borderId="0" xfId="0" applyFont="1" applyFill="1" applyBorder="1" applyAlignment="1">
      <alignment horizontal="center" vertical="center"/>
    </xf>
    <xf numFmtId="164" fontId="3" fillId="3" borderId="0" xfId="0" applyFont="1" applyFill="1" applyBorder="1" applyAlignment="1">
      <alignment horizontal="center" vertical="center"/>
    </xf>
    <xf numFmtId="164" fontId="4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2" xfId="0" applyBorder="1" applyAlignment="1">
      <alignment horizontal="center" vertical="center"/>
    </xf>
    <xf numFmtId="164" fontId="0" fillId="0" borderId="3" xfId="0" applyBorder="1" applyAlignment="1">
      <alignment/>
    </xf>
    <xf numFmtId="164" fontId="0" fillId="0" borderId="4" xfId="0" applyBorder="1" applyAlignment="1">
      <alignment horizontal="center" vertical="center"/>
    </xf>
    <xf numFmtId="164" fontId="0" fillId="0" borderId="3" xfId="0" applyBorder="1" applyAlignment="1">
      <alignment horizontal="center" vertical="center"/>
    </xf>
    <xf numFmtId="164" fontId="5" fillId="0" borderId="3" xfId="0" applyFont="1" applyBorder="1" applyAlignment="1">
      <alignment horizontal="right"/>
    </xf>
    <xf numFmtId="164" fontId="0" fillId="0" borderId="2" xfId="0" applyBorder="1" applyAlignment="1">
      <alignment/>
    </xf>
    <xf numFmtId="164" fontId="0" fillId="0" borderId="5" xfId="0" applyFont="1" applyBorder="1" applyAlignment="1">
      <alignment horizontal="center"/>
    </xf>
    <xf numFmtId="165" fontId="4" fillId="4" borderId="6" xfId="0" applyNumberFormat="1" applyFont="1" applyFill="1" applyBorder="1" applyAlignment="1">
      <alignment horizontal="right"/>
    </xf>
    <xf numFmtId="164" fontId="4" fillId="4" borderId="7" xfId="0" applyFont="1" applyFill="1" applyBorder="1" applyAlignment="1">
      <alignment horizontal="right"/>
    </xf>
    <xf numFmtId="164" fontId="4" fillId="4" borderId="6" xfId="0" applyFont="1" applyFill="1" applyBorder="1" applyAlignment="1">
      <alignment horizontal="left"/>
    </xf>
    <xf numFmtId="166" fontId="6" fillId="4" borderId="6" xfId="0" applyNumberFormat="1" applyFont="1" applyFill="1" applyBorder="1" applyAlignment="1">
      <alignment horizontal="right"/>
    </xf>
    <xf numFmtId="164" fontId="7" fillId="0" borderId="6" xfId="0" applyFont="1" applyBorder="1" applyAlignment="1">
      <alignment/>
    </xf>
    <xf numFmtId="164" fontId="7" fillId="0" borderId="8" xfId="0" applyFont="1" applyBorder="1" applyAlignment="1">
      <alignment/>
    </xf>
    <xf numFmtId="164" fontId="0" fillId="0" borderId="6" xfId="0" applyFont="1" applyBorder="1" applyAlignment="1">
      <alignment/>
    </xf>
    <xf numFmtId="165" fontId="0" fillId="0" borderId="9" xfId="0" applyNumberFormat="1" applyFont="1" applyBorder="1" applyAlignment="1">
      <alignment horizontal="right"/>
    </xf>
    <xf numFmtId="164" fontId="0" fillId="0" borderId="0" xfId="0" applyFont="1" applyBorder="1" applyAlignment="1">
      <alignment horizontal="right"/>
    </xf>
    <xf numFmtId="164" fontId="0" fillId="0" borderId="0" xfId="0" applyFont="1" applyBorder="1" applyAlignment="1">
      <alignment horizontal="left"/>
    </xf>
    <xf numFmtId="166" fontId="0" fillId="0" borderId="0" xfId="0" applyNumberFormat="1" applyFont="1" applyAlignment="1">
      <alignment horizontal="right"/>
    </xf>
    <xf numFmtId="164" fontId="0" fillId="0" borderId="6" xfId="0" applyBorder="1" applyAlignment="1">
      <alignment/>
    </xf>
    <xf numFmtId="164" fontId="0" fillId="0" borderId="8" xfId="0" applyBorder="1" applyAlignment="1">
      <alignment/>
    </xf>
    <xf numFmtId="165" fontId="0" fillId="0" borderId="0" xfId="0" applyNumberFormat="1" applyFont="1" applyBorder="1" applyAlignment="1">
      <alignment horizontal="right"/>
    </xf>
    <xf numFmtId="165" fontId="0" fillId="0" borderId="10" xfId="0" applyNumberFormat="1" applyFont="1" applyBorder="1" applyAlignment="1">
      <alignment horizontal="right"/>
    </xf>
    <xf numFmtId="164" fontId="4" fillId="4" borderId="6" xfId="0" applyFont="1" applyFill="1" applyBorder="1" applyAlignment="1">
      <alignment horizontal="right"/>
    </xf>
    <xf numFmtId="165" fontId="7" fillId="0" borderId="0" xfId="0" applyNumberFormat="1" applyFont="1" applyBorder="1" applyAlignment="1">
      <alignment horizontal="center"/>
    </xf>
    <xf numFmtId="164" fontId="5" fillId="0" borderId="8" xfId="0" applyFont="1" applyBorder="1" applyAlignment="1">
      <alignment/>
    </xf>
    <xf numFmtId="165" fontId="0" fillId="3" borderId="0" xfId="0" applyNumberFormat="1" applyFont="1" applyFill="1" applyBorder="1" applyAlignment="1">
      <alignment horizontal="right"/>
    </xf>
    <xf numFmtId="164" fontId="0" fillId="3" borderId="0" xfId="0" applyFont="1" applyFill="1" applyBorder="1" applyAlignment="1">
      <alignment horizontal="right"/>
    </xf>
    <xf numFmtId="164" fontId="8" fillId="3" borderId="6" xfId="0" applyFont="1" applyFill="1" applyBorder="1" applyAlignment="1">
      <alignment horizontal="center"/>
    </xf>
    <xf numFmtId="164" fontId="0" fillId="3" borderId="0" xfId="0" applyFont="1" applyFill="1" applyBorder="1" applyAlignment="1">
      <alignment horizontal="left"/>
    </xf>
    <xf numFmtId="166" fontId="0" fillId="3" borderId="0" xfId="0" applyNumberFormat="1" applyFont="1" applyFill="1" applyAlignment="1">
      <alignment horizontal="right"/>
    </xf>
    <xf numFmtId="164" fontId="0" fillId="3" borderId="6" xfId="0" applyFill="1" applyBorder="1" applyAlignment="1">
      <alignment/>
    </xf>
    <xf numFmtId="164" fontId="5" fillId="3" borderId="8" xfId="0" applyFont="1" applyFill="1" applyBorder="1" applyAlignment="1">
      <alignment/>
    </xf>
    <xf numFmtId="164" fontId="0" fillId="3" borderId="6" xfId="0" applyFont="1" applyFill="1" applyBorder="1" applyAlignment="1">
      <alignment/>
    </xf>
    <xf numFmtId="164" fontId="0" fillId="5" borderId="0" xfId="0" applyFill="1" applyAlignment="1">
      <alignment/>
    </xf>
    <xf numFmtId="164" fontId="0" fillId="3" borderId="0" xfId="0" applyFill="1" applyAlignment="1">
      <alignment/>
    </xf>
    <xf numFmtId="165" fontId="9" fillId="4" borderId="6" xfId="0" applyNumberFormat="1" applyFont="1" applyFill="1" applyBorder="1" applyAlignment="1">
      <alignment horizontal="center"/>
    </xf>
    <xf numFmtId="165" fontId="7" fillId="0" borderId="8" xfId="0" applyNumberFormat="1" applyFont="1" applyBorder="1" applyAlignment="1">
      <alignment/>
    </xf>
    <xf numFmtId="164" fontId="10" fillId="4" borderId="6" xfId="0" applyFont="1" applyFill="1" applyBorder="1" applyAlignment="1">
      <alignment horizontal="left"/>
    </xf>
    <xf numFmtId="164" fontId="7" fillId="0" borderId="0" xfId="0" applyFont="1" applyBorder="1" applyAlignment="1">
      <alignment/>
    </xf>
    <xf numFmtId="165" fontId="9" fillId="4" borderId="11" xfId="0" applyNumberFormat="1" applyFont="1" applyFill="1" applyBorder="1" applyAlignment="1">
      <alignment horizontal="center"/>
    </xf>
    <xf numFmtId="164" fontId="4" fillId="4" borderId="11" xfId="0" applyFont="1" applyFill="1" applyBorder="1" applyAlignment="1">
      <alignment horizontal="left"/>
    </xf>
    <xf numFmtId="164" fontId="10" fillId="4" borderId="11" xfId="0" applyFont="1" applyFill="1" applyBorder="1" applyAlignment="1">
      <alignment horizontal="left"/>
    </xf>
    <xf numFmtId="166" fontId="6" fillId="4" borderId="11" xfId="0" applyNumberFormat="1" applyFont="1" applyFill="1" applyBorder="1" applyAlignment="1">
      <alignment horizontal="right"/>
    </xf>
    <xf numFmtId="164" fontId="0" fillId="0" borderId="11" xfId="0" applyFont="1" applyBorder="1" applyAlignment="1">
      <alignment/>
    </xf>
    <xf numFmtId="165" fontId="4" fillId="3" borderId="6" xfId="0" applyNumberFormat="1" applyFont="1" applyFill="1" applyBorder="1" applyAlignment="1">
      <alignment horizontal="center"/>
    </xf>
    <xf numFmtId="164" fontId="4" fillId="3" borderId="6" xfId="0" applyFont="1" applyFill="1" applyBorder="1" applyAlignment="1">
      <alignment horizontal="center"/>
    </xf>
    <xf numFmtId="166" fontId="6" fillId="3" borderId="6" xfId="0" applyNumberFormat="1" applyFont="1" applyFill="1" applyBorder="1" applyAlignment="1">
      <alignment horizontal="center"/>
    </xf>
    <xf numFmtId="164" fontId="0" fillId="3" borderId="12" xfId="0" applyFill="1" applyBorder="1" applyAlignment="1">
      <alignment horizontal="center"/>
    </xf>
    <xf numFmtId="164" fontId="7" fillId="3" borderId="8" xfId="0" applyFont="1" applyFill="1" applyBorder="1" applyAlignment="1">
      <alignment horizontal="center"/>
    </xf>
    <xf numFmtId="164" fontId="0" fillId="3" borderId="6" xfId="0" applyFont="1" applyFill="1" applyBorder="1" applyAlignment="1">
      <alignment horizontal="center"/>
    </xf>
    <xf numFmtId="165" fontId="9" fillId="4" borderId="7" xfId="0" applyNumberFormat="1" applyFont="1" applyFill="1" applyBorder="1" applyAlignment="1">
      <alignment horizontal="center"/>
    </xf>
    <xf numFmtId="164" fontId="4" fillId="4" borderId="7" xfId="0" applyFont="1" applyFill="1" applyBorder="1" applyAlignment="1">
      <alignment horizontal="left"/>
    </xf>
    <xf numFmtId="166" fontId="6" fillId="4" borderId="7" xfId="0" applyNumberFormat="1" applyFont="1" applyFill="1" applyBorder="1" applyAlignment="1">
      <alignment horizontal="right"/>
    </xf>
    <xf numFmtId="164" fontId="0" fillId="0" borderId="7" xfId="0" applyFont="1" applyBorder="1" applyAlignment="1">
      <alignment/>
    </xf>
    <xf numFmtId="165" fontId="11" fillId="4" borderId="13" xfId="0" applyNumberFormat="1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workbookViewId="0" topLeftCell="A1">
      <selection activeCell="E97" sqref="E97"/>
    </sheetView>
  </sheetViews>
  <sheetFormatPr defaultColWidth="10.66015625" defaultRowHeight="11.25"/>
  <cols>
    <col min="1" max="1" width="4.66015625" style="1" customWidth="1"/>
    <col min="2" max="2" width="28.33203125" style="1" customWidth="1"/>
    <col min="3" max="3" width="46.33203125" style="1" customWidth="1"/>
    <col min="4" max="4" width="35.66015625" style="1" customWidth="1"/>
    <col min="5" max="5" width="12.5" style="2" customWidth="1"/>
    <col min="6" max="6" width="0" style="1" hidden="1" customWidth="1"/>
    <col min="7" max="7" width="14.33203125" style="1" customWidth="1"/>
    <col min="8" max="8" width="0" style="1" hidden="1" customWidth="1"/>
    <col min="9" max="9" width="23.33203125" style="1" customWidth="1"/>
    <col min="10" max="16384" width="10.33203125" style="1" customWidth="1"/>
  </cols>
  <sheetData>
    <row r="1" spans="1:9" ht="25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15.7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39.75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 t="s">
        <v>7</v>
      </c>
      <c r="G3" s="6" t="s">
        <v>8</v>
      </c>
      <c r="H3" s="6" t="s">
        <v>9</v>
      </c>
      <c r="I3" s="8" t="s">
        <v>10</v>
      </c>
    </row>
    <row r="4" spans="1:9" ht="14.25" customHeight="1" hidden="1">
      <c r="A4" s="9"/>
      <c r="B4" s="10"/>
      <c r="C4" s="11"/>
      <c r="D4" s="12"/>
      <c r="E4" s="13"/>
      <c r="F4" s="14"/>
      <c r="G4" s="10"/>
      <c r="H4" s="10"/>
      <c r="I4" s="15"/>
    </row>
    <row r="5" spans="1:9" ht="18" customHeight="1" hidden="1">
      <c r="A5" s="16">
        <v>4</v>
      </c>
      <c r="B5" s="17"/>
      <c r="C5" s="18" t="s">
        <v>11</v>
      </c>
      <c r="D5" s="18"/>
      <c r="E5" s="19">
        <v>151704</v>
      </c>
      <c r="F5" s="20">
        <f aca="true" t="shared" si="0" ref="F5:F30">E5/100*10+E5</f>
        <v>166874.4</v>
      </c>
      <c r="G5" s="21">
        <f aca="true" t="shared" si="1" ref="G5:G21">E5*0.51</f>
        <v>77369.04000000001</v>
      </c>
      <c r="H5" s="21"/>
      <c r="I5" s="22"/>
    </row>
    <row r="6" spans="1:9" ht="11.25" customHeight="1" hidden="1">
      <c r="A6" s="23">
        <v>1</v>
      </c>
      <c r="B6" s="24" t="s">
        <v>12</v>
      </c>
      <c r="C6" s="25" t="s">
        <v>13</v>
      </c>
      <c r="D6" s="25"/>
      <c r="E6" s="26">
        <v>47372</v>
      </c>
      <c r="F6" s="27">
        <f t="shared" si="0"/>
        <v>52109.2</v>
      </c>
      <c r="G6" s="28">
        <f t="shared" si="1"/>
        <v>24159.72</v>
      </c>
      <c r="H6" s="28"/>
      <c r="I6" s="22"/>
    </row>
    <row r="7" spans="1:9" ht="11.25" customHeight="1" hidden="1">
      <c r="A7" s="29">
        <v>2</v>
      </c>
      <c r="B7" s="24" t="s">
        <v>14</v>
      </c>
      <c r="C7" s="25" t="s">
        <v>15</v>
      </c>
      <c r="D7" s="25"/>
      <c r="E7" s="26">
        <v>11407</v>
      </c>
      <c r="F7" s="27">
        <f t="shared" si="0"/>
        <v>12547.7</v>
      </c>
      <c r="G7" s="28">
        <f t="shared" si="1"/>
        <v>5817.57</v>
      </c>
      <c r="H7" s="28"/>
      <c r="I7" s="22"/>
    </row>
    <row r="8" spans="1:9" ht="11.25" customHeight="1" hidden="1">
      <c r="A8" s="29">
        <v>3</v>
      </c>
      <c r="B8" s="24" t="s">
        <v>14</v>
      </c>
      <c r="C8" s="25" t="s">
        <v>15</v>
      </c>
      <c r="D8" s="25"/>
      <c r="E8" s="26">
        <v>11407</v>
      </c>
      <c r="F8" s="27">
        <f t="shared" si="0"/>
        <v>12547.7</v>
      </c>
      <c r="G8" s="28">
        <f t="shared" si="1"/>
        <v>5817.57</v>
      </c>
      <c r="H8" s="28"/>
      <c r="I8" s="22"/>
    </row>
    <row r="9" spans="1:9" ht="11.25" customHeight="1" hidden="1">
      <c r="A9" s="29">
        <v>4</v>
      </c>
      <c r="B9" s="24" t="s">
        <v>16</v>
      </c>
      <c r="C9" s="25" t="s">
        <v>17</v>
      </c>
      <c r="D9" s="25"/>
      <c r="E9" s="26">
        <v>23996</v>
      </c>
      <c r="F9" s="27">
        <f t="shared" si="0"/>
        <v>26395.6</v>
      </c>
      <c r="G9" s="28">
        <f t="shared" si="1"/>
        <v>12237.960000000001</v>
      </c>
      <c r="H9" s="28"/>
      <c r="I9" s="22"/>
    </row>
    <row r="10" spans="1:9" ht="11.25" customHeight="1" hidden="1">
      <c r="A10" s="29">
        <v>5</v>
      </c>
      <c r="B10" s="24" t="s">
        <v>18</v>
      </c>
      <c r="C10" s="25" t="s">
        <v>19</v>
      </c>
      <c r="D10" s="25"/>
      <c r="E10" s="26">
        <v>6842</v>
      </c>
      <c r="F10" s="27">
        <f t="shared" si="0"/>
        <v>7526.2</v>
      </c>
      <c r="G10" s="28">
        <f t="shared" si="1"/>
        <v>3489.42</v>
      </c>
      <c r="H10" s="28"/>
      <c r="I10" s="22"/>
    </row>
    <row r="11" spans="1:9" ht="11.25" customHeight="1" hidden="1">
      <c r="A11" s="30">
        <v>6</v>
      </c>
      <c r="B11" s="24" t="s">
        <v>20</v>
      </c>
      <c r="C11" s="25" t="s">
        <v>21</v>
      </c>
      <c r="D11" s="25"/>
      <c r="E11" s="26">
        <v>50680</v>
      </c>
      <c r="F11" s="27">
        <f t="shared" si="0"/>
        <v>55748</v>
      </c>
      <c r="G11" s="28">
        <f t="shared" si="1"/>
        <v>25846.8</v>
      </c>
      <c r="H11" s="28"/>
      <c r="I11" s="22"/>
    </row>
    <row r="12" spans="1:9" ht="18" customHeight="1" hidden="1">
      <c r="A12" s="16">
        <v>2</v>
      </c>
      <c r="B12" s="31"/>
      <c r="C12" s="18" t="s">
        <v>22</v>
      </c>
      <c r="D12" s="18"/>
      <c r="E12" s="19">
        <v>87589</v>
      </c>
      <c r="F12" s="20">
        <f t="shared" si="0"/>
        <v>96347.9</v>
      </c>
      <c r="G12" s="21">
        <f t="shared" si="1"/>
        <v>44670.39</v>
      </c>
      <c r="H12" s="21"/>
      <c r="I12" s="22"/>
    </row>
    <row r="13" spans="1:9" ht="11.25" customHeight="1" hidden="1">
      <c r="A13" s="29">
        <v>1</v>
      </c>
      <c r="B13" s="24" t="s">
        <v>23</v>
      </c>
      <c r="C13" s="25" t="s">
        <v>24</v>
      </c>
      <c r="D13" s="25"/>
      <c r="E13" s="26">
        <v>27051</v>
      </c>
      <c r="F13" s="27">
        <f t="shared" si="0"/>
        <v>29756.1</v>
      </c>
      <c r="G13" s="28">
        <f t="shared" si="1"/>
        <v>13796.01</v>
      </c>
      <c r="H13" s="28"/>
      <c r="I13" s="22"/>
    </row>
    <row r="14" spans="1:9" ht="11.25" customHeight="1" hidden="1">
      <c r="A14" s="29">
        <v>2</v>
      </c>
      <c r="B14" s="24" t="s">
        <v>25</v>
      </c>
      <c r="C14" s="25" t="s">
        <v>26</v>
      </c>
      <c r="D14" s="25"/>
      <c r="E14" s="26">
        <v>27241</v>
      </c>
      <c r="F14" s="27">
        <f t="shared" si="0"/>
        <v>29965.1</v>
      </c>
      <c r="G14" s="28">
        <f t="shared" si="1"/>
        <v>13892.91</v>
      </c>
      <c r="H14" s="28"/>
      <c r="I14" s="22"/>
    </row>
    <row r="15" spans="1:9" ht="11.25" customHeight="1" hidden="1">
      <c r="A15" s="29">
        <v>3</v>
      </c>
      <c r="B15" s="24" t="s">
        <v>27</v>
      </c>
      <c r="C15" s="25" t="s">
        <v>26</v>
      </c>
      <c r="D15" s="25"/>
      <c r="E15" s="26">
        <v>27241</v>
      </c>
      <c r="F15" s="27">
        <f t="shared" si="0"/>
        <v>29965.1</v>
      </c>
      <c r="G15" s="28">
        <f t="shared" si="1"/>
        <v>13892.91</v>
      </c>
      <c r="H15" s="28"/>
      <c r="I15" s="22"/>
    </row>
    <row r="16" spans="1:9" ht="11.25" customHeight="1" hidden="1">
      <c r="A16" s="29">
        <v>4</v>
      </c>
      <c r="B16" s="24" t="s">
        <v>28</v>
      </c>
      <c r="C16" s="25" t="s">
        <v>29</v>
      </c>
      <c r="D16" s="25"/>
      <c r="E16" s="26">
        <v>3028</v>
      </c>
      <c r="F16" s="27">
        <f t="shared" si="0"/>
        <v>3330.8</v>
      </c>
      <c r="G16" s="28">
        <f t="shared" si="1"/>
        <v>1544.28</v>
      </c>
      <c r="H16" s="28"/>
      <c r="I16" s="22"/>
    </row>
    <row r="17" spans="1:9" ht="11.25" customHeight="1" hidden="1">
      <c r="A17" s="29">
        <v>5</v>
      </c>
      <c r="B17" s="24" t="s">
        <v>28</v>
      </c>
      <c r="C17" s="25" t="s">
        <v>29</v>
      </c>
      <c r="D17" s="25"/>
      <c r="E17" s="26">
        <v>3028</v>
      </c>
      <c r="F17" s="27">
        <f t="shared" si="0"/>
        <v>3330.8</v>
      </c>
      <c r="G17" s="28">
        <f t="shared" si="1"/>
        <v>1544.28</v>
      </c>
      <c r="H17" s="28"/>
      <c r="I17" s="22"/>
    </row>
    <row r="18" spans="1:9" ht="18" customHeight="1" hidden="1">
      <c r="A18" s="16">
        <v>4</v>
      </c>
      <c r="B18" s="31"/>
      <c r="C18" s="18" t="s">
        <v>30</v>
      </c>
      <c r="D18" s="18"/>
      <c r="E18" s="19">
        <v>100022</v>
      </c>
      <c r="F18" s="20">
        <f t="shared" si="0"/>
        <v>110024.2</v>
      </c>
      <c r="G18" s="21">
        <f t="shared" si="1"/>
        <v>51011.22</v>
      </c>
      <c r="H18" s="21"/>
      <c r="I18" s="22"/>
    </row>
    <row r="19" spans="1:9" ht="11.25" customHeight="1" hidden="1">
      <c r="A19" s="29">
        <v>1</v>
      </c>
      <c r="B19" s="24" t="s">
        <v>31</v>
      </c>
      <c r="C19" s="25" t="s">
        <v>32</v>
      </c>
      <c r="D19" s="25"/>
      <c r="E19" s="26">
        <v>52294</v>
      </c>
      <c r="F19" s="27">
        <f t="shared" si="0"/>
        <v>57523.4</v>
      </c>
      <c r="G19" s="28">
        <f t="shared" si="1"/>
        <v>26669.94</v>
      </c>
      <c r="H19" s="28"/>
      <c r="I19" s="22"/>
    </row>
    <row r="20" spans="1:9" ht="11.25" customHeight="1" hidden="1">
      <c r="A20" s="29">
        <v>2</v>
      </c>
      <c r="B20" s="24" t="s">
        <v>33</v>
      </c>
      <c r="C20" s="25" t="s">
        <v>26</v>
      </c>
      <c r="D20" s="25"/>
      <c r="E20" s="26">
        <v>23864</v>
      </c>
      <c r="F20" s="27">
        <f t="shared" si="0"/>
        <v>26250.4</v>
      </c>
      <c r="G20" s="28">
        <f t="shared" si="1"/>
        <v>12170.64</v>
      </c>
      <c r="H20" s="28"/>
      <c r="I20" s="22"/>
    </row>
    <row r="21" spans="1:9" ht="11.25" customHeight="1" hidden="1">
      <c r="A21" s="30">
        <v>3</v>
      </c>
      <c r="B21" s="24" t="s">
        <v>34</v>
      </c>
      <c r="C21" s="25" t="s">
        <v>26</v>
      </c>
      <c r="D21" s="25"/>
      <c r="E21" s="26">
        <v>23864</v>
      </c>
      <c r="F21" s="27">
        <f t="shared" si="0"/>
        <v>26250.4</v>
      </c>
      <c r="G21" s="28">
        <f t="shared" si="1"/>
        <v>12170.64</v>
      </c>
      <c r="H21" s="28"/>
      <c r="I21" s="22"/>
    </row>
    <row r="22" spans="1:9" ht="15.75" customHeight="1" hidden="1">
      <c r="A22" s="16">
        <v>4</v>
      </c>
      <c r="B22" s="31"/>
      <c r="C22" s="18" t="s">
        <v>35</v>
      </c>
      <c r="D22" s="18"/>
      <c r="E22" s="19">
        <v>79984</v>
      </c>
      <c r="F22" s="20">
        <f t="shared" si="0"/>
        <v>87982.4</v>
      </c>
      <c r="G22" s="21">
        <f aca="true" t="shared" si="2" ref="G22:G30">E22*0.6</f>
        <v>47990.4</v>
      </c>
      <c r="H22" s="21"/>
      <c r="I22" s="22"/>
    </row>
    <row r="23" spans="1:9" ht="11.25" customHeight="1" hidden="1">
      <c r="A23" s="23">
        <v>1</v>
      </c>
      <c r="B23" s="24" t="s">
        <v>36</v>
      </c>
      <c r="C23" s="25" t="s">
        <v>37</v>
      </c>
      <c r="D23" s="25"/>
      <c r="E23" s="26">
        <v>34957</v>
      </c>
      <c r="F23" s="27">
        <f t="shared" si="0"/>
        <v>38452.7</v>
      </c>
      <c r="G23" s="28">
        <f t="shared" si="2"/>
        <v>20974.2</v>
      </c>
      <c r="H23" s="28"/>
      <c r="I23" s="22"/>
    </row>
    <row r="24" spans="1:9" ht="11.25" customHeight="1" hidden="1">
      <c r="A24" s="29">
        <v>2</v>
      </c>
      <c r="B24" s="24" t="s">
        <v>38</v>
      </c>
      <c r="C24" s="25" t="s">
        <v>39</v>
      </c>
      <c r="D24" s="25"/>
      <c r="E24" s="26">
        <v>22234</v>
      </c>
      <c r="F24" s="27">
        <f t="shared" si="0"/>
        <v>24457.4</v>
      </c>
      <c r="G24" s="28">
        <f t="shared" si="2"/>
        <v>13340.4</v>
      </c>
      <c r="H24" s="28"/>
      <c r="I24" s="22"/>
    </row>
    <row r="25" spans="1:9" ht="11.25" customHeight="1" hidden="1">
      <c r="A25" s="29">
        <v>3</v>
      </c>
      <c r="B25" s="24" t="s">
        <v>40</v>
      </c>
      <c r="C25" s="25" t="s">
        <v>15</v>
      </c>
      <c r="D25" s="25"/>
      <c r="E25" s="26">
        <v>4289</v>
      </c>
      <c r="F25" s="27">
        <f t="shared" si="0"/>
        <v>4717.9</v>
      </c>
      <c r="G25" s="28">
        <f t="shared" si="2"/>
        <v>2573.4</v>
      </c>
      <c r="H25" s="28"/>
      <c r="I25" s="22"/>
    </row>
    <row r="26" spans="1:9" ht="11.25" customHeight="1" hidden="1">
      <c r="A26" s="29">
        <v>4</v>
      </c>
      <c r="B26" s="24" t="s">
        <v>41</v>
      </c>
      <c r="C26" s="25" t="s">
        <v>15</v>
      </c>
      <c r="D26" s="25"/>
      <c r="E26" s="26">
        <v>4289</v>
      </c>
      <c r="F26" s="27">
        <f t="shared" si="0"/>
        <v>4717.9</v>
      </c>
      <c r="G26" s="28">
        <f t="shared" si="2"/>
        <v>2573.4</v>
      </c>
      <c r="H26" s="28"/>
      <c r="I26" s="22"/>
    </row>
    <row r="27" spans="1:9" ht="11.25" customHeight="1" hidden="1">
      <c r="A27" s="29">
        <v>5</v>
      </c>
      <c r="B27" s="24" t="s">
        <v>42</v>
      </c>
      <c r="C27" s="25" t="s">
        <v>43</v>
      </c>
      <c r="D27" s="25"/>
      <c r="E27" s="26">
        <v>5441</v>
      </c>
      <c r="F27" s="27">
        <f t="shared" si="0"/>
        <v>5985.1</v>
      </c>
      <c r="G27" s="28">
        <f t="shared" si="2"/>
        <v>3264.6</v>
      </c>
      <c r="H27" s="28"/>
      <c r="I27" s="22"/>
    </row>
    <row r="28" spans="1:9" ht="11.25" customHeight="1" hidden="1">
      <c r="A28" s="29">
        <v>6</v>
      </c>
      <c r="B28" s="24" t="s">
        <v>44</v>
      </c>
      <c r="C28" s="25" t="s">
        <v>43</v>
      </c>
      <c r="D28" s="25"/>
      <c r="E28" s="26">
        <v>4109</v>
      </c>
      <c r="F28" s="27">
        <f t="shared" si="0"/>
        <v>4519.9</v>
      </c>
      <c r="G28" s="28">
        <f t="shared" si="2"/>
        <v>2465.4</v>
      </c>
      <c r="H28" s="28"/>
      <c r="I28" s="22"/>
    </row>
    <row r="29" spans="1:9" ht="11.25" customHeight="1" hidden="1">
      <c r="A29" s="29">
        <v>7</v>
      </c>
      <c r="B29" s="24" t="s">
        <v>45</v>
      </c>
      <c r="C29" s="25" t="s">
        <v>46</v>
      </c>
      <c r="D29" s="25"/>
      <c r="E29" s="26">
        <v>2330</v>
      </c>
      <c r="F29" s="27">
        <f t="shared" si="0"/>
        <v>2563</v>
      </c>
      <c r="G29" s="28">
        <f t="shared" si="2"/>
        <v>1398</v>
      </c>
      <c r="H29" s="28"/>
      <c r="I29" s="22"/>
    </row>
    <row r="30" spans="1:9" ht="11.25" customHeight="1" hidden="1">
      <c r="A30" s="29">
        <v>8</v>
      </c>
      <c r="B30" s="24" t="s">
        <v>47</v>
      </c>
      <c r="C30" s="25" t="s">
        <v>48</v>
      </c>
      <c r="D30" s="25"/>
      <c r="E30" s="26">
        <v>2335</v>
      </c>
      <c r="F30" s="27">
        <f t="shared" si="0"/>
        <v>2568.5</v>
      </c>
      <c r="G30" s="28">
        <f t="shared" si="2"/>
        <v>1401</v>
      </c>
      <c r="H30" s="28"/>
      <c r="I30" s="22"/>
    </row>
    <row r="31" spans="1:9" ht="16.5" hidden="1">
      <c r="A31" s="32" t="s">
        <v>49</v>
      </c>
      <c r="B31" s="32"/>
      <c r="C31" s="32"/>
      <c r="D31" s="32"/>
      <c r="E31" s="26"/>
      <c r="F31" s="27"/>
      <c r="G31" s="28"/>
      <c r="H31" s="28"/>
      <c r="I31" s="22"/>
    </row>
    <row r="32" spans="1:9" ht="12.75" hidden="1">
      <c r="A32" s="29"/>
      <c r="B32" s="24" t="s">
        <v>50</v>
      </c>
      <c r="C32" s="25" t="s">
        <v>51</v>
      </c>
      <c r="D32" s="25"/>
      <c r="E32" s="26">
        <v>29248</v>
      </c>
      <c r="F32" s="27">
        <f aca="true" t="shared" si="3" ref="F32:F49">E32/100*10+E32</f>
        <v>32172.8</v>
      </c>
      <c r="G32" s="33">
        <f aca="true" t="shared" si="4" ref="G32:G49">E32*0.51</f>
        <v>14916.48</v>
      </c>
      <c r="H32" s="33"/>
      <c r="I32" s="22"/>
    </row>
    <row r="33" spans="1:9" ht="12.75" hidden="1">
      <c r="A33" s="29"/>
      <c r="B33" s="24" t="s">
        <v>52</v>
      </c>
      <c r="C33" s="25" t="s">
        <v>51</v>
      </c>
      <c r="D33" s="25"/>
      <c r="E33" s="26">
        <v>29248</v>
      </c>
      <c r="F33" s="27">
        <f t="shared" si="3"/>
        <v>32172.8</v>
      </c>
      <c r="G33" s="33">
        <f t="shared" si="4"/>
        <v>14916.48</v>
      </c>
      <c r="H33" s="33"/>
      <c r="I33" s="22"/>
    </row>
    <row r="34" spans="1:9" ht="12.75" hidden="1">
      <c r="A34" s="29"/>
      <c r="B34" s="24" t="s">
        <v>53</v>
      </c>
      <c r="C34" s="25" t="s">
        <v>26</v>
      </c>
      <c r="D34" s="25"/>
      <c r="E34" s="26">
        <v>39442</v>
      </c>
      <c r="F34" s="27">
        <f t="shared" si="3"/>
        <v>43386.2</v>
      </c>
      <c r="G34" s="33">
        <f t="shared" si="4"/>
        <v>20115.420000000002</v>
      </c>
      <c r="H34" s="33"/>
      <c r="I34" s="22"/>
    </row>
    <row r="35" spans="1:9" ht="12.75" hidden="1">
      <c r="A35" s="29"/>
      <c r="B35" s="24" t="s">
        <v>54</v>
      </c>
      <c r="C35" s="25" t="s">
        <v>26</v>
      </c>
      <c r="D35" s="25"/>
      <c r="E35" s="26">
        <v>39442</v>
      </c>
      <c r="F35" s="27">
        <f t="shared" si="3"/>
        <v>43386.2</v>
      </c>
      <c r="G35" s="33">
        <f t="shared" si="4"/>
        <v>20115.420000000002</v>
      </c>
      <c r="H35" s="33"/>
      <c r="I35" s="22"/>
    </row>
    <row r="36" spans="1:9" ht="12.75" hidden="1">
      <c r="A36" s="29"/>
      <c r="B36" s="24" t="s">
        <v>55</v>
      </c>
      <c r="C36" s="25" t="s">
        <v>26</v>
      </c>
      <c r="D36" s="25"/>
      <c r="E36" s="26">
        <v>40829</v>
      </c>
      <c r="F36" s="27">
        <f t="shared" si="3"/>
        <v>44911.9</v>
      </c>
      <c r="G36" s="33">
        <f t="shared" si="4"/>
        <v>20822.79</v>
      </c>
      <c r="H36" s="33"/>
      <c r="I36" s="22"/>
    </row>
    <row r="37" spans="1:9" ht="12.75" hidden="1">
      <c r="A37" s="29"/>
      <c r="B37" s="24" t="s">
        <v>56</v>
      </c>
      <c r="C37" s="25" t="s">
        <v>57</v>
      </c>
      <c r="D37" s="25"/>
      <c r="E37" s="26">
        <v>22577</v>
      </c>
      <c r="F37" s="27">
        <f t="shared" si="3"/>
        <v>24834.7</v>
      </c>
      <c r="G37" s="33">
        <f t="shared" si="4"/>
        <v>11514.27</v>
      </c>
      <c r="H37" s="33"/>
      <c r="I37" s="22"/>
    </row>
    <row r="38" spans="1:9" ht="12.75" hidden="1">
      <c r="A38" s="29"/>
      <c r="B38" s="24" t="s">
        <v>58</v>
      </c>
      <c r="C38" s="25" t="s">
        <v>57</v>
      </c>
      <c r="D38" s="25"/>
      <c r="E38" s="26">
        <v>21709</v>
      </c>
      <c r="F38" s="27">
        <f t="shared" si="3"/>
        <v>23879.9</v>
      </c>
      <c r="G38" s="33">
        <f t="shared" si="4"/>
        <v>11071.59</v>
      </c>
      <c r="H38" s="33"/>
      <c r="I38" s="22"/>
    </row>
    <row r="39" spans="1:9" ht="12.75" hidden="1">
      <c r="A39" s="29"/>
      <c r="B39" s="24" t="s">
        <v>59</v>
      </c>
      <c r="C39" s="25" t="s">
        <v>57</v>
      </c>
      <c r="D39" s="25"/>
      <c r="E39" s="26">
        <v>22577</v>
      </c>
      <c r="F39" s="27">
        <f t="shared" si="3"/>
        <v>24834.7</v>
      </c>
      <c r="G39" s="33">
        <f t="shared" si="4"/>
        <v>11514.27</v>
      </c>
      <c r="H39" s="33"/>
      <c r="I39" s="22"/>
    </row>
    <row r="40" spans="1:9" ht="12.75" hidden="1">
      <c r="A40" s="29"/>
      <c r="B40" s="24" t="s">
        <v>60</v>
      </c>
      <c r="C40" s="25" t="s">
        <v>57</v>
      </c>
      <c r="D40" s="25"/>
      <c r="E40" s="26">
        <v>21709</v>
      </c>
      <c r="F40" s="27">
        <f t="shared" si="3"/>
        <v>23879.9</v>
      </c>
      <c r="G40" s="33">
        <f t="shared" si="4"/>
        <v>11071.59</v>
      </c>
      <c r="H40" s="33"/>
      <c r="I40" s="22"/>
    </row>
    <row r="41" spans="1:9" ht="12.75" hidden="1">
      <c r="A41" s="29"/>
      <c r="B41" s="24" t="s">
        <v>61</v>
      </c>
      <c r="C41" s="25" t="s">
        <v>57</v>
      </c>
      <c r="D41" s="25"/>
      <c r="E41" s="26">
        <v>35459</v>
      </c>
      <c r="F41" s="27">
        <f t="shared" si="3"/>
        <v>39004.9</v>
      </c>
      <c r="G41" s="33">
        <f t="shared" si="4"/>
        <v>18084.09</v>
      </c>
      <c r="H41" s="33"/>
      <c r="I41" s="22"/>
    </row>
    <row r="42" spans="1:9" ht="12.75" hidden="1">
      <c r="A42" s="29"/>
      <c r="B42" s="24" t="s">
        <v>62</v>
      </c>
      <c r="C42" s="25" t="s">
        <v>57</v>
      </c>
      <c r="D42" s="25"/>
      <c r="E42" s="26">
        <v>34095</v>
      </c>
      <c r="F42" s="27">
        <f t="shared" si="3"/>
        <v>37504.5</v>
      </c>
      <c r="G42" s="33">
        <f t="shared" si="4"/>
        <v>17388.45</v>
      </c>
      <c r="H42" s="33"/>
      <c r="I42" s="22"/>
    </row>
    <row r="43" spans="1:9" ht="12.75" hidden="1">
      <c r="A43" s="29"/>
      <c r="B43" s="24" t="s">
        <v>63</v>
      </c>
      <c r="C43" s="25" t="s">
        <v>57</v>
      </c>
      <c r="D43" s="25"/>
      <c r="E43" s="26">
        <v>35459</v>
      </c>
      <c r="F43" s="27">
        <f t="shared" si="3"/>
        <v>39004.9</v>
      </c>
      <c r="G43" s="33">
        <f t="shared" si="4"/>
        <v>18084.09</v>
      </c>
      <c r="H43" s="33"/>
      <c r="I43" s="22"/>
    </row>
    <row r="44" spans="1:9" ht="12.75" hidden="1">
      <c r="A44" s="29"/>
      <c r="B44" s="24" t="s">
        <v>64</v>
      </c>
      <c r="C44" s="25" t="s">
        <v>57</v>
      </c>
      <c r="D44" s="25"/>
      <c r="E44" s="26">
        <v>34095</v>
      </c>
      <c r="F44" s="27">
        <f t="shared" si="3"/>
        <v>37504.5</v>
      </c>
      <c r="G44" s="33">
        <f t="shared" si="4"/>
        <v>17388.45</v>
      </c>
      <c r="H44" s="33"/>
      <c r="I44" s="22"/>
    </row>
    <row r="45" spans="1:9" ht="12.75" hidden="1">
      <c r="A45" s="29"/>
      <c r="B45" s="24" t="s">
        <v>65</v>
      </c>
      <c r="C45" s="25" t="s">
        <v>57</v>
      </c>
      <c r="D45" s="25"/>
      <c r="E45" s="26">
        <v>32695</v>
      </c>
      <c r="F45" s="27">
        <f t="shared" si="3"/>
        <v>35964.5</v>
      </c>
      <c r="G45" s="33">
        <f t="shared" si="4"/>
        <v>16674.45</v>
      </c>
      <c r="H45" s="33"/>
      <c r="I45" s="22"/>
    </row>
    <row r="46" spans="1:9" ht="12.75" hidden="1">
      <c r="A46" s="29"/>
      <c r="B46" s="24" t="s">
        <v>66</v>
      </c>
      <c r="C46" s="25" t="s">
        <v>57</v>
      </c>
      <c r="D46" s="25"/>
      <c r="E46" s="26">
        <v>31437</v>
      </c>
      <c r="F46" s="27">
        <f t="shared" si="3"/>
        <v>34580.7</v>
      </c>
      <c r="G46" s="33">
        <f t="shared" si="4"/>
        <v>16032.87</v>
      </c>
      <c r="H46" s="33"/>
      <c r="I46" s="22"/>
    </row>
    <row r="47" spans="1:9" ht="12.75" hidden="1">
      <c r="A47" s="29"/>
      <c r="B47" s="24" t="s">
        <v>67</v>
      </c>
      <c r="C47" s="25" t="s">
        <v>57</v>
      </c>
      <c r="D47" s="25"/>
      <c r="E47" s="26">
        <v>32695</v>
      </c>
      <c r="F47" s="27">
        <f t="shared" si="3"/>
        <v>35964.5</v>
      </c>
      <c r="G47" s="33">
        <f t="shared" si="4"/>
        <v>16674.45</v>
      </c>
      <c r="H47" s="33"/>
      <c r="I47" s="22"/>
    </row>
    <row r="48" spans="1:9" ht="12.75" hidden="1">
      <c r="A48" s="29"/>
      <c r="B48" s="24" t="s">
        <v>68</v>
      </c>
      <c r="C48" s="25" t="s">
        <v>57</v>
      </c>
      <c r="D48" s="25"/>
      <c r="E48" s="26">
        <v>31437</v>
      </c>
      <c r="F48" s="27">
        <f t="shared" si="3"/>
        <v>34580.7</v>
      </c>
      <c r="G48" s="33">
        <f t="shared" si="4"/>
        <v>16032.87</v>
      </c>
      <c r="H48" s="33"/>
      <c r="I48" s="22"/>
    </row>
    <row r="49" spans="1:9" ht="12.75" hidden="1">
      <c r="A49" s="29"/>
      <c r="B49" s="24" t="s">
        <v>69</v>
      </c>
      <c r="C49" s="25" t="s">
        <v>70</v>
      </c>
      <c r="D49" s="25"/>
      <c r="E49" s="26">
        <v>38669</v>
      </c>
      <c r="F49" s="27">
        <f t="shared" si="3"/>
        <v>42535.9</v>
      </c>
      <c r="G49" s="33">
        <f t="shared" si="4"/>
        <v>19721.19</v>
      </c>
      <c r="H49" s="33"/>
      <c r="I49" s="22"/>
    </row>
    <row r="50" spans="1:12" s="43" customFormat="1" ht="18" customHeight="1">
      <c r="A50" s="34"/>
      <c r="B50" s="35"/>
      <c r="C50" s="36" t="s">
        <v>71</v>
      </c>
      <c r="D50" s="37"/>
      <c r="E50" s="38"/>
      <c r="F50" s="39"/>
      <c r="G50" s="40"/>
      <c r="H50" s="40"/>
      <c r="I50" s="41"/>
      <c r="J50" s="42"/>
      <c r="K50" s="42"/>
      <c r="L50" s="42"/>
    </row>
    <row r="51" spans="1:9" ht="16.5">
      <c r="A51" s="44">
        <v>1</v>
      </c>
      <c r="B51" s="18" t="s">
        <v>72</v>
      </c>
      <c r="C51" s="18" t="s">
        <v>73</v>
      </c>
      <c r="D51" s="18" t="s">
        <v>74</v>
      </c>
      <c r="E51" s="19">
        <v>91466</v>
      </c>
      <c r="F51" s="20">
        <f aca="true" t="shared" si="5" ref="F51:F56">E51/100*10+E51</f>
        <v>100612.6</v>
      </c>
      <c r="G51" s="45">
        <f aca="true" t="shared" si="6" ref="G51:G62">E51*0.6</f>
        <v>54879.600000000006</v>
      </c>
      <c r="H51" s="45">
        <f aca="true" t="shared" si="7" ref="H51:H62">G51*5.33</f>
        <v>292508.26800000004</v>
      </c>
      <c r="I51" s="22" t="s">
        <v>75</v>
      </c>
    </row>
    <row r="52" spans="1:9" ht="16.5">
      <c r="A52" s="44">
        <v>2</v>
      </c>
      <c r="B52" s="18" t="s">
        <v>76</v>
      </c>
      <c r="C52" s="18" t="s">
        <v>77</v>
      </c>
      <c r="D52" s="18" t="s">
        <v>74</v>
      </c>
      <c r="E52" s="19">
        <v>92791</v>
      </c>
      <c r="F52" s="20">
        <f t="shared" si="5"/>
        <v>102070.1</v>
      </c>
      <c r="G52" s="45">
        <f t="shared" si="6"/>
        <v>55674.600000000006</v>
      </c>
      <c r="H52" s="45">
        <f t="shared" si="7"/>
        <v>296745.618</v>
      </c>
      <c r="I52" s="22" t="s">
        <v>75</v>
      </c>
    </row>
    <row r="53" spans="1:9" ht="16.5">
      <c r="A53" s="44">
        <v>3</v>
      </c>
      <c r="B53" s="18" t="s">
        <v>78</v>
      </c>
      <c r="C53" s="18" t="s">
        <v>79</v>
      </c>
      <c r="D53" s="18" t="s">
        <v>74</v>
      </c>
      <c r="E53" s="19">
        <v>95422</v>
      </c>
      <c r="F53" s="20">
        <f t="shared" si="5"/>
        <v>104964.2</v>
      </c>
      <c r="G53" s="45">
        <f t="shared" si="6"/>
        <v>57253.20000000001</v>
      </c>
      <c r="H53" s="45">
        <f t="shared" si="7"/>
        <v>305159.55600000004</v>
      </c>
      <c r="I53" s="22" t="s">
        <v>75</v>
      </c>
    </row>
    <row r="54" spans="1:9" ht="16.5">
      <c r="A54" s="44">
        <v>4</v>
      </c>
      <c r="B54" s="18" t="s">
        <v>80</v>
      </c>
      <c r="C54" s="18" t="s">
        <v>81</v>
      </c>
      <c r="D54" s="18" t="s">
        <v>82</v>
      </c>
      <c r="E54" s="19">
        <v>55857</v>
      </c>
      <c r="F54" s="20">
        <f t="shared" si="5"/>
        <v>61442.7</v>
      </c>
      <c r="G54" s="45">
        <f t="shared" si="6"/>
        <v>33514.200000000004</v>
      </c>
      <c r="H54" s="45">
        <f t="shared" si="7"/>
        <v>178630.68600000002</v>
      </c>
      <c r="I54" s="22" t="s">
        <v>75</v>
      </c>
    </row>
    <row r="55" spans="1:9" ht="16.5">
      <c r="A55" s="44">
        <v>6</v>
      </c>
      <c r="B55" s="18" t="s">
        <v>83</v>
      </c>
      <c r="C55" s="46" t="s">
        <v>84</v>
      </c>
      <c r="D55" s="18" t="s">
        <v>74</v>
      </c>
      <c r="E55" s="19">
        <v>121119</v>
      </c>
      <c r="F55" s="47">
        <f t="shared" si="5"/>
        <v>133230.9</v>
      </c>
      <c r="G55" s="45">
        <f t="shared" si="6"/>
        <v>72671.40000000001</v>
      </c>
      <c r="H55" s="45">
        <f t="shared" si="7"/>
        <v>387338.56200000003</v>
      </c>
      <c r="I55" s="22" t="s">
        <v>75</v>
      </c>
    </row>
    <row r="56" spans="1:9" ht="16.5">
      <c r="A56" s="44">
        <v>7</v>
      </c>
      <c r="B56" s="18" t="s">
        <v>85</v>
      </c>
      <c r="C56" s="46" t="s">
        <v>86</v>
      </c>
      <c r="D56" s="18" t="s">
        <v>74</v>
      </c>
      <c r="E56" s="19">
        <v>121119</v>
      </c>
      <c r="F56" s="47">
        <f t="shared" si="5"/>
        <v>133230.9</v>
      </c>
      <c r="G56" s="45">
        <f t="shared" si="6"/>
        <v>72671.40000000001</v>
      </c>
      <c r="H56" s="45">
        <f t="shared" si="7"/>
        <v>387338.56200000003</v>
      </c>
      <c r="I56" s="22" t="s">
        <v>75</v>
      </c>
    </row>
    <row r="57" spans="1:9" ht="16.5">
      <c r="A57" s="44">
        <v>8</v>
      </c>
      <c r="B57" s="18" t="s">
        <v>87</v>
      </c>
      <c r="C57" s="46" t="s">
        <v>88</v>
      </c>
      <c r="D57" s="18" t="s">
        <v>74</v>
      </c>
      <c r="E57" s="19">
        <v>106703</v>
      </c>
      <c r="G57" s="45">
        <f t="shared" si="6"/>
        <v>64021.80000000001</v>
      </c>
      <c r="H57" s="45">
        <f t="shared" si="7"/>
        <v>341236.1940000001</v>
      </c>
      <c r="I57" s="22" t="s">
        <v>75</v>
      </c>
    </row>
    <row r="58" spans="1:9" ht="16.5">
      <c r="A58" s="44">
        <v>9</v>
      </c>
      <c r="B58" s="18" t="s">
        <v>89</v>
      </c>
      <c r="C58" s="46" t="s">
        <v>90</v>
      </c>
      <c r="D58" s="18" t="s">
        <v>91</v>
      </c>
      <c r="E58" s="19">
        <v>81853</v>
      </c>
      <c r="G58" s="45">
        <f t="shared" si="6"/>
        <v>49111.80000000001</v>
      </c>
      <c r="H58" s="45">
        <f t="shared" si="7"/>
        <v>261765.89400000006</v>
      </c>
      <c r="I58" s="22" t="s">
        <v>75</v>
      </c>
    </row>
    <row r="59" spans="1:9" ht="16.5">
      <c r="A59" s="44">
        <v>10</v>
      </c>
      <c r="B59" s="18" t="s">
        <v>92</v>
      </c>
      <c r="C59" s="46" t="s">
        <v>93</v>
      </c>
      <c r="D59" s="18" t="s">
        <v>91</v>
      </c>
      <c r="E59" s="19">
        <v>169455</v>
      </c>
      <c r="G59" s="45">
        <f t="shared" si="6"/>
        <v>101673.00000000001</v>
      </c>
      <c r="H59" s="45">
        <f t="shared" si="7"/>
        <v>541917.0900000001</v>
      </c>
      <c r="I59" s="22" t="s">
        <v>75</v>
      </c>
    </row>
    <row r="60" spans="1:9" ht="16.5">
      <c r="A60" s="44">
        <v>11</v>
      </c>
      <c r="B60" s="18" t="s">
        <v>94</v>
      </c>
      <c r="C60" s="46" t="s">
        <v>95</v>
      </c>
      <c r="D60" s="18" t="s">
        <v>74</v>
      </c>
      <c r="E60" s="19">
        <v>101945</v>
      </c>
      <c r="G60" s="45">
        <f t="shared" si="6"/>
        <v>61167.00000000001</v>
      </c>
      <c r="H60" s="45">
        <f t="shared" si="7"/>
        <v>326020.11000000004</v>
      </c>
      <c r="I60" s="22" t="s">
        <v>75</v>
      </c>
    </row>
    <row r="61" spans="1:9" ht="16.5">
      <c r="A61" s="44">
        <v>12</v>
      </c>
      <c r="B61" s="18" t="s">
        <v>94</v>
      </c>
      <c r="C61" s="46" t="s">
        <v>96</v>
      </c>
      <c r="D61" s="18" t="s">
        <v>74</v>
      </c>
      <c r="E61" s="19">
        <v>183941</v>
      </c>
      <c r="G61" s="45">
        <f t="shared" si="6"/>
        <v>110364.60000000002</v>
      </c>
      <c r="H61" s="45">
        <f t="shared" si="7"/>
        <v>588243.3180000001</v>
      </c>
      <c r="I61" s="22" t="s">
        <v>75</v>
      </c>
    </row>
    <row r="62" spans="1:9" ht="16.5">
      <c r="A62" s="48">
        <v>13</v>
      </c>
      <c r="B62" s="49" t="s">
        <v>97</v>
      </c>
      <c r="C62" s="50" t="s">
        <v>98</v>
      </c>
      <c r="D62" s="49" t="s">
        <v>74</v>
      </c>
      <c r="E62" s="51">
        <v>105982</v>
      </c>
      <c r="G62" s="45">
        <f t="shared" si="6"/>
        <v>63589.20000000001</v>
      </c>
      <c r="H62" s="45">
        <f t="shared" si="7"/>
        <v>338930.43600000005</v>
      </c>
      <c r="I62" s="52" t="s">
        <v>75</v>
      </c>
    </row>
    <row r="63" spans="1:9" s="42" customFormat="1" ht="18.75" customHeight="1">
      <c r="A63" s="53"/>
      <c r="B63" s="54"/>
      <c r="C63" s="36" t="s">
        <v>99</v>
      </c>
      <c r="D63" s="54"/>
      <c r="E63" s="55"/>
      <c r="F63" s="56"/>
      <c r="G63" s="57"/>
      <c r="H63" s="57"/>
      <c r="I63" s="58"/>
    </row>
    <row r="64" spans="1:9" ht="16.5">
      <c r="A64" s="59">
        <v>14</v>
      </c>
      <c r="B64" s="60" t="s">
        <v>100</v>
      </c>
      <c r="C64" s="60" t="s">
        <v>101</v>
      </c>
      <c r="D64" s="60" t="s">
        <v>102</v>
      </c>
      <c r="E64" s="61">
        <v>113337</v>
      </c>
      <c r="G64" s="45">
        <f aca="true" t="shared" si="8" ref="G64:G90">E64*0.6</f>
        <v>68002.2</v>
      </c>
      <c r="H64" s="45">
        <f>G64*5.33</f>
        <v>362451.72599999997</v>
      </c>
      <c r="I64" s="62" t="s">
        <v>75</v>
      </c>
    </row>
    <row r="65" spans="1:9" ht="16.5" hidden="1">
      <c r="A65" s="44">
        <v>15</v>
      </c>
      <c r="B65" s="18" t="s">
        <v>103</v>
      </c>
      <c r="C65" s="18" t="s">
        <v>104</v>
      </c>
      <c r="D65" s="18" t="s">
        <v>102</v>
      </c>
      <c r="E65" s="19">
        <v>115645</v>
      </c>
      <c r="G65" s="21">
        <f t="shared" si="8"/>
        <v>69387</v>
      </c>
      <c r="H65" s="21"/>
      <c r="I65" s="22" t="s">
        <v>75</v>
      </c>
    </row>
    <row r="66" spans="1:9" ht="16.5" hidden="1">
      <c r="A66" s="44">
        <v>16</v>
      </c>
      <c r="B66" s="18" t="s">
        <v>105</v>
      </c>
      <c r="C66" s="18" t="s">
        <v>106</v>
      </c>
      <c r="D66" s="18" t="s">
        <v>102</v>
      </c>
      <c r="E66" s="19">
        <v>140624</v>
      </c>
      <c r="G66" s="21">
        <f t="shared" si="8"/>
        <v>84374.4</v>
      </c>
      <c r="H66" s="21"/>
      <c r="I66" s="22" t="s">
        <v>75</v>
      </c>
    </row>
    <row r="67" spans="1:9" ht="16.5" hidden="1">
      <c r="A67" s="44">
        <v>17</v>
      </c>
      <c r="B67" s="18" t="s">
        <v>107</v>
      </c>
      <c r="C67" s="18" t="s">
        <v>108</v>
      </c>
      <c r="D67" s="18" t="s">
        <v>102</v>
      </c>
      <c r="E67" s="19">
        <v>137576</v>
      </c>
      <c r="G67" s="21">
        <f t="shared" si="8"/>
        <v>82545.59999999999</v>
      </c>
      <c r="H67" s="21"/>
      <c r="I67" s="22" t="s">
        <v>75</v>
      </c>
    </row>
    <row r="68" spans="1:9" ht="16.5" hidden="1">
      <c r="A68" s="44">
        <v>18</v>
      </c>
      <c r="B68" s="18" t="s">
        <v>109</v>
      </c>
      <c r="C68" s="18" t="s">
        <v>110</v>
      </c>
      <c r="D68" s="18" t="s">
        <v>111</v>
      </c>
      <c r="E68" s="19">
        <v>134438</v>
      </c>
      <c r="G68" s="21">
        <f t="shared" si="8"/>
        <v>80662.8</v>
      </c>
      <c r="H68" s="21"/>
      <c r="I68" s="22" t="s">
        <v>112</v>
      </c>
    </row>
    <row r="69" spans="1:9" ht="16.5" hidden="1">
      <c r="A69" s="44">
        <v>19</v>
      </c>
      <c r="B69" s="18" t="s">
        <v>113</v>
      </c>
      <c r="C69" s="18" t="s">
        <v>114</v>
      </c>
      <c r="D69" s="18" t="s">
        <v>111</v>
      </c>
      <c r="E69" s="19">
        <v>143113</v>
      </c>
      <c r="G69" s="21">
        <f t="shared" si="8"/>
        <v>85867.8</v>
      </c>
      <c r="H69" s="21"/>
      <c r="I69" s="22" t="s">
        <v>112</v>
      </c>
    </row>
    <row r="70" spans="1:9" ht="16.5" hidden="1">
      <c r="A70" s="44">
        <v>20</v>
      </c>
      <c r="B70" s="18" t="s">
        <v>115</v>
      </c>
      <c r="C70" s="18" t="s">
        <v>116</v>
      </c>
      <c r="D70" s="18" t="s">
        <v>111</v>
      </c>
      <c r="E70" s="19">
        <v>96879</v>
      </c>
      <c r="G70" s="21">
        <f t="shared" si="8"/>
        <v>58127.4</v>
      </c>
      <c r="H70" s="21"/>
      <c r="I70" s="22" t="s">
        <v>112</v>
      </c>
    </row>
    <row r="71" spans="1:9" ht="16.5" hidden="1">
      <c r="A71" s="44">
        <v>21</v>
      </c>
      <c r="B71" s="18" t="s">
        <v>117</v>
      </c>
      <c r="C71" s="18" t="s">
        <v>118</v>
      </c>
      <c r="D71" s="18" t="s">
        <v>111</v>
      </c>
      <c r="E71" s="19">
        <v>68005</v>
      </c>
      <c r="G71" s="21">
        <f t="shared" si="8"/>
        <v>40803</v>
      </c>
      <c r="H71" s="21"/>
      <c r="I71" s="22" t="s">
        <v>112</v>
      </c>
    </row>
    <row r="72" spans="1:9" ht="16.5" hidden="1">
      <c r="A72" s="44">
        <v>22</v>
      </c>
      <c r="B72" s="18" t="s">
        <v>119</v>
      </c>
      <c r="C72" s="18" t="s">
        <v>120</v>
      </c>
      <c r="D72" s="18" t="s">
        <v>111</v>
      </c>
      <c r="E72" s="19">
        <v>147728</v>
      </c>
      <c r="G72" s="21">
        <f t="shared" si="8"/>
        <v>88636.8</v>
      </c>
      <c r="H72" s="21"/>
      <c r="I72" s="22" t="s">
        <v>112</v>
      </c>
    </row>
    <row r="73" spans="1:9" ht="16.5" hidden="1">
      <c r="A73" s="44">
        <v>23</v>
      </c>
      <c r="B73" s="18" t="s">
        <v>121</v>
      </c>
      <c r="C73" s="18" t="s">
        <v>122</v>
      </c>
      <c r="D73" s="18" t="s">
        <v>111</v>
      </c>
      <c r="E73" s="19">
        <v>82913</v>
      </c>
      <c r="G73" s="21">
        <f t="shared" si="8"/>
        <v>49747.799999999996</v>
      </c>
      <c r="H73" s="21"/>
      <c r="I73" s="22" t="s">
        <v>112</v>
      </c>
    </row>
    <row r="74" spans="1:9" ht="16.5" hidden="1">
      <c r="A74" s="44">
        <v>24</v>
      </c>
      <c r="B74" s="18" t="s">
        <v>123</v>
      </c>
      <c r="C74" s="18" t="s">
        <v>124</v>
      </c>
      <c r="D74" s="18" t="s">
        <v>111</v>
      </c>
      <c r="E74" s="19">
        <v>94184</v>
      </c>
      <c r="G74" s="21">
        <f t="shared" si="8"/>
        <v>56510.4</v>
      </c>
      <c r="H74" s="21"/>
      <c r="I74" s="22" t="s">
        <v>112</v>
      </c>
    </row>
    <row r="75" spans="1:9" ht="16.5" hidden="1">
      <c r="A75" s="44">
        <v>25</v>
      </c>
      <c r="B75" s="18" t="s">
        <v>125</v>
      </c>
      <c r="C75" s="18" t="s">
        <v>126</v>
      </c>
      <c r="D75" s="18" t="s">
        <v>111</v>
      </c>
      <c r="E75" s="19">
        <v>121277</v>
      </c>
      <c r="G75" s="21">
        <f t="shared" si="8"/>
        <v>72766.2</v>
      </c>
      <c r="H75" s="21"/>
      <c r="I75" s="22" t="s">
        <v>112</v>
      </c>
    </row>
    <row r="76" spans="1:9" ht="16.5" hidden="1">
      <c r="A76" s="44">
        <v>26</v>
      </c>
      <c r="B76" s="18" t="s">
        <v>127</v>
      </c>
      <c r="C76" s="18" t="s">
        <v>128</v>
      </c>
      <c r="D76" s="18" t="s">
        <v>111</v>
      </c>
      <c r="E76" s="19">
        <v>138920</v>
      </c>
      <c r="G76" s="21">
        <f t="shared" si="8"/>
        <v>83352</v>
      </c>
      <c r="H76" s="21"/>
      <c r="I76" s="22" t="s">
        <v>112</v>
      </c>
    </row>
    <row r="77" spans="1:9" ht="16.5" hidden="1">
      <c r="A77" s="44">
        <v>27</v>
      </c>
      <c r="B77" s="18" t="s">
        <v>129</v>
      </c>
      <c r="C77" s="18" t="s">
        <v>130</v>
      </c>
      <c r="D77" s="18" t="s">
        <v>111</v>
      </c>
      <c r="E77" s="19">
        <v>121325</v>
      </c>
      <c r="G77" s="21">
        <f t="shared" si="8"/>
        <v>72795</v>
      </c>
      <c r="H77" s="21"/>
      <c r="I77" s="22" t="s">
        <v>112</v>
      </c>
    </row>
    <row r="78" spans="1:9" ht="16.5" hidden="1">
      <c r="A78" s="44">
        <v>28</v>
      </c>
      <c r="B78" s="18" t="s">
        <v>131</v>
      </c>
      <c r="C78" s="18" t="s">
        <v>132</v>
      </c>
      <c r="D78" s="18" t="s">
        <v>111</v>
      </c>
      <c r="E78" s="19">
        <v>123784</v>
      </c>
      <c r="G78" s="21">
        <f t="shared" si="8"/>
        <v>74270.4</v>
      </c>
      <c r="H78" s="21"/>
      <c r="I78" s="22" t="s">
        <v>112</v>
      </c>
    </row>
    <row r="79" spans="1:9" ht="16.5" hidden="1">
      <c r="A79" s="44">
        <v>29</v>
      </c>
      <c r="B79" s="18" t="s">
        <v>133</v>
      </c>
      <c r="C79" s="18" t="s">
        <v>134</v>
      </c>
      <c r="D79" s="18" t="s">
        <v>111</v>
      </c>
      <c r="E79" s="19">
        <v>123282</v>
      </c>
      <c r="G79" s="21">
        <f t="shared" si="8"/>
        <v>73969.2</v>
      </c>
      <c r="H79" s="21"/>
      <c r="I79" s="22" t="s">
        <v>112</v>
      </c>
    </row>
    <row r="80" spans="1:9" ht="16.5" hidden="1">
      <c r="A80" s="44">
        <v>30</v>
      </c>
      <c r="B80" s="18" t="s">
        <v>135</v>
      </c>
      <c r="C80" s="18" t="s">
        <v>136</v>
      </c>
      <c r="D80" s="18" t="s">
        <v>111</v>
      </c>
      <c r="E80" s="19">
        <v>86462</v>
      </c>
      <c r="G80" s="21">
        <f t="shared" si="8"/>
        <v>51877.2</v>
      </c>
      <c r="H80" s="21"/>
      <c r="I80" s="22" t="s">
        <v>112</v>
      </c>
    </row>
    <row r="81" spans="1:9" ht="16.5">
      <c r="A81" s="44">
        <v>15</v>
      </c>
      <c r="B81" s="18" t="s">
        <v>107</v>
      </c>
      <c r="C81" s="46" t="s">
        <v>137</v>
      </c>
      <c r="D81" s="60" t="s">
        <v>102</v>
      </c>
      <c r="E81" s="19">
        <v>167068</v>
      </c>
      <c r="G81" s="45">
        <f t="shared" si="8"/>
        <v>100240.8</v>
      </c>
      <c r="H81" s="45">
        <f aca="true" t="shared" si="9" ref="H81:H90">G81*5.33</f>
        <v>534283.464</v>
      </c>
      <c r="I81" s="62" t="s">
        <v>75</v>
      </c>
    </row>
    <row r="82" spans="1:9" ht="16.5">
      <c r="A82" s="44">
        <v>16</v>
      </c>
      <c r="B82" s="18" t="s">
        <v>138</v>
      </c>
      <c r="C82" s="46" t="s">
        <v>139</v>
      </c>
      <c r="D82" s="18" t="s">
        <v>111</v>
      </c>
      <c r="E82" s="19">
        <v>202642</v>
      </c>
      <c r="G82" s="45">
        <f t="shared" si="8"/>
        <v>121585.2</v>
      </c>
      <c r="H82" s="45">
        <f t="shared" si="9"/>
        <v>648049.116</v>
      </c>
      <c r="I82" s="22" t="s">
        <v>140</v>
      </c>
    </row>
    <row r="83" spans="1:9" ht="16.5">
      <c r="A83" s="44">
        <v>17</v>
      </c>
      <c r="B83" s="18" t="s">
        <v>141</v>
      </c>
      <c r="C83" s="46" t="s">
        <v>142</v>
      </c>
      <c r="D83" s="18" t="s">
        <v>111</v>
      </c>
      <c r="E83" s="19">
        <v>166951</v>
      </c>
      <c r="G83" s="45">
        <f t="shared" si="8"/>
        <v>100170.59999999999</v>
      </c>
      <c r="H83" s="45">
        <f t="shared" si="9"/>
        <v>533909.298</v>
      </c>
      <c r="I83" s="22" t="s">
        <v>140</v>
      </c>
    </row>
    <row r="84" spans="1:9" ht="16.5">
      <c r="A84" s="44">
        <v>18</v>
      </c>
      <c r="B84" s="18" t="s">
        <v>143</v>
      </c>
      <c r="C84" s="46" t="s">
        <v>144</v>
      </c>
      <c r="D84" s="18" t="s">
        <v>145</v>
      </c>
      <c r="E84" s="19">
        <v>105440</v>
      </c>
      <c r="G84" s="45">
        <f t="shared" si="8"/>
        <v>63264</v>
      </c>
      <c r="H84" s="45">
        <f t="shared" si="9"/>
        <v>337197.12</v>
      </c>
      <c r="I84" s="22" t="s">
        <v>140</v>
      </c>
    </row>
    <row r="85" spans="1:9" ht="16.5">
      <c r="A85" s="44">
        <v>19</v>
      </c>
      <c r="B85" s="18" t="s">
        <v>146</v>
      </c>
      <c r="C85" s="46" t="s">
        <v>147</v>
      </c>
      <c r="D85" s="18" t="s">
        <v>111</v>
      </c>
      <c r="E85" s="19">
        <v>278451</v>
      </c>
      <c r="G85" s="45">
        <f t="shared" si="8"/>
        <v>167070.6</v>
      </c>
      <c r="H85" s="45">
        <f t="shared" si="9"/>
        <v>890486.2980000001</v>
      </c>
      <c r="I85" s="22" t="s">
        <v>140</v>
      </c>
    </row>
    <row r="86" spans="1:9" ht="16.5">
      <c r="A86" s="44">
        <v>20</v>
      </c>
      <c r="B86" s="18" t="s">
        <v>148</v>
      </c>
      <c r="C86" s="46" t="s">
        <v>149</v>
      </c>
      <c r="D86" s="18" t="s">
        <v>111</v>
      </c>
      <c r="E86" s="19">
        <v>286733</v>
      </c>
      <c r="G86" s="45">
        <f t="shared" si="8"/>
        <v>172039.8</v>
      </c>
      <c r="H86" s="45">
        <f t="shared" si="9"/>
        <v>916972.134</v>
      </c>
      <c r="I86" s="22" t="s">
        <v>140</v>
      </c>
    </row>
    <row r="87" spans="1:9" ht="16.5">
      <c r="A87" s="44">
        <v>21</v>
      </c>
      <c r="B87" s="18" t="s">
        <v>150</v>
      </c>
      <c r="C87" s="46" t="s">
        <v>151</v>
      </c>
      <c r="D87" s="18" t="s">
        <v>111</v>
      </c>
      <c r="E87" s="19">
        <v>169049</v>
      </c>
      <c r="G87" s="45">
        <f t="shared" si="8"/>
        <v>101429.4</v>
      </c>
      <c r="H87" s="45">
        <f t="shared" si="9"/>
        <v>540618.7019999999</v>
      </c>
      <c r="I87" s="22" t="s">
        <v>140</v>
      </c>
    </row>
    <row r="88" spans="1:9" ht="16.5">
      <c r="A88" s="44">
        <v>22</v>
      </c>
      <c r="B88" s="18" t="s">
        <v>152</v>
      </c>
      <c r="C88" s="46" t="s">
        <v>153</v>
      </c>
      <c r="D88" s="18" t="s">
        <v>111</v>
      </c>
      <c r="E88" s="19">
        <v>148248</v>
      </c>
      <c r="G88" s="45">
        <f t="shared" si="8"/>
        <v>88948.8</v>
      </c>
      <c r="H88" s="45">
        <f t="shared" si="9"/>
        <v>474097.10400000005</v>
      </c>
      <c r="I88" s="22" t="s">
        <v>140</v>
      </c>
    </row>
    <row r="89" spans="1:9" ht="16.5">
      <c r="A89" s="44">
        <v>23</v>
      </c>
      <c r="B89" s="18" t="s">
        <v>154</v>
      </c>
      <c r="C89" s="46" t="s">
        <v>155</v>
      </c>
      <c r="D89" s="60" t="s">
        <v>102</v>
      </c>
      <c r="E89" s="19">
        <v>187639</v>
      </c>
      <c r="G89" s="45">
        <f t="shared" si="8"/>
        <v>112583.4</v>
      </c>
      <c r="H89" s="45">
        <f t="shared" si="9"/>
        <v>600069.522</v>
      </c>
      <c r="I89" s="22" t="s">
        <v>75</v>
      </c>
    </row>
    <row r="90" spans="1:9" ht="16.5">
      <c r="A90" s="44">
        <v>24</v>
      </c>
      <c r="B90" s="18" t="s">
        <v>152</v>
      </c>
      <c r="C90" s="18" t="s">
        <v>156</v>
      </c>
      <c r="D90" s="18" t="s">
        <v>111</v>
      </c>
      <c r="E90" s="19">
        <v>321577</v>
      </c>
      <c r="G90" s="45">
        <f t="shared" si="8"/>
        <v>192946.19999999998</v>
      </c>
      <c r="H90" s="45">
        <f t="shared" si="9"/>
        <v>1028403.2459999999</v>
      </c>
      <c r="I90" s="22" t="s">
        <v>140</v>
      </c>
    </row>
    <row r="91" spans="1:9" ht="41.25" customHeight="1">
      <c r="A91" s="63" t="s">
        <v>157</v>
      </c>
      <c r="B91" s="63"/>
      <c r="C91" s="63"/>
      <c r="D91" s="63"/>
      <c r="E91" s="63"/>
      <c r="F91" s="63"/>
      <c r="G91" s="63"/>
      <c r="H91" s="63"/>
      <c r="I91" s="63"/>
    </row>
    <row r="92" ht="12.75">
      <c r="B92" s="1" t="s">
        <v>158</v>
      </c>
    </row>
    <row r="93" ht="12.75">
      <c r="B93" s="1" t="s">
        <v>159</v>
      </c>
    </row>
    <row r="94" ht="12.75">
      <c r="B94" s="1" t="s">
        <v>160</v>
      </c>
    </row>
    <row r="95" ht="12.75">
      <c r="B95" s="1" t="s">
        <v>161</v>
      </c>
    </row>
    <row r="96" ht="12.75">
      <c r="B96" s="1" t="s">
        <v>162</v>
      </c>
    </row>
  </sheetData>
  <sheetProtection selectLockedCells="1" selectUnlockedCells="1"/>
  <mergeCells count="4">
    <mergeCell ref="A1:I1"/>
    <mergeCell ref="A2:I2"/>
    <mergeCell ref="A31:C31"/>
    <mergeCell ref="A91:I91"/>
  </mergeCells>
  <printOptions/>
  <pageMargins left="0.7479166666666667" right="0.7479166666666667" top="0.9840277777777777" bottom="0.5118055555555555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2015-02-12T08:28:52Z</cp:lastPrinted>
  <dcterms:created xsi:type="dcterms:W3CDTF">2015-01-23T12:35:26Z</dcterms:created>
  <dcterms:modified xsi:type="dcterms:W3CDTF">2017-01-20T05:21:55Z</dcterms:modified>
  <cp:category/>
  <cp:version/>
  <cp:contentType/>
  <cp:contentStatus/>
  <cp:revision>3</cp:revision>
</cp:coreProperties>
</file>