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2120" windowHeight="7845" activeTab="0"/>
  </bookViews>
  <sheets>
    <sheet name="бланк заказа (2)" sheetId="1" r:id="rId1"/>
  </sheets>
  <definedNames>
    <definedName name="_xlnm._FilterDatabase" localSheetId="0" hidden="1">'бланк заказа (2)'!$D$5:$D$192</definedName>
    <definedName name="_xlnm.Print_Area" localSheetId="0">'бланк заказа (2)'!$A$1:$I$102</definedName>
  </definedNames>
  <calcPr fullCalcOnLoad="1" refMode="R1C1"/>
</workbook>
</file>

<file path=xl/sharedStrings.xml><?xml version="1.0" encoding="utf-8"?>
<sst xmlns="http://schemas.openxmlformats.org/spreadsheetml/2006/main" count="202" uniqueCount="136">
  <si>
    <t>Бальзам для губ</t>
  </si>
  <si>
    <t>Мыло</t>
  </si>
  <si>
    <t>Крем для ног</t>
  </si>
  <si>
    <t>Артикул</t>
  </si>
  <si>
    <t>Скрабы</t>
  </si>
  <si>
    <t>Мягкий скраб с абрикосом</t>
  </si>
  <si>
    <t>Очищающая грязевая маска</t>
  </si>
  <si>
    <t>штрих-код</t>
  </si>
  <si>
    <t xml:space="preserve">8901138506377 </t>
  </si>
  <si>
    <t xml:space="preserve">8901138508050 </t>
  </si>
  <si>
    <t xml:space="preserve">8901138500054 </t>
  </si>
  <si>
    <t xml:space="preserve">8901138511784 </t>
  </si>
  <si>
    <t xml:space="preserve">8901138512811 </t>
  </si>
  <si>
    <t xml:space="preserve">8901138509293 </t>
  </si>
  <si>
    <t xml:space="preserve">8901138509231 </t>
  </si>
  <si>
    <t xml:space="preserve">8901138511609 </t>
  </si>
  <si>
    <t xml:space="preserve">8901138511593 </t>
  </si>
  <si>
    <t xml:space="preserve">8901138500481 </t>
  </si>
  <si>
    <t xml:space="preserve">8901138500306 </t>
  </si>
  <si>
    <t>Скраб для ног фруктовый</t>
  </si>
  <si>
    <t>Крем для кожи вокруг глаз</t>
  </si>
  <si>
    <t>Крем для проблемной кожи</t>
  </si>
  <si>
    <t>Очищающий скраб с нимом</t>
  </si>
  <si>
    <t>Шампуни 400 мл</t>
  </si>
  <si>
    <t xml:space="preserve">   Шампуни  200 мл</t>
  </si>
  <si>
    <t>Зубная паста</t>
  </si>
  <si>
    <t xml:space="preserve">Бальзам для губ </t>
  </si>
  <si>
    <t>Освежающий гель для умывания</t>
  </si>
  <si>
    <t>Увлажняющий крем для умывания</t>
  </si>
  <si>
    <t>Очищающий гель для умывания с нимом</t>
  </si>
  <si>
    <t>Очищающая пенка для умывания с нимом</t>
  </si>
  <si>
    <t>Освежающий очищающий тоник</t>
  </si>
  <si>
    <t>Умывание</t>
  </si>
  <si>
    <t>Кремы для лица</t>
  </si>
  <si>
    <t>УХОД  ДЛЯ  КОЖИ ЛИЦА</t>
  </si>
  <si>
    <t>УХОД ДЛЯ ТЕЛА</t>
  </si>
  <si>
    <t>Крем для рук</t>
  </si>
  <si>
    <t>Уход для ног</t>
  </si>
  <si>
    <t>УХОД ДЛЯ ВОЛОС</t>
  </si>
  <si>
    <t>Название</t>
  </si>
  <si>
    <t xml:space="preserve">Шампунь от выпадения волос 200мл </t>
  </si>
  <si>
    <t xml:space="preserve">Шампунь от перхоти «Объем и упругость» 200мл </t>
  </si>
  <si>
    <t xml:space="preserve">Шампунь с протеинами  «Объем и Упругость» 200мл  </t>
  </si>
  <si>
    <t xml:space="preserve">Шампунь с протеинами «Ежедневный уход» 200мл  </t>
  </si>
  <si>
    <t xml:space="preserve">Шампунь с протеинами  «Мягкость и Блеск»  200мл  </t>
  </si>
  <si>
    <t>Шампунь с протеинами  «Защита цвета»  200м</t>
  </si>
  <si>
    <t xml:space="preserve">Шампунь с протеинами «Экстра увлажнение» 200мл </t>
  </si>
  <si>
    <t xml:space="preserve">Шампунь с протеинами «Восстановление и Уход»  200мл  </t>
  </si>
  <si>
    <t xml:space="preserve">Шампунь от выпадения волос 400мл </t>
  </si>
  <si>
    <t xml:space="preserve">Шампунь от перхоти «Объем и упругость» 400мл  </t>
  </si>
  <si>
    <t xml:space="preserve">Шампунь с протеинами «Объем и Упругость» 400мл  </t>
  </si>
  <si>
    <t xml:space="preserve">Шампунь с протеинами «Ежедневный уход» 400мл </t>
  </si>
  <si>
    <t xml:space="preserve">Шампунь с протеинами «Мягкость и Блеск»  400мл  </t>
  </si>
  <si>
    <t xml:space="preserve">Шампунь с протеинами «Экстра увлажнение» 400мл </t>
  </si>
  <si>
    <t xml:space="preserve">Шампунь с протеинами «Защита цвета»  400мл </t>
  </si>
  <si>
    <t xml:space="preserve">Шампунь с протеинами «Восстановление и Уход»  400мл  </t>
  </si>
  <si>
    <t>Кондиционер с протеинами «Защита цвета» 200мл</t>
  </si>
  <si>
    <t xml:space="preserve">Кондиционер с протеинами «Мягкость и Блеск» 200мл  </t>
  </si>
  <si>
    <t xml:space="preserve">Кондиционер с протеинами «Восстановление и Уход» 200мл  </t>
  </si>
  <si>
    <t xml:space="preserve">Кондиционер с протеинами «Защита цвета» 400мл  </t>
  </si>
  <si>
    <t xml:space="preserve">Кондиционер с протеинами «Мягкость и Блеск» 400мл  </t>
  </si>
  <si>
    <t xml:space="preserve">Кондиционер с протеинами «Восстановление и Уход» 400мл  </t>
  </si>
  <si>
    <t xml:space="preserve"> Кондиционеры 200 мл</t>
  </si>
  <si>
    <t xml:space="preserve"> Кондиционеры 400 мл</t>
  </si>
  <si>
    <t>Маски 75 мл</t>
  </si>
  <si>
    <t xml:space="preserve">Очищающая маска с нимом </t>
  </si>
  <si>
    <t xml:space="preserve">Освежающая фруктовая маска </t>
  </si>
  <si>
    <t>Отшелушивающий гель для умывания</t>
  </si>
  <si>
    <t>Увлажняющее миндальное мыло</t>
  </si>
  <si>
    <t>Питательное  сливочно-медовое мыло</t>
  </si>
  <si>
    <t>Отшелушивающая маска с миндалем и огурцом</t>
  </si>
  <si>
    <t>Очищающее защитное мыло с нимом и куркумой х 4шт</t>
  </si>
  <si>
    <t>Мягкий отшелушивающий скраб с грецким орехом</t>
  </si>
  <si>
    <t>Питательный крем 50мл</t>
  </si>
  <si>
    <t>Питательный крем 150мл</t>
  </si>
  <si>
    <t>Шампунь против перхоти «Успокаивающий и увлажняющий» 400мл</t>
  </si>
  <si>
    <t>Шампунь против перхоти «Мягкое очищение» 400мл</t>
  </si>
  <si>
    <t>Шампунь против перхоти «Мягкое очищение» 200мл</t>
  </si>
  <si>
    <t>Шампунь против перхоти «Успокаивающий и увлажняющий 2 в 1» 200мл</t>
  </si>
  <si>
    <t>Освежающее очищающее молочко</t>
  </si>
  <si>
    <t>Освежающее мыло с огурцом</t>
  </si>
  <si>
    <t>Защищающее мыло с Нимом и Куркумой</t>
  </si>
  <si>
    <t>Питательный бальзам для губ</t>
  </si>
  <si>
    <t>Интенсивно увлажняющий бальзам для губ с маслом какао</t>
  </si>
  <si>
    <t>Мягкое очищающее молочко</t>
  </si>
  <si>
    <t>Мягкий успокаивающий тоник</t>
  </si>
  <si>
    <t>Цена руб., с  НДС 18%</t>
  </si>
  <si>
    <t>Заказ,
шт.</t>
  </si>
  <si>
    <t>Сумма, руб.</t>
  </si>
  <si>
    <t>Зубная паста 100 g</t>
  </si>
  <si>
    <t>Зубная паста 200 g</t>
  </si>
  <si>
    <t>Шт. в упаковке</t>
  </si>
  <si>
    <t>10 x 10 g</t>
  </si>
  <si>
    <t>24 x 4,5 g</t>
  </si>
  <si>
    <t>50х100g</t>
  </si>
  <si>
    <t>36х200g</t>
  </si>
  <si>
    <t>48х75 ml</t>
  </si>
  <si>
    <t xml:space="preserve">24 x 150 ml </t>
  </si>
  <si>
    <t xml:space="preserve">24 x 200 ml </t>
  </si>
  <si>
    <t xml:space="preserve">24 х 150 ml </t>
  </si>
  <si>
    <t xml:space="preserve">48 x 75 ml </t>
  </si>
  <si>
    <t>60 x 50 ml</t>
  </si>
  <si>
    <t>36 х150 ml</t>
  </si>
  <si>
    <t>36 х 15 ml</t>
  </si>
  <si>
    <t>48 x 30 g</t>
  </si>
  <si>
    <t>144 x 75 g</t>
  </si>
  <si>
    <t>36 x 75 g</t>
  </si>
  <si>
    <t>48 x75 g</t>
  </si>
  <si>
    <t>24 x 200 ml</t>
  </si>
  <si>
    <t>12 x 400 ml</t>
  </si>
  <si>
    <t>48 x 75 ml</t>
  </si>
  <si>
    <t xml:space="preserve">Освежающая пенка для умывания "Блеск-Контроль" </t>
  </si>
  <si>
    <t>PREMIUM Увлажняющий гель "Блеск-Контроль"</t>
  </si>
  <si>
    <t>PREMIUM Крем "Энергия и Сияние"</t>
  </si>
  <si>
    <t>PREMIUM Крем против морщин</t>
  </si>
  <si>
    <t>PREMIUM Восстанавливающий ночной крем</t>
  </si>
  <si>
    <t>Отбеливающий крем выравнивающий тон кожи</t>
  </si>
  <si>
    <t>Матирующий гель для умывания "Чистая Энергия"</t>
  </si>
  <si>
    <t>Отшелушивающий гель для умывания "Энергия Молодости"</t>
  </si>
  <si>
    <t>УХОД ДЛЯ ПОЛОСТИ РТА И КОЖЕЙ ГУБ</t>
  </si>
  <si>
    <t>72 х 50 g</t>
  </si>
  <si>
    <t>24 x 100 ml</t>
  </si>
  <si>
    <t>УХОД ДЛЯ МУЖЧИН "MEN"</t>
  </si>
  <si>
    <t>Зубная паста отбеливающая "Sparkly White" 75 мл</t>
  </si>
  <si>
    <t>Зубная паста отбеливающая "Sparkly White" 175 г</t>
  </si>
  <si>
    <t>Зубная паста для чувствительных зубов "Sensi-Relief " 75 мл</t>
  </si>
  <si>
    <t>Зубная паста для комплексной защиты зубов и десен "Complete Care" 75 мл</t>
  </si>
  <si>
    <t>Зубная паста для комплексной защиты зубов и десен "Complete Care" 175 г</t>
  </si>
  <si>
    <t>36х175 g</t>
  </si>
  <si>
    <t>Крем для рук "Молодость кожи" 75 мл</t>
  </si>
  <si>
    <t>Питательный крем для рук 75 мл</t>
  </si>
  <si>
    <t>Зубная паста Mint Fresh "Освежающая мята" 75 мл</t>
  </si>
  <si>
    <t>от 01.08.2016</t>
  </si>
  <si>
    <t>24 х 50 g</t>
  </si>
  <si>
    <t>новинка</t>
  </si>
  <si>
    <t>цена мелкий опт.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</si>
</sst>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0"/>
    <numFmt numFmtId="186" formatCode="0.0"/>
    <numFmt numFmtId="187" formatCode="[$-FC19]d\ mmmm\ yyyy\ &quot;г.&quot;"/>
    <numFmt numFmtId="188" formatCode="dd/mm/yy;@"/>
    <numFmt numFmtId="189" formatCode="_-* #,##0.0_р_._-;\-* #,##0.0_р_._-;_-* &quot;-&quot;??_р_._-;_-@_-"/>
    <numFmt numFmtId="190" formatCode="_-* #,##0_р_._-;\-* #,##0_р_._-;_-* &quot;-&quot;??_р_._-;_-@_-"/>
    <numFmt numFmtId="191" formatCode="#,##0.00\ &quot;₽&quot;"/>
  </numFmts>
  <fonts count="56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1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sz val="11"/>
      <color theme="1" tint="0.15000000596046448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2" fillId="0" borderId="0" xfId="0" applyFont="1" applyAlignment="1">
      <alignment vertical="top"/>
    </xf>
    <xf numFmtId="14" fontId="6" fillId="0" borderId="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vertical="center" wrapText="1"/>
    </xf>
    <xf numFmtId="0" fontId="9" fillId="36" borderId="19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0" fontId="9" fillId="34" borderId="16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0" fontId="9" fillId="33" borderId="21" xfId="0" applyFont="1" applyFill="1" applyBorder="1" applyAlignment="1">
      <alignment vertical="top"/>
    </xf>
    <xf numFmtId="0" fontId="9" fillId="34" borderId="20" xfId="0" applyFont="1" applyFill="1" applyBorder="1" applyAlignment="1">
      <alignment vertical="top"/>
    </xf>
    <xf numFmtId="0" fontId="9" fillId="34" borderId="21" xfId="0" applyFont="1" applyFill="1" applyBorder="1" applyAlignment="1">
      <alignment vertical="top"/>
    </xf>
    <xf numFmtId="0" fontId="9" fillId="33" borderId="20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top"/>
    </xf>
    <xf numFmtId="0" fontId="9" fillId="34" borderId="15" xfId="0" applyFont="1" applyFill="1" applyBorder="1" applyAlignment="1">
      <alignment vertical="top"/>
    </xf>
    <xf numFmtId="0" fontId="9" fillId="34" borderId="21" xfId="0" applyFont="1" applyFill="1" applyBorder="1" applyAlignment="1">
      <alignment vertical="top"/>
    </xf>
    <xf numFmtId="0" fontId="51" fillId="0" borderId="14" xfId="0" applyFont="1" applyBorder="1" applyAlignment="1">
      <alignment vertical="top"/>
    </xf>
    <xf numFmtId="0" fontId="9" fillId="34" borderId="23" xfId="0" applyFont="1" applyFill="1" applyBorder="1" applyAlignment="1">
      <alignment vertical="center"/>
    </xf>
    <xf numFmtId="0" fontId="9" fillId="36" borderId="24" xfId="0" applyFont="1" applyFill="1" applyBorder="1" applyAlignment="1">
      <alignment vertical="top"/>
    </xf>
    <xf numFmtId="0" fontId="51" fillId="0" borderId="25" xfId="0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185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51" fillId="0" borderId="26" xfId="0" applyFont="1" applyBorder="1" applyAlignment="1">
      <alignment vertical="top"/>
    </xf>
    <xf numFmtId="0" fontId="9" fillId="34" borderId="23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top"/>
    </xf>
    <xf numFmtId="0" fontId="10" fillId="0" borderId="14" xfId="59" applyFont="1" applyFill="1" applyBorder="1" applyAlignment="1">
      <alignment vertical="center"/>
      <protection/>
    </xf>
    <xf numFmtId="0" fontId="9" fillId="36" borderId="28" xfId="0" applyFont="1" applyFill="1" applyBorder="1" applyAlignment="1">
      <alignment vertical="top"/>
    </xf>
    <xf numFmtId="0" fontId="9" fillId="35" borderId="24" xfId="0" applyFont="1" applyFill="1" applyBorder="1" applyAlignment="1">
      <alignment vertical="center"/>
    </xf>
    <xf numFmtId="0" fontId="9" fillId="35" borderId="16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51" fillId="0" borderId="15" xfId="0" applyFont="1" applyBorder="1" applyAlignment="1">
      <alignment vertical="top"/>
    </xf>
    <xf numFmtId="170" fontId="50" fillId="0" borderId="0" xfId="0" applyNumberFormat="1" applyFont="1" applyAlignment="1">
      <alignment vertical="top"/>
    </xf>
    <xf numFmtId="185" fontId="0" fillId="0" borderId="21" xfId="0" applyNumberFormat="1" applyFont="1" applyBorder="1" applyAlignment="1">
      <alignment horizontal="center" vertical="top"/>
    </xf>
    <xf numFmtId="185" fontId="0" fillId="0" borderId="10" xfId="0" applyNumberFormat="1" applyFont="1" applyBorder="1" applyAlignment="1">
      <alignment horizontal="center" vertical="top"/>
    </xf>
    <xf numFmtId="185" fontId="53" fillId="0" borderId="21" xfId="0" applyNumberFormat="1" applyFont="1" applyBorder="1" applyAlignment="1">
      <alignment horizontal="center" vertical="top"/>
    </xf>
    <xf numFmtId="185" fontId="53" fillId="0" borderId="28" xfId="0" applyNumberFormat="1" applyFont="1" applyBorder="1" applyAlignment="1">
      <alignment horizontal="center" vertical="top"/>
    </xf>
    <xf numFmtId="185" fontId="0" fillId="0" borderId="21" xfId="0" applyNumberFormat="1" applyFont="1" applyBorder="1" applyAlignment="1">
      <alignment horizontal="center" vertical="top"/>
    </xf>
    <xf numFmtId="185" fontId="53" fillId="0" borderId="27" xfId="0" applyNumberFormat="1" applyFont="1" applyBorder="1" applyAlignment="1">
      <alignment horizontal="center" vertical="top"/>
    </xf>
    <xf numFmtId="185" fontId="0" fillId="0" borderId="29" xfId="0" applyNumberFormat="1" applyFont="1" applyBorder="1" applyAlignment="1">
      <alignment horizontal="center" vertical="top"/>
    </xf>
    <xf numFmtId="185" fontId="0" fillId="0" borderId="28" xfId="0" applyNumberFormat="1" applyFont="1" applyBorder="1" applyAlignment="1">
      <alignment horizontal="center" vertical="top"/>
    </xf>
    <xf numFmtId="185" fontId="0" fillId="37" borderId="10" xfId="0" applyNumberFormat="1" applyFont="1" applyFill="1" applyBorder="1" applyAlignment="1">
      <alignment horizontal="center" vertical="top"/>
    </xf>
    <xf numFmtId="185" fontId="0" fillId="0" borderId="10" xfId="0" applyNumberFormat="1" applyFont="1" applyFill="1" applyBorder="1" applyAlignment="1">
      <alignment horizontal="center" vertical="top"/>
    </xf>
    <xf numFmtId="185" fontId="0" fillId="0" borderId="21" xfId="0" applyNumberFormat="1" applyFont="1" applyFill="1" applyBorder="1" applyAlignment="1">
      <alignment horizontal="center" vertical="top"/>
    </xf>
    <xf numFmtId="4" fontId="11" fillId="0" borderId="30" xfId="0" applyNumberFormat="1" applyFont="1" applyBorder="1" applyAlignment="1">
      <alignment horizontal="center" vertical="center" wrapText="1"/>
    </xf>
    <xf numFmtId="0" fontId="9" fillId="34" borderId="31" xfId="0" applyFont="1" applyFill="1" applyBorder="1" applyAlignment="1">
      <alignment vertical="center"/>
    </xf>
    <xf numFmtId="191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2" fontId="9" fillId="33" borderId="32" xfId="0" applyNumberFormat="1" applyFont="1" applyFill="1" applyBorder="1" applyAlignment="1">
      <alignment vertical="top"/>
    </xf>
    <xf numFmtId="185" fontId="0" fillId="0" borderId="27" xfId="0" applyNumberFormat="1" applyFont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9" fillId="0" borderId="14" xfId="59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170" fontId="8" fillId="0" borderId="15" xfId="43" applyFont="1" applyBorder="1" applyAlignment="1">
      <alignment horizontal="right" vertical="top"/>
    </xf>
    <xf numFmtId="185" fontId="0" fillId="0" borderId="15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top"/>
    </xf>
    <xf numFmtId="0" fontId="9" fillId="36" borderId="15" xfId="0" applyFont="1" applyFill="1" applyBorder="1" applyAlignment="1">
      <alignment vertical="top"/>
    </xf>
    <xf numFmtId="0" fontId="9" fillId="36" borderId="15" xfId="0" applyFont="1" applyFill="1" applyBorder="1" applyAlignment="1">
      <alignment horizontal="center" vertical="top"/>
    </xf>
    <xf numFmtId="0" fontId="9" fillId="34" borderId="16" xfId="0" applyFont="1" applyFill="1" applyBorder="1" applyAlignment="1">
      <alignment vertical="top"/>
    </xf>
    <xf numFmtId="0" fontId="4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/>
    </xf>
    <xf numFmtId="170" fontId="8" fillId="0" borderId="21" xfId="43" applyFont="1" applyBorder="1" applyAlignment="1">
      <alignment horizontal="right" vertical="top"/>
    </xf>
    <xf numFmtId="0" fontId="8" fillId="0" borderId="20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24" xfId="0" applyFont="1" applyBorder="1" applyAlignment="1">
      <alignment vertical="top"/>
    </xf>
    <xf numFmtId="0" fontId="9" fillId="36" borderId="20" xfId="0" applyFont="1" applyFill="1" applyBorder="1" applyAlignment="1">
      <alignment vertical="top"/>
    </xf>
    <xf numFmtId="0" fontId="9" fillId="34" borderId="38" xfId="0" applyFont="1" applyFill="1" applyBorder="1" applyAlignment="1">
      <alignment vertical="top"/>
    </xf>
    <xf numFmtId="0" fontId="8" fillId="0" borderId="11" xfId="0" applyFont="1" applyFill="1" applyBorder="1" applyAlignment="1">
      <alignment vertical="center"/>
    </xf>
    <xf numFmtId="170" fontId="8" fillId="33" borderId="21" xfId="43" applyFont="1" applyFill="1" applyBorder="1" applyAlignment="1">
      <alignment horizontal="right" vertical="top"/>
    </xf>
    <xf numFmtId="170" fontId="8" fillId="36" borderId="21" xfId="43" applyFont="1" applyFill="1" applyBorder="1" applyAlignment="1">
      <alignment horizontal="right" vertical="top"/>
    </xf>
    <xf numFmtId="170" fontId="8" fillId="33" borderId="28" xfId="43" applyFont="1" applyFill="1" applyBorder="1" applyAlignment="1">
      <alignment horizontal="right" vertical="top"/>
    </xf>
    <xf numFmtId="2" fontId="9" fillId="36" borderId="15" xfId="0" applyNumberFormat="1" applyFont="1" applyFill="1" applyBorder="1" applyAlignment="1">
      <alignment vertical="top"/>
    </xf>
    <xf numFmtId="2" fontId="9" fillId="33" borderId="15" xfId="0" applyNumberFormat="1" applyFont="1" applyFill="1" applyBorder="1" applyAlignment="1">
      <alignment vertical="top"/>
    </xf>
    <xf numFmtId="0" fontId="9" fillId="33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170" fontId="52" fillId="0" borderId="0" xfId="0" applyNumberFormat="1" applyFont="1" applyAlignment="1">
      <alignment vertical="top"/>
    </xf>
    <xf numFmtId="0" fontId="10" fillId="38" borderId="36" xfId="0" applyFont="1" applyFill="1" applyBorder="1" applyAlignment="1">
      <alignment vertical="top"/>
    </xf>
    <xf numFmtId="0" fontId="9" fillId="38" borderId="25" xfId="0" applyFont="1" applyFill="1" applyBorder="1" applyAlignment="1">
      <alignment horizontal="center" vertical="top"/>
    </xf>
    <xf numFmtId="0" fontId="51" fillId="38" borderId="14" xfId="0" applyFont="1" applyFill="1" applyBorder="1" applyAlignment="1">
      <alignment vertical="top"/>
    </xf>
    <xf numFmtId="2" fontId="9" fillId="38" borderId="32" xfId="0" applyNumberFormat="1" applyFont="1" applyFill="1" applyBorder="1" applyAlignment="1">
      <alignment vertical="top"/>
    </xf>
    <xf numFmtId="170" fontId="8" fillId="38" borderId="21" xfId="43" applyFont="1" applyFill="1" applyBorder="1" applyAlignment="1">
      <alignment horizontal="right" vertical="top"/>
    </xf>
    <xf numFmtId="185" fontId="0" fillId="38" borderId="27" xfId="0" applyNumberFormat="1" applyFont="1" applyFill="1" applyBorder="1" applyAlignment="1">
      <alignment horizontal="center" vertical="top"/>
    </xf>
    <xf numFmtId="9" fontId="52" fillId="38" borderId="0" xfId="0" applyNumberFormat="1" applyFont="1" applyFill="1" applyAlignment="1">
      <alignment vertical="top"/>
    </xf>
    <xf numFmtId="0" fontId="10" fillId="38" borderId="11" xfId="0" applyFont="1" applyFill="1" applyBorder="1" applyAlignment="1">
      <alignment vertical="top"/>
    </xf>
    <xf numFmtId="185" fontId="0" fillId="38" borderId="10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vertical="top"/>
    </xf>
    <xf numFmtId="0" fontId="9" fillId="38" borderId="14" xfId="56" applyFont="1" applyFill="1" applyBorder="1" applyAlignment="1">
      <alignment horizontal="center" vertical="top"/>
      <protection/>
    </xf>
    <xf numFmtId="0" fontId="51" fillId="38" borderId="14" xfId="56" applyFont="1" applyFill="1" applyBorder="1" applyAlignment="1">
      <alignment vertical="top" wrapText="1"/>
      <protection/>
    </xf>
    <xf numFmtId="185" fontId="0" fillId="38" borderId="10" xfId="56" applyNumberFormat="1" applyFont="1" applyFill="1" applyBorder="1" applyAlignment="1">
      <alignment horizontal="center" vertical="top"/>
      <protection/>
    </xf>
    <xf numFmtId="0" fontId="54" fillId="38" borderId="14" xfId="56" applyFont="1" applyFill="1" applyBorder="1" applyAlignment="1">
      <alignment vertical="top" wrapText="1"/>
      <protection/>
    </xf>
    <xf numFmtId="0" fontId="9" fillId="38" borderId="14" xfId="0" applyFont="1" applyFill="1" applyBorder="1" applyAlignment="1">
      <alignment horizontal="center" vertical="top"/>
    </xf>
    <xf numFmtId="0" fontId="9" fillId="38" borderId="20" xfId="0" applyFont="1" applyFill="1" applyBorder="1" applyAlignment="1">
      <alignment vertical="top"/>
    </xf>
    <xf numFmtId="0" fontId="9" fillId="38" borderId="16" xfId="0" applyFont="1" applyFill="1" applyBorder="1" applyAlignment="1">
      <alignment vertical="top"/>
    </xf>
    <xf numFmtId="0" fontId="9" fillId="38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vertical="top"/>
    </xf>
    <xf numFmtId="2" fontId="9" fillId="38" borderId="15" xfId="0" applyNumberFormat="1" applyFont="1" applyFill="1" applyBorder="1" applyAlignment="1">
      <alignment vertical="top"/>
    </xf>
    <xf numFmtId="0" fontId="9" fillId="38" borderId="10" xfId="0" applyFont="1" applyFill="1" applyBorder="1" applyAlignment="1">
      <alignment vertical="top"/>
    </xf>
    <xf numFmtId="0" fontId="9" fillId="38" borderId="26" xfId="0" applyFont="1" applyFill="1" applyBorder="1" applyAlignment="1">
      <alignment horizontal="center" vertical="top"/>
    </xf>
    <xf numFmtId="185" fontId="0" fillId="38" borderId="10" xfId="0" applyNumberFormat="1" applyFill="1" applyBorder="1" applyAlignment="1">
      <alignment horizontal="center" vertical="top"/>
    </xf>
    <xf numFmtId="0" fontId="6" fillId="38" borderId="14" xfId="0" applyFont="1" applyFill="1" applyBorder="1" applyAlignment="1">
      <alignment horizontal="center" vertical="top"/>
    </xf>
    <xf numFmtId="0" fontId="9" fillId="38" borderId="20" xfId="0" applyFont="1" applyFill="1" applyBorder="1" applyAlignment="1">
      <alignment vertical="center"/>
    </xf>
    <xf numFmtId="0" fontId="9" fillId="38" borderId="16" xfId="0" applyFont="1" applyFill="1" applyBorder="1" applyAlignment="1">
      <alignment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0" fontId="6" fillId="38" borderId="26" xfId="0" applyFont="1" applyFill="1" applyBorder="1" applyAlignment="1">
      <alignment horizontal="center" vertical="top"/>
    </xf>
    <xf numFmtId="0" fontId="51" fillId="38" borderId="26" xfId="0" applyFont="1" applyFill="1" applyBorder="1" applyAlignment="1">
      <alignment vertical="top"/>
    </xf>
    <xf numFmtId="0" fontId="6" fillId="38" borderId="25" xfId="0" applyFont="1" applyFill="1" applyBorder="1" applyAlignment="1">
      <alignment horizontal="center" vertical="top"/>
    </xf>
    <xf numFmtId="0" fontId="51" fillId="38" borderId="25" xfId="0" applyFont="1" applyFill="1" applyBorder="1" applyAlignment="1">
      <alignment vertical="top"/>
    </xf>
    <xf numFmtId="0" fontId="6" fillId="38" borderId="10" xfId="0" applyFont="1" applyFill="1" applyBorder="1" applyAlignment="1">
      <alignment horizontal="center" vertical="top"/>
    </xf>
    <xf numFmtId="0" fontId="10" fillId="38" borderId="39" xfId="0" applyFont="1" applyFill="1" applyBorder="1" applyAlignment="1">
      <alignment vertical="top"/>
    </xf>
    <xf numFmtId="0" fontId="6" fillId="38" borderId="40" xfId="0" applyFont="1" applyFill="1" applyBorder="1" applyAlignment="1">
      <alignment horizontal="center" vertical="top"/>
    </xf>
    <xf numFmtId="0" fontId="51" fillId="38" borderId="41" xfId="0" applyFont="1" applyFill="1" applyBorder="1" applyAlignment="1">
      <alignment vertical="top"/>
    </xf>
    <xf numFmtId="2" fontId="9" fillId="38" borderId="42" xfId="0" applyNumberFormat="1" applyFont="1" applyFill="1" applyBorder="1" applyAlignment="1">
      <alignment vertical="top"/>
    </xf>
    <xf numFmtId="185" fontId="0" fillId="38" borderId="21" xfId="0" applyNumberFormat="1" applyFill="1" applyBorder="1" applyAlignment="1">
      <alignment horizontal="center" vertical="top"/>
    </xf>
    <xf numFmtId="0" fontId="47" fillId="38" borderId="20" xfId="0" applyFont="1" applyFill="1" applyBorder="1" applyAlignment="1">
      <alignment vertical="top" wrapText="1"/>
    </xf>
    <xf numFmtId="0" fontId="55" fillId="38" borderId="14" xfId="0" applyFont="1" applyFill="1" applyBorder="1" applyAlignment="1">
      <alignment horizontal="center" vertical="top"/>
    </xf>
    <xf numFmtId="0" fontId="47" fillId="38" borderId="14" xfId="0" applyFont="1" applyFill="1" applyBorder="1" applyAlignment="1">
      <alignment vertical="top"/>
    </xf>
    <xf numFmtId="170" fontId="8" fillId="38" borderId="15" xfId="43" applyFont="1" applyFill="1" applyBorder="1" applyAlignment="1">
      <alignment horizontal="right" vertical="top"/>
    </xf>
    <xf numFmtId="0" fontId="47" fillId="38" borderId="31" xfId="0" applyFont="1" applyFill="1" applyBorder="1" applyAlignment="1">
      <alignment vertical="top" wrapText="1"/>
    </xf>
    <xf numFmtId="0" fontId="55" fillId="38" borderId="25" xfId="0" applyFont="1" applyFill="1" applyBorder="1" applyAlignment="1">
      <alignment horizontal="center" vertical="top"/>
    </xf>
    <xf numFmtId="0" fontId="47" fillId="38" borderId="25" xfId="0" applyFont="1" applyFill="1" applyBorder="1" applyAlignment="1">
      <alignment vertical="top"/>
    </xf>
    <xf numFmtId="0" fontId="47" fillId="38" borderId="11" xfId="0" applyFont="1" applyFill="1" applyBorder="1" applyAlignment="1">
      <alignment vertical="top"/>
    </xf>
    <xf numFmtId="0" fontId="55" fillId="38" borderId="10" xfId="0" applyFont="1" applyFill="1" applyBorder="1" applyAlignment="1">
      <alignment horizontal="center" vertical="top"/>
    </xf>
    <xf numFmtId="0" fontId="52" fillId="38" borderId="11" xfId="0" applyFont="1" applyFill="1" applyBorder="1" applyAlignment="1">
      <alignment vertical="top"/>
    </xf>
    <xf numFmtId="0" fontId="52" fillId="38" borderId="24" xfId="0" applyFont="1" applyFill="1" applyBorder="1" applyAlignment="1">
      <alignment vertical="top"/>
    </xf>
    <xf numFmtId="0" fontId="52" fillId="38" borderId="20" xfId="0" applyFont="1" applyFill="1" applyBorder="1" applyAlignment="1">
      <alignment vertical="top"/>
    </xf>
    <xf numFmtId="0" fontId="55" fillId="38" borderId="26" xfId="0" applyFont="1" applyFill="1" applyBorder="1" applyAlignment="1">
      <alignment horizontal="center" vertical="top"/>
    </xf>
    <xf numFmtId="170" fontId="8" fillId="0" borderId="23" xfId="43" applyFont="1" applyBorder="1" applyAlignment="1">
      <alignment horizontal="right" vertical="top"/>
    </xf>
    <xf numFmtId="170" fontId="8" fillId="38" borderId="23" xfId="43" applyFont="1" applyFill="1" applyBorder="1" applyAlignment="1">
      <alignment horizontal="right" vertical="top"/>
    </xf>
    <xf numFmtId="4" fontId="3" fillId="38" borderId="4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419100</xdr:colOff>
      <xdr:row>5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4014" r="10195"/>
        <a:stretch>
          <a:fillRect/>
        </a:stretch>
      </xdr:blipFill>
      <xdr:spPr>
        <a:xfrm>
          <a:off x="34290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2"/>
  <sheetViews>
    <sheetView tabSelected="1" view="pageBreakPreview" zoomScale="85" zoomScaleSheetLayoutView="85" workbookViewId="0" topLeftCell="A1">
      <selection activeCell="G73" sqref="G73:G101"/>
    </sheetView>
  </sheetViews>
  <sheetFormatPr defaultColWidth="9.140625" defaultRowHeight="12.75" outlineLevelCol="1"/>
  <cols>
    <col min="1" max="1" width="12.28125" style="13" customWidth="1"/>
    <col min="2" max="2" width="10.421875" style="6" customWidth="1"/>
    <col min="3" max="3" width="69.57421875" style="2" customWidth="1"/>
    <col min="4" max="5" width="12.421875" style="4" customWidth="1"/>
    <col min="6" max="6" width="12.57421875" style="4" customWidth="1"/>
    <col min="7" max="7" width="14.57421875" style="4" customWidth="1"/>
    <col min="8" max="8" width="19.57421875" style="8" hidden="1" customWidth="1" outlineLevel="1"/>
    <col min="9" max="9" width="13.8515625" style="12" customWidth="1" collapsed="1"/>
    <col min="10" max="16384" width="9.140625" style="12" customWidth="1"/>
  </cols>
  <sheetData>
    <row r="1" ht="15.75"/>
    <row r="2" ht="15.75"/>
    <row r="3" ht="15.75"/>
    <row r="4" ht="15.75"/>
    <row r="5" spans="2:8" ht="15.75">
      <c r="B5" s="10"/>
      <c r="C5" s="10"/>
      <c r="H5" s="11"/>
    </row>
    <row r="6" spans="2:8" ht="15.75">
      <c r="B6" s="5"/>
      <c r="C6" s="1"/>
      <c r="H6" s="7"/>
    </row>
    <row r="7" spans="1:8" ht="16.5" thickBot="1">
      <c r="A7" s="16" t="s">
        <v>132</v>
      </c>
      <c r="C7" s="3"/>
      <c r="D7" s="3"/>
      <c r="E7" s="3"/>
      <c r="F7" s="3"/>
      <c r="G7" s="3"/>
      <c r="H7" s="9"/>
    </row>
    <row r="8" spans="1:8" s="13" customFormat="1" ht="42.75" customHeight="1" thickBot="1">
      <c r="A8" s="91" t="s">
        <v>91</v>
      </c>
      <c r="B8" s="20" t="s">
        <v>3</v>
      </c>
      <c r="C8" s="21" t="s">
        <v>39</v>
      </c>
      <c r="D8" s="22" t="s">
        <v>86</v>
      </c>
      <c r="E8" s="169" t="s">
        <v>135</v>
      </c>
      <c r="F8" s="75" t="s">
        <v>87</v>
      </c>
      <c r="G8" s="75" t="s">
        <v>88</v>
      </c>
      <c r="H8" s="96" t="s">
        <v>7</v>
      </c>
    </row>
    <row r="9" spans="1:8" s="13" customFormat="1" ht="15" customHeight="1">
      <c r="A9" s="27"/>
      <c r="B9" s="28"/>
      <c r="C9" s="34" t="s">
        <v>119</v>
      </c>
      <c r="D9" s="28"/>
      <c r="E9" s="28"/>
      <c r="F9" s="28"/>
      <c r="G9" s="29"/>
      <c r="H9" s="29"/>
    </row>
    <row r="10" spans="1:8" s="13" customFormat="1" ht="15" customHeight="1">
      <c r="A10" s="30"/>
      <c r="B10" s="31"/>
      <c r="C10" s="25" t="s">
        <v>0</v>
      </c>
      <c r="D10" s="47"/>
      <c r="E10" s="47"/>
      <c r="F10" s="47"/>
      <c r="G10" s="32"/>
      <c r="H10" s="32"/>
    </row>
    <row r="11" spans="1:9" s="13" customFormat="1" ht="15" customHeight="1">
      <c r="A11" s="97" t="s">
        <v>92</v>
      </c>
      <c r="B11" s="17">
        <v>50923</v>
      </c>
      <c r="C11" s="46" t="s">
        <v>26</v>
      </c>
      <c r="D11" s="89">
        <v>83</v>
      </c>
      <c r="E11" s="89">
        <f>D11*0.92</f>
        <v>76.36</v>
      </c>
      <c r="F11" s="79"/>
      <c r="G11" s="98">
        <f>E11*F11</f>
        <v>0</v>
      </c>
      <c r="H11" s="64" t="s">
        <v>14</v>
      </c>
      <c r="I11" s="63"/>
    </row>
    <row r="12" spans="1:9" s="13" customFormat="1" ht="15" customHeight="1">
      <c r="A12" s="97" t="s">
        <v>93</v>
      </c>
      <c r="B12" s="81">
        <v>509231</v>
      </c>
      <c r="C12" s="62" t="s">
        <v>82</v>
      </c>
      <c r="D12" s="89">
        <v>102</v>
      </c>
      <c r="E12" s="89">
        <f>D12*0.92</f>
        <v>93.84</v>
      </c>
      <c r="F12" s="79"/>
      <c r="G12" s="98">
        <f>E12*F12</f>
        <v>0</v>
      </c>
      <c r="H12" s="65">
        <v>8901138824921</v>
      </c>
      <c r="I12" s="63"/>
    </row>
    <row r="13" spans="1:9" s="13" customFormat="1" ht="15" customHeight="1">
      <c r="A13" s="97" t="s">
        <v>93</v>
      </c>
      <c r="B13" s="81">
        <v>82334</v>
      </c>
      <c r="C13" s="62" t="s">
        <v>83</v>
      </c>
      <c r="D13" s="89">
        <v>102</v>
      </c>
      <c r="E13" s="89">
        <f>D13*0.92</f>
        <v>93.84</v>
      </c>
      <c r="F13" s="79"/>
      <c r="G13" s="98">
        <f>E13*F13</f>
        <v>0</v>
      </c>
      <c r="H13" s="65">
        <v>8901138823344</v>
      </c>
      <c r="I13" s="63"/>
    </row>
    <row r="14" spans="1:9" s="13" customFormat="1" ht="15" customHeight="1">
      <c r="A14" s="35"/>
      <c r="B14" s="36"/>
      <c r="C14" s="112" t="s">
        <v>25</v>
      </c>
      <c r="D14" s="36"/>
      <c r="E14" s="36"/>
      <c r="F14" s="111"/>
      <c r="G14" s="107"/>
      <c r="H14" s="37"/>
      <c r="I14" s="63"/>
    </row>
    <row r="15" spans="1:9" s="13" customFormat="1" ht="15" customHeight="1">
      <c r="A15" s="97" t="s">
        <v>94</v>
      </c>
      <c r="B15" s="82">
        <v>50030</v>
      </c>
      <c r="C15" s="46" t="s">
        <v>89</v>
      </c>
      <c r="D15" s="89">
        <v>157</v>
      </c>
      <c r="E15" s="89">
        <f aca="true" t="shared" si="0" ref="E15:E22">D15*0.92</f>
        <v>144.44</v>
      </c>
      <c r="F15" s="79"/>
      <c r="G15" s="98">
        <f aca="true" t="shared" si="1" ref="G15:G22">E15*F15</f>
        <v>0</v>
      </c>
      <c r="H15" s="64" t="s">
        <v>18</v>
      </c>
      <c r="I15" s="63"/>
    </row>
    <row r="16" spans="1:9" s="13" customFormat="1" ht="15" customHeight="1">
      <c r="A16" s="97" t="s">
        <v>95</v>
      </c>
      <c r="B16" s="81">
        <v>50031</v>
      </c>
      <c r="C16" s="46" t="s">
        <v>90</v>
      </c>
      <c r="D16" s="89">
        <v>235</v>
      </c>
      <c r="E16" s="89">
        <f t="shared" si="0"/>
        <v>216.20000000000002</v>
      </c>
      <c r="F16" s="79"/>
      <c r="G16" s="98">
        <f t="shared" si="1"/>
        <v>0</v>
      </c>
      <c r="H16" s="64">
        <v>8901138500313</v>
      </c>
      <c r="I16" s="63"/>
    </row>
    <row r="17" spans="1:9" s="13" customFormat="1" ht="15" customHeight="1">
      <c r="A17" s="164" t="s">
        <v>96</v>
      </c>
      <c r="B17" s="155">
        <v>82561</v>
      </c>
      <c r="C17" s="156" t="s">
        <v>131</v>
      </c>
      <c r="D17" s="157">
        <v>157</v>
      </c>
      <c r="E17" s="89">
        <f t="shared" si="0"/>
        <v>144.44</v>
      </c>
      <c r="F17" s="118"/>
      <c r="G17" s="98">
        <f t="shared" si="1"/>
        <v>0</v>
      </c>
      <c r="H17" s="64"/>
      <c r="I17" s="114" t="s">
        <v>134</v>
      </c>
    </row>
    <row r="18" spans="1:9" s="13" customFormat="1" ht="15" customHeight="1">
      <c r="A18" s="103" t="s">
        <v>96</v>
      </c>
      <c r="B18" s="83">
        <v>82563</v>
      </c>
      <c r="C18" s="53" t="s">
        <v>125</v>
      </c>
      <c r="D18" s="89">
        <v>157</v>
      </c>
      <c r="E18" s="89">
        <f t="shared" si="0"/>
        <v>144.44</v>
      </c>
      <c r="F18" s="79"/>
      <c r="G18" s="98">
        <f t="shared" si="1"/>
        <v>0</v>
      </c>
      <c r="H18" s="66">
        <v>8901138825638</v>
      </c>
      <c r="I18" s="63"/>
    </row>
    <row r="19" spans="1:9" s="13" customFormat="1" ht="15" customHeight="1">
      <c r="A19" s="99" t="s">
        <v>96</v>
      </c>
      <c r="B19" s="81">
        <v>82559</v>
      </c>
      <c r="C19" s="46" t="s">
        <v>123</v>
      </c>
      <c r="D19" s="89">
        <v>157</v>
      </c>
      <c r="E19" s="89">
        <f t="shared" si="0"/>
        <v>144.44</v>
      </c>
      <c r="F19" s="79"/>
      <c r="G19" s="98">
        <f t="shared" si="1"/>
        <v>0</v>
      </c>
      <c r="H19" s="67">
        <v>8901138825591</v>
      </c>
      <c r="I19" s="63"/>
    </row>
    <row r="20" spans="1:9" s="13" customFormat="1" ht="15" customHeight="1">
      <c r="A20" s="165" t="s">
        <v>128</v>
      </c>
      <c r="B20" s="155">
        <v>82646</v>
      </c>
      <c r="C20" s="156" t="s">
        <v>124</v>
      </c>
      <c r="D20" s="157">
        <v>219</v>
      </c>
      <c r="E20" s="89">
        <f t="shared" si="0"/>
        <v>201.48000000000002</v>
      </c>
      <c r="F20" s="118"/>
      <c r="G20" s="98">
        <f t="shared" si="1"/>
        <v>0</v>
      </c>
      <c r="H20" s="67"/>
      <c r="I20" s="114" t="s">
        <v>134</v>
      </c>
    </row>
    <row r="21" spans="1:9" s="13" customFormat="1" ht="15" customHeight="1">
      <c r="A21" s="99" t="s">
        <v>96</v>
      </c>
      <c r="B21" s="81">
        <v>82557</v>
      </c>
      <c r="C21" s="46" t="s">
        <v>126</v>
      </c>
      <c r="D21" s="89">
        <v>157</v>
      </c>
      <c r="E21" s="89">
        <f t="shared" si="0"/>
        <v>144.44</v>
      </c>
      <c r="F21" s="79"/>
      <c r="G21" s="98">
        <f t="shared" si="1"/>
        <v>0</v>
      </c>
      <c r="H21" s="66">
        <v>8901138825577</v>
      </c>
      <c r="I21" s="63"/>
    </row>
    <row r="22" spans="1:9" s="13" customFormat="1" ht="15" customHeight="1">
      <c r="A22" s="165" t="s">
        <v>128</v>
      </c>
      <c r="B22" s="166">
        <v>82669</v>
      </c>
      <c r="C22" s="156" t="s">
        <v>127</v>
      </c>
      <c r="D22" s="157">
        <v>219</v>
      </c>
      <c r="E22" s="89">
        <f t="shared" si="0"/>
        <v>201.48000000000002</v>
      </c>
      <c r="F22" s="118"/>
      <c r="G22" s="98">
        <f t="shared" si="1"/>
        <v>0</v>
      </c>
      <c r="H22" s="67"/>
      <c r="I22" s="114" t="s">
        <v>134</v>
      </c>
    </row>
    <row r="23" spans="1:9" s="13" customFormat="1" ht="15" customHeight="1">
      <c r="A23" s="48"/>
      <c r="B23" s="93"/>
      <c r="C23" s="113" t="s">
        <v>34</v>
      </c>
      <c r="D23" s="93"/>
      <c r="E23" s="93"/>
      <c r="F23" s="110"/>
      <c r="G23" s="108"/>
      <c r="H23" s="58"/>
      <c r="I23" s="63"/>
    </row>
    <row r="24" spans="1:9" s="14" customFormat="1" ht="15" customHeight="1">
      <c r="A24" s="38"/>
      <c r="B24" s="95"/>
      <c r="C24" s="33" t="s">
        <v>32</v>
      </c>
      <c r="D24" s="95"/>
      <c r="E24" s="95"/>
      <c r="F24" s="111"/>
      <c r="G24" s="109"/>
      <c r="H24" s="39"/>
      <c r="I24" s="63"/>
    </row>
    <row r="25" spans="1:9" s="14" customFormat="1" ht="15" customHeight="1">
      <c r="A25" s="97" t="s">
        <v>97</v>
      </c>
      <c r="B25" s="82">
        <v>51178</v>
      </c>
      <c r="C25" s="46" t="s">
        <v>29</v>
      </c>
      <c r="D25" s="89">
        <v>207</v>
      </c>
      <c r="E25" s="89">
        <f aca="true" t="shared" si="2" ref="E25:E34">D25*0.92</f>
        <v>190.44</v>
      </c>
      <c r="F25" s="79"/>
      <c r="G25" s="98">
        <f aca="true" t="shared" si="3" ref="G25:G34">E25*F25</f>
        <v>0</v>
      </c>
      <c r="H25" s="68" t="s">
        <v>11</v>
      </c>
      <c r="I25" s="63"/>
    </row>
    <row r="26" spans="1:9" s="14" customFormat="1" ht="15" customHeight="1">
      <c r="A26" s="97" t="s">
        <v>97</v>
      </c>
      <c r="B26" s="82">
        <v>51281</v>
      </c>
      <c r="C26" s="46" t="s">
        <v>30</v>
      </c>
      <c r="D26" s="89">
        <v>289</v>
      </c>
      <c r="E26" s="89">
        <f t="shared" si="2"/>
        <v>265.88</v>
      </c>
      <c r="F26" s="79"/>
      <c r="G26" s="98">
        <f t="shared" si="3"/>
        <v>0</v>
      </c>
      <c r="H26" s="68" t="s">
        <v>12</v>
      </c>
      <c r="I26" s="63"/>
    </row>
    <row r="27" spans="1:9" s="14" customFormat="1" ht="15" customHeight="1">
      <c r="A27" s="163" t="s">
        <v>97</v>
      </c>
      <c r="B27" s="162">
        <v>82549</v>
      </c>
      <c r="C27" s="156" t="s">
        <v>111</v>
      </c>
      <c r="D27" s="157">
        <v>289</v>
      </c>
      <c r="E27" s="89">
        <f t="shared" si="2"/>
        <v>265.88</v>
      </c>
      <c r="F27" s="118"/>
      <c r="G27" s="98">
        <f t="shared" si="3"/>
        <v>0</v>
      </c>
      <c r="H27" s="68"/>
      <c r="I27" s="114" t="s">
        <v>134</v>
      </c>
    </row>
    <row r="28" spans="1:9" s="14" customFormat="1" ht="15" customHeight="1">
      <c r="A28" s="97" t="s">
        <v>97</v>
      </c>
      <c r="B28" s="82">
        <v>50005</v>
      </c>
      <c r="C28" s="46" t="s">
        <v>28</v>
      </c>
      <c r="D28" s="89">
        <v>207</v>
      </c>
      <c r="E28" s="89">
        <f t="shared" si="2"/>
        <v>190.44</v>
      </c>
      <c r="F28" s="79"/>
      <c r="G28" s="98">
        <f t="shared" si="3"/>
        <v>0</v>
      </c>
      <c r="H28" s="64" t="s">
        <v>10</v>
      </c>
      <c r="I28" s="63"/>
    </row>
    <row r="29" spans="1:9" s="14" customFormat="1" ht="15" customHeight="1">
      <c r="A29" s="163" t="s">
        <v>97</v>
      </c>
      <c r="B29" s="162">
        <v>50006</v>
      </c>
      <c r="C29" s="156" t="s">
        <v>27</v>
      </c>
      <c r="D29" s="157">
        <v>207</v>
      </c>
      <c r="E29" s="89">
        <f t="shared" si="2"/>
        <v>190.44</v>
      </c>
      <c r="F29" s="118"/>
      <c r="G29" s="98">
        <f t="shared" si="3"/>
        <v>0</v>
      </c>
      <c r="H29" s="64">
        <v>8901138500061</v>
      </c>
      <c r="I29" s="114" t="s">
        <v>134</v>
      </c>
    </row>
    <row r="30" spans="1:9" s="14" customFormat="1" ht="15" customHeight="1">
      <c r="A30" s="100" t="s">
        <v>97</v>
      </c>
      <c r="B30" s="85">
        <v>71190</v>
      </c>
      <c r="C30" s="49" t="s">
        <v>67</v>
      </c>
      <c r="D30" s="167">
        <v>207</v>
      </c>
      <c r="E30" s="89">
        <f t="shared" si="2"/>
        <v>190.44</v>
      </c>
      <c r="F30" s="79"/>
      <c r="G30" s="98">
        <f t="shared" si="3"/>
        <v>0</v>
      </c>
      <c r="H30" s="69">
        <v>8901138711900</v>
      </c>
      <c r="I30" s="63"/>
    </row>
    <row r="31" spans="1:9" s="14" customFormat="1" ht="15" customHeight="1">
      <c r="A31" s="97" t="s">
        <v>98</v>
      </c>
      <c r="B31" s="81">
        <v>50014</v>
      </c>
      <c r="C31" s="87" t="s">
        <v>79</v>
      </c>
      <c r="D31" s="89">
        <v>200</v>
      </c>
      <c r="E31" s="89">
        <f t="shared" si="2"/>
        <v>184</v>
      </c>
      <c r="F31" s="79"/>
      <c r="G31" s="98">
        <f t="shared" si="3"/>
        <v>0</v>
      </c>
      <c r="H31" s="65">
        <v>8901138500146</v>
      </c>
      <c r="I31" s="63"/>
    </row>
    <row r="32" spans="1:9" s="14" customFormat="1" ht="15" customHeight="1">
      <c r="A32" s="101" t="s">
        <v>98</v>
      </c>
      <c r="B32" s="83">
        <v>82350</v>
      </c>
      <c r="C32" s="88" t="s">
        <v>84</v>
      </c>
      <c r="D32" s="89">
        <v>200</v>
      </c>
      <c r="E32" s="89">
        <f t="shared" si="2"/>
        <v>184</v>
      </c>
      <c r="F32" s="79"/>
      <c r="G32" s="98">
        <f t="shared" si="3"/>
        <v>0</v>
      </c>
      <c r="H32" s="70">
        <v>8901138823504</v>
      </c>
      <c r="I32" s="63"/>
    </row>
    <row r="33" spans="1:9" s="14" customFormat="1" ht="15" customHeight="1">
      <c r="A33" s="101" t="s">
        <v>98</v>
      </c>
      <c r="B33" s="83">
        <v>50929</v>
      </c>
      <c r="C33" s="53" t="s">
        <v>31</v>
      </c>
      <c r="D33" s="89">
        <v>200</v>
      </c>
      <c r="E33" s="89">
        <f t="shared" si="2"/>
        <v>184</v>
      </c>
      <c r="F33" s="79"/>
      <c r="G33" s="98">
        <f t="shared" si="3"/>
        <v>0</v>
      </c>
      <c r="H33" s="71" t="s">
        <v>13</v>
      </c>
      <c r="I33" s="63"/>
    </row>
    <row r="34" spans="1:9" s="14" customFormat="1" ht="15" customHeight="1">
      <c r="A34" s="101" t="s">
        <v>98</v>
      </c>
      <c r="B34" s="84">
        <v>82349</v>
      </c>
      <c r="C34" s="53" t="s">
        <v>85</v>
      </c>
      <c r="D34" s="89">
        <v>200</v>
      </c>
      <c r="E34" s="89">
        <f t="shared" si="2"/>
        <v>184</v>
      </c>
      <c r="F34" s="79"/>
      <c r="G34" s="98">
        <f t="shared" si="3"/>
        <v>0</v>
      </c>
      <c r="H34" s="71">
        <v>8901138823498</v>
      </c>
      <c r="I34" s="63"/>
    </row>
    <row r="35" spans="1:9" s="14" customFormat="1" ht="15" customHeight="1">
      <c r="A35" s="76"/>
      <c r="B35" s="47"/>
      <c r="C35" s="54" t="s">
        <v>4</v>
      </c>
      <c r="D35" s="47"/>
      <c r="E35" s="47"/>
      <c r="F35" s="111"/>
      <c r="G35" s="107"/>
      <c r="H35" s="55"/>
      <c r="I35" s="63"/>
    </row>
    <row r="36" spans="1:9" s="14" customFormat="1" ht="15" customHeight="1">
      <c r="A36" s="102" t="s">
        <v>97</v>
      </c>
      <c r="B36" s="81">
        <v>50007</v>
      </c>
      <c r="C36" s="46" t="s">
        <v>72</v>
      </c>
      <c r="D36" s="89">
        <v>235</v>
      </c>
      <c r="E36" s="89">
        <f>D36*0.92</f>
        <v>216.20000000000002</v>
      </c>
      <c r="F36" s="79"/>
      <c r="G36" s="98">
        <f>E36*F36</f>
        <v>0</v>
      </c>
      <c r="H36" s="80">
        <v>8901138500078</v>
      </c>
      <c r="I36" s="63"/>
    </row>
    <row r="37" spans="1:9" s="14" customFormat="1" ht="15" customHeight="1">
      <c r="A37" s="97" t="s">
        <v>97</v>
      </c>
      <c r="B37" s="81">
        <v>50805</v>
      </c>
      <c r="C37" s="53" t="s">
        <v>5</v>
      </c>
      <c r="D37" s="89">
        <v>235</v>
      </c>
      <c r="E37" s="89">
        <f>D37*0.92</f>
        <v>216.20000000000002</v>
      </c>
      <c r="F37" s="79"/>
      <c r="G37" s="98">
        <f>E37*F37</f>
        <v>0</v>
      </c>
      <c r="H37" s="65" t="s">
        <v>9</v>
      </c>
      <c r="I37" s="63"/>
    </row>
    <row r="38" spans="1:9" s="14" customFormat="1" ht="15" customHeight="1">
      <c r="A38" s="103" t="s">
        <v>99</v>
      </c>
      <c r="B38" s="81">
        <v>81658</v>
      </c>
      <c r="C38" s="46" t="s">
        <v>22</v>
      </c>
      <c r="D38" s="89">
        <v>235</v>
      </c>
      <c r="E38" s="89">
        <f>D38*0.92</f>
        <v>216.20000000000002</v>
      </c>
      <c r="F38" s="79"/>
      <c r="G38" s="98">
        <f>E38*F38</f>
        <v>0</v>
      </c>
      <c r="H38" s="68">
        <v>8901138816582</v>
      </c>
      <c r="I38" s="63"/>
    </row>
    <row r="39" spans="1:9" s="14" customFormat="1" ht="15" customHeight="1">
      <c r="A39" s="30"/>
      <c r="B39" s="31"/>
      <c r="C39" s="25" t="s">
        <v>64</v>
      </c>
      <c r="D39" s="31"/>
      <c r="E39" s="31"/>
      <c r="F39" s="111"/>
      <c r="G39" s="107"/>
      <c r="H39" s="32"/>
      <c r="I39" s="63"/>
    </row>
    <row r="40" spans="1:9" s="14" customFormat="1" ht="15" customHeight="1">
      <c r="A40" s="97" t="s">
        <v>100</v>
      </c>
      <c r="B40" s="17">
        <v>51119</v>
      </c>
      <c r="C40" s="46" t="s">
        <v>65</v>
      </c>
      <c r="D40" s="89">
        <v>140</v>
      </c>
      <c r="E40" s="89">
        <f>D40*0.92</f>
        <v>128.8</v>
      </c>
      <c r="F40" s="79"/>
      <c r="G40" s="98">
        <f>E40*F40</f>
        <v>0</v>
      </c>
      <c r="H40" s="66">
        <v>8901138511197</v>
      </c>
      <c r="I40" s="63"/>
    </row>
    <row r="41" spans="1:9" s="14" customFormat="1" ht="15" customHeight="1">
      <c r="A41" s="97" t="s">
        <v>100</v>
      </c>
      <c r="B41" s="17">
        <v>51100</v>
      </c>
      <c r="C41" s="46" t="s">
        <v>66</v>
      </c>
      <c r="D41" s="89">
        <v>140</v>
      </c>
      <c r="E41" s="89">
        <f>D41*0.92</f>
        <v>128.8</v>
      </c>
      <c r="F41" s="79"/>
      <c r="G41" s="98">
        <f>E41*F41</f>
        <v>0</v>
      </c>
      <c r="H41" s="66">
        <v>8901138511005</v>
      </c>
      <c r="I41" s="63"/>
    </row>
    <row r="42" spans="1:9" s="14" customFormat="1" ht="15" customHeight="1">
      <c r="A42" s="97" t="s">
        <v>100</v>
      </c>
      <c r="B42" s="17">
        <v>51101</v>
      </c>
      <c r="C42" s="46" t="s">
        <v>6</v>
      </c>
      <c r="D42" s="89">
        <v>140</v>
      </c>
      <c r="E42" s="89">
        <f>D42*0.92</f>
        <v>128.8</v>
      </c>
      <c r="F42" s="79"/>
      <c r="G42" s="98">
        <f>E42*F42</f>
        <v>0</v>
      </c>
      <c r="H42" s="66">
        <v>8901138511012</v>
      </c>
      <c r="I42" s="63"/>
    </row>
    <row r="43" spans="1:9" s="14" customFormat="1" ht="15" customHeight="1">
      <c r="A43" s="97" t="s">
        <v>100</v>
      </c>
      <c r="B43" s="17">
        <v>51102</v>
      </c>
      <c r="C43" s="46" t="s">
        <v>70</v>
      </c>
      <c r="D43" s="89">
        <v>140</v>
      </c>
      <c r="E43" s="89">
        <f>D43*0.92</f>
        <v>128.8</v>
      </c>
      <c r="F43" s="79"/>
      <c r="G43" s="98">
        <f>E43*F43</f>
        <v>0</v>
      </c>
      <c r="H43" s="66">
        <v>8901138511029</v>
      </c>
      <c r="I43" s="63"/>
    </row>
    <row r="44" spans="1:9" s="14" customFormat="1" ht="15" customHeight="1">
      <c r="A44" s="40"/>
      <c r="B44" s="41"/>
      <c r="C44" s="24" t="s">
        <v>33</v>
      </c>
      <c r="D44" s="41"/>
      <c r="E44" s="41"/>
      <c r="F44" s="111"/>
      <c r="G44" s="107"/>
      <c r="H44" s="42"/>
      <c r="I44" s="63"/>
    </row>
    <row r="45" spans="1:9" s="14" customFormat="1" ht="15" customHeight="1">
      <c r="A45" s="19" t="s">
        <v>101</v>
      </c>
      <c r="B45" s="17">
        <v>50637</v>
      </c>
      <c r="C45" s="46" t="s">
        <v>73</v>
      </c>
      <c r="D45" s="89">
        <v>83</v>
      </c>
      <c r="E45" s="89">
        <f aca="true" t="shared" si="4" ref="E45:E53">D45*0.92</f>
        <v>76.36</v>
      </c>
      <c r="F45" s="79"/>
      <c r="G45" s="98">
        <f aca="true" t="shared" si="5" ref="G45:G53">E45*F45</f>
        <v>0</v>
      </c>
      <c r="H45" s="68" t="s">
        <v>8</v>
      </c>
      <c r="I45" s="63"/>
    </row>
    <row r="46" spans="1:9" s="14" customFormat="1" ht="15" customHeight="1">
      <c r="A46" s="19" t="s">
        <v>102</v>
      </c>
      <c r="B46" s="17">
        <v>50638</v>
      </c>
      <c r="C46" s="46" t="s">
        <v>74</v>
      </c>
      <c r="D46" s="89">
        <v>124</v>
      </c>
      <c r="E46" s="89">
        <f t="shared" si="4"/>
        <v>114.08</v>
      </c>
      <c r="F46" s="79"/>
      <c r="G46" s="98">
        <f t="shared" si="5"/>
        <v>0</v>
      </c>
      <c r="H46" s="68">
        <v>8901138506384</v>
      </c>
      <c r="I46" s="63"/>
    </row>
    <row r="47" spans="1:9" s="15" customFormat="1" ht="15" customHeight="1">
      <c r="A47" s="18" t="s">
        <v>103</v>
      </c>
      <c r="B47" s="17">
        <v>71223</v>
      </c>
      <c r="C47" s="46" t="s">
        <v>20</v>
      </c>
      <c r="D47" s="89">
        <v>278</v>
      </c>
      <c r="E47" s="89">
        <f t="shared" si="4"/>
        <v>255.76000000000002</v>
      </c>
      <c r="F47" s="79"/>
      <c r="G47" s="98">
        <f t="shared" si="5"/>
        <v>0</v>
      </c>
      <c r="H47" s="68">
        <v>8901138712235</v>
      </c>
      <c r="I47" s="63"/>
    </row>
    <row r="48" spans="1:9" s="14" customFormat="1" ht="15" customHeight="1">
      <c r="A48" s="18" t="s">
        <v>104</v>
      </c>
      <c r="B48" s="17">
        <v>50019</v>
      </c>
      <c r="C48" s="46" t="s">
        <v>21</v>
      </c>
      <c r="D48" s="89">
        <v>124</v>
      </c>
      <c r="E48" s="89">
        <f t="shared" si="4"/>
        <v>114.08</v>
      </c>
      <c r="F48" s="79"/>
      <c r="G48" s="98">
        <f t="shared" si="5"/>
        <v>0</v>
      </c>
      <c r="H48" s="72">
        <v>8901138500191</v>
      </c>
      <c r="I48" s="63"/>
    </row>
    <row r="49" spans="1:9" s="15" customFormat="1" ht="15" customHeight="1">
      <c r="A49" s="154" t="s">
        <v>120</v>
      </c>
      <c r="B49" s="155">
        <v>50726</v>
      </c>
      <c r="C49" s="156" t="s">
        <v>116</v>
      </c>
      <c r="D49" s="157">
        <v>185</v>
      </c>
      <c r="E49" s="89">
        <f t="shared" si="4"/>
        <v>170.20000000000002</v>
      </c>
      <c r="F49" s="118"/>
      <c r="G49" s="98">
        <f t="shared" si="5"/>
        <v>0</v>
      </c>
      <c r="H49" s="90"/>
      <c r="I49" s="114" t="s">
        <v>134</v>
      </c>
    </row>
    <row r="50" spans="1:9" s="15" customFormat="1" ht="15" customHeight="1">
      <c r="A50" s="154" t="s">
        <v>133</v>
      </c>
      <c r="B50" s="155">
        <v>83478</v>
      </c>
      <c r="C50" s="156" t="s">
        <v>112</v>
      </c>
      <c r="D50" s="157">
        <v>364</v>
      </c>
      <c r="E50" s="89">
        <f t="shared" si="4"/>
        <v>334.88</v>
      </c>
      <c r="F50" s="118"/>
      <c r="G50" s="98">
        <f t="shared" si="5"/>
        <v>0</v>
      </c>
      <c r="H50" s="90"/>
      <c r="I50" s="114" t="s">
        <v>134</v>
      </c>
    </row>
    <row r="51" spans="1:9" s="15" customFormat="1" ht="15" customHeight="1">
      <c r="A51" s="154" t="s">
        <v>133</v>
      </c>
      <c r="B51" s="155">
        <v>83476</v>
      </c>
      <c r="C51" s="156" t="s">
        <v>113</v>
      </c>
      <c r="D51" s="157">
        <v>364</v>
      </c>
      <c r="E51" s="89">
        <f t="shared" si="4"/>
        <v>334.88</v>
      </c>
      <c r="F51" s="118"/>
      <c r="G51" s="98">
        <f t="shared" si="5"/>
        <v>0</v>
      </c>
      <c r="H51" s="90"/>
      <c r="I51" s="114" t="s">
        <v>134</v>
      </c>
    </row>
    <row r="52" spans="1:9" s="15" customFormat="1" ht="15" customHeight="1">
      <c r="A52" s="154" t="s">
        <v>133</v>
      </c>
      <c r="B52" s="155">
        <v>83475</v>
      </c>
      <c r="C52" s="156" t="s">
        <v>114</v>
      </c>
      <c r="D52" s="157">
        <v>364</v>
      </c>
      <c r="E52" s="89">
        <f t="shared" si="4"/>
        <v>334.88</v>
      </c>
      <c r="F52" s="118"/>
      <c r="G52" s="98">
        <f t="shared" si="5"/>
        <v>0</v>
      </c>
      <c r="H52" s="90"/>
      <c r="I52" s="114" t="s">
        <v>134</v>
      </c>
    </row>
    <row r="53" spans="1:9" s="15" customFormat="1" ht="15" customHeight="1">
      <c r="A53" s="158" t="s">
        <v>133</v>
      </c>
      <c r="B53" s="159">
        <v>83474</v>
      </c>
      <c r="C53" s="160" t="s">
        <v>115</v>
      </c>
      <c r="D53" s="157">
        <v>364</v>
      </c>
      <c r="E53" s="89">
        <f t="shared" si="4"/>
        <v>334.88</v>
      </c>
      <c r="F53" s="118"/>
      <c r="G53" s="98">
        <f t="shared" si="5"/>
        <v>0</v>
      </c>
      <c r="H53" s="90"/>
      <c r="I53" s="114" t="s">
        <v>134</v>
      </c>
    </row>
    <row r="54" spans="1:9" s="15" customFormat="1" ht="15" customHeight="1">
      <c r="A54" s="104"/>
      <c r="B54" s="93"/>
      <c r="C54" s="113" t="s">
        <v>122</v>
      </c>
      <c r="D54" s="94"/>
      <c r="E54" s="94"/>
      <c r="F54" s="110"/>
      <c r="G54" s="108"/>
      <c r="H54" s="90"/>
      <c r="I54" s="63"/>
    </row>
    <row r="55" spans="1:9" s="15" customFormat="1" ht="15" customHeight="1">
      <c r="A55" s="105"/>
      <c r="B55" s="95"/>
      <c r="C55" s="33" t="s">
        <v>32</v>
      </c>
      <c r="D55" s="92"/>
      <c r="E55" s="92"/>
      <c r="F55" s="111"/>
      <c r="G55" s="107"/>
      <c r="H55" s="90"/>
      <c r="I55" s="63"/>
    </row>
    <row r="56" spans="1:9" s="15" customFormat="1" ht="15" customHeight="1">
      <c r="A56" s="154" t="s">
        <v>121</v>
      </c>
      <c r="B56" s="155">
        <v>83105</v>
      </c>
      <c r="C56" s="156" t="s">
        <v>117</v>
      </c>
      <c r="D56" s="119">
        <v>181</v>
      </c>
      <c r="E56" s="89">
        <f>D56*0.92</f>
        <v>166.52</v>
      </c>
      <c r="F56" s="118"/>
      <c r="G56" s="98">
        <f>E56*F56</f>
        <v>0</v>
      </c>
      <c r="H56" s="98">
        <f>F56*G56</f>
        <v>0</v>
      </c>
      <c r="I56" s="114" t="s">
        <v>134</v>
      </c>
    </row>
    <row r="57" spans="1:9" s="15" customFormat="1" ht="15" customHeight="1">
      <c r="A57" s="154" t="s">
        <v>121</v>
      </c>
      <c r="B57" s="155">
        <v>83107</v>
      </c>
      <c r="C57" s="156" t="s">
        <v>118</v>
      </c>
      <c r="D57" s="119">
        <v>181</v>
      </c>
      <c r="E57" s="89">
        <f>D57*0.92</f>
        <v>166.52</v>
      </c>
      <c r="F57" s="118"/>
      <c r="G57" s="98">
        <f>E57*F57</f>
        <v>0</v>
      </c>
      <c r="H57" s="90"/>
      <c r="I57" s="114" t="s">
        <v>134</v>
      </c>
    </row>
    <row r="58" spans="1:9" s="14" customFormat="1" ht="15" customHeight="1">
      <c r="A58" s="59"/>
      <c r="B58" s="60"/>
      <c r="C58" s="26" t="s">
        <v>35</v>
      </c>
      <c r="D58" s="60"/>
      <c r="E58" s="60"/>
      <c r="F58" s="110"/>
      <c r="G58" s="108"/>
      <c r="H58" s="61"/>
      <c r="I58" s="63"/>
    </row>
    <row r="59" spans="1:9" s="14" customFormat="1" ht="15" customHeight="1">
      <c r="A59" s="30"/>
      <c r="B59" s="31"/>
      <c r="C59" s="33" t="s">
        <v>1</v>
      </c>
      <c r="D59" s="31"/>
      <c r="E59" s="31"/>
      <c r="F59" s="111"/>
      <c r="G59" s="107"/>
      <c r="H59" s="32"/>
      <c r="I59" s="63"/>
    </row>
    <row r="60" spans="1:9" s="14" customFormat="1" ht="15" customHeight="1">
      <c r="A60" s="106" t="s">
        <v>105</v>
      </c>
      <c r="B60" s="86">
        <v>51161</v>
      </c>
      <c r="C60" s="57" t="s">
        <v>80</v>
      </c>
      <c r="D60" s="89">
        <v>48</v>
      </c>
      <c r="E60" s="89">
        <f>D60*0.92</f>
        <v>44.160000000000004</v>
      </c>
      <c r="F60" s="79"/>
      <c r="G60" s="98">
        <f>E60*F60</f>
        <v>0</v>
      </c>
      <c r="H60" s="73">
        <v>8901138511616</v>
      </c>
      <c r="I60" s="63"/>
    </row>
    <row r="61" spans="1:9" s="14" customFormat="1" ht="15" customHeight="1">
      <c r="A61" s="18" t="s">
        <v>105</v>
      </c>
      <c r="B61" s="81">
        <v>51159</v>
      </c>
      <c r="C61" s="56" t="s">
        <v>68</v>
      </c>
      <c r="D61" s="89">
        <v>48</v>
      </c>
      <c r="E61" s="89">
        <f>D61*0.92</f>
        <v>44.160000000000004</v>
      </c>
      <c r="F61" s="79"/>
      <c r="G61" s="98">
        <f>E61*F61</f>
        <v>0</v>
      </c>
      <c r="H61" s="74" t="s">
        <v>16</v>
      </c>
      <c r="I61" s="63"/>
    </row>
    <row r="62" spans="1:9" s="14" customFormat="1" ht="15" customHeight="1">
      <c r="A62" s="18" t="s">
        <v>105</v>
      </c>
      <c r="B62" s="82">
        <v>51160</v>
      </c>
      <c r="C62" s="46" t="s">
        <v>69</v>
      </c>
      <c r="D62" s="89">
        <v>48</v>
      </c>
      <c r="E62" s="89">
        <f>D62*0.92</f>
        <v>44.160000000000004</v>
      </c>
      <c r="F62" s="79"/>
      <c r="G62" s="98">
        <f>E62*F62</f>
        <v>0</v>
      </c>
      <c r="H62" s="64" t="s">
        <v>15</v>
      </c>
      <c r="I62" s="63"/>
    </row>
    <row r="63" spans="1:9" s="14" customFormat="1" ht="15" customHeight="1">
      <c r="A63" s="18" t="s">
        <v>105</v>
      </c>
      <c r="B63" s="23">
        <v>71196</v>
      </c>
      <c r="C63" s="46" t="s">
        <v>81</v>
      </c>
      <c r="D63" s="89">
        <v>48</v>
      </c>
      <c r="E63" s="89">
        <f>D63*0.92</f>
        <v>44.160000000000004</v>
      </c>
      <c r="F63" s="79"/>
      <c r="G63" s="98">
        <f>E63*F63</f>
        <v>0</v>
      </c>
      <c r="H63" s="65">
        <v>8901138711962</v>
      </c>
      <c r="I63" s="63"/>
    </row>
    <row r="64" spans="1:9" s="14" customFormat="1" ht="15" customHeight="1">
      <c r="A64" s="18" t="s">
        <v>106</v>
      </c>
      <c r="B64" s="50">
        <v>82098</v>
      </c>
      <c r="C64" s="46" t="s">
        <v>71</v>
      </c>
      <c r="D64" s="89">
        <v>167</v>
      </c>
      <c r="E64" s="89">
        <f>D64*0.92</f>
        <v>153.64000000000001</v>
      </c>
      <c r="F64" s="79"/>
      <c r="G64" s="98">
        <f>E64*F64</f>
        <v>0</v>
      </c>
      <c r="H64" s="51">
        <v>8901138820985</v>
      </c>
      <c r="I64" s="63"/>
    </row>
    <row r="65" spans="1:9" s="14" customFormat="1" ht="15" customHeight="1">
      <c r="A65" s="35"/>
      <c r="B65" s="36"/>
      <c r="C65" s="112" t="s">
        <v>36</v>
      </c>
      <c r="D65" s="36"/>
      <c r="E65" s="36"/>
      <c r="F65" s="111"/>
      <c r="G65" s="107"/>
      <c r="H65" s="37"/>
      <c r="I65" s="63"/>
    </row>
    <row r="66" spans="1:9" s="14" customFormat="1" ht="15" customHeight="1">
      <c r="A66" s="124" t="s">
        <v>110</v>
      </c>
      <c r="B66" s="155">
        <v>71315</v>
      </c>
      <c r="C66" s="156" t="s">
        <v>129</v>
      </c>
      <c r="D66" s="157">
        <v>127</v>
      </c>
      <c r="E66" s="89">
        <f>D66*0.92</f>
        <v>116.84</v>
      </c>
      <c r="F66" s="118"/>
      <c r="G66" s="98">
        <f>E66*F66</f>
        <v>0</v>
      </c>
      <c r="H66" s="36"/>
      <c r="I66" s="114" t="s">
        <v>134</v>
      </c>
    </row>
    <row r="67" spans="1:9" s="14" customFormat="1" ht="15" customHeight="1">
      <c r="A67" s="124" t="s">
        <v>110</v>
      </c>
      <c r="B67" s="155">
        <v>71316</v>
      </c>
      <c r="C67" s="156" t="s">
        <v>130</v>
      </c>
      <c r="D67" s="157">
        <v>127</v>
      </c>
      <c r="E67" s="89">
        <f>D67*0.92</f>
        <v>116.84</v>
      </c>
      <c r="F67" s="118"/>
      <c r="G67" s="98">
        <f>E67*F67</f>
        <v>0</v>
      </c>
      <c r="H67" s="36"/>
      <c r="I67" s="114" t="s">
        <v>134</v>
      </c>
    </row>
    <row r="68" spans="1:9" s="14" customFormat="1" ht="15" customHeight="1">
      <c r="A68" s="35"/>
      <c r="B68" s="36"/>
      <c r="C68" s="112" t="s">
        <v>37</v>
      </c>
      <c r="D68" s="36"/>
      <c r="E68" s="36"/>
      <c r="F68" s="111"/>
      <c r="G68" s="107"/>
      <c r="H68" s="37"/>
      <c r="I68" s="63"/>
    </row>
    <row r="69" spans="1:9" s="14" customFormat="1" ht="15" customHeight="1">
      <c r="A69" s="18" t="s">
        <v>97</v>
      </c>
      <c r="B69" s="17">
        <v>71390</v>
      </c>
      <c r="C69" s="46" t="s">
        <v>19</v>
      </c>
      <c r="D69" s="89">
        <v>235</v>
      </c>
      <c r="E69" s="89">
        <f>D69*0.92</f>
        <v>216.20000000000002</v>
      </c>
      <c r="F69" s="79"/>
      <c r="G69" s="98">
        <f>E69*F69</f>
        <v>0</v>
      </c>
      <c r="H69" s="68">
        <v>8901138713904</v>
      </c>
      <c r="I69" s="63"/>
    </row>
    <row r="70" spans="1:9" s="14" customFormat="1" ht="15" customHeight="1">
      <c r="A70" s="161" t="s">
        <v>107</v>
      </c>
      <c r="B70" s="162">
        <v>50048</v>
      </c>
      <c r="C70" s="156" t="s">
        <v>2</v>
      </c>
      <c r="D70" s="157">
        <v>124</v>
      </c>
      <c r="E70" s="89">
        <f>D70*0.92</f>
        <v>114.08</v>
      </c>
      <c r="F70" s="118"/>
      <c r="G70" s="98">
        <f>E70*F70</f>
        <v>0</v>
      </c>
      <c r="H70" s="64" t="s">
        <v>17</v>
      </c>
      <c r="I70" s="114" t="s">
        <v>134</v>
      </c>
    </row>
    <row r="71" spans="1:9" s="15" customFormat="1" ht="15" customHeight="1">
      <c r="A71" s="59"/>
      <c r="B71" s="60"/>
      <c r="C71" s="26" t="s">
        <v>38</v>
      </c>
      <c r="D71" s="60"/>
      <c r="E71" s="60"/>
      <c r="F71" s="110"/>
      <c r="G71" s="108"/>
      <c r="H71" s="61"/>
      <c r="I71" s="63"/>
    </row>
    <row r="72" spans="1:9" s="14" customFormat="1" ht="15" customHeight="1">
      <c r="A72" s="43"/>
      <c r="B72" s="44"/>
      <c r="C72" s="24" t="s">
        <v>24</v>
      </c>
      <c r="D72" s="44"/>
      <c r="E72" s="44"/>
      <c r="F72" s="111"/>
      <c r="G72" s="107"/>
      <c r="H72" s="45"/>
      <c r="I72" s="63"/>
    </row>
    <row r="73" spans="1:9" ht="15" customHeight="1">
      <c r="A73" s="115" t="s">
        <v>108</v>
      </c>
      <c r="B73" s="116">
        <v>81593</v>
      </c>
      <c r="C73" s="117" t="s">
        <v>40</v>
      </c>
      <c r="D73" s="157">
        <v>93</v>
      </c>
      <c r="E73" s="157"/>
      <c r="F73" s="118"/>
      <c r="G73" s="98">
        <f>D73*F73</f>
        <v>0</v>
      </c>
      <c r="H73" s="120">
        <v>8901138815936</v>
      </c>
      <c r="I73" s="121">
        <v>-0.5</v>
      </c>
    </row>
    <row r="74" spans="1:9" ht="15" customHeight="1">
      <c r="A74" s="122" t="s">
        <v>108</v>
      </c>
      <c r="B74" s="116">
        <v>82150</v>
      </c>
      <c r="C74" s="117" t="s">
        <v>41</v>
      </c>
      <c r="D74" s="157">
        <v>93</v>
      </c>
      <c r="E74" s="157"/>
      <c r="F74" s="118"/>
      <c r="G74" s="98">
        <f aca="true" t="shared" si="6" ref="G74:G101">D74*F74</f>
        <v>0</v>
      </c>
      <c r="H74" s="123">
        <v>8901138821500</v>
      </c>
      <c r="I74" s="121">
        <v>-0.5</v>
      </c>
    </row>
    <row r="75" spans="1:9" s="14" customFormat="1" ht="15" customHeight="1">
      <c r="A75" s="124" t="s">
        <v>108</v>
      </c>
      <c r="B75" s="125">
        <v>50011</v>
      </c>
      <c r="C75" s="126" t="s">
        <v>77</v>
      </c>
      <c r="D75" s="157">
        <v>93</v>
      </c>
      <c r="E75" s="157"/>
      <c r="F75" s="118"/>
      <c r="G75" s="98">
        <f t="shared" si="6"/>
        <v>0</v>
      </c>
      <c r="H75" s="127">
        <v>8901138500115</v>
      </c>
      <c r="I75" s="121">
        <v>-0.5</v>
      </c>
    </row>
    <row r="76" spans="1:9" s="14" customFormat="1" ht="15" customHeight="1">
      <c r="A76" s="124" t="s">
        <v>108</v>
      </c>
      <c r="B76" s="125">
        <v>50575</v>
      </c>
      <c r="C76" s="128" t="s">
        <v>78</v>
      </c>
      <c r="D76" s="157">
        <v>93</v>
      </c>
      <c r="E76" s="157"/>
      <c r="F76" s="118"/>
      <c r="G76" s="98">
        <f t="shared" si="6"/>
        <v>0</v>
      </c>
      <c r="H76" s="127">
        <v>8901138505752</v>
      </c>
      <c r="I76" s="121">
        <v>-0.5</v>
      </c>
    </row>
    <row r="77" spans="1:9" s="14" customFormat="1" ht="15" customHeight="1">
      <c r="A77" s="124" t="s">
        <v>108</v>
      </c>
      <c r="B77" s="129">
        <v>50582</v>
      </c>
      <c r="C77" s="117" t="s">
        <v>42</v>
      </c>
      <c r="D77" s="157">
        <v>93</v>
      </c>
      <c r="E77" s="157"/>
      <c r="F77" s="118"/>
      <c r="G77" s="98">
        <f t="shared" si="6"/>
        <v>0</v>
      </c>
      <c r="H77" s="123">
        <v>8901138505820</v>
      </c>
      <c r="I77" s="121">
        <v>-0.5</v>
      </c>
    </row>
    <row r="78" spans="1:9" s="14" customFormat="1" ht="15" customHeight="1">
      <c r="A78" s="124" t="s">
        <v>108</v>
      </c>
      <c r="B78" s="129">
        <v>81816</v>
      </c>
      <c r="C78" s="117" t="s">
        <v>43</v>
      </c>
      <c r="D78" s="157">
        <v>93</v>
      </c>
      <c r="E78" s="157"/>
      <c r="F78" s="118"/>
      <c r="G78" s="98">
        <f t="shared" si="6"/>
        <v>0</v>
      </c>
      <c r="H78" s="123">
        <v>8901138818166</v>
      </c>
      <c r="I78" s="121">
        <v>-0.5</v>
      </c>
    </row>
    <row r="79" spans="1:9" s="14" customFormat="1" ht="15" customHeight="1">
      <c r="A79" s="124" t="s">
        <v>108</v>
      </c>
      <c r="B79" s="129">
        <v>50528</v>
      </c>
      <c r="C79" s="117" t="s">
        <v>44</v>
      </c>
      <c r="D79" s="157">
        <v>93</v>
      </c>
      <c r="E79" s="157"/>
      <c r="F79" s="118"/>
      <c r="G79" s="98">
        <f t="shared" si="6"/>
        <v>0</v>
      </c>
      <c r="H79" s="123">
        <v>8901138505288</v>
      </c>
      <c r="I79" s="121">
        <v>-0.5</v>
      </c>
    </row>
    <row r="80" spans="1:9" s="14" customFormat="1" ht="15" customHeight="1">
      <c r="A80" s="124" t="s">
        <v>108</v>
      </c>
      <c r="B80" s="129">
        <v>50580</v>
      </c>
      <c r="C80" s="117" t="s">
        <v>46</v>
      </c>
      <c r="D80" s="157">
        <v>93</v>
      </c>
      <c r="E80" s="157"/>
      <c r="F80" s="118"/>
      <c r="G80" s="98">
        <f t="shared" si="6"/>
        <v>0</v>
      </c>
      <c r="H80" s="123">
        <v>8901138505806</v>
      </c>
      <c r="I80" s="121">
        <v>-0.5</v>
      </c>
    </row>
    <row r="81" spans="1:9" s="14" customFormat="1" ht="15" customHeight="1">
      <c r="A81" s="124" t="s">
        <v>108</v>
      </c>
      <c r="B81" s="129">
        <v>81587</v>
      </c>
      <c r="C81" s="117" t="s">
        <v>45</v>
      </c>
      <c r="D81" s="157">
        <v>93</v>
      </c>
      <c r="E81" s="157"/>
      <c r="F81" s="118"/>
      <c r="G81" s="98">
        <f t="shared" si="6"/>
        <v>0</v>
      </c>
      <c r="H81" s="123">
        <v>8901138815875</v>
      </c>
      <c r="I81" s="121">
        <v>-0.5</v>
      </c>
    </row>
    <row r="82" spans="1:9" s="14" customFormat="1" ht="15" customHeight="1">
      <c r="A82" s="124" t="s">
        <v>108</v>
      </c>
      <c r="B82" s="129">
        <v>50585</v>
      </c>
      <c r="C82" s="117" t="s">
        <v>47</v>
      </c>
      <c r="D82" s="157">
        <v>93</v>
      </c>
      <c r="E82" s="157"/>
      <c r="F82" s="118"/>
      <c r="G82" s="98">
        <f t="shared" si="6"/>
        <v>0</v>
      </c>
      <c r="H82" s="123">
        <v>8901138505851</v>
      </c>
      <c r="I82" s="121">
        <v>-0.5</v>
      </c>
    </row>
    <row r="83" spans="1:9" s="14" customFormat="1" ht="15" customHeight="1">
      <c r="A83" s="130"/>
      <c r="B83" s="131"/>
      <c r="C83" s="132" t="s">
        <v>23</v>
      </c>
      <c r="D83" s="133"/>
      <c r="E83" s="133"/>
      <c r="F83" s="134"/>
      <c r="G83" s="98">
        <f t="shared" si="6"/>
        <v>0</v>
      </c>
      <c r="H83" s="135"/>
      <c r="I83" s="121">
        <v>-0.5</v>
      </c>
    </row>
    <row r="84" spans="1:9" s="14" customFormat="1" ht="15" customHeight="1">
      <c r="A84" s="122" t="s">
        <v>109</v>
      </c>
      <c r="B84" s="136">
        <v>81594</v>
      </c>
      <c r="C84" s="117" t="s">
        <v>48</v>
      </c>
      <c r="D84" s="157">
        <v>131</v>
      </c>
      <c r="E84" s="157"/>
      <c r="F84" s="118"/>
      <c r="G84" s="98">
        <f t="shared" si="6"/>
        <v>0</v>
      </c>
      <c r="H84" s="123">
        <v>8901138815943</v>
      </c>
      <c r="I84" s="121">
        <v>-0.5</v>
      </c>
    </row>
    <row r="85" spans="1:9" ht="15" customHeight="1">
      <c r="A85" s="122" t="s">
        <v>109</v>
      </c>
      <c r="B85" s="116">
        <v>82151</v>
      </c>
      <c r="C85" s="117" t="s">
        <v>49</v>
      </c>
      <c r="D85" s="157">
        <v>131</v>
      </c>
      <c r="E85" s="157"/>
      <c r="F85" s="118"/>
      <c r="G85" s="98">
        <f t="shared" si="6"/>
        <v>0</v>
      </c>
      <c r="H85" s="123">
        <v>8901138821517</v>
      </c>
      <c r="I85" s="121">
        <v>-0.5</v>
      </c>
    </row>
    <row r="86" spans="1:9" s="14" customFormat="1" ht="15" customHeight="1">
      <c r="A86" s="124" t="s">
        <v>109</v>
      </c>
      <c r="B86" s="125">
        <v>50574</v>
      </c>
      <c r="C86" s="128" t="s">
        <v>76</v>
      </c>
      <c r="D86" s="157">
        <v>131</v>
      </c>
      <c r="E86" s="157"/>
      <c r="F86" s="118"/>
      <c r="G86" s="98">
        <f t="shared" si="6"/>
        <v>0</v>
      </c>
      <c r="H86" s="123">
        <v>8901138505745</v>
      </c>
      <c r="I86" s="121">
        <v>-0.5</v>
      </c>
    </row>
    <row r="87" spans="1:9" s="14" customFormat="1" ht="15" customHeight="1">
      <c r="A87" s="124" t="s">
        <v>109</v>
      </c>
      <c r="B87" s="129">
        <v>50576</v>
      </c>
      <c r="C87" s="117" t="s">
        <v>75</v>
      </c>
      <c r="D87" s="157">
        <v>131</v>
      </c>
      <c r="E87" s="157"/>
      <c r="F87" s="118"/>
      <c r="G87" s="98">
        <f t="shared" si="6"/>
        <v>0</v>
      </c>
      <c r="H87" s="137">
        <v>8901138505769</v>
      </c>
      <c r="I87" s="121">
        <v>-0.5</v>
      </c>
    </row>
    <row r="88" spans="1:9" ht="15" customHeight="1">
      <c r="A88" s="124" t="s">
        <v>109</v>
      </c>
      <c r="B88" s="138">
        <v>50583</v>
      </c>
      <c r="C88" s="117" t="s">
        <v>50</v>
      </c>
      <c r="D88" s="157">
        <v>131</v>
      </c>
      <c r="E88" s="157"/>
      <c r="F88" s="118"/>
      <c r="G88" s="98">
        <f t="shared" si="6"/>
        <v>0</v>
      </c>
      <c r="H88" s="137">
        <v>8901138505837</v>
      </c>
      <c r="I88" s="121">
        <v>-0.5</v>
      </c>
    </row>
    <row r="89" spans="1:9" ht="15" customHeight="1">
      <c r="A89" s="124" t="s">
        <v>109</v>
      </c>
      <c r="B89" s="138">
        <v>81814</v>
      </c>
      <c r="C89" s="117" t="s">
        <v>51</v>
      </c>
      <c r="D89" s="157">
        <v>131</v>
      </c>
      <c r="E89" s="157"/>
      <c r="F89" s="118"/>
      <c r="G89" s="98">
        <f t="shared" si="6"/>
        <v>0</v>
      </c>
      <c r="H89" s="137">
        <v>8901138818142</v>
      </c>
      <c r="I89" s="121">
        <v>-0.5</v>
      </c>
    </row>
    <row r="90" spans="1:9" ht="15" customHeight="1">
      <c r="A90" s="124" t="s">
        <v>109</v>
      </c>
      <c r="B90" s="138">
        <v>50584</v>
      </c>
      <c r="C90" s="117" t="s">
        <v>52</v>
      </c>
      <c r="D90" s="157">
        <v>131</v>
      </c>
      <c r="E90" s="157"/>
      <c r="F90" s="118"/>
      <c r="G90" s="98">
        <f t="shared" si="6"/>
        <v>0</v>
      </c>
      <c r="H90" s="137">
        <v>8901138505844</v>
      </c>
      <c r="I90" s="121">
        <v>-0.5</v>
      </c>
    </row>
    <row r="91" spans="1:9" ht="15" customHeight="1">
      <c r="A91" s="124" t="s">
        <v>109</v>
      </c>
      <c r="B91" s="138">
        <v>50581</v>
      </c>
      <c r="C91" s="117" t="s">
        <v>53</v>
      </c>
      <c r="D91" s="157">
        <v>131</v>
      </c>
      <c r="E91" s="157"/>
      <c r="F91" s="118"/>
      <c r="G91" s="98">
        <f t="shared" si="6"/>
        <v>0</v>
      </c>
      <c r="H91" s="137">
        <v>8901138505813</v>
      </c>
      <c r="I91" s="121">
        <v>-0.5</v>
      </c>
    </row>
    <row r="92" spans="1:9" ht="15" customHeight="1">
      <c r="A92" s="124" t="s">
        <v>109</v>
      </c>
      <c r="B92" s="138">
        <v>81588</v>
      </c>
      <c r="C92" s="117" t="s">
        <v>54</v>
      </c>
      <c r="D92" s="157">
        <v>131</v>
      </c>
      <c r="E92" s="157"/>
      <c r="F92" s="118"/>
      <c r="G92" s="98">
        <f t="shared" si="6"/>
        <v>0</v>
      </c>
      <c r="H92" s="137">
        <v>8901138815882</v>
      </c>
      <c r="I92" s="121">
        <v>-0.5</v>
      </c>
    </row>
    <row r="93" spans="1:9" ht="15" customHeight="1">
      <c r="A93" s="124" t="s">
        <v>109</v>
      </c>
      <c r="B93" s="129">
        <v>50586</v>
      </c>
      <c r="C93" s="117" t="s">
        <v>55</v>
      </c>
      <c r="D93" s="157">
        <v>131</v>
      </c>
      <c r="E93" s="157"/>
      <c r="F93" s="118"/>
      <c r="G93" s="98">
        <f t="shared" si="6"/>
        <v>0</v>
      </c>
      <c r="H93" s="137">
        <v>8901138505868</v>
      </c>
      <c r="I93" s="121">
        <v>-0.5</v>
      </c>
    </row>
    <row r="94" spans="1:9" ht="15" customHeight="1">
      <c r="A94" s="139"/>
      <c r="B94" s="140"/>
      <c r="C94" s="141" t="s">
        <v>62</v>
      </c>
      <c r="D94" s="142"/>
      <c r="E94" s="142"/>
      <c r="F94" s="134"/>
      <c r="G94" s="98">
        <f t="shared" si="6"/>
        <v>0</v>
      </c>
      <c r="H94" s="143"/>
      <c r="I94" s="121">
        <v>-0.5</v>
      </c>
    </row>
    <row r="95" spans="1:9" ht="15" customHeight="1">
      <c r="A95" s="124" t="s">
        <v>108</v>
      </c>
      <c r="B95" s="138">
        <v>81591</v>
      </c>
      <c r="C95" s="117" t="s">
        <v>56</v>
      </c>
      <c r="D95" s="157">
        <v>93</v>
      </c>
      <c r="E95" s="157"/>
      <c r="F95" s="118"/>
      <c r="G95" s="98">
        <f t="shared" si="6"/>
        <v>0</v>
      </c>
      <c r="H95" s="137">
        <v>8901138815912</v>
      </c>
      <c r="I95" s="121">
        <v>-0.5</v>
      </c>
    </row>
    <row r="96" spans="1:9" ht="15" customHeight="1">
      <c r="A96" s="124" t="s">
        <v>108</v>
      </c>
      <c r="B96" s="129">
        <v>50012</v>
      </c>
      <c r="C96" s="117" t="s">
        <v>57</v>
      </c>
      <c r="D96" s="157">
        <v>93</v>
      </c>
      <c r="E96" s="157"/>
      <c r="F96" s="118"/>
      <c r="G96" s="98">
        <f t="shared" si="6"/>
        <v>0</v>
      </c>
      <c r="H96" s="137">
        <v>8901138500122</v>
      </c>
      <c r="I96" s="121">
        <v>-0.5</v>
      </c>
    </row>
    <row r="97" spans="1:9" ht="15" customHeight="1">
      <c r="A97" s="124" t="s">
        <v>108</v>
      </c>
      <c r="B97" s="144">
        <v>81589</v>
      </c>
      <c r="C97" s="145" t="s">
        <v>58</v>
      </c>
      <c r="D97" s="157">
        <v>93</v>
      </c>
      <c r="E97" s="157"/>
      <c r="F97" s="118"/>
      <c r="G97" s="98">
        <f t="shared" si="6"/>
        <v>0</v>
      </c>
      <c r="H97" s="137">
        <v>8901138815899</v>
      </c>
      <c r="I97" s="121">
        <v>-0.5</v>
      </c>
    </row>
    <row r="98" spans="1:9" ht="15" customHeight="1">
      <c r="A98" s="139"/>
      <c r="B98" s="142"/>
      <c r="C98" s="132" t="s">
        <v>63</v>
      </c>
      <c r="D98" s="142"/>
      <c r="E98" s="142"/>
      <c r="F98" s="134"/>
      <c r="G98" s="98">
        <f t="shared" si="6"/>
        <v>0</v>
      </c>
      <c r="H98" s="143"/>
      <c r="I98" s="121">
        <v>-0.5</v>
      </c>
    </row>
    <row r="99" spans="1:9" ht="15" customHeight="1">
      <c r="A99" s="124" t="s">
        <v>109</v>
      </c>
      <c r="B99" s="146">
        <v>81592</v>
      </c>
      <c r="C99" s="147" t="s">
        <v>59</v>
      </c>
      <c r="D99" s="157">
        <v>131</v>
      </c>
      <c r="E99" s="157"/>
      <c r="F99" s="118"/>
      <c r="G99" s="98">
        <f t="shared" si="6"/>
        <v>0</v>
      </c>
      <c r="H99" s="137">
        <v>8901138815929</v>
      </c>
      <c r="I99" s="121">
        <v>-0.5</v>
      </c>
    </row>
    <row r="100" spans="1:9" ht="15" customHeight="1">
      <c r="A100" s="122" t="s">
        <v>109</v>
      </c>
      <c r="B100" s="148">
        <v>50595</v>
      </c>
      <c r="C100" s="117" t="s">
        <v>60</v>
      </c>
      <c r="D100" s="157">
        <v>131</v>
      </c>
      <c r="E100" s="157"/>
      <c r="F100" s="118"/>
      <c r="G100" s="98">
        <f t="shared" si="6"/>
        <v>0</v>
      </c>
      <c r="H100" s="137">
        <v>8901138505950</v>
      </c>
      <c r="I100" s="121">
        <v>-0.5</v>
      </c>
    </row>
    <row r="101" spans="1:9" ht="15" customHeight="1" thickBot="1">
      <c r="A101" s="149" t="s">
        <v>109</v>
      </c>
      <c r="B101" s="150">
        <v>81590</v>
      </c>
      <c r="C101" s="151" t="s">
        <v>61</v>
      </c>
      <c r="D101" s="157">
        <v>131</v>
      </c>
      <c r="E101" s="168"/>
      <c r="F101" s="152"/>
      <c r="G101" s="98">
        <f t="shared" si="6"/>
        <v>0</v>
      </c>
      <c r="H101" s="153">
        <v>8901138815905</v>
      </c>
      <c r="I101" s="121">
        <v>-0.5</v>
      </c>
    </row>
    <row r="102" spans="6:7" ht="15.75">
      <c r="F102" s="78">
        <f>SUM(F11:F101)</f>
        <v>0</v>
      </c>
      <c r="G102" s="77">
        <f>SUM(G11:G101)</f>
        <v>0</v>
      </c>
    </row>
    <row r="103" ht="15.75">
      <c r="B103" s="52"/>
    </row>
    <row r="104" ht="15.75">
      <c r="B104" s="52"/>
    </row>
    <row r="105" ht="15.75">
      <c r="B105" s="52"/>
    </row>
    <row r="106" ht="15.75">
      <c r="B106" s="52"/>
    </row>
    <row r="107" ht="15.75">
      <c r="B107"/>
    </row>
    <row r="108" ht="15.75">
      <c r="B108" s="52"/>
    </row>
    <row r="109" ht="15.75">
      <c r="B109" s="52"/>
    </row>
    <row r="110" ht="15.75">
      <c r="B110" s="52"/>
    </row>
    <row r="111" ht="15.75">
      <c r="B111" s="52"/>
    </row>
    <row r="112" ht="15.75">
      <c r="B112" s="52"/>
    </row>
    <row r="113" ht="15.75">
      <c r="B113" s="52"/>
    </row>
    <row r="114" ht="15.75">
      <c r="B114" s="52"/>
    </row>
    <row r="115" ht="15.75">
      <c r="B115" s="52"/>
    </row>
    <row r="116" ht="15.75">
      <c r="B116" s="52"/>
    </row>
    <row r="117" ht="15.75">
      <c r="B117" s="52"/>
    </row>
    <row r="118" ht="15.75">
      <c r="B118" s="52"/>
    </row>
    <row r="119" ht="15.75">
      <c r="B119" s="52"/>
    </row>
    <row r="120" ht="15.75">
      <c r="B120" s="52"/>
    </row>
    <row r="121" ht="15.75">
      <c r="B121" s="52"/>
    </row>
    <row r="122" ht="15.75">
      <c r="B122" s="52"/>
    </row>
    <row r="123" ht="15.75">
      <c r="B123" s="52"/>
    </row>
    <row r="124" ht="15.75">
      <c r="B124" s="52"/>
    </row>
    <row r="125" ht="15.75">
      <c r="B125" s="52"/>
    </row>
    <row r="126" ht="15.75">
      <c r="B126" s="52"/>
    </row>
    <row r="127" ht="15.75">
      <c r="B127" s="52"/>
    </row>
    <row r="128" ht="15.75">
      <c r="B128" s="52"/>
    </row>
    <row r="129" ht="15.75">
      <c r="B129" s="52"/>
    </row>
    <row r="130" ht="15.75">
      <c r="B130" s="52"/>
    </row>
    <row r="131" ht="15.75">
      <c r="B131" s="52"/>
    </row>
    <row r="132" ht="15.75">
      <c r="B132" s="52"/>
    </row>
    <row r="133" ht="15.75">
      <c r="B133"/>
    </row>
    <row r="134" ht="15.75">
      <c r="B134" s="52"/>
    </row>
    <row r="135" ht="15.75">
      <c r="B135" s="52"/>
    </row>
    <row r="136" ht="15.75">
      <c r="B136"/>
    </row>
    <row r="137" ht="15.75">
      <c r="B137" s="52"/>
    </row>
    <row r="138" ht="15.75">
      <c r="B138" s="52"/>
    </row>
    <row r="139" ht="15.75">
      <c r="B139" s="52"/>
    </row>
    <row r="140" ht="15.75">
      <c r="B140" s="52"/>
    </row>
    <row r="141" ht="15.75">
      <c r="B141" s="52"/>
    </row>
    <row r="142" ht="15.75">
      <c r="B142" s="52"/>
    </row>
    <row r="143" ht="15.75">
      <c r="B143" s="52"/>
    </row>
    <row r="144" ht="15.75">
      <c r="B144" s="52"/>
    </row>
    <row r="145" ht="15.75">
      <c r="B145" s="52"/>
    </row>
    <row r="146" ht="15.75">
      <c r="B146" s="52"/>
    </row>
    <row r="147" ht="15.75">
      <c r="B147" s="52"/>
    </row>
    <row r="148" ht="15.75">
      <c r="B148" s="52"/>
    </row>
    <row r="149" ht="15.75">
      <c r="B149" s="52"/>
    </row>
    <row r="150" ht="15.75">
      <c r="B150"/>
    </row>
    <row r="151" ht="15.75">
      <c r="B151" s="52"/>
    </row>
    <row r="152" ht="15.75">
      <c r="B152" s="52"/>
    </row>
    <row r="153" ht="15.75">
      <c r="B153" s="52"/>
    </row>
    <row r="154" ht="15.75">
      <c r="B154" s="52"/>
    </row>
    <row r="155" ht="15.75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</sheetData>
  <sheetProtection/>
  <autoFilter ref="D5:D192"/>
  <conditionalFormatting sqref="B75">
    <cfRule type="duplicateValues" priority="19" dxfId="0">
      <formula>AND(COUNTIF($B$75:$B$75,B75)&gt;1,NOT(ISBLANK(B75)))</formula>
    </cfRule>
  </conditionalFormatting>
  <conditionalFormatting sqref="B76">
    <cfRule type="duplicateValues" priority="18" dxfId="0">
      <formula>AND(COUNTIF($B$76:$B$76,B76)&gt;1,NOT(ISBLANK(B76)))</formula>
    </cfRule>
  </conditionalFormatting>
  <conditionalFormatting sqref="B86">
    <cfRule type="duplicateValues" priority="17" dxfId="0">
      <formula>AND(COUNTIF($B$86:$B$86,B86)&gt;1,NOT(ISBLANK(B86)))</formula>
    </cfRule>
  </conditionalFormatting>
  <conditionalFormatting sqref="B58:B59 B1:B19 B61:B65 B68:B65536 B21 B23:B48">
    <cfRule type="duplicateValues" priority="16" dxfId="0" stopIfTrue="1">
      <formula>AND(COUNTIF($B$58:$B$59,B1)+COUNTIF($B$1:$B$19,B1)+COUNTIF($B$61:$B$65,B1)+COUNTIF($B$68:$B$65536,B1)+COUNTIF($B$21:$B$21,B1)+COUNTIF($B$23:$B$48,B1)&gt;1,NOT(ISBLANK(B1)))</formula>
    </cfRule>
  </conditionalFormatting>
  <conditionalFormatting sqref="B12:B13">
    <cfRule type="duplicateValues" priority="15" dxfId="0" stopIfTrue="1">
      <formula>AND(COUNTIF($B$12:$B$13,B12)&gt;1,NOT(ISBLANK(B12)))</formula>
    </cfRule>
  </conditionalFormatting>
  <conditionalFormatting sqref="B31:B34">
    <cfRule type="duplicateValues" priority="14" dxfId="0" stopIfTrue="1">
      <formula>AND(COUNTIF($B$31:$B$34,B31)&gt;1,NOT(ISBLANK(B31)))</formula>
    </cfRule>
  </conditionalFormatting>
  <conditionalFormatting sqref="B34">
    <cfRule type="duplicateValues" priority="13" dxfId="0" stopIfTrue="1">
      <formula>AND(COUNTIF($B$34:$B$34,B34)&gt;1,NOT(ISBLANK(B34)))</formula>
    </cfRule>
  </conditionalFormatting>
  <conditionalFormatting sqref="B32">
    <cfRule type="duplicateValues" priority="12" dxfId="0">
      <formula>AND(COUNTIF($B$32:$B$32,B32)&gt;1,NOT(ISBLANK(B32)))</formula>
    </cfRule>
  </conditionalFormatting>
  <conditionalFormatting sqref="B12">
    <cfRule type="duplicateValues" priority="11" dxfId="0" stopIfTrue="1">
      <formula>AND(COUNTIF($B$12:$B$12,B12)&gt;1,NOT(ISBLANK(B12)))</formula>
    </cfRule>
  </conditionalFormatting>
  <conditionalFormatting sqref="B16:B17">
    <cfRule type="duplicateValues" priority="10" dxfId="0" stopIfTrue="1">
      <formula>AND(COUNTIF($B$16:$B$17,B16)&gt;1,NOT(ISBLANK(B16)))</formula>
    </cfRule>
  </conditionalFormatting>
  <conditionalFormatting sqref="B49:B53">
    <cfRule type="duplicateValues" priority="9" dxfId="0" stopIfTrue="1">
      <formula>AND(COUNTIF($B$49:$B$53,B49)&gt;1,NOT(ISBLANK(B49)))</formula>
    </cfRule>
  </conditionalFormatting>
  <conditionalFormatting sqref="B54">
    <cfRule type="duplicateValues" priority="8" dxfId="0" stopIfTrue="1">
      <formula>AND(COUNTIF($B$54:$B$54,B54)&gt;1,NOT(ISBLANK(B54)))</formula>
    </cfRule>
  </conditionalFormatting>
  <conditionalFormatting sqref="B55">
    <cfRule type="duplicateValues" priority="7" dxfId="0" stopIfTrue="1">
      <formula>AND(COUNTIF($B$55:$B$55,B55)&gt;1,NOT(ISBLANK(B55)))</formula>
    </cfRule>
  </conditionalFormatting>
  <conditionalFormatting sqref="A55">
    <cfRule type="duplicateValues" priority="6" dxfId="0" stopIfTrue="1">
      <formula>AND(COUNTIF($A$55:$A$55,A55)&gt;1,NOT(ISBLANK(A55)))</formula>
    </cfRule>
  </conditionalFormatting>
  <conditionalFormatting sqref="A54">
    <cfRule type="duplicateValues" priority="5" dxfId="0" stopIfTrue="1">
      <formula>AND(COUNTIF($A$54:$A$54,A54)&gt;1,NOT(ISBLANK(A54)))</formula>
    </cfRule>
  </conditionalFormatting>
  <conditionalFormatting sqref="B56:B57">
    <cfRule type="duplicateValues" priority="4" dxfId="0" stopIfTrue="1">
      <formula>AND(COUNTIF($B$56:$B$57,B56)&gt;1,NOT(ISBLANK(B56)))</formula>
    </cfRule>
  </conditionalFormatting>
  <conditionalFormatting sqref="B66:B67">
    <cfRule type="duplicateValues" priority="3" dxfId="0" stopIfTrue="1">
      <formula>AND(COUNTIF($B$66:$B$67,B66)&gt;1,NOT(ISBLANK(B66)))</formula>
    </cfRule>
  </conditionalFormatting>
  <conditionalFormatting sqref="B20">
    <cfRule type="duplicateValues" priority="2" dxfId="0" stopIfTrue="1">
      <formula>AND(COUNTIF($B$20:$B$20,B20)&gt;1,NOT(ISBLANK(B20)))</formula>
    </cfRule>
  </conditionalFormatting>
  <conditionalFormatting sqref="B22">
    <cfRule type="duplicateValues" priority="1" dxfId="0" stopIfTrue="1">
      <formula>AND(COUNTIF($B$22:$B$22,B22)&gt;1,NOT(ISBLANK(B22)))</formula>
    </cfRule>
  </conditionalFormatting>
  <printOptions/>
  <pageMargins left="0.7" right="0.7" top="0.75" bottom="0.75" header="0.3" footer="0.3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Transatlantic International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</dc:creator>
  <cp:keywords/>
  <dc:description/>
  <cp:lastModifiedBy>Siemens</cp:lastModifiedBy>
  <cp:lastPrinted>2015-09-29T12:45:13Z</cp:lastPrinted>
  <dcterms:created xsi:type="dcterms:W3CDTF">2007-03-23T12:39:40Z</dcterms:created>
  <dcterms:modified xsi:type="dcterms:W3CDTF">2017-02-10T11:56:45Z</dcterms:modified>
  <cp:category/>
  <cp:version/>
  <cp:contentType/>
  <cp:contentStatus/>
</cp:coreProperties>
</file>