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050" activeTab="0"/>
  </bookViews>
  <sheets>
    <sheet name="ОБЩАЯ" sheetId="1" r:id="rId1"/>
  </sheets>
  <definedNames>
    <definedName name="_xlnm._FilterDatabase" localSheetId="0" hidden="1">'ОБЩАЯ'!$G$1:$G$378</definedName>
  </definedNames>
  <calcPr fullCalcOnLoad="1"/>
</workbook>
</file>

<file path=xl/sharedStrings.xml><?xml version="1.0" encoding="utf-8"?>
<sst xmlns="http://schemas.openxmlformats.org/spreadsheetml/2006/main" count="732" uniqueCount="413">
  <si>
    <t>Требование №              без НДС</t>
  </si>
  <si>
    <t>.</t>
  </si>
  <si>
    <t>Заказчик  :</t>
  </si>
  <si>
    <t>Дата поступления заказа:           Дата отправки:</t>
  </si>
  <si>
    <t xml:space="preserve">Менеджер </t>
  </si>
  <si>
    <t>Наименование  продукции</t>
  </si>
  <si>
    <t>масса</t>
  </si>
  <si>
    <t>шт. в кор.</t>
  </si>
  <si>
    <t>вес кор.</t>
  </si>
  <si>
    <t>цена</t>
  </si>
  <si>
    <t>ЗАКАЗ</t>
  </si>
  <si>
    <t>сумма</t>
  </si>
  <si>
    <t>места</t>
  </si>
  <si>
    <t>нетто</t>
  </si>
  <si>
    <t>брутто</t>
  </si>
  <si>
    <t>ПАНТОВЗВАРЫ</t>
  </si>
  <si>
    <r>
      <t xml:space="preserve">Артро…     </t>
    </r>
    <r>
      <rPr>
        <b/>
        <i/>
        <sz val="9"/>
        <color indexed="17"/>
        <rFont val="Arial"/>
        <family val="2"/>
      </rPr>
      <t xml:space="preserve"> суставный</t>
    </r>
  </si>
  <si>
    <r>
      <t xml:space="preserve">Иммуно…  </t>
    </r>
    <r>
      <rPr>
        <b/>
        <i/>
        <sz val="9"/>
        <color indexed="17"/>
        <rFont val="Arial"/>
        <family val="2"/>
      </rPr>
      <t xml:space="preserve"> для иммунитета</t>
    </r>
  </si>
  <si>
    <r>
      <t xml:space="preserve">Кардио…    </t>
    </r>
    <r>
      <rPr>
        <b/>
        <i/>
        <sz val="9"/>
        <color indexed="17"/>
        <rFont val="Arial"/>
        <family val="2"/>
      </rPr>
      <t>сердечный</t>
    </r>
  </si>
  <si>
    <r>
      <t xml:space="preserve">Седатив…  </t>
    </r>
    <r>
      <rPr>
        <b/>
        <i/>
        <sz val="9"/>
        <color indexed="17"/>
        <rFont val="Arial"/>
        <family val="2"/>
      </rPr>
      <t>успокоительный</t>
    </r>
  </si>
  <si>
    <t>ВЗВАРЫ</t>
  </si>
  <si>
    <r>
      <t xml:space="preserve">Вожак                          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7"/>
        <rFont val="Arial"/>
        <family val="2"/>
      </rPr>
      <t>мужской</t>
    </r>
  </si>
  <si>
    <r>
      <t xml:space="preserve">Горечь </t>
    </r>
    <r>
      <rPr>
        <b/>
        <sz val="9"/>
        <color indexed="17"/>
        <rFont val="Arial"/>
        <family val="2"/>
      </rPr>
      <t xml:space="preserve">                        </t>
    </r>
    <r>
      <rPr>
        <b/>
        <i/>
        <sz val="9"/>
        <color indexed="17"/>
        <rFont val="Arial"/>
        <family val="2"/>
      </rPr>
      <t>противопаразитарный</t>
    </r>
  </si>
  <si>
    <r>
      <t>Красавица-тайга</t>
    </r>
    <r>
      <rPr>
        <i/>
        <sz val="9"/>
        <rFont val="Arial"/>
        <family val="2"/>
      </rPr>
      <t xml:space="preserve">         </t>
    </r>
    <r>
      <rPr>
        <b/>
        <i/>
        <sz val="9"/>
        <color indexed="17"/>
        <rFont val="Arial"/>
        <family val="2"/>
      </rPr>
      <t>противопростудный</t>
    </r>
  </si>
  <si>
    <r>
      <t xml:space="preserve">Лебедь белая            </t>
    </r>
    <r>
      <rPr>
        <b/>
        <i/>
        <sz val="9"/>
        <color indexed="17"/>
        <rFont val="Arial"/>
        <family val="2"/>
      </rPr>
      <t>женский</t>
    </r>
  </si>
  <si>
    <r>
      <t xml:space="preserve">Сердечная радость  </t>
    </r>
    <r>
      <rPr>
        <b/>
        <i/>
        <sz val="9"/>
        <color indexed="17"/>
        <rFont val="Arial"/>
        <family val="2"/>
      </rPr>
      <t>сердечный</t>
    </r>
  </si>
  <si>
    <r>
      <t xml:space="preserve">С чагой                      </t>
    </r>
    <r>
      <rPr>
        <b/>
        <i/>
        <sz val="9"/>
        <color indexed="17"/>
        <rFont val="Arial"/>
        <family val="2"/>
      </rPr>
      <t>противоопухолевый</t>
    </r>
  </si>
  <si>
    <t>БАЛЬЗАМЫ 0,25л п/п</t>
  </si>
  <si>
    <r>
      <t xml:space="preserve">Гликерия                       </t>
    </r>
    <r>
      <rPr>
        <b/>
        <i/>
        <sz val="9"/>
        <color indexed="17"/>
        <rFont val="Arial"/>
        <family val="2"/>
      </rPr>
      <t xml:space="preserve">женский   </t>
    </r>
    <r>
      <rPr>
        <sz val="9"/>
        <rFont val="Arial"/>
        <family val="2"/>
      </rPr>
      <t xml:space="preserve">                                             </t>
    </r>
  </si>
  <si>
    <r>
      <t xml:space="preserve">Горный Чарыш             </t>
    </r>
    <r>
      <rPr>
        <b/>
        <i/>
        <sz val="9"/>
        <color indexed="17"/>
        <rFont val="Arial"/>
        <family val="2"/>
      </rPr>
      <t>суставный</t>
    </r>
  </si>
  <si>
    <r>
      <t xml:space="preserve">Дивное озеро               </t>
    </r>
    <r>
      <rPr>
        <b/>
        <i/>
        <sz val="9"/>
        <color indexed="17"/>
        <rFont val="Arial"/>
        <family val="2"/>
      </rPr>
      <t xml:space="preserve">печеночный       </t>
    </r>
    <r>
      <rPr>
        <sz val="9"/>
        <rFont val="Arial"/>
        <family val="2"/>
      </rPr>
      <t xml:space="preserve">                                            </t>
    </r>
  </si>
  <si>
    <r>
      <t xml:space="preserve">Таежный скит              </t>
    </r>
    <r>
      <rPr>
        <b/>
        <i/>
        <sz val="9"/>
        <color indexed="17"/>
        <rFont val="Arial"/>
        <family val="2"/>
      </rPr>
      <t>почечный</t>
    </r>
  </si>
  <si>
    <r>
      <t xml:space="preserve">Уймонская долина     </t>
    </r>
    <r>
      <rPr>
        <b/>
        <i/>
        <sz val="9"/>
        <color indexed="17"/>
        <rFont val="Arial"/>
        <family val="2"/>
      </rPr>
      <t xml:space="preserve"> сердечный    </t>
    </r>
    <r>
      <rPr>
        <sz val="9"/>
        <rFont val="Arial"/>
        <family val="2"/>
      </rPr>
      <t xml:space="preserve">                           </t>
    </r>
  </si>
  <si>
    <t>БАЛЬЗАМЫ 0,25л евро</t>
  </si>
  <si>
    <r>
      <t xml:space="preserve">Голубушка        </t>
    </r>
    <r>
      <rPr>
        <b/>
        <i/>
        <sz val="9"/>
        <color indexed="17"/>
        <rFont val="Arial"/>
        <family val="2"/>
      </rPr>
      <t xml:space="preserve"> витаминный</t>
    </r>
    <r>
      <rPr>
        <sz val="9"/>
        <rFont val="Arial"/>
        <family val="2"/>
      </rPr>
      <t xml:space="preserve">                                                    </t>
    </r>
  </si>
  <si>
    <r>
      <t xml:space="preserve">Егерь                </t>
    </r>
    <r>
      <rPr>
        <b/>
        <i/>
        <sz val="9"/>
        <color indexed="17"/>
        <rFont val="Arial"/>
        <family val="2"/>
      </rPr>
      <t xml:space="preserve"> мужской   </t>
    </r>
    <r>
      <rPr>
        <sz val="9"/>
        <rFont val="Arial"/>
        <family val="2"/>
      </rPr>
      <t xml:space="preserve">                                                       </t>
    </r>
  </si>
  <si>
    <r>
      <t xml:space="preserve">Закон тайги       </t>
    </r>
    <r>
      <rPr>
        <b/>
        <i/>
        <sz val="9"/>
        <color indexed="17"/>
        <rFont val="Arial"/>
        <family val="2"/>
      </rPr>
      <t xml:space="preserve">желудочный     </t>
    </r>
    <r>
      <rPr>
        <sz val="9"/>
        <rFont val="Arial"/>
        <family val="2"/>
      </rPr>
      <t xml:space="preserve">                                                      </t>
    </r>
  </si>
  <si>
    <r>
      <t>Медвежий угол</t>
    </r>
    <r>
      <rPr>
        <b/>
        <i/>
        <sz val="9"/>
        <color indexed="17"/>
        <rFont val="Arial"/>
        <family val="2"/>
      </rPr>
      <t xml:space="preserve">  успокоительный   </t>
    </r>
    <r>
      <rPr>
        <sz val="9"/>
        <rFont val="Arial"/>
        <family val="2"/>
      </rPr>
      <t xml:space="preserve">                                                    </t>
    </r>
  </si>
  <si>
    <r>
      <t xml:space="preserve">Светлояр          </t>
    </r>
    <r>
      <rPr>
        <b/>
        <i/>
        <sz val="9"/>
        <color indexed="17"/>
        <rFont val="Arial"/>
        <family val="2"/>
      </rPr>
      <t xml:space="preserve">для зрения </t>
    </r>
    <r>
      <rPr>
        <sz val="9"/>
        <rFont val="Arial"/>
        <family val="2"/>
      </rPr>
      <t xml:space="preserve">                                                           </t>
    </r>
  </si>
  <si>
    <r>
      <t xml:space="preserve">Царский путь   </t>
    </r>
    <r>
      <rPr>
        <b/>
        <i/>
        <sz val="9"/>
        <color indexed="17"/>
        <rFont val="Arial"/>
        <family val="2"/>
      </rPr>
      <t xml:space="preserve"> противопростудный  </t>
    </r>
    <r>
      <rPr>
        <sz val="9"/>
        <rFont val="Arial"/>
        <family val="2"/>
      </rPr>
      <t xml:space="preserve">                                          </t>
    </r>
  </si>
  <si>
    <t>БАЛЬЗАМЫ НА ФРУКТОЗЕ</t>
  </si>
  <si>
    <t>ДЕТСКИЕ БАЛЬЗАМЫ</t>
  </si>
  <si>
    <r>
      <t xml:space="preserve">Ладушки         </t>
    </r>
    <r>
      <rPr>
        <b/>
        <i/>
        <sz val="9"/>
        <color indexed="17"/>
        <rFont val="Arial Cyr"/>
        <family val="2"/>
      </rPr>
      <t>заряд бодрости</t>
    </r>
  </si>
  <si>
    <r>
      <t>Моя радость</t>
    </r>
    <r>
      <rPr>
        <i/>
        <sz val="9"/>
        <rFont val="Arial Cyr"/>
        <family val="2"/>
      </rPr>
      <t xml:space="preserve"> </t>
    </r>
    <r>
      <rPr>
        <b/>
        <i/>
        <sz val="9"/>
        <color indexed="17"/>
        <rFont val="Arial Cyr"/>
        <family val="2"/>
      </rPr>
      <t>энергия роста</t>
    </r>
  </si>
  <si>
    <r>
      <t xml:space="preserve">Светлячок     </t>
    </r>
    <r>
      <rPr>
        <b/>
        <i/>
        <sz val="9"/>
        <color indexed="17"/>
        <rFont val="Arial Cyr"/>
        <family val="2"/>
      </rPr>
      <t xml:space="preserve"> здоровый сон</t>
    </r>
  </si>
  <si>
    <t>СИРОПЫ  "СИБИРСКАЯ ЯГОДА" 250мл</t>
  </si>
  <si>
    <t>Боярышника сироп</t>
  </si>
  <si>
    <t>Брусники сироп</t>
  </si>
  <si>
    <t>Можжевельника с зол.корнем сироп</t>
  </si>
  <si>
    <t>Облепихи сироп</t>
  </si>
  <si>
    <t>Черники сироп</t>
  </si>
  <si>
    <t>Шиповника сироп</t>
  </si>
  <si>
    <t>СИРОПЫ ПРОПОЛИСА НА ФРУКТОЗЕ</t>
  </si>
  <si>
    <t>Байкальского шлемника</t>
  </si>
  <si>
    <t>Золотого корня</t>
  </si>
  <si>
    <t xml:space="preserve">Репешка     </t>
  </si>
  <si>
    <t xml:space="preserve">Сабельника </t>
  </si>
  <si>
    <t>Солодки</t>
  </si>
  <si>
    <t>Шикши</t>
  </si>
  <si>
    <t>МЕД НАТУРАЛЬНЫЙ</t>
  </si>
  <si>
    <t>Мёд разнотравье</t>
  </si>
  <si>
    <t>Мед фасов. разнотравье п/п банка 0,15</t>
  </si>
  <si>
    <t>Мед фасов. разнотравье п/п банка 0,30</t>
  </si>
  <si>
    <t>Мед фасов. разнотравье п/п банка 0,50</t>
  </si>
  <si>
    <t>Мед фасов. разнотравье п/п банка 0,90</t>
  </si>
  <si>
    <t>Мед фасов. разнотравье п./п ведро 1,35</t>
  </si>
  <si>
    <t>Мед фасов. разнотравье стекло (евро) 0,5</t>
  </si>
  <si>
    <t>Мед фасов. разнотравье стекло (евро) 1,00</t>
  </si>
  <si>
    <t>Мед фасов. разнотравье стекло (евро) 1,40</t>
  </si>
  <si>
    <r>
      <t xml:space="preserve">Мед разнотравье (подарочная) 0,3 </t>
    </r>
    <r>
      <rPr>
        <b/>
        <i/>
        <sz val="8"/>
        <color indexed="17"/>
        <rFont val="Arial Cyr"/>
        <family val="2"/>
      </rPr>
      <t>Повышает гемоглобин</t>
    </r>
  </si>
  <si>
    <t>Мёд таёжный</t>
  </si>
  <si>
    <t>Мед фасов. таёжный п/п банка 0,15</t>
  </si>
  <si>
    <t>Мед фасов. таёжный п/п банка 0,30</t>
  </si>
  <si>
    <t>Мед фасов. таёжный п/п банка 0,50</t>
  </si>
  <si>
    <t>Мед фасов. таёжный п/п банка 0,90</t>
  </si>
  <si>
    <t>Мед фасов. таёжный п/п ведро 1,35</t>
  </si>
  <si>
    <t>Мед таежный (евро) "шестигранник" 0,25</t>
  </si>
  <si>
    <t>Мед фасов. таёжный стекло (евро) 0,30</t>
  </si>
  <si>
    <t>Мед фасов. таёжный стекло (евро) 0,50</t>
  </si>
  <si>
    <t>Мед фасов. таёжный стекло (евро) 1,00</t>
  </si>
  <si>
    <t>Мед фасов. таёжный стекло (евро) 1,40</t>
  </si>
  <si>
    <t>Мёд горный</t>
  </si>
  <si>
    <t>Мед фасов.  горный п/п банка 0,15</t>
  </si>
  <si>
    <t>Мед фасов.  горный п/п банка 0,30</t>
  </si>
  <si>
    <t>Мед фасов.  горный п/п банка 0,50</t>
  </si>
  <si>
    <t xml:space="preserve">Мед фасов.  горный п/п банка 0,9 </t>
  </si>
  <si>
    <t xml:space="preserve">Мед фасов.  горный п/п ведро 1,35 </t>
  </si>
  <si>
    <r>
      <t>Мед горный (евро) "шестигранник" 0,25</t>
    </r>
    <r>
      <rPr>
        <b/>
        <i/>
        <sz val="9"/>
        <color indexed="17"/>
        <rFont val="Arial Cyr"/>
        <family val="2"/>
      </rPr>
      <t xml:space="preserve"> </t>
    </r>
  </si>
  <si>
    <t xml:space="preserve">Мед фасов.  горный стекло (евро) 0,30 </t>
  </si>
  <si>
    <t>Мед фасов.  горный стекло (евро) 0,50</t>
  </si>
  <si>
    <t>Мед фасов.  горный стекло (евро) 1,00</t>
  </si>
  <si>
    <t>Мед фасов.  горный стекло (евро) 1,40</t>
  </si>
  <si>
    <t>Мед высокогорный</t>
  </si>
  <si>
    <t>Мед фасов.  высокогорный п/п банка 0,15</t>
  </si>
  <si>
    <t>Мед фасов.  высокогорный п/п банка 0,30</t>
  </si>
  <si>
    <t>Мед фасов.  высокогорный п/п банка 0,50</t>
  </si>
  <si>
    <t xml:space="preserve">Мед фасов.  высокогорный п/п банка 0,90 </t>
  </si>
  <si>
    <t>Мед фасов.  высокогорный п/п ведро 1,35</t>
  </si>
  <si>
    <t>Мед фасов.  высокогорный стекло (евро) 0,30</t>
  </si>
  <si>
    <t>Мед фасов.  высокогорный стекло (евро) 0,50</t>
  </si>
  <si>
    <t>Мед фасов.  высокогорный стекло (евро) 1,00</t>
  </si>
  <si>
    <t>Мед фасов.  высокогорный стекло (евро) 1,40</t>
  </si>
  <si>
    <r>
      <t xml:space="preserve">Мед Высокогорный (подарочный) 0,30 </t>
    </r>
    <r>
      <rPr>
        <b/>
        <i/>
        <sz val="9"/>
        <color indexed="17"/>
        <rFont val="Arial Cyr"/>
        <family val="2"/>
      </rPr>
      <t>улучшает зрение</t>
    </r>
  </si>
  <si>
    <t>Мед фасов. Фирменный "Анамас" п/п банка</t>
  </si>
  <si>
    <t>МЕД С ДОБАВКАМИ</t>
  </si>
  <si>
    <t>Мед с продуктами пчеловодства</t>
  </si>
  <si>
    <t>МЕД С ЭКСТРАКТАМИ ЯГОД</t>
  </si>
  <si>
    <t>Мёд с облепихой</t>
  </si>
  <si>
    <t>Мёд с черникой</t>
  </si>
  <si>
    <t>Мёд с шиповником</t>
  </si>
  <si>
    <t>МЕД С ТРАВАМИ</t>
  </si>
  <si>
    <t>Мёд с девясилом</t>
  </si>
  <si>
    <t xml:space="preserve">Мёд с расторопшей   </t>
  </si>
  <si>
    <t>Мёд с солодкой</t>
  </si>
  <si>
    <t>Мёд с чагой</t>
  </si>
  <si>
    <t xml:space="preserve">                                    ЖИВОЕ ЗЕРНО</t>
  </si>
  <si>
    <t>Мёд натуральный с зародышами пшеницы и гвоздикой</t>
  </si>
  <si>
    <t>Мёд натуральный с зародышами пшеницы и имбирем</t>
  </si>
  <si>
    <t>Мёд натуральный с зародышами пшеницы и корицей</t>
  </si>
  <si>
    <t>МЕДОВЫЕ ЗАВТРАКИ</t>
  </si>
  <si>
    <t>Гастромед</t>
  </si>
  <si>
    <t>Медовая ламинария</t>
  </si>
  <si>
    <t>Мультивитамины</t>
  </si>
  <si>
    <t>Фитнесс</t>
  </si>
  <si>
    <t>Чистые сосуды</t>
  </si>
  <si>
    <t xml:space="preserve">                                МЕДОВЫЕ КОМПОЗИЦИИ      </t>
  </si>
  <si>
    <t>Антивирусник</t>
  </si>
  <si>
    <t>Оздоровительная смесь</t>
  </si>
  <si>
    <t>Сила кедра</t>
  </si>
  <si>
    <t>Энергетическая смесь</t>
  </si>
  <si>
    <t>МЕД С ПАНТАМИ</t>
  </si>
  <si>
    <t xml:space="preserve">Мед с пантами алтайского марала </t>
  </si>
  <si>
    <t>Мед с пантами алтайского марала (экстракт)</t>
  </si>
  <si>
    <t xml:space="preserve">КРЕМ-МЕД  </t>
  </si>
  <si>
    <t xml:space="preserve">Серия « Жу-Жу»    </t>
  </si>
  <si>
    <t>Бэмби (мед, орех кедр., фундук, молоко сгущен. вар., шиповник)</t>
  </si>
  <si>
    <t>Ириска (мед, молоко сгущенное вареное)</t>
  </si>
  <si>
    <t>Шоколадка   (мед натуральный, кедровый орех, какао-порошок)</t>
  </si>
  <si>
    <r>
      <t>Серия «Лакомство»</t>
    </r>
    <r>
      <rPr>
        <sz val="9"/>
        <rFont val="Arial"/>
        <family val="2"/>
      </rPr>
      <t xml:space="preserve">   </t>
    </r>
  </si>
  <si>
    <t>Ореховый бум (мед, орех кедр., грец., кешью, миндаль, кофе арабика)</t>
  </si>
  <si>
    <t>Экзотика (мед, орех кедр., кешью, миндаль, молоко сгущ. вар., какао, кофе арабика)</t>
  </si>
  <si>
    <t>ЧАИ</t>
  </si>
  <si>
    <r>
      <t>Серия</t>
    </r>
    <r>
      <rPr>
        <b/>
        <sz val="9"/>
        <rFont val="Arial Cyr"/>
        <family val="2"/>
      </rPr>
      <t xml:space="preserve"> </t>
    </r>
    <r>
      <rPr>
        <b/>
        <i/>
        <sz val="9"/>
        <rFont val="Arial Cyr"/>
        <family val="2"/>
      </rPr>
      <t xml:space="preserve">"Русский цвет" </t>
    </r>
    <r>
      <rPr>
        <i/>
        <sz val="9"/>
        <rFont val="Arial Cyr"/>
        <family val="2"/>
      </rPr>
      <t>(измельченные монотравы)</t>
    </r>
  </si>
  <si>
    <t>Боровая матка (ортилия однобокая)</t>
  </si>
  <si>
    <t xml:space="preserve">Золотой корень (родиола розовая)   </t>
  </si>
  <si>
    <t>Кипрей (Иван-чай)</t>
  </si>
  <si>
    <t>Кора осины</t>
  </si>
  <si>
    <t>Красная щетка</t>
  </si>
  <si>
    <t>Красный корень (копеечник)</t>
  </si>
  <si>
    <t>Курильский чай</t>
  </si>
  <si>
    <t>Сабельник</t>
  </si>
  <si>
    <t>Чабрец</t>
  </si>
  <si>
    <t>Чага</t>
  </si>
  <si>
    <t>Череда</t>
  </si>
  <si>
    <r>
      <t xml:space="preserve">Серия "Русский цвет" </t>
    </r>
    <r>
      <rPr>
        <i/>
        <sz val="9"/>
        <rFont val="Arial Cyr"/>
        <family val="2"/>
      </rPr>
      <t>(монотравы в фильтр-пакетах)</t>
    </r>
  </si>
  <si>
    <t xml:space="preserve">Боровая матка (20 фильтр пакетов по 1,5гр)  </t>
  </si>
  <si>
    <t xml:space="preserve">Володушка (20 фильтр пакетов по 1,5гр)   </t>
  </si>
  <si>
    <t xml:space="preserve">Золотой корень (20 фильтр пакетов по 1,5гр)  </t>
  </si>
  <si>
    <t xml:space="preserve">Иван-чай (20 фильтр пакетов по 1,5гр)    </t>
  </si>
  <si>
    <r>
      <t xml:space="preserve">Серия "Фита" </t>
    </r>
    <r>
      <rPr>
        <i/>
        <sz val="9"/>
        <rFont val="Arial Cyr"/>
        <family val="2"/>
      </rPr>
      <t>Сборы (россыпь)</t>
    </r>
  </si>
  <si>
    <r>
      <t xml:space="preserve">Вершина лета </t>
    </r>
    <r>
      <rPr>
        <i/>
        <sz val="9"/>
        <rFont val="Arial Cyr"/>
        <family val="2"/>
      </rPr>
      <t>(печеночный)</t>
    </r>
  </si>
  <si>
    <r>
      <t xml:space="preserve">Вечерняя дымка </t>
    </r>
    <r>
      <rPr>
        <i/>
        <sz val="9"/>
        <rFont val="Arial Cyr"/>
        <family val="2"/>
      </rPr>
      <t>(для щитовидной железы)</t>
    </r>
  </si>
  <si>
    <r>
      <t xml:space="preserve">Дальний покос </t>
    </r>
    <r>
      <rPr>
        <i/>
        <sz val="9"/>
        <rFont val="Arial Cyr"/>
        <family val="2"/>
      </rPr>
      <t>(очищающий)</t>
    </r>
  </si>
  <si>
    <r>
      <t>Елань</t>
    </r>
    <r>
      <rPr>
        <i/>
        <sz val="9"/>
        <rFont val="Arial Cyr"/>
        <family val="2"/>
      </rPr>
      <t xml:space="preserve"> (желудочный)</t>
    </r>
  </si>
  <si>
    <r>
      <t xml:space="preserve">Еринат </t>
    </r>
    <r>
      <rPr>
        <i/>
        <sz val="9"/>
        <rFont val="Arial Cyr"/>
        <family val="2"/>
      </rPr>
      <t>(чистые сосуды, при геморрое)</t>
    </r>
  </si>
  <si>
    <r>
      <t xml:space="preserve">Живица </t>
    </r>
    <r>
      <rPr>
        <i/>
        <sz val="9"/>
        <rFont val="Arial Cyr"/>
        <family val="2"/>
      </rPr>
      <t>(иммуностимулирующий)</t>
    </r>
  </si>
  <si>
    <r>
      <t xml:space="preserve">Лебяжье </t>
    </r>
    <r>
      <rPr>
        <i/>
        <sz val="9"/>
        <rFont val="Arial Cyr"/>
        <family val="2"/>
      </rPr>
      <t>(при климаксе)</t>
    </r>
  </si>
  <si>
    <r>
      <t xml:space="preserve">Лесная тропа </t>
    </r>
    <r>
      <rPr>
        <i/>
        <sz val="9"/>
        <rFont val="Arial Cyr"/>
        <family val="2"/>
      </rPr>
      <t>(суставный)</t>
    </r>
  </si>
  <si>
    <r>
      <t xml:space="preserve">Любимка </t>
    </r>
    <r>
      <rPr>
        <i/>
        <sz val="9"/>
        <rFont val="Arial Cyr"/>
        <family val="2"/>
      </rPr>
      <t>(при миоме и мастопатии)</t>
    </r>
  </si>
  <si>
    <r>
      <t xml:space="preserve">Малиновый остров </t>
    </r>
    <r>
      <rPr>
        <i/>
        <sz val="9"/>
        <rFont val="Arial Cyr"/>
        <family val="2"/>
      </rPr>
      <t>противопростудный</t>
    </r>
  </si>
  <si>
    <r>
      <t>Марфида</t>
    </r>
    <r>
      <rPr>
        <i/>
        <sz val="9"/>
        <rFont val="Arial Cyr"/>
        <family val="2"/>
      </rPr>
      <t xml:space="preserve"> (успокоительный)</t>
    </r>
  </si>
  <si>
    <r>
      <t>Монастырка</t>
    </r>
    <r>
      <rPr>
        <i/>
        <sz val="9"/>
        <rFont val="Arial Cyr"/>
        <family val="2"/>
      </rPr>
      <t xml:space="preserve"> (противоалкогольный)</t>
    </r>
  </si>
  <si>
    <r>
      <t xml:space="preserve">Небесный птах </t>
    </r>
    <r>
      <rPr>
        <i/>
        <sz val="9"/>
        <rFont val="Arial Cyr"/>
        <family val="2"/>
      </rPr>
      <t>(для похудения)</t>
    </r>
  </si>
  <si>
    <r>
      <t xml:space="preserve">Охотничье зимовье </t>
    </r>
    <r>
      <rPr>
        <i/>
        <sz val="9"/>
        <rFont val="Arial Cyr"/>
        <family val="2"/>
      </rPr>
      <t>(противодиабетический №1)</t>
    </r>
  </si>
  <si>
    <r>
      <t xml:space="preserve">Охотничье зимовье </t>
    </r>
    <r>
      <rPr>
        <i/>
        <sz val="9"/>
        <rFont val="Arial Cyr"/>
        <family val="2"/>
      </rPr>
      <t>(противодиабетический  №2)</t>
    </r>
  </si>
  <si>
    <r>
      <t xml:space="preserve">Рябиновые бусы </t>
    </r>
    <r>
      <rPr>
        <i/>
        <sz val="9"/>
        <rFont val="Arial Cyr"/>
        <family val="2"/>
      </rPr>
      <t>(противоварикозный)</t>
    </r>
  </si>
  <si>
    <r>
      <t>Северный агат</t>
    </r>
    <r>
      <rPr>
        <i/>
        <sz val="9"/>
        <rFont val="Arial Cyr"/>
        <family val="2"/>
      </rPr>
      <t xml:space="preserve"> (для зрения)</t>
    </r>
  </si>
  <si>
    <r>
      <t xml:space="preserve">Сосновый бор </t>
    </r>
    <r>
      <rPr>
        <i/>
        <sz val="9"/>
        <rFont val="Arial Cyr"/>
        <family val="2"/>
      </rPr>
      <t>(при паразитах)</t>
    </r>
  </si>
  <si>
    <r>
      <t xml:space="preserve">Утренняя зорька </t>
    </r>
    <r>
      <rPr>
        <i/>
        <sz val="9"/>
        <rFont val="Arial Cyr"/>
        <family val="2"/>
      </rPr>
      <t>(сердечный)</t>
    </r>
  </si>
  <si>
    <r>
      <t>Филаретова гора</t>
    </r>
    <r>
      <rPr>
        <i/>
        <sz val="9"/>
        <rFont val="Arial Cyr"/>
        <family val="2"/>
      </rPr>
      <t xml:space="preserve"> (при простатите)</t>
    </r>
  </si>
  <si>
    <r>
      <t>Чистый ручей</t>
    </r>
    <r>
      <rPr>
        <i/>
        <sz val="9"/>
        <rFont val="Arial Cyr"/>
        <family val="2"/>
      </rPr>
      <t xml:space="preserve"> (почечный)</t>
    </r>
  </si>
  <si>
    <r>
      <t xml:space="preserve">Серия "Фита" </t>
    </r>
    <r>
      <rPr>
        <i/>
        <sz val="9"/>
        <rFont val="Arial Cyr"/>
        <family val="2"/>
      </rPr>
      <t>(сборы в фильтр-пакетах)</t>
    </r>
  </si>
  <si>
    <r>
      <t xml:space="preserve">Вершина лета </t>
    </r>
    <r>
      <rPr>
        <i/>
        <sz val="9"/>
        <rFont val="Arial Cyr"/>
        <family val="2"/>
      </rPr>
      <t xml:space="preserve"> (печеночный) (20 фильтр пакетов по 1,5гр)  </t>
    </r>
  </si>
  <si>
    <t xml:space="preserve">Вечерняя дымка (для щитовидной железы) (20 фильтр пакетов по 1,5гр) </t>
  </si>
  <si>
    <r>
      <t>Закон тайги  (</t>
    </r>
    <r>
      <rPr>
        <i/>
        <sz val="9"/>
        <rFont val="Arial Cyr"/>
        <family val="2"/>
      </rPr>
      <t xml:space="preserve">желудочный) (20 фильтр пакетов по 1,5гр)  </t>
    </r>
  </si>
  <si>
    <r>
      <t>Красная щетка+Боровая матка (</t>
    </r>
    <r>
      <rPr>
        <i/>
        <sz val="9"/>
        <rFont val="Arial Cyr"/>
        <family val="2"/>
      </rPr>
      <t xml:space="preserve">женский)(20 фильтр пакетов по 1,5гр)  </t>
    </r>
  </si>
  <si>
    <r>
      <t>Лесная тропа</t>
    </r>
    <r>
      <rPr>
        <i/>
        <sz val="9"/>
        <rFont val="Arial Cyr"/>
        <family val="2"/>
      </rPr>
      <t xml:space="preserve"> (суставный)(20 фильтр пакетов по 1,5гр)  </t>
    </r>
  </si>
  <si>
    <r>
      <t>Любимка (</t>
    </r>
    <r>
      <rPr>
        <i/>
        <sz val="9"/>
        <rFont val="Arial Cyr"/>
        <family val="2"/>
      </rPr>
      <t xml:space="preserve">при миоме и мастопатии) (20 фильтр пакетов по 1,5гр)  </t>
    </r>
  </si>
  <si>
    <r>
      <t>Небесный птах (</t>
    </r>
    <r>
      <rPr>
        <i/>
        <sz val="9"/>
        <rFont val="Arial Cyr"/>
        <family val="2"/>
      </rPr>
      <t xml:space="preserve">для коррекции веса) (20 фильтр пакетов по 1,5гр)  </t>
    </r>
  </si>
  <si>
    <r>
      <t xml:space="preserve">Сосновый бор </t>
    </r>
    <r>
      <rPr>
        <i/>
        <sz val="9"/>
        <rFont val="Arial Cyr"/>
        <family val="2"/>
      </rPr>
      <t xml:space="preserve">(от паразитов) (20 фильтр пакетов по 1,5гр)  </t>
    </r>
  </si>
  <si>
    <r>
      <t>С облегчением</t>
    </r>
    <r>
      <rPr>
        <i/>
        <sz val="9"/>
        <rFont val="Arial Cyr"/>
        <family val="2"/>
      </rPr>
      <t xml:space="preserve"> (слабительный) (20 фильтр пакетов по 1,5гр)</t>
    </r>
  </si>
  <si>
    <t>Утренняя зорька  (сердечный) (20 фильтр пакетов по 1,5гр)</t>
  </si>
  <si>
    <r>
      <t>Чистый ручей</t>
    </r>
    <r>
      <rPr>
        <i/>
        <sz val="9"/>
        <rFont val="Arial Cyr"/>
        <family val="2"/>
      </rPr>
      <t xml:space="preserve"> (почечный)(20 фильтр пакетов по 1,5гр)  </t>
    </r>
  </si>
  <si>
    <r>
      <t>Серия "Русская заварка"</t>
    </r>
    <r>
      <rPr>
        <sz val="9"/>
        <rFont val="Arial Cyr"/>
        <family val="2"/>
      </rPr>
      <t xml:space="preserve"> </t>
    </r>
    <r>
      <rPr>
        <i/>
        <sz val="9"/>
        <rFont val="Arial Cyr"/>
        <family val="2"/>
      </rPr>
      <t>(Зеленый чай в фильтр-пакетах)</t>
    </r>
  </si>
  <si>
    <t>С можжевельником и мятой</t>
  </si>
  <si>
    <t>С облепихой, мятой и перцем</t>
  </si>
  <si>
    <t>С листом смородины, хвоей пихты и имбирем</t>
  </si>
  <si>
    <t xml:space="preserve">Подарочный набор "3 в 1"         </t>
  </si>
  <si>
    <t>Сувениры</t>
  </si>
  <si>
    <t>Набор подарочный "Таежный скит" (3 бут.)</t>
  </si>
  <si>
    <t xml:space="preserve">Набор "Книга здоровья №1 "        </t>
  </si>
  <si>
    <t xml:space="preserve">Набор "Пантовая книга здоровья №2"           </t>
  </si>
  <si>
    <t>Бочонок большой</t>
  </si>
  <si>
    <t>Бочонок большой "Мишка"</t>
  </si>
  <si>
    <t>Бочонок  малый</t>
  </si>
  <si>
    <t>Бочонок  малый "Мишка"</t>
  </si>
  <si>
    <t>Горшочек  большой</t>
  </si>
  <si>
    <t>Горшочек  малый</t>
  </si>
  <si>
    <t xml:space="preserve">Кадка </t>
  </si>
  <si>
    <t>Кадка "Большой Мишка"</t>
  </si>
  <si>
    <t xml:space="preserve">Ложка из кедра с Мишкой        </t>
  </si>
  <si>
    <t>Валики</t>
  </si>
  <si>
    <t>Валик из скорлупы кедрового ореха "Конфета"</t>
  </si>
  <si>
    <r>
      <t xml:space="preserve">Валик из скорлупы кедр. ореха "Орхидея"          </t>
    </r>
    <r>
      <rPr>
        <i/>
        <sz val="9"/>
        <color indexed="12"/>
        <rFont val="Arial Cyr"/>
        <family val="2"/>
      </rPr>
      <t xml:space="preserve"> с мятой</t>
    </r>
  </si>
  <si>
    <r>
      <t xml:space="preserve">Валик из скорлупы кедр. ореха "Подарок другу" </t>
    </r>
    <r>
      <rPr>
        <i/>
        <sz val="9"/>
        <color indexed="12"/>
        <rFont val="Arial Cyr"/>
        <family val="2"/>
      </rPr>
      <t>с душицей</t>
    </r>
  </si>
  <si>
    <t>Свечи церковные</t>
  </si>
  <si>
    <t>Свеча № 5 (h=39, d=16)</t>
  </si>
  <si>
    <t>Свеча № 10 (h=38,5, d=12)</t>
  </si>
  <si>
    <t>Свеча № 20 (h=33, d=9)</t>
  </si>
  <si>
    <t>Свеча № 30 (h=28, d=8)</t>
  </si>
  <si>
    <t>Свеча № 40 (h=26, d=7)</t>
  </si>
  <si>
    <t>Свеча № 60 (h=21,5, d=6,5)</t>
  </si>
  <si>
    <t>Свеча № 80 (h=19, d=6)</t>
  </si>
  <si>
    <t>Свеча № 100 (h=17,5, d=5,5)</t>
  </si>
  <si>
    <t>Свеча № 140 (h=14,5, d=5)</t>
  </si>
  <si>
    <t>Аудио-, видеопродукция, полиграфия</t>
  </si>
  <si>
    <t>Холмогоров А.К. "Павечерница" CD-диск</t>
  </si>
  <si>
    <t>Холмогоров А.К. "Ангел светел..." CD-диск</t>
  </si>
  <si>
    <t>Холмогоров А.К. "Да будет с Господом душа" CD-диск</t>
  </si>
  <si>
    <t>Я подойду к церкви святой DVD-диск</t>
  </si>
  <si>
    <t>Путешествие по Горному Алтаю.1 ч DVD-диск</t>
  </si>
  <si>
    <t>Путешествие по Горному Алтаю.2 ч DVD-диск</t>
  </si>
  <si>
    <t>Фотовыставка Алтай. Природа.Староверы"  DVD-диск</t>
  </si>
  <si>
    <t>Трескунов К.А. "Оптимистическая трагедия фитотерапии"</t>
  </si>
  <si>
    <t>Продукты пчеловодства</t>
  </si>
  <si>
    <t>Воск пчелиный  100гр</t>
  </si>
  <si>
    <t xml:space="preserve">Гомогенат 0,01 </t>
  </si>
  <si>
    <t>Маточное молочко  0,01</t>
  </si>
  <si>
    <t xml:space="preserve">Положок прополисный  (60*60) </t>
  </si>
  <si>
    <t>ЭФИРНЫЕ МАСЛА</t>
  </si>
  <si>
    <t>Масло пихтовое</t>
  </si>
  <si>
    <t xml:space="preserve">МАСЛА </t>
  </si>
  <si>
    <t>Масло растительное "Алтайское"</t>
  </si>
  <si>
    <t xml:space="preserve">                                  ДАРЫ ПРИРОДЫ</t>
  </si>
  <si>
    <t>Каменное масло 0,003</t>
  </si>
  <si>
    <t>Скорлупа кедрового ореха 0,150</t>
  </si>
  <si>
    <t xml:space="preserve">Мумие таблетированное № 30    </t>
  </si>
  <si>
    <t>Мумиё "Слезы гор" (жидкое)</t>
  </si>
  <si>
    <t>Смолка жевательная "Тайга" № 6</t>
  </si>
  <si>
    <t xml:space="preserve">                          </t>
  </si>
  <si>
    <t>Мед разнотравье (евро) "шестигранник" 0,25</t>
  </si>
  <si>
    <t>Холмогоров А.К. "Травы желчегонные и почечные" DVD-диск</t>
  </si>
  <si>
    <t>Холмогоров А.К. "Правка живота" DVD-диск</t>
  </si>
  <si>
    <r>
      <rPr>
        <sz val="9"/>
        <rFont val="Arial Cyr"/>
        <family val="0"/>
      </rPr>
      <t xml:space="preserve">Перга 0,050   </t>
    </r>
    <r>
      <rPr>
        <sz val="8"/>
        <rFont val="Arial Cyr"/>
        <family val="2"/>
      </rPr>
      <t xml:space="preserve">            </t>
    </r>
  </si>
  <si>
    <t>Чабрец (20 фильтр пакетов по 1,5гр)</t>
  </si>
  <si>
    <t>Кадушка большая</t>
  </si>
  <si>
    <t>Кадушка большая "Мишка"</t>
  </si>
  <si>
    <t>Кадушка малая</t>
  </si>
  <si>
    <t>Кадушка малая "Мишка"</t>
  </si>
  <si>
    <t xml:space="preserve">Мёд с гомогенатом </t>
  </si>
  <si>
    <r>
      <t xml:space="preserve">Мёд с забрусом     </t>
    </r>
  </si>
  <si>
    <r>
      <t xml:space="preserve">Мёд с маточным молочком </t>
    </r>
  </si>
  <si>
    <r>
      <t xml:space="preserve">Мёд с пергой 0,300    </t>
    </r>
    <r>
      <rPr>
        <sz val="9"/>
        <rFont val="Arial Cyr"/>
        <family val="2"/>
      </rPr>
      <t xml:space="preserve"> </t>
    </r>
  </si>
  <si>
    <t xml:space="preserve">Мёд с прополисом 0,30 </t>
  </si>
  <si>
    <r>
      <t xml:space="preserve">Мёд с пыльцой 0,30 </t>
    </r>
    <r>
      <rPr>
        <sz val="9"/>
        <rFont val="Arial Cyr"/>
        <family val="2"/>
      </rPr>
      <t xml:space="preserve">     </t>
    </r>
  </si>
  <si>
    <t xml:space="preserve">Кедрач (мед, орех кедровый, красный корень, кофе арабика) </t>
  </si>
  <si>
    <r>
      <t xml:space="preserve">Очанка </t>
    </r>
    <r>
      <rPr>
        <sz val="8"/>
        <rFont val="Arial Cyr"/>
        <family val="2"/>
      </rPr>
      <t xml:space="preserve">    </t>
    </r>
  </si>
  <si>
    <r>
      <t xml:space="preserve">Пыльца 0,1 </t>
    </r>
    <r>
      <rPr>
        <sz val="9"/>
        <color indexed="30"/>
        <rFont val="Arial Cyr"/>
        <family val="2"/>
      </rPr>
      <t xml:space="preserve">     </t>
    </r>
  </si>
  <si>
    <t>Обратите внимание! Позиции в счете указываются по факту присутствия на готовом складе.</t>
  </si>
  <si>
    <r>
      <t xml:space="preserve">Могучее древо </t>
    </r>
    <r>
      <rPr>
        <i/>
        <sz val="9"/>
        <rFont val="Arial Cyr"/>
        <family val="0"/>
      </rPr>
      <t>(тонизирующий) (20 фильтр-пакетов)</t>
    </r>
  </si>
  <si>
    <t>Мед фасов. разнотравье стекло (евро) 0,3</t>
  </si>
  <si>
    <t>Ложка из кедра большая</t>
  </si>
  <si>
    <t>Ложка из кедра столовая</t>
  </si>
  <si>
    <t>Ложка из кедра чайная</t>
  </si>
  <si>
    <t>Медовая ложечка</t>
  </si>
  <si>
    <t>Лопатка кедровая с Мишкой</t>
  </si>
  <si>
    <t xml:space="preserve">Кедрач 200г </t>
  </si>
  <si>
    <t>Ореховый бум 200г</t>
  </si>
  <si>
    <t>Экзотика 200г</t>
  </si>
  <si>
    <t>Бэмби 200г</t>
  </si>
  <si>
    <t>Ириска 200г</t>
  </si>
  <si>
    <t>Шоколадка 200г</t>
  </si>
  <si>
    <t>Рекламная продукция вкладывается по запросу.</t>
  </si>
  <si>
    <t>Збитень пихтовый</t>
  </si>
  <si>
    <t xml:space="preserve">                           Мед фирменный </t>
  </si>
  <si>
    <t>Подарочный набор "Алтай золотой. Алтай серебряный"</t>
  </si>
  <si>
    <t>Алтай золотой</t>
  </si>
  <si>
    <t>Алтай серебряный</t>
  </si>
  <si>
    <r>
      <t xml:space="preserve">Грация                         </t>
    </r>
    <r>
      <rPr>
        <b/>
        <i/>
        <sz val="9"/>
        <color indexed="57"/>
        <rFont val="Arial"/>
        <family val="2"/>
      </rPr>
      <t>для коррекции веса</t>
    </r>
  </si>
  <si>
    <r>
      <t xml:space="preserve">Мать и дочь                </t>
    </r>
    <r>
      <rPr>
        <b/>
        <i/>
        <sz val="9"/>
        <color indexed="57"/>
        <rFont val="Arial"/>
        <family val="2"/>
      </rPr>
      <t>женский</t>
    </r>
  </si>
  <si>
    <r>
      <t xml:space="preserve">От сердца к сердцу    </t>
    </r>
    <r>
      <rPr>
        <b/>
        <i/>
        <sz val="9"/>
        <color indexed="57"/>
        <rFont val="Arial"/>
        <family val="2"/>
      </rPr>
      <t>сердечный</t>
    </r>
  </si>
  <si>
    <t xml:space="preserve">БАЛЬЗАМЫ "ДИАБЕТОФИТ" </t>
  </si>
  <si>
    <r>
      <t xml:space="preserve">Здрав-сустав             </t>
    </r>
    <r>
      <rPr>
        <b/>
        <i/>
        <sz val="9"/>
        <color indexed="57"/>
        <rFont val="Arial"/>
        <family val="2"/>
      </rPr>
      <t>суставный</t>
    </r>
  </si>
  <si>
    <t>Глаз-алмаз</t>
  </si>
  <si>
    <t>Долгожитель</t>
  </si>
  <si>
    <t>Свобода движения</t>
  </si>
  <si>
    <t>Тихая заводь</t>
  </si>
  <si>
    <t xml:space="preserve">Живица кедровая на льняном масле </t>
  </si>
  <si>
    <t>Живица кедровая на облепиховом масле</t>
  </si>
  <si>
    <t xml:space="preserve">Мед "ЭЛИТНЫЙ" </t>
  </si>
  <si>
    <t>Масло облепиховое ЭЛИТА</t>
  </si>
  <si>
    <t>Живица кедровая ЭЛИТА</t>
  </si>
  <si>
    <t xml:space="preserve">Масло тыквенное        </t>
  </si>
  <si>
    <t>Масло кедровое с прополисом ЭЛИТА</t>
  </si>
  <si>
    <r>
      <t xml:space="preserve">Живица кедровая на кедровом масле        </t>
    </r>
    <r>
      <rPr>
        <b/>
        <sz val="9"/>
        <color indexed="10"/>
        <rFont val="Arial Cyr"/>
        <family val="2"/>
      </rPr>
      <t xml:space="preserve">  </t>
    </r>
  </si>
  <si>
    <t>Масло кедровое ОТБОРНОЕ</t>
  </si>
  <si>
    <t>Масло 10 специй</t>
  </si>
  <si>
    <t>Срок годности</t>
  </si>
  <si>
    <t>1 год</t>
  </si>
  <si>
    <t>Срок хранения</t>
  </si>
  <si>
    <t>2 года</t>
  </si>
  <si>
    <t>не ограничен</t>
  </si>
  <si>
    <t>10 лет</t>
  </si>
  <si>
    <t>6 месяцев</t>
  </si>
  <si>
    <t>10 месяцев</t>
  </si>
  <si>
    <t>Арабика</t>
  </si>
  <si>
    <t>Женская логика</t>
  </si>
  <si>
    <t>Масло расторопши  ОТБОРНОЕ</t>
  </si>
  <si>
    <t>Красная щетка + Боровая матка</t>
  </si>
  <si>
    <t>Система скидок действует при 100% предоплате:</t>
  </si>
  <si>
    <t>На высокогорный мед скидка не распространяется.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</si>
  <si>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Скидки применяются при одновременной покупке стоимостью не менее 50 000 рублей.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</si>
  <si>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Скидки носят как разовый, так и накопительный характер.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</si>
  <si>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Размер скидок:</t>
    </r>
  </si>
  <si>
    <t>На сумму покупки в рублях:</t>
  </si>
  <si>
    <t xml:space="preserve">от 50 000 до 100 000   – 1 %                                 </t>
  </si>
  <si>
    <t>от 100 001 до 150 000 – 2 %</t>
  </si>
  <si>
    <t xml:space="preserve">от 150 001 до 200 000 – 3 %                            </t>
  </si>
  <si>
    <t>от 200 001 до 250 000 – 4 %</t>
  </si>
  <si>
    <t>от 250 001 до 300 000 – 5 %</t>
  </si>
  <si>
    <t>свыше 300 000 – индивидуально.</t>
  </si>
  <si>
    <t xml:space="preserve">    При покупке товара за текущий год свыше 300 000 на каждую покупку стоимостью не ниже 60 000 рублей предоставляется дополнительная скидка в размере 0,25 %.        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</si>
  <si>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Общий размер скидки за текущий год не может превышать 10 %.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</si>
  <si>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По истечении года накопительная скидка  аннулируется. Постоянным покупателям, набравшим в течение текущего года скидку 10 % скидка в размере 3 % переходит на следующий год.</t>
    </r>
  </si>
  <si>
    <t>Покупателям, купившим товар в течение года на сумму 1 800 000 рублей, на следующий год предоставляется скидка в размере 10 %.</t>
  </si>
  <si>
    <t>6 мес.</t>
  </si>
  <si>
    <t>Бальзамы</t>
  </si>
  <si>
    <t xml:space="preserve">ЗБИТНИ </t>
  </si>
  <si>
    <t xml:space="preserve">ВЗВАРЫ на коре лиственницы </t>
  </si>
  <si>
    <t>МЕДОВЫЕ БАЛЬЗАМЫ</t>
  </si>
  <si>
    <t xml:space="preserve">Доброе утро               </t>
  </si>
  <si>
    <t xml:space="preserve">Осиновая кора                         </t>
  </si>
  <si>
    <t xml:space="preserve">Счастливый день                           </t>
  </si>
  <si>
    <t xml:space="preserve">Тихий вечер                           </t>
  </si>
  <si>
    <t>Со специями</t>
  </si>
  <si>
    <t>Премиум-класс</t>
  </si>
  <si>
    <t>С живицей кедровой</t>
  </si>
  <si>
    <t>Масло Приятное</t>
  </si>
  <si>
    <t xml:space="preserve">Подарочный набор ассорти «Медовые уста» (п/п) </t>
  </si>
  <si>
    <t xml:space="preserve">Подарочный набор "Алтай медовый" (евро)           </t>
  </si>
  <si>
    <t>Подарочный набор ассорти "Алтай вечерний"(евро)</t>
  </si>
  <si>
    <t>Подарочный набор ассорти "Алтай утренний"(евро)</t>
  </si>
  <si>
    <t xml:space="preserve">Подарочный набор «Жу-Жу приглашает к чаю» (п/п) </t>
  </si>
  <si>
    <t xml:space="preserve">"Чистые сосуды"                        </t>
  </si>
  <si>
    <t>Подарочный набор ассорти "Алтай утренний"(мини)</t>
  </si>
  <si>
    <t>Подарочный набор «Жу-Жу приглашает к чаю» (мини)</t>
  </si>
  <si>
    <t>Збитень кедровый</t>
  </si>
  <si>
    <r>
      <t xml:space="preserve">Горный Чарыш на фруктозе   </t>
    </r>
    <r>
      <rPr>
        <b/>
        <i/>
        <sz val="9"/>
        <color indexed="17"/>
        <rFont val="Arial"/>
        <family val="2"/>
      </rPr>
      <t xml:space="preserve">суставный </t>
    </r>
  </si>
  <si>
    <t>Медовый набор "Маша и пчела"</t>
  </si>
  <si>
    <r>
      <t xml:space="preserve">Отец и сын                 </t>
    </r>
    <r>
      <rPr>
        <b/>
        <i/>
        <sz val="9"/>
        <color indexed="57"/>
        <rFont val="Arial"/>
        <family val="2"/>
      </rPr>
      <t>мужской</t>
    </r>
  </si>
  <si>
    <t>Мед фасов. разнотравье стекло (евро) 2,2</t>
  </si>
  <si>
    <t>Мед фасов. таежный стекло (евро) 2,2</t>
  </si>
  <si>
    <t>Мед фасов. горный стекло (евро) 2,2</t>
  </si>
  <si>
    <t>Мед фасов.  высокогорный стекло (евро) 2,2</t>
  </si>
  <si>
    <t>Масло Легкое</t>
  </si>
  <si>
    <t>Медовый набор "Маленькое счастье"</t>
  </si>
  <si>
    <t xml:space="preserve">Масло Легкое 275 мл п/п </t>
  </si>
  <si>
    <t xml:space="preserve">Масло Приятное 275 мл п/п </t>
  </si>
  <si>
    <t>Набор подарочный "Семейный" (3 бут.)</t>
  </si>
  <si>
    <t>Мед фасов. разнотравье Мишка п/п банка 0,40</t>
  </si>
  <si>
    <t>Мед фасов. разнотравье Мишка п/п банка 0,70</t>
  </si>
  <si>
    <t>Мед фасов. разнотравье Мишка п/п банка 0,90</t>
  </si>
  <si>
    <t>Мед фасов. таёжный Мишка п/п банка 0,40</t>
  </si>
  <si>
    <t>Мед фасов. таёжный Мишка п/п банка 0,70</t>
  </si>
  <si>
    <t>Мед фасов. таёжный Мишка п/п банка 0,90</t>
  </si>
  <si>
    <t>Мед фасов.  горный Мишка п/п банка 0,4</t>
  </si>
  <si>
    <t>Мед фасов.  горный Мишка п/п банка 0,7</t>
  </si>
  <si>
    <t>Мед фасов.  горный Мишка п/п банка 0,9</t>
  </si>
  <si>
    <t>Мед фасов.  высокогорный Мишка п/п банка 0,40</t>
  </si>
  <si>
    <t>Мед фасов.  высокогорный Мишка п/п банка 0,70</t>
  </si>
  <si>
    <t>Мед фасов.  высокогорный Мишка п/п банка 0,90</t>
  </si>
  <si>
    <r>
      <t xml:space="preserve">Светлояр на фруктозе </t>
    </r>
    <r>
      <rPr>
        <b/>
        <i/>
        <sz val="10"/>
        <color indexed="57"/>
        <rFont val="Arial Cyr"/>
        <family val="0"/>
      </rPr>
      <t>для зрения</t>
    </r>
  </si>
  <si>
    <t>только в зимнее время</t>
  </si>
  <si>
    <r>
      <t>Маленькая радость</t>
    </r>
    <r>
      <rPr>
        <sz val="8"/>
        <color indexed="8"/>
        <rFont val="Times New Roman"/>
        <family val="1"/>
      </rPr>
      <t xml:space="preserve"> (мед, халва подсолнечная, орех кедровый, экстракт шиповника)</t>
    </r>
  </si>
  <si>
    <r>
      <t xml:space="preserve">Маленькое счастье </t>
    </r>
    <r>
      <rPr>
        <sz val="8"/>
        <color indexed="8"/>
        <rFont val="Times New Roman"/>
        <family val="1"/>
      </rPr>
      <t>(мед, продукт молокосодержащий сгущенный с сахаром вареный, орех грецкий, имбирь)</t>
    </r>
  </si>
  <si>
    <r>
      <t xml:space="preserve">Маленькое чудо </t>
    </r>
    <r>
      <rPr>
        <sz val="8"/>
        <color indexed="8"/>
        <rFont val="Times New Roman"/>
        <family val="1"/>
      </rPr>
      <t>(мед, семена тыквы, экстракт рябины красной)</t>
    </r>
  </si>
  <si>
    <r>
      <t>Маша и пчела</t>
    </r>
    <r>
      <rPr>
        <sz val="8"/>
        <color indexed="8"/>
        <rFont val="Times New Roman"/>
        <family val="1"/>
      </rPr>
      <t xml:space="preserve"> (мед, продукт молокосодержащий сгущенный с сахаром вареный, орех грецкий, кокосовая стружка, какао)</t>
    </r>
  </si>
  <si>
    <r>
      <t xml:space="preserve">Пчела и солнце </t>
    </r>
    <r>
      <rPr>
        <sz val="8"/>
        <color indexed="8"/>
        <rFont val="Times New Roman"/>
        <family val="1"/>
      </rPr>
      <t>(мед, семена тыквы)</t>
    </r>
  </si>
  <si>
    <r>
      <t xml:space="preserve">Пчела и цветок </t>
    </r>
    <r>
      <rPr>
        <sz val="8"/>
        <color indexed="8"/>
        <rFont val="Times New Roman"/>
        <family val="1"/>
      </rPr>
      <t>(мед, цикорий)</t>
    </r>
  </si>
  <si>
    <t>Разнотравье</t>
  </si>
  <si>
    <t>Таежный</t>
  </si>
  <si>
    <t>МЕД ВЕСОВОЙ (без учета тары)</t>
  </si>
  <si>
    <t>НОВИНКИ</t>
  </si>
  <si>
    <t>Снижение цены!</t>
  </si>
  <si>
    <r>
      <t>Прополис пчелиный  0,006</t>
    </r>
    <r>
      <rPr>
        <sz val="9"/>
        <color indexed="30"/>
        <rFont val="Arial Cyr"/>
        <family val="2"/>
      </rPr>
      <t xml:space="preserve"> </t>
    </r>
  </si>
  <si>
    <t xml:space="preserve">Ядро кедрового ореха </t>
  </si>
  <si>
    <t>Новинка</t>
  </si>
  <si>
    <t>Мед с орехами</t>
  </si>
  <si>
    <t>Мед с грецким орехом</t>
  </si>
  <si>
    <t>Мед с миндалем</t>
  </si>
  <si>
    <t>Мед с кедровым орехом "Сила кедра"</t>
  </si>
  <si>
    <t>Стикер "С Новым годом и Рождеством!"</t>
  </si>
  <si>
    <t>Мед с боярышником</t>
  </si>
  <si>
    <t>Жмых кедрового ореха</t>
  </si>
  <si>
    <t>Жмых тыквенной семечки</t>
  </si>
  <si>
    <t>Жмых семени расторопши</t>
  </si>
  <si>
    <t>Масло кедровое</t>
  </si>
  <si>
    <r>
      <t>Масло льняное</t>
    </r>
    <r>
      <rPr>
        <b/>
        <sz val="9"/>
        <color indexed="10"/>
        <rFont val="Arial Cyr"/>
        <family val="2"/>
      </rPr>
      <t xml:space="preserve"> </t>
    </r>
    <r>
      <rPr>
        <sz val="9"/>
        <rFont val="Arial Cyr"/>
        <family val="2"/>
      </rPr>
      <t xml:space="preserve">  </t>
    </r>
  </si>
  <si>
    <t xml:space="preserve">Масло облепиховое </t>
  </si>
  <si>
    <t xml:space="preserve">Масло  расторопши      </t>
  </si>
  <si>
    <t>Цены снижены!!!</t>
  </si>
  <si>
    <t>Версия бланка от 23.01.2017г.</t>
  </si>
  <si>
    <t>Мед фасов.  высокогорный стекло (евро) 0,75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</si>
</sst>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103">
    <font>
      <sz val="10"/>
      <name val="Arial Cyr"/>
      <family val="2"/>
    </font>
    <font>
      <sz val="10"/>
      <name val="Arial"/>
      <family val="0"/>
    </font>
    <font>
      <sz val="10"/>
      <color indexed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color indexed="17"/>
      <name val="Arial Cyr"/>
      <family val="2"/>
    </font>
    <font>
      <i/>
      <sz val="9"/>
      <name val="Arial Cyr"/>
      <family val="2"/>
    </font>
    <font>
      <b/>
      <sz val="9"/>
      <color indexed="10"/>
      <name val="Arial Cyr"/>
      <family val="2"/>
    </font>
    <font>
      <sz val="8"/>
      <name val="Times New Roman"/>
      <family val="1"/>
    </font>
    <font>
      <b/>
      <i/>
      <sz val="8"/>
      <color indexed="17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sz val="9"/>
      <name val="Times New Roman"/>
      <family val="1"/>
    </font>
    <font>
      <b/>
      <i/>
      <sz val="9"/>
      <name val="Arial Cyr"/>
      <family val="2"/>
    </font>
    <font>
      <i/>
      <sz val="9"/>
      <color indexed="12"/>
      <name val="Arial Cyr"/>
      <family val="2"/>
    </font>
    <font>
      <sz val="9"/>
      <color indexed="30"/>
      <name val="Arial Cyr"/>
      <family val="2"/>
    </font>
    <font>
      <b/>
      <sz val="10"/>
      <name val="Arial Cyr"/>
      <family val="2"/>
    </font>
    <font>
      <b/>
      <i/>
      <sz val="9"/>
      <color indexed="62"/>
      <name val="Arial Cyr"/>
      <family val="0"/>
    </font>
    <font>
      <b/>
      <i/>
      <sz val="9"/>
      <color indexed="57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b/>
      <sz val="5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57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36"/>
      <name val="Arial Cyr"/>
      <family val="0"/>
    </font>
    <font>
      <b/>
      <sz val="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sz val="9"/>
      <color indexed="57"/>
      <name val="Arial"/>
      <family val="2"/>
    </font>
    <font>
      <b/>
      <i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b/>
      <sz val="10"/>
      <color rgb="FFFF0000"/>
      <name val="Arial Cyr"/>
      <family val="0"/>
    </font>
    <font>
      <b/>
      <sz val="10"/>
      <color rgb="FF7030A0"/>
      <name val="Arial Cyr"/>
      <family val="0"/>
    </font>
    <font>
      <b/>
      <sz val="5"/>
      <color theme="1"/>
      <name val="Arial Cyr"/>
      <family val="0"/>
    </font>
    <font>
      <b/>
      <sz val="9"/>
      <color theme="1"/>
      <name val="Arial Cyr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9" tint="0.39998000860214233"/>
      <name val="Arial"/>
      <family val="2"/>
    </font>
    <font>
      <b/>
      <i/>
      <sz val="10"/>
      <color rgb="FFFF0000"/>
      <name val="Arial Cyr"/>
      <family val="0"/>
    </font>
    <font>
      <sz val="11"/>
      <color rgb="FF000000"/>
      <name val="Times New Roman"/>
      <family val="1"/>
    </font>
    <font>
      <b/>
      <sz val="12"/>
      <color rgb="FFFF0000"/>
      <name val="Arial"/>
      <family val="2"/>
    </font>
    <font>
      <sz val="10"/>
      <color rgb="FFFF0000"/>
      <name val="Arial Cyr"/>
      <family val="2"/>
    </font>
    <font>
      <b/>
      <sz val="11"/>
      <color rgb="FF000000"/>
      <name val="Times New Roman"/>
      <family val="1"/>
    </font>
    <font>
      <b/>
      <sz val="9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33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81" fontId="18" fillId="0" borderId="12" xfId="53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right"/>
    </xf>
    <xf numFmtId="180" fontId="9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89" fillId="0" borderId="10" xfId="0" applyFont="1" applyBorder="1" applyAlignment="1">
      <alignment/>
    </xf>
    <xf numFmtId="0" fontId="9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vertical="center"/>
    </xf>
    <xf numFmtId="2" fontId="4" fillId="35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right"/>
    </xf>
    <xf numFmtId="0" fontId="11" fillId="36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11" fillId="36" borderId="10" xfId="0" applyFont="1" applyFill="1" applyBorder="1" applyAlignment="1">
      <alignment horizontal="right" vertical="center"/>
    </xf>
    <xf numFmtId="2" fontId="4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35" borderId="10" xfId="0" applyFont="1" applyFill="1" applyBorder="1" applyAlignment="1">
      <alignment vertical="top" wrapText="1"/>
    </xf>
    <xf numFmtId="0" fontId="24" fillId="35" borderId="16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35" borderId="10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right" vertical="center"/>
    </xf>
    <xf numFmtId="0" fontId="4" fillId="35" borderId="16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2" fontId="4" fillId="35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181" fontId="18" fillId="0" borderId="17" xfId="53" applyNumberFormat="1" applyFont="1" applyFill="1" applyBorder="1" applyAlignment="1" applyProtection="1">
      <alignment horizontal="right" vertical="top" wrapText="1"/>
      <protection/>
    </xf>
    <xf numFmtId="0" fontId="9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9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81" fontId="18" fillId="34" borderId="10" xfId="53" applyNumberFormat="1" applyFont="1" applyFill="1" applyBorder="1" applyAlignment="1" applyProtection="1">
      <alignment horizontal="right" vertical="top" wrapText="1"/>
      <protection/>
    </xf>
    <xf numFmtId="181" fontId="18" fillId="34" borderId="18" xfId="53" applyNumberFormat="1" applyFont="1" applyFill="1" applyBorder="1" applyAlignment="1" applyProtection="1">
      <alignment horizontal="right" vertical="top" wrapText="1"/>
      <protection/>
    </xf>
    <xf numFmtId="181" fontId="18" fillId="34" borderId="16" xfId="53" applyNumberFormat="1" applyFont="1" applyFill="1" applyBorder="1" applyAlignment="1" applyProtection="1">
      <alignment horizontal="right" vertical="top" wrapText="1"/>
      <protection/>
    </xf>
    <xf numFmtId="181" fontId="18" fillId="0" borderId="18" xfId="53" applyNumberFormat="1" applyFont="1" applyFill="1" applyBorder="1" applyAlignment="1" applyProtection="1">
      <alignment horizontal="right" vertical="top" wrapText="1"/>
      <protection/>
    </xf>
    <xf numFmtId="181" fontId="18" fillId="0" borderId="16" xfId="53" applyNumberFormat="1" applyFont="1" applyFill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9" fillId="38" borderId="10" xfId="0" applyFont="1" applyFill="1" applyBorder="1" applyAlignment="1">
      <alignment/>
    </xf>
    <xf numFmtId="2" fontId="9" fillId="38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0" fillId="35" borderId="0" xfId="0" applyFill="1" applyAlignment="1">
      <alignment/>
    </xf>
    <xf numFmtId="0" fontId="6" fillId="38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92" fillId="33" borderId="10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left"/>
    </xf>
    <xf numFmtId="0" fontId="33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top" wrapText="1"/>
    </xf>
    <xf numFmtId="2" fontId="4" fillId="38" borderId="10" xfId="0" applyNumberFormat="1" applyFont="1" applyFill="1" applyBorder="1" applyAlignment="1">
      <alignment horizontal="right" vertical="center"/>
    </xf>
    <xf numFmtId="0" fontId="22" fillId="38" borderId="10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right" vertical="center"/>
    </xf>
    <xf numFmtId="0" fontId="4" fillId="38" borderId="14" xfId="0" applyFont="1" applyFill="1" applyBorder="1" applyAlignment="1">
      <alignment horizontal="right" vertical="center"/>
    </xf>
    <xf numFmtId="0" fontId="4" fillId="38" borderId="16" xfId="0" applyFont="1" applyFill="1" applyBorder="1" applyAlignment="1">
      <alignment horizontal="right" vertical="center"/>
    </xf>
    <xf numFmtId="0" fontId="11" fillId="37" borderId="10" xfId="0" applyFont="1" applyFill="1" applyBorder="1" applyAlignment="1">
      <alignment horizontal="right" vertical="center"/>
    </xf>
    <xf numFmtId="0" fontId="9" fillId="39" borderId="10" xfId="0" applyFont="1" applyFill="1" applyBorder="1" applyAlignment="1">
      <alignment horizontal="center" vertical="center" wrapText="1"/>
    </xf>
    <xf numFmtId="0" fontId="93" fillId="4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justify" vertical="center"/>
    </xf>
    <xf numFmtId="0" fontId="3" fillId="38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/>
    </xf>
    <xf numFmtId="2" fontId="4" fillId="38" borderId="10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left" vertical="center"/>
    </xf>
    <xf numFmtId="2" fontId="4" fillId="38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2" fontId="3" fillId="38" borderId="10" xfId="0" applyNumberFormat="1" applyFont="1" applyFill="1" applyBorder="1" applyAlignment="1">
      <alignment vertical="center"/>
    </xf>
    <xf numFmtId="0" fontId="0" fillId="38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9" fillId="39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5" fillId="0" borderId="0" xfId="0" applyFont="1" applyAlignment="1">
      <alignment vertical="center" wrapText="1"/>
    </xf>
    <xf numFmtId="0" fontId="16" fillId="34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6" fillId="36" borderId="10" xfId="0" applyFont="1" applyFill="1" applyBorder="1" applyAlignment="1">
      <alignment horizontal="right"/>
    </xf>
    <xf numFmtId="0" fontId="97" fillId="0" borderId="0" xfId="0" applyFont="1" applyAlignment="1">
      <alignment/>
    </xf>
    <xf numFmtId="0" fontId="31" fillId="39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left"/>
    </xf>
    <xf numFmtId="0" fontId="20" fillId="0" borderId="14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8" fillId="0" borderId="19" xfId="0" applyFont="1" applyBorder="1" applyAlignment="1">
      <alignment vertical="center" wrapText="1"/>
    </xf>
    <xf numFmtId="0" fontId="90" fillId="35" borderId="0" xfId="0" applyFont="1" applyFill="1" applyAlignment="1">
      <alignment/>
    </xf>
    <xf numFmtId="0" fontId="99" fillId="39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0" fillId="0" borderId="0" xfId="0" applyFont="1" applyAlignment="1">
      <alignment/>
    </xf>
    <xf numFmtId="0" fontId="98" fillId="0" borderId="0" xfId="0" applyFont="1" applyBorder="1" applyAlignment="1">
      <alignment vertical="center" wrapText="1"/>
    </xf>
    <xf numFmtId="0" fontId="101" fillId="0" borderId="0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left"/>
    </xf>
    <xf numFmtId="0" fontId="32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02" fillId="34" borderId="1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4" fillId="35" borderId="16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9"/>
  <sheetViews>
    <sheetView tabSelected="1" zoomScale="130" zoomScaleNormal="130" zoomScalePageLayoutView="0" workbookViewId="0" topLeftCell="A93">
      <selection activeCell="F124" sqref="F124"/>
    </sheetView>
  </sheetViews>
  <sheetFormatPr defaultColWidth="9.00390625" defaultRowHeight="12.75"/>
  <cols>
    <col min="1" max="1" width="44.625" style="0" customWidth="1"/>
    <col min="2" max="2" width="8.375" style="0" customWidth="1"/>
    <col min="3" max="3" width="5.75390625" style="0" customWidth="1"/>
    <col min="4" max="4" width="5.875" style="0" customWidth="1"/>
    <col min="5" max="6" width="5.75390625" style="0" customWidth="1"/>
    <col min="7" max="7" width="6.25390625" style="1" customWidth="1"/>
    <col min="8" max="8" width="7.25390625" style="2" customWidth="1"/>
    <col min="9" max="9" width="9.625" style="0" customWidth="1"/>
    <col min="10" max="10" width="7.875" style="0" customWidth="1"/>
    <col min="11" max="11" width="8.875" style="0" customWidth="1"/>
  </cols>
  <sheetData>
    <row r="1" spans="1:11" s="6" customFormat="1" ht="12">
      <c r="A1" s="3" t="s">
        <v>0</v>
      </c>
      <c r="B1" s="3"/>
      <c r="C1" s="4"/>
      <c r="D1" s="4"/>
      <c r="E1" s="4"/>
      <c r="F1" s="4"/>
      <c r="G1" s="5" t="s">
        <v>1</v>
      </c>
      <c r="H1" s="4"/>
      <c r="I1" s="4"/>
      <c r="J1" s="4"/>
      <c r="K1" s="4"/>
    </row>
    <row r="2" spans="1:11" s="6" customFormat="1" ht="12">
      <c r="A2" s="3" t="s">
        <v>2</v>
      </c>
      <c r="B2" s="3"/>
      <c r="C2" s="4"/>
      <c r="D2" s="4"/>
      <c r="E2" s="4"/>
      <c r="F2" s="4"/>
      <c r="G2" s="5" t="s">
        <v>1</v>
      </c>
      <c r="H2" s="4"/>
      <c r="I2" s="4"/>
      <c r="J2" s="4"/>
      <c r="K2" s="4"/>
    </row>
    <row r="3" spans="1:11" s="6" customFormat="1" ht="12">
      <c r="A3" s="3" t="s">
        <v>3</v>
      </c>
      <c r="B3" s="3"/>
      <c r="C3" s="4"/>
      <c r="D3" s="4"/>
      <c r="E3" s="4"/>
      <c r="F3" s="4"/>
      <c r="G3" s="5" t="s">
        <v>1</v>
      </c>
      <c r="H3" s="4"/>
      <c r="I3" s="4"/>
      <c r="J3" s="4"/>
      <c r="K3" s="4"/>
    </row>
    <row r="4" spans="1:11" s="6" customFormat="1" ht="12">
      <c r="A4" s="3" t="s">
        <v>4</v>
      </c>
      <c r="B4" s="3"/>
      <c r="C4" s="4"/>
      <c r="D4" s="4"/>
      <c r="E4" s="4"/>
      <c r="F4" s="4"/>
      <c r="G4" s="5" t="s">
        <v>1</v>
      </c>
      <c r="H4" s="4"/>
      <c r="I4" s="4"/>
      <c r="J4" s="4"/>
      <c r="K4" s="4"/>
    </row>
    <row r="5" spans="1:11" s="6" customFormat="1" ht="18" customHeight="1">
      <c r="A5" s="7" t="s">
        <v>5</v>
      </c>
      <c r="B5" s="115" t="s">
        <v>307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6" spans="1:11" s="6" customFormat="1" ht="12.75">
      <c r="A6" s="9" t="s">
        <v>15</v>
      </c>
      <c r="B6" s="9"/>
      <c r="C6" s="10"/>
      <c r="D6" s="10"/>
      <c r="E6" s="10"/>
      <c r="F6" s="10"/>
      <c r="G6" s="61"/>
      <c r="H6" s="10"/>
      <c r="I6" s="11"/>
      <c r="J6" s="11"/>
      <c r="K6" s="11"/>
    </row>
    <row r="7" spans="1:11" s="49" customFormat="1" ht="14.25" customHeight="1">
      <c r="A7" s="44" t="s">
        <v>16</v>
      </c>
      <c r="B7" s="116" t="s">
        <v>310</v>
      </c>
      <c r="C7" s="45">
        <v>0.25</v>
      </c>
      <c r="D7" s="45">
        <v>20</v>
      </c>
      <c r="E7" s="46">
        <v>12</v>
      </c>
      <c r="F7" s="45">
        <v>295</v>
      </c>
      <c r="G7" s="61"/>
      <c r="H7" s="47">
        <f>G7*F7</f>
        <v>0</v>
      </c>
      <c r="I7" s="48">
        <f>G7/D7</f>
        <v>0</v>
      </c>
      <c r="J7" s="48">
        <f>G7*C7</f>
        <v>0</v>
      </c>
      <c r="K7" s="48">
        <f>I7*E7</f>
        <v>0</v>
      </c>
    </row>
    <row r="8" spans="1:11" s="49" customFormat="1" ht="13.5" customHeight="1">
      <c r="A8" s="44" t="s">
        <v>17</v>
      </c>
      <c r="B8" s="116" t="s">
        <v>310</v>
      </c>
      <c r="C8" s="45">
        <v>0.25</v>
      </c>
      <c r="D8" s="45">
        <v>20</v>
      </c>
      <c r="E8" s="46">
        <v>12</v>
      </c>
      <c r="F8" s="45">
        <v>295</v>
      </c>
      <c r="G8" s="61"/>
      <c r="H8" s="47">
        <f>G8*F8</f>
        <v>0</v>
      </c>
      <c r="I8" s="48">
        <f>G8/D8</f>
        <v>0</v>
      </c>
      <c r="J8" s="48">
        <f>G8*C8</f>
        <v>0</v>
      </c>
      <c r="K8" s="48">
        <f>I8*E8</f>
        <v>0</v>
      </c>
    </row>
    <row r="9" spans="1:11" s="49" customFormat="1" ht="15" customHeight="1">
      <c r="A9" s="44" t="s">
        <v>18</v>
      </c>
      <c r="B9" s="116" t="s">
        <v>310</v>
      </c>
      <c r="C9" s="45">
        <v>0.25</v>
      </c>
      <c r="D9" s="45">
        <v>20</v>
      </c>
      <c r="E9" s="46">
        <v>12</v>
      </c>
      <c r="F9" s="45">
        <v>295</v>
      </c>
      <c r="G9" s="61"/>
      <c r="H9" s="47">
        <f>G9*F9</f>
        <v>0</v>
      </c>
      <c r="I9" s="48">
        <f>G9/D9</f>
        <v>0</v>
      </c>
      <c r="J9" s="48">
        <f>G9*C9</f>
        <v>0</v>
      </c>
      <c r="K9" s="48">
        <f>I9*E9</f>
        <v>0</v>
      </c>
    </row>
    <row r="10" spans="1:11" s="49" customFormat="1" ht="14.25" customHeight="1">
      <c r="A10" s="44" t="s">
        <v>19</v>
      </c>
      <c r="B10" s="116" t="s">
        <v>310</v>
      </c>
      <c r="C10" s="45">
        <v>0.25</v>
      </c>
      <c r="D10" s="45">
        <v>20</v>
      </c>
      <c r="E10" s="46">
        <v>12</v>
      </c>
      <c r="F10" s="45">
        <v>295</v>
      </c>
      <c r="G10" s="61"/>
      <c r="H10" s="47">
        <f>G10*F10</f>
        <v>0</v>
      </c>
      <c r="I10" s="48">
        <f>G10/D10</f>
        <v>0</v>
      </c>
      <c r="J10" s="48">
        <f>G10*C10</f>
        <v>0</v>
      </c>
      <c r="K10" s="48">
        <f>I10*E10</f>
        <v>0</v>
      </c>
    </row>
    <row r="11" spans="1:11" s="6" customFormat="1" ht="12">
      <c r="A11" s="12" t="s">
        <v>20</v>
      </c>
      <c r="B11" s="12"/>
      <c r="C11" s="13"/>
      <c r="D11" s="13"/>
      <c r="E11" s="13"/>
      <c r="F11" s="13"/>
      <c r="G11" s="61"/>
      <c r="H11" s="13"/>
      <c r="I11" s="14"/>
      <c r="J11" s="14"/>
      <c r="K11" s="14"/>
    </row>
    <row r="12" spans="1:11" s="4" customFormat="1" ht="12">
      <c r="A12" s="15" t="s">
        <v>21</v>
      </c>
      <c r="B12" s="116" t="s">
        <v>310</v>
      </c>
      <c r="C12" s="15">
        <v>0.25</v>
      </c>
      <c r="D12" s="15">
        <v>20</v>
      </c>
      <c r="E12" s="15">
        <v>7.8</v>
      </c>
      <c r="F12" s="15">
        <v>195</v>
      </c>
      <c r="G12" s="62"/>
      <c r="H12" s="15">
        <f aca="true" t="shared" si="0" ref="H12:H30">G12*F12</f>
        <v>0</v>
      </c>
      <c r="I12" s="16">
        <f aca="true" t="shared" si="1" ref="I12:I30">G12/D12</f>
        <v>0</v>
      </c>
      <c r="J12" s="16">
        <f aca="true" t="shared" si="2" ref="J12:J30">G12*C12</f>
        <v>0</v>
      </c>
      <c r="K12" s="16">
        <f aca="true" t="shared" si="3" ref="K12:K30">I12*E12</f>
        <v>0</v>
      </c>
    </row>
    <row r="13" spans="1:11" ht="12.75">
      <c r="A13" s="15" t="s">
        <v>22</v>
      </c>
      <c r="B13" s="116" t="s">
        <v>310</v>
      </c>
      <c r="C13" s="15">
        <v>0.25</v>
      </c>
      <c r="D13" s="15">
        <v>20</v>
      </c>
      <c r="E13" s="15">
        <v>7.8</v>
      </c>
      <c r="F13" s="15">
        <v>167</v>
      </c>
      <c r="G13" s="62"/>
      <c r="H13" s="15">
        <f t="shared" si="0"/>
        <v>0</v>
      </c>
      <c r="I13" s="16">
        <f t="shared" si="1"/>
        <v>0</v>
      </c>
      <c r="J13" s="16">
        <f t="shared" si="2"/>
        <v>0</v>
      </c>
      <c r="K13" s="16">
        <f t="shared" si="3"/>
        <v>0</v>
      </c>
    </row>
    <row r="14" spans="1:11" ht="12.75">
      <c r="A14" s="15" t="s">
        <v>23</v>
      </c>
      <c r="B14" s="116" t="s">
        <v>310</v>
      </c>
      <c r="C14" s="15">
        <v>0.25</v>
      </c>
      <c r="D14" s="15">
        <v>20</v>
      </c>
      <c r="E14" s="15">
        <v>7.8</v>
      </c>
      <c r="F14" s="15">
        <v>167</v>
      </c>
      <c r="G14" s="62"/>
      <c r="H14" s="15">
        <f t="shared" si="0"/>
        <v>0</v>
      </c>
      <c r="I14" s="16">
        <f t="shared" si="1"/>
        <v>0</v>
      </c>
      <c r="J14" s="16">
        <f t="shared" si="2"/>
        <v>0</v>
      </c>
      <c r="K14" s="16">
        <f t="shared" si="3"/>
        <v>0</v>
      </c>
    </row>
    <row r="15" spans="1:11" ht="12.75">
      <c r="A15" s="15" t="s">
        <v>24</v>
      </c>
      <c r="B15" s="116" t="s">
        <v>310</v>
      </c>
      <c r="C15" s="15">
        <v>0.25</v>
      </c>
      <c r="D15" s="15">
        <v>20</v>
      </c>
      <c r="E15" s="15">
        <v>7.8</v>
      </c>
      <c r="F15" s="15">
        <v>167</v>
      </c>
      <c r="G15" s="62"/>
      <c r="H15" s="15">
        <f t="shared" si="0"/>
        <v>0</v>
      </c>
      <c r="I15" s="16">
        <f t="shared" si="1"/>
        <v>0</v>
      </c>
      <c r="J15" s="16">
        <f t="shared" si="2"/>
        <v>0</v>
      </c>
      <c r="K15" s="16">
        <f t="shared" si="3"/>
        <v>0</v>
      </c>
    </row>
    <row r="16" spans="1:11" ht="12.75">
      <c r="A16" s="15" t="s">
        <v>25</v>
      </c>
      <c r="B16" s="116" t="s">
        <v>310</v>
      </c>
      <c r="C16" s="15">
        <v>0.25</v>
      </c>
      <c r="D16" s="15">
        <v>20</v>
      </c>
      <c r="E16" s="15">
        <v>7.8</v>
      </c>
      <c r="F16" s="15">
        <v>167</v>
      </c>
      <c r="G16" s="62"/>
      <c r="H16" s="15">
        <f t="shared" si="0"/>
        <v>0</v>
      </c>
      <c r="I16" s="16">
        <f t="shared" si="1"/>
        <v>0</v>
      </c>
      <c r="J16" s="16">
        <f t="shared" si="2"/>
        <v>0</v>
      </c>
      <c r="K16" s="16">
        <f>I16*E16</f>
        <v>0</v>
      </c>
    </row>
    <row r="17" spans="1:11" ht="12.75">
      <c r="A17" s="15" t="s">
        <v>26</v>
      </c>
      <c r="B17" s="116" t="s">
        <v>310</v>
      </c>
      <c r="C17" s="15">
        <v>0.25</v>
      </c>
      <c r="D17" s="15">
        <v>20</v>
      </c>
      <c r="E17" s="15">
        <v>7.8</v>
      </c>
      <c r="F17" s="15">
        <v>167</v>
      </c>
      <c r="G17" s="62"/>
      <c r="H17" s="15">
        <f t="shared" si="0"/>
        <v>0</v>
      </c>
      <c r="I17" s="16">
        <f t="shared" si="1"/>
        <v>0</v>
      </c>
      <c r="J17" s="16">
        <f t="shared" si="2"/>
        <v>0</v>
      </c>
      <c r="K17" s="16">
        <f t="shared" si="3"/>
        <v>0</v>
      </c>
    </row>
    <row r="18" spans="1:11" ht="12.75">
      <c r="A18" s="114" t="s">
        <v>336</v>
      </c>
      <c r="B18" s="114"/>
      <c r="C18" s="108"/>
      <c r="D18" s="108"/>
      <c r="E18" s="108"/>
      <c r="F18" s="108"/>
      <c r="G18" s="62"/>
      <c r="H18" s="108"/>
      <c r="I18" s="109"/>
      <c r="J18" s="109"/>
      <c r="K18" s="109"/>
    </row>
    <row r="19" spans="1:11" ht="15" customHeight="1">
      <c r="A19" s="15" t="s">
        <v>286</v>
      </c>
      <c r="B19" s="116" t="s">
        <v>310</v>
      </c>
      <c r="C19" s="15">
        <v>0.25</v>
      </c>
      <c r="D19" s="15">
        <v>23</v>
      </c>
      <c r="E19" s="15">
        <v>8.8</v>
      </c>
      <c r="F19" s="15">
        <v>160</v>
      </c>
      <c r="G19" s="62"/>
      <c r="H19" s="15">
        <f>G19*F19</f>
        <v>0</v>
      </c>
      <c r="I19" s="16">
        <f>G19/D19</f>
        <v>0</v>
      </c>
      <c r="J19" s="16">
        <f>G19*C19</f>
        <v>0</v>
      </c>
      <c r="K19" s="16">
        <f>I19*E19</f>
        <v>0</v>
      </c>
    </row>
    <row r="20" spans="1:11" ht="16.5" customHeight="1">
      <c r="A20" s="15" t="s">
        <v>287</v>
      </c>
      <c r="B20" s="116" t="s">
        <v>310</v>
      </c>
      <c r="C20" s="15">
        <v>0.25</v>
      </c>
      <c r="D20" s="15">
        <v>23</v>
      </c>
      <c r="E20" s="15">
        <v>8.8</v>
      </c>
      <c r="F20" s="15">
        <v>160</v>
      </c>
      <c r="G20" s="62"/>
      <c r="H20" s="15">
        <f>G20*F20</f>
        <v>0</v>
      </c>
      <c r="I20" s="16">
        <f>G20/D20</f>
        <v>0</v>
      </c>
      <c r="J20" s="16">
        <f>G20*C20</f>
        <v>0</v>
      </c>
      <c r="K20" s="16">
        <f>I20*E20</f>
        <v>0</v>
      </c>
    </row>
    <row r="21" spans="1:11" ht="12.75" customHeight="1">
      <c r="A21" s="114" t="s">
        <v>338</v>
      </c>
      <c r="B21" s="114"/>
      <c r="C21" s="108"/>
      <c r="D21" s="108"/>
      <c r="E21" s="108"/>
      <c r="F21" s="108"/>
      <c r="G21" s="62"/>
      <c r="H21" s="108"/>
      <c r="I21" s="109"/>
      <c r="J21" s="109"/>
      <c r="K21" s="109"/>
    </row>
    <row r="22" spans="1:11" ht="12.75" customHeight="1">
      <c r="A22" s="15" t="s">
        <v>293</v>
      </c>
      <c r="B22" s="116" t="s">
        <v>310</v>
      </c>
      <c r="C22" s="15">
        <v>0.25</v>
      </c>
      <c r="D22" s="15">
        <v>16</v>
      </c>
      <c r="E22" s="15">
        <v>6</v>
      </c>
      <c r="F22" s="15">
        <v>145</v>
      </c>
      <c r="G22" s="62"/>
      <c r="H22" s="15">
        <f t="shared" si="0"/>
        <v>0</v>
      </c>
      <c r="I22" s="16">
        <f t="shared" si="1"/>
        <v>0</v>
      </c>
      <c r="J22" s="16">
        <f t="shared" si="2"/>
        <v>0</v>
      </c>
      <c r="K22" s="16">
        <f t="shared" si="3"/>
        <v>0</v>
      </c>
    </row>
    <row r="23" spans="1:11" ht="12.75" customHeight="1">
      <c r="A23" s="15" t="s">
        <v>294</v>
      </c>
      <c r="B23" s="116" t="s">
        <v>310</v>
      </c>
      <c r="C23" s="15">
        <v>0.25</v>
      </c>
      <c r="D23" s="15">
        <v>16</v>
      </c>
      <c r="E23" s="15">
        <v>6</v>
      </c>
      <c r="F23" s="15">
        <v>145</v>
      </c>
      <c r="G23" s="62"/>
      <c r="H23" s="15">
        <f t="shared" si="0"/>
        <v>0</v>
      </c>
      <c r="I23" s="16">
        <f t="shared" si="1"/>
        <v>0</v>
      </c>
      <c r="J23" s="16">
        <f t="shared" si="2"/>
        <v>0</v>
      </c>
      <c r="K23" s="16">
        <f t="shared" si="3"/>
        <v>0</v>
      </c>
    </row>
    <row r="24" spans="1:11" ht="12.75" customHeight="1">
      <c r="A24" s="15" t="s">
        <v>295</v>
      </c>
      <c r="B24" s="116" t="s">
        <v>310</v>
      </c>
      <c r="C24" s="15">
        <v>0.25</v>
      </c>
      <c r="D24" s="15">
        <v>16</v>
      </c>
      <c r="E24" s="15">
        <v>6</v>
      </c>
      <c r="F24" s="15">
        <v>145</v>
      </c>
      <c r="G24" s="62"/>
      <c r="H24" s="15">
        <f t="shared" si="0"/>
        <v>0</v>
      </c>
      <c r="I24" s="16">
        <f t="shared" si="1"/>
        <v>0</v>
      </c>
      <c r="J24" s="16">
        <f t="shared" si="2"/>
        <v>0</v>
      </c>
      <c r="K24" s="16">
        <f t="shared" si="3"/>
        <v>0</v>
      </c>
    </row>
    <row r="25" spans="1:11" ht="12.75" customHeight="1">
      <c r="A25" s="15" t="s">
        <v>296</v>
      </c>
      <c r="B25" s="116" t="s">
        <v>310</v>
      </c>
      <c r="C25" s="15">
        <v>0.25</v>
      </c>
      <c r="D25" s="15">
        <v>16</v>
      </c>
      <c r="E25" s="15">
        <v>6</v>
      </c>
      <c r="F25" s="15">
        <v>145</v>
      </c>
      <c r="G25" s="62"/>
      <c r="H25" s="15">
        <f t="shared" si="0"/>
        <v>0</v>
      </c>
      <c r="I25" s="16">
        <f t="shared" si="1"/>
        <v>0</v>
      </c>
      <c r="J25" s="16">
        <f t="shared" si="2"/>
        <v>0</v>
      </c>
      <c r="K25" s="16">
        <f t="shared" si="3"/>
        <v>0</v>
      </c>
    </row>
    <row r="26" spans="1:11" ht="12.75">
      <c r="A26" s="114" t="s">
        <v>337</v>
      </c>
      <c r="B26" s="110"/>
      <c r="C26" s="108"/>
      <c r="D26" s="108"/>
      <c r="E26" s="108"/>
      <c r="F26" s="108"/>
      <c r="G26" s="62"/>
      <c r="H26" s="108"/>
      <c r="I26" s="109"/>
      <c r="J26" s="109"/>
      <c r="K26" s="109"/>
    </row>
    <row r="27" spans="1:11" s="113" customFormat="1" ht="12.75">
      <c r="A27" s="164" t="s">
        <v>356</v>
      </c>
      <c r="B27" s="116" t="s">
        <v>310</v>
      </c>
      <c r="C27" s="57">
        <v>0.2</v>
      </c>
      <c r="D27" s="57">
        <v>40</v>
      </c>
      <c r="E27" s="57">
        <v>12</v>
      </c>
      <c r="F27" s="57">
        <v>162</v>
      </c>
      <c r="G27" s="62"/>
      <c r="H27" s="15">
        <f>G27*F27</f>
        <v>0</v>
      </c>
      <c r="I27" s="16">
        <f>G27/D27</f>
        <v>0</v>
      </c>
      <c r="J27" s="16">
        <f>G27*C27</f>
        <v>0</v>
      </c>
      <c r="K27" s="16">
        <f>I27*E27</f>
        <v>0</v>
      </c>
    </row>
    <row r="28" spans="1:11" ht="12.75" customHeight="1">
      <c r="A28" s="15" t="s">
        <v>283</v>
      </c>
      <c r="B28" s="116" t="s">
        <v>310</v>
      </c>
      <c r="C28" s="15">
        <v>0.2</v>
      </c>
      <c r="D28" s="15">
        <v>40</v>
      </c>
      <c r="E28" s="15">
        <v>12</v>
      </c>
      <c r="F28" s="15">
        <v>162</v>
      </c>
      <c r="G28" s="62"/>
      <c r="H28" s="15">
        <f>G28*F28</f>
        <v>0</v>
      </c>
      <c r="I28" s="16">
        <f>G28/D28</f>
        <v>0</v>
      </c>
      <c r="J28" s="16">
        <f>G28*C28</f>
        <v>0</v>
      </c>
      <c r="K28" s="16">
        <f>I28*E28</f>
        <v>0</v>
      </c>
    </row>
    <row r="29" spans="1:11" ht="12.75">
      <c r="A29" s="12" t="s">
        <v>27</v>
      </c>
      <c r="B29" s="12"/>
      <c r="C29" s="13"/>
      <c r="D29" s="13"/>
      <c r="E29" s="13"/>
      <c r="F29" s="13"/>
      <c r="G29" s="62"/>
      <c r="H29" s="108"/>
      <c r="I29" s="109"/>
      <c r="J29" s="109"/>
      <c r="K29" s="109"/>
    </row>
    <row r="30" spans="1:11" ht="15" customHeight="1">
      <c r="A30" s="57" t="s">
        <v>28</v>
      </c>
      <c r="B30" s="116" t="s">
        <v>310</v>
      </c>
      <c r="C30" s="57">
        <v>0.25</v>
      </c>
      <c r="D30" s="57">
        <v>30</v>
      </c>
      <c r="E30" s="57">
        <v>11.4</v>
      </c>
      <c r="F30" s="57">
        <v>130</v>
      </c>
      <c r="G30" s="62"/>
      <c r="H30" s="15">
        <f t="shared" si="0"/>
        <v>0</v>
      </c>
      <c r="I30" s="16">
        <f t="shared" si="1"/>
        <v>0</v>
      </c>
      <c r="J30" s="16">
        <f t="shared" si="2"/>
        <v>0</v>
      </c>
      <c r="K30" s="16">
        <f t="shared" si="3"/>
        <v>0</v>
      </c>
    </row>
    <row r="31" spans="1:11" ht="15.75" customHeight="1">
      <c r="A31" s="57" t="s">
        <v>29</v>
      </c>
      <c r="B31" s="116" t="s">
        <v>310</v>
      </c>
      <c r="C31" s="57">
        <v>0.25</v>
      </c>
      <c r="D31" s="57">
        <v>30</v>
      </c>
      <c r="E31" s="57">
        <v>11.4</v>
      </c>
      <c r="F31" s="57">
        <v>130</v>
      </c>
      <c r="G31" s="62"/>
      <c r="H31" s="57">
        <f>G31*F31</f>
        <v>0</v>
      </c>
      <c r="I31" s="58">
        <f>G31/D31</f>
        <v>0</v>
      </c>
      <c r="J31" s="58">
        <f>G31*C31</f>
        <v>0</v>
      </c>
      <c r="K31" s="58">
        <f>I31*E31</f>
        <v>0</v>
      </c>
    </row>
    <row r="32" spans="1:11" ht="15" customHeight="1">
      <c r="A32" s="57" t="s">
        <v>30</v>
      </c>
      <c r="B32" s="116" t="s">
        <v>310</v>
      </c>
      <c r="C32" s="57">
        <v>0.25</v>
      </c>
      <c r="D32" s="57">
        <v>30</v>
      </c>
      <c r="E32" s="57">
        <v>11.4</v>
      </c>
      <c r="F32" s="57">
        <v>130</v>
      </c>
      <c r="G32" s="62"/>
      <c r="H32" s="57">
        <f aca="true" t="shared" si="4" ref="H32:H41">G32*F32</f>
        <v>0</v>
      </c>
      <c r="I32" s="58">
        <f aca="true" t="shared" si="5" ref="I32:I41">G32/D32</f>
        <v>0</v>
      </c>
      <c r="J32" s="58">
        <f>G32*C32</f>
        <v>0</v>
      </c>
      <c r="K32" s="58">
        <f aca="true" t="shared" si="6" ref="K32:K41">I32*E32</f>
        <v>0</v>
      </c>
    </row>
    <row r="33" spans="1:11" ht="15" customHeight="1">
      <c r="A33" s="57" t="s">
        <v>31</v>
      </c>
      <c r="B33" s="116" t="s">
        <v>310</v>
      </c>
      <c r="C33" s="57">
        <v>0.25</v>
      </c>
      <c r="D33" s="57">
        <v>30</v>
      </c>
      <c r="E33" s="57">
        <v>11.4</v>
      </c>
      <c r="F33" s="57">
        <v>130</v>
      </c>
      <c r="G33" s="62"/>
      <c r="H33" s="57">
        <f>G33*F33</f>
        <v>0</v>
      </c>
      <c r="I33" s="58">
        <f>G33/D33</f>
        <v>0</v>
      </c>
      <c r="J33" s="58">
        <f>G33*C33</f>
        <v>0</v>
      </c>
      <c r="K33" s="58">
        <f>I33*E33</f>
        <v>0</v>
      </c>
    </row>
    <row r="34" spans="1:11" ht="14.25" customHeight="1">
      <c r="A34" s="57" t="s">
        <v>32</v>
      </c>
      <c r="B34" s="116" t="s">
        <v>310</v>
      </c>
      <c r="C34" s="57">
        <v>0.25</v>
      </c>
      <c r="D34" s="57">
        <v>30</v>
      </c>
      <c r="E34" s="57">
        <v>11.4</v>
      </c>
      <c r="F34" s="57">
        <v>130</v>
      </c>
      <c r="G34" s="62"/>
      <c r="H34" s="57">
        <f>G34*F34</f>
        <v>0</v>
      </c>
      <c r="I34" s="58">
        <f>G34/D34</f>
        <v>0</v>
      </c>
      <c r="J34" s="58">
        <f>G34*C34</f>
        <v>0</v>
      </c>
      <c r="K34" s="58">
        <f>I34*E34</f>
        <v>0</v>
      </c>
    </row>
    <row r="35" spans="1:11" ht="12.75">
      <c r="A35" s="12" t="s">
        <v>33</v>
      </c>
      <c r="B35" s="12"/>
      <c r="C35" s="13"/>
      <c r="D35" s="13"/>
      <c r="E35" s="13"/>
      <c r="F35" s="13"/>
      <c r="G35" s="62"/>
      <c r="H35" s="13"/>
      <c r="I35" s="14"/>
      <c r="J35" s="14"/>
      <c r="K35" s="14"/>
    </row>
    <row r="36" spans="1:11" ht="12.75">
      <c r="A36" s="57" t="s">
        <v>34</v>
      </c>
      <c r="B36" s="116" t="s">
        <v>310</v>
      </c>
      <c r="C36" s="57">
        <v>0.25</v>
      </c>
      <c r="D36" s="57">
        <v>27</v>
      </c>
      <c r="E36" s="57">
        <v>15.8</v>
      </c>
      <c r="F36" s="57">
        <v>130</v>
      </c>
      <c r="G36" s="62"/>
      <c r="H36" s="57">
        <f>G36*F36</f>
        <v>0</v>
      </c>
      <c r="I36" s="58">
        <f>G36/D36</f>
        <v>0</v>
      </c>
      <c r="J36" s="58">
        <f aca="true" t="shared" si="7" ref="J36:J41">G36*C36</f>
        <v>0</v>
      </c>
      <c r="K36" s="58">
        <f>I36*E36</f>
        <v>0</v>
      </c>
    </row>
    <row r="37" spans="1:11" ht="12.75">
      <c r="A37" s="57" t="s">
        <v>35</v>
      </c>
      <c r="B37" s="116" t="s">
        <v>310</v>
      </c>
      <c r="C37" s="57">
        <v>0.25</v>
      </c>
      <c r="D37" s="57">
        <v>27</v>
      </c>
      <c r="E37" s="57">
        <v>15.8</v>
      </c>
      <c r="F37" s="57">
        <v>130</v>
      </c>
      <c r="G37" s="62"/>
      <c r="H37" s="57">
        <f t="shared" si="4"/>
        <v>0</v>
      </c>
      <c r="I37" s="58">
        <f t="shared" si="5"/>
        <v>0</v>
      </c>
      <c r="J37" s="58">
        <f t="shared" si="7"/>
        <v>0</v>
      </c>
      <c r="K37" s="58">
        <f t="shared" si="6"/>
        <v>0</v>
      </c>
    </row>
    <row r="38" spans="1:11" ht="12.75">
      <c r="A38" s="57" t="s">
        <v>36</v>
      </c>
      <c r="B38" s="116" t="s">
        <v>310</v>
      </c>
      <c r="C38" s="57">
        <v>0.25</v>
      </c>
      <c r="D38" s="57">
        <v>27</v>
      </c>
      <c r="E38" s="57">
        <v>15.8</v>
      </c>
      <c r="F38" s="57">
        <v>130</v>
      </c>
      <c r="G38" s="62"/>
      <c r="H38" s="57">
        <f t="shared" si="4"/>
        <v>0</v>
      </c>
      <c r="I38" s="58">
        <f t="shared" si="5"/>
        <v>0</v>
      </c>
      <c r="J38" s="58">
        <f t="shared" si="7"/>
        <v>0</v>
      </c>
      <c r="K38" s="58">
        <f t="shared" si="6"/>
        <v>0</v>
      </c>
    </row>
    <row r="39" spans="1:11" ht="12.75">
      <c r="A39" s="57" t="s">
        <v>37</v>
      </c>
      <c r="B39" s="116" t="s">
        <v>310</v>
      </c>
      <c r="C39" s="57">
        <v>0.25</v>
      </c>
      <c r="D39" s="57">
        <v>27</v>
      </c>
      <c r="E39" s="57">
        <v>15.8</v>
      </c>
      <c r="F39" s="57">
        <v>130</v>
      </c>
      <c r="G39" s="62"/>
      <c r="H39" s="57">
        <f t="shared" si="4"/>
        <v>0</v>
      </c>
      <c r="I39" s="58">
        <f t="shared" si="5"/>
        <v>0</v>
      </c>
      <c r="J39" s="58">
        <f t="shared" si="7"/>
        <v>0</v>
      </c>
      <c r="K39" s="58">
        <f t="shared" si="6"/>
        <v>0</v>
      </c>
    </row>
    <row r="40" spans="1:11" ht="12.75">
      <c r="A40" s="57" t="s">
        <v>38</v>
      </c>
      <c r="B40" s="116" t="s">
        <v>310</v>
      </c>
      <c r="C40" s="57">
        <v>0.25</v>
      </c>
      <c r="D40" s="57">
        <v>27</v>
      </c>
      <c r="E40" s="57">
        <v>15.8</v>
      </c>
      <c r="F40" s="57">
        <v>130</v>
      </c>
      <c r="G40" s="62"/>
      <c r="H40" s="57">
        <f t="shared" si="4"/>
        <v>0</v>
      </c>
      <c r="I40" s="58">
        <f t="shared" si="5"/>
        <v>0</v>
      </c>
      <c r="J40" s="58">
        <f t="shared" si="7"/>
        <v>0</v>
      </c>
      <c r="K40" s="58">
        <f t="shared" si="6"/>
        <v>0</v>
      </c>
    </row>
    <row r="41" spans="1:11" ht="12.75">
      <c r="A41" s="57" t="s">
        <v>39</v>
      </c>
      <c r="B41" s="116" t="s">
        <v>310</v>
      </c>
      <c r="C41" s="57">
        <v>0.25</v>
      </c>
      <c r="D41" s="57">
        <v>27</v>
      </c>
      <c r="E41" s="57">
        <v>15.8</v>
      </c>
      <c r="F41" s="57">
        <v>130</v>
      </c>
      <c r="G41" s="62"/>
      <c r="H41" s="57">
        <f t="shared" si="4"/>
        <v>0</v>
      </c>
      <c r="I41" s="58">
        <f t="shared" si="5"/>
        <v>0</v>
      </c>
      <c r="J41" s="58">
        <f t="shared" si="7"/>
        <v>0</v>
      </c>
      <c r="K41" s="58">
        <f t="shared" si="6"/>
        <v>0</v>
      </c>
    </row>
    <row r="42" spans="1:11" ht="12.75">
      <c r="A42" s="193" t="s">
        <v>291</v>
      </c>
      <c r="B42" s="193"/>
      <c r="C42" s="193"/>
      <c r="D42" s="193"/>
      <c r="E42" s="193"/>
      <c r="F42" s="13"/>
      <c r="G42" s="62"/>
      <c r="H42" s="13"/>
      <c r="I42" s="14"/>
      <c r="J42" s="14"/>
      <c r="K42" s="14"/>
    </row>
    <row r="43" spans="1:11" ht="12.75">
      <c r="A43" s="57" t="s">
        <v>288</v>
      </c>
      <c r="B43" s="117" t="s">
        <v>308</v>
      </c>
      <c r="C43" s="57">
        <v>0.25</v>
      </c>
      <c r="D43" s="57">
        <v>30</v>
      </c>
      <c r="E43" s="57">
        <v>9.5</v>
      </c>
      <c r="F43" s="57">
        <v>130</v>
      </c>
      <c r="G43" s="62"/>
      <c r="H43" s="57">
        <f aca="true" t="shared" si="8" ref="H43:H50">G43*F43</f>
        <v>0</v>
      </c>
      <c r="I43" s="58">
        <f>G43/D43</f>
        <v>0</v>
      </c>
      <c r="J43" s="58">
        <f>G43*C43</f>
        <v>0</v>
      </c>
      <c r="K43" s="58">
        <f>I43*E43</f>
        <v>0</v>
      </c>
    </row>
    <row r="44" spans="1:11" ht="12.75">
      <c r="A44" s="57" t="s">
        <v>292</v>
      </c>
      <c r="B44" s="117" t="s">
        <v>308</v>
      </c>
      <c r="C44" s="57">
        <v>0.25</v>
      </c>
      <c r="D44" s="57">
        <v>30</v>
      </c>
      <c r="E44" s="57">
        <v>9.5</v>
      </c>
      <c r="F44" s="57">
        <v>130</v>
      </c>
      <c r="G44" s="62"/>
      <c r="H44" s="57">
        <f t="shared" si="8"/>
        <v>0</v>
      </c>
      <c r="I44" s="58">
        <f>G44/D44</f>
        <v>0</v>
      </c>
      <c r="J44" s="58">
        <f>G44*C44</f>
        <v>0</v>
      </c>
      <c r="K44" s="58">
        <f>I44*E44</f>
        <v>0</v>
      </c>
    </row>
    <row r="45" spans="1:11" ht="12.75">
      <c r="A45" s="57" t="s">
        <v>289</v>
      </c>
      <c r="B45" s="117" t="s">
        <v>308</v>
      </c>
      <c r="C45" s="57">
        <v>0.25</v>
      </c>
      <c r="D45" s="57">
        <v>30</v>
      </c>
      <c r="E45" s="57">
        <v>9.5</v>
      </c>
      <c r="F45" s="57">
        <v>130</v>
      </c>
      <c r="G45" s="62"/>
      <c r="H45" s="57">
        <f t="shared" si="8"/>
        <v>0</v>
      </c>
      <c r="I45" s="58">
        <f>G45/D45</f>
        <v>0</v>
      </c>
      <c r="J45" s="58">
        <f>G45*C45</f>
        <v>0</v>
      </c>
      <c r="K45" s="58">
        <f>I45*E45</f>
        <v>0</v>
      </c>
    </row>
    <row r="46" spans="1:11" ht="12.75">
      <c r="A46" s="57" t="s">
        <v>359</v>
      </c>
      <c r="B46" s="117" t="s">
        <v>308</v>
      </c>
      <c r="C46" s="57">
        <v>0.25</v>
      </c>
      <c r="D46" s="57">
        <v>30</v>
      </c>
      <c r="E46" s="57">
        <v>9.5</v>
      </c>
      <c r="F46" s="57">
        <v>130</v>
      </c>
      <c r="G46" s="62"/>
      <c r="H46" s="57">
        <f t="shared" si="8"/>
        <v>0</v>
      </c>
      <c r="I46" s="58">
        <f>G46/D46</f>
        <v>0</v>
      </c>
      <c r="J46" s="58">
        <f>G46*C46</f>
        <v>0</v>
      </c>
      <c r="K46" s="58">
        <f>I46*E46</f>
        <v>0</v>
      </c>
    </row>
    <row r="47" spans="1:11" ht="12.75">
      <c r="A47" s="57" t="s">
        <v>290</v>
      </c>
      <c r="B47" s="117" t="s">
        <v>308</v>
      </c>
      <c r="C47" s="57">
        <v>0.25</v>
      </c>
      <c r="D47" s="57">
        <v>30</v>
      </c>
      <c r="E47" s="57">
        <v>9.5</v>
      </c>
      <c r="F47" s="57">
        <v>130</v>
      </c>
      <c r="G47" s="62"/>
      <c r="H47" s="57">
        <f t="shared" si="8"/>
        <v>0</v>
      </c>
      <c r="I47" s="58">
        <f>G47/D47</f>
        <v>0</v>
      </c>
      <c r="J47" s="58">
        <f>G47*C47</f>
        <v>0</v>
      </c>
      <c r="K47" s="58">
        <f>I47*E47</f>
        <v>0</v>
      </c>
    </row>
    <row r="48" spans="1:11" ht="12.75">
      <c r="A48" s="19" t="s">
        <v>40</v>
      </c>
      <c r="B48" s="19"/>
      <c r="C48" s="13"/>
      <c r="D48" s="13"/>
      <c r="E48" s="13"/>
      <c r="F48" s="13"/>
      <c r="G48" s="62"/>
      <c r="H48" s="57">
        <f t="shared" si="8"/>
        <v>0</v>
      </c>
      <c r="I48" s="109"/>
      <c r="J48" s="109"/>
      <c r="K48" s="109"/>
    </row>
    <row r="49" spans="1:11" s="113" customFormat="1" ht="12.75">
      <c r="A49" s="47" t="s">
        <v>357</v>
      </c>
      <c r="B49" s="163" t="s">
        <v>308</v>
      </c>
      <c r="C49" s="167">
        <v>0.25</v>
      </c>
      <c r="D49" s="167">
        <v>27</v>
      </c>
      <c r="E49" s="167">
        <v>16.2</v>
      </c>
      <c r="F49" s="167">
        <v>130</v>
      </c>
      <c r="G49" s="168"/>
      <c r="H49" s="57">
        <f t="shared" si="8"/>
        <v>0</v>
      </c>
      <c r="I49" s="58">
        <f>G49/D49</f>
        <v>0</v>
      </c>
      <c r="J49" s="58">
        <f>G49*C49</f>
        <v>0</v>
      </c>
      <c r="K49" s="58">
        <f>I49*E49</f>
        <v>0</v>
      </c>
    </row>
    <row r="50" spans="1:11" ht="12.75">
      <c r="A50" t="s">
        <v>381</v>
      </c>
      <c r="B50" s="117" t="s">
        <v>308</v>
      </c>
      <c r="C50" s="47">
        <v>0.25</v>
      </c>
      <c r="D50" s="47">
        <v>27</v>
      </c>
      <c r="E50" s="47">
        <v>16.2</v>
      </c>
      <c r="F50" s="47">
        <v>130</v>
      </c>
      <c r="G50" s="62"/>
      <c r="H50" s="47">
        <f t="shared" si="8"/>
        <v>0</v>
      </c>
      <c r="I50" s="48">
        <f>G50/D50</f>
        <v>0</v>
      </c>
      <c r="J50" s="48">
        <f>G50*C50</f>
        <v>0</v>
      </c>
      <c r="K50" s="48">
        <f>I50*E50</f>
        <v>0</v>
      </c>
    </row>
    <row r="51" spans="1:11" ht="12.75">
      <c r="A51" s="20" t="s">
        <v>41</v>
      </c>
      <c r="B51" s="20"/>
      <c r="C51" s="21"/>
      <c r="D51" s="21"/>
      <c r="E51" s="21"/>
      <c r="F51" s="21"/>
      <c r="G51" s="62"/>
      <c r="H51" s="21"/>
      <c r="I51" s="22"/>
      <c r="J51" s="22"/>
      <c r="K51" s="22"/>
    </row>
    <row r="52" spans="1:11" ht="13.5" customHeight="1">
      <c r="A52" s="59" t="s">
        <v>42</v>
      </c>
      <c r="B52" s="116" t="s">
        <v>310</v>
      </c>
      <c r="C52" s="59">
        <v>0.25</v>
      </c>
      <c r="D52" s="59">
        <v>27</v>
      </c>
      <c r="E52" s="59">
        <v>15.8</v>
      </c>
      <c r="F52" s="53">
        <v>130</v>
      </c>
      <c r="G52" s="62"/>
      <c r="H52" s="59">
        <f>G52*F52</f>
        <v>0</v>
      </c>
      <c r="I52" s="60">
        <f>G52/D52</f>
        <v>0</v>
      </c>
      <c r="J52" s="60">
        <f>G52*C52</f>
        <v>0</v>
      </c>
      <c r="K52" s="60">
        <f>I52*E52</f>
        <v>0</v>
      </c>
    </row>
    <row r="53" spans="1:11" ht="14.25" customHeight="1">
      <c r="A53" s="59" t="s">
        <v>43</v>
      </c>
      <c r="B53" s="116" t="s">
        <v>310</v>
      </c>
      <c r="C53" s="59">
        <v>0.25</v>
      </c>
      <c r="D53" s="59">
        <v>27</v>
      </c>
      <c r="E53" s="59">
        <v>15.8</v>
      </c>
      <c r="F53" s="53">
        <v>150</v>
      </c>
      <c r="G53" s="62"/>
      <c r="H53" s="59">
        <f>G53*F53</f>
        <v>0</v>
      </c>
      <c r="I53" s="60">
        <f>G53/D53</f>
        <v>0</v>
      </c>
      <c r="J53" s="60">
        <f>G53*C53</f>
        <v>0</v>
      </c>
      <c r="K53" s="60">
        <f>I53*E53</f>
        <v>0</v>
      </c>
    </row>
    <row r="54" spans="1:11" ht="15" customHeight="1">
      <c r="A54" s="59" t="s">
        <v>44</v>
      </c>
      <c r="B54" s="116" t="s">
        <v>310</v>
      </c>
      <c r="C54" s="59">
        <v>0.25</v>
      </c>
      <c r="D54" s="59">
        <v>27</v>
      </c>
      <c r="E54" s="59">
        <v>15.8</v>
      </c>
      <c r="F54" s="53">
        <v>130</v>
      </c>
      <c r="G54" s="62"/>
      <c r="H54" s="59">
        <f>G54*F54</f>
        <v>0</v>
      </c>
      <c r="I54" s="60">
        <f>G54/D54</f>
        <v>0</v>
      </c>
      <c r="J54" s="60">
        <f>G54*C54</f>
        <v>0</v>
      </c>
      <c r="K54" s="60">
        <f>I54*E54</f>
        <v>0</v>
      </c>
    </row>
    <row r="55" spans="1:11" ht="15" customHeight="1">
      <c r="A55" s="149" t="s">
        <v>339</v>
      </c>
      <c r="B55" s="150"/>
      <c r="C55" s="151"/>
      <c r="D55" s="151"/>
      <c r="E55" s="151"/>
      <c r="F55" s="152"/>
      <c r="G55" s="107"/>
      <c r="H55" s="151"/>
      <c r="I55" s="153"/>
      <c r="J55" s="153"/>
      <c r="K55" s="153"/>
    </row>
    <row r="56" spans="1:11" ht="15" customHeight="1">
      <c r="A56" s="59" t="s">
        <v>340</v>
      </c>
      <c r="B56" s="116" t="s">
        <v>310</v>
      </c>
      <c r="C56" s="59">
        <v>0.25</v>
      </c>
      <c r="D56" s="59">
        <v>24</v>
      </c>
      <c r="E56" s="59">
        <v>9.1</v>
      </c>
      <c r="F56" s="53">
        <v>80</v>
      </c>
      <c r="G56" s="62"/>
      <c r="H56" s="59">
        <f>G56*F56</f>
        <v>0</v>
      </c>
      <c r="I56" s="60">
        <f>G56/D56</f>
        <v>0</v>
      </c>
      <c r="J56" s="60">
        <f>G56*C56</f>
        <v>0</v>
      </c>
      <c r="K56" s="60">
        <f>I56*E56</f>
        <v>0</v>
      </c>
    </row>
    <row r="57" spans="1:11" ht="15" customHeight="1">
      <c r="A57" s="59" t="s">
        <v>341</v>
      </c>
      <c r="B57" s="116" t="s">
        <v>310</v>
      </c>
      <c r="C57" s="59">
        <v>0.25</v>
      </c>
      <c r="D57" s="59">
        <v>24</v>
      </c>
      <c r="E57" s="59">
        <v>9.1</v>
      </c>
      <c r="F57" s="53">
        <v>80</v>
      </c>
      <c r="G57" s="62"/>
      <c r="H57" s="59">
        <f>G57*F57</f>
        <v>0</v>
      </c>
      <c r="I57" s="60">
        <f>G57/D57</f>
        <v>0</v>
      </c>
      <c r="J57" s="60">
        <f>G57*C57</f>
        <v>0</v>
      </c>
      <c r="K57" s="60">
        <f>I57*E57</f>
        <v>0</v>
      </c>
    </row>
    <row r="58" spans="1:11" ht="15" customHeight="1">
      <c r="A58" s="59" t="s">
        <v>342</v>
      </c>
      <c r="B58" s="116" t="s">
        <v>310</v>
      </c>
      <c r="C58" s="59">
        <v>0.25</v>
      </c>
      <c r="D58" s="59">
        <v>24</v>
      </c>
      <c r="E58" s="59">
        <v>9.1</v>
      </c>
      <c r="F58" s="53">
        <v>80</v>
      </c>
      <c r="G58" s="62"/>
      <c r="H58" s="59">
        <f>G58*F58</f>
        <v>0</v>
      </c>
      <c r="I58" s="60">
        <f>G58/D58</f>
        <v>0</v>
      </c>
      <c r="J58" s="60">
        <f>G58*C58</f>
        <v>0</v>
      </c>
      <c r="K58" s="60">
        <f>I58*E58</f>
        <v>0</v>
      </c>
    </row>
    <row r="59" spans="1:11" ht="15" customHeight="1">
      <c r="A59" s="59" t="s">
        <v>343</v>
      </c>
      <c r="B59" s="116" t="s">
        <v>310</v>
      </c>
      <c r="C59" s="59">
        <v>0.25</v>
      </c>
      <c r="D59" s="59">
        <v>24</v>
      </c>
      <c r="E59" s="59">
        <v>9.1</v>
      </c>
      <c r="F59" s="53">
        <v>80</v>
      </c>
      <c r="G59" s="62"/>
      <c r="H59" s="59">
        <f>G59*F59</f>
        <v>0</v>
      </c>
      <c r="I59" s="60">
        <f>G59/D59</f>
        <v>0</v>
      </c>
      <c r="J59" s="60">
        <f>G59*C59</f>
        <v>0</v>
      </c>
      <c r="K59" s="60">
        <f>I59*E59</f>
        <v>0</v>
      </c>
    </row>
    <row r="60" spans="1:11" ht="15" customHeight="1">
      <c r="A60" s="59" t="s">
        <v>353</v>
      </c>
      <c r="B60" s="116" t="s">
        <v>310</v>
      </c>
      <c r="C60" s="59">
        <v>0.25</v>
      </c>
      <c r="D60" s="59">
        <v>24</v>
      </c>
      <c r="E60" s="59">
        <v>9.1</v>
      </c>
      <c r="F60" s="53">
        <v>80</v>
      </c>
      <c r="G60" s="62"/>
      <c r="H60" s="59">
        <f>G60*F60</f>
        <v>0</v>
      </c>
      <c r="I60" s="60">
        <f>G60/D60</f>
        <v>0</v>
      </c>
      <c r="J60" s="60">
        <f>G60*C60</f>
        <v>0</v>
      </c>
      <c r="K60" s="60">
        <f>I60*E60</f>
        <v>0</v>
      </c>
    </row>
    <row r="61" spans="1:11" ht="12.75">
      <c r="A61" s="20" t="s">
        <v>45</v>
      </c>
      <c r="B61" s="20"/>
      <c r="C61" s="21"/>
      <c r="D61" s="21"/>
      <c r="E61" s="21"/>
      <c r="F61" s="21"/>
      <c r="G61" s="62"/>
      <c r="H61" s="21"/>
      <c r="I61" s="22"/>
      <c r="J61" s="22"/>
      <c r="K61" s="22"/>
    </row>
    <row r="62" spans="1:12" ht="12.75">
      <c r="A62" s="50" t="s">
        <v>46</v>
      </c>
      <c r="B62" s="116" t="s">
        <v>310</v>
      </c>
      <c r="C62" s="50">
        <v>0.25</v>
      </c>
      <c r="D62" s="50">
        <v>24</v>
      </c>
      <c r="E62" s="50">
        <v>13.9</v>
      </c>
      <c r="F62" s="188">
        <v>73</v>
      </c>
      <c r="G62" s="62"/>
      <c r="H62" s="50">
        <f aca="true" t="shared" si="9" ref="H62:H67">G62*F62</f>
        <v>0</v>
      </c>
      <c r="I62" s="51">
        <f aca="true" t="shared" si="10" ref="I62:I67">G62/D62</f>
        <v>0</v>
      </c>
      <c r="J62" s="51">
        <f aca="true" t="shared" si="11" ref="J62:J67">G62*C62</f>
        <v>0</v>
      </c>
      <c r="K62" s="51">
        <f aca="true" t="shared" si="12" ref="K62:K67">I62*E62</f>
        <v>0</v>
      </c>
      <c r="L62" s="92" t="s">
        <v>410</v>
      </c>
    </row>
    <row r="63" spans="1:11" ht="12.75">
      <c r="A63" s="50" t="s">
        <v>47</v>
      </c>
      <c r="B63" s="116" t="s">
        <v>310</v>
      </c>
      <c r="C63" s="50">
        <v>0.25</v>
      </c>
      <c r="D63" s="50">
        <v>24</v>
      </c>
      <c r="E63" s="50">
        <v>13.9</v>
      </c>
      <c r="F63" s="188">
        <v>73</v>
      </c>
      <c r="G63" s="62"/>
      <c r="H63" s="50">
        <f t="shared" si="9"/>
        <v>0</v>
      </c>
      <c r="I63" s="51">
        <f t="shared" si="10"/>
        <v>0</v>
      </c>
      <c r="J63" s="51">
        <f t="shared" si="11"/>
        <v>0</v>
      </c>
      <c r="K63" s="51">
        <f t="shared" si="12"/>
        <v>0</v>
      </c>
    </row>
    <row r="64" spans="1:11" ht="12.75">
      <c r="A64" s="50" t="s">
        <v>48</v>
      </c>
      <c r="B64" s="116" t="s">
        <v>310</v>
      </c>
      <c r="C64" s="50">
        <v>0.25</v>
      </c>
      <c r="D64" s="50">
        <v>24</v>
      </c>
      <c r="E64" s="50">
        <v>13.9</v>
      </c>
      <c r="F64" s="188">
        <v>73</v>
      </c>
      <c r="G64" s="62"/>
      <c r="H64" s="50">
        <f t="shared" si="9"/>
        <v>0</v>
      </c>
      <c r="I64" s="51">
        <f t="shared" si="10"/>
        <v>0</v>
      </c>
      <c r="J64" s="51">
        <f t="shared" si="11"/>
        <v>0</v>
      </c>
      <c r="K64" s="51">
        <f t="shared" si="12"/>
        <v>0</v>
      </c>
    </row>
    <row r="65" spans="1:11" ht="12.75">
      <c r="A65" s="50" t="s">
        <v>49</v>
      </c>
      <c r="B65" s="116" t="s">
        <v>310</v>
      </c>
      <c r="C65" s="50">
        <v>0.25</v>
      </c>
      <c r="D65" s="50">
        <v>24</v>
      </c>
      <c r="E65" s="50">
        <v>13.9</v>
      </c>
      <c r="F65" s="188">
        <v>73</v>
      </c>
      <c r="G65" s="62"/>
      <c r="H65" s="50">
        <f t="shared" si="9"/>
        <v>0</v>
      </c>
      <c r="I65" s="51">
        <f t="shared" si="10"/>
        <v>0</v>
      </c>
      <c r="J65" s="51">
        <f t="shared" si="11"/>
        <v>0</v>
      </c>
      <c r="K65" s="51">
        <f t="shared" si="12"/>
        <v>0</v>
      </c>
    </row>
    <row r="66" spans="1:11" ht="12.75">
      <c r="A66" s="50" t="s">
        <v>50</v>
      </c>
      <c r="B66" s="116" t="s">
        <v>310</v>
      </c>
      <c r="C66" s="50">
        <v>0.25</v>
      </c>
      <c r="D66" s="50">
        <v>24</v>
      </c>
      <c r="E66" s="50">
        <v>13.9</v>
      </c>
      <c r="F66" s="188">
        <v>84</v>
      </c>
      <c r="G66" s="62"/>
      <c r="H66" s="50">
        <f t="shared" si="9"/>
        <v>0</v>
      </c>
      <c r="I66" s="51">
        <f t="shared" si="10"/>
        <v>0</v>
      </c>
      <c r="J66" s="51">
        <f t="shared" si="11"/>
        <v>0</v>
      </c>
      <c r="K66" s="51">
        <f t="shared" si="12"/>
        <v>0</v>
      </c>
    </row>
    <row r="67" spans="1:11" ht="12.75">
      <c r="A67" s="50" t="s">
        <v>51</v>
      </c>
      <c r="B67" s="116" t="s">
        <v>310</v>
      </c>
      <c r="C67" s="50">
        <v>0.25</v>
      </c>
      <c r="D67" s="50">
        <v>24</v>
      </c>
      <c r="E67" s="50">
        <v>13.9</v>
      </c>
      <c r="F67" s="188">
        <v>84</v>
      </c>
      <c r="G67" s="62"/>
      <c r="H67" s="50">
        <f t="shared" si="9"/>
        <v>0</v>
      </c>
      <c r="I67" s="51">
        <f t="shared" si="10"/>
        <v>0</v>
      </c>
      <c r="J67" s="51">
        <f t="shared" si="11"/>
        <v>0</v>
      </c>
      <c r="K67" s="51">
        <f t="shared" si="12"/>
        <v>0</v>
      </c>
    </row>
    <row r="68" spans="1:11" ht="12.75">
      <c r="A68" s="25" t="s">
        <v>52</v>
      </c>
      <c r="B68" s="25"/>
      <c r="C68" s="21"/>
      <c r="D68" s="21"/>
      <c r="E68" s="21"/>
      <c r="F68" s="21"/>
      <c r="G68" s="62"/>
      <c r="H68" s="21"/>
      <c r="I68" s="22"/>
      <c r="J68" s="22"/>
      <c r="K68" s="22"/>
    </row>
    <row r="69" spans="1:11" ht="12.75">
      <c r="A69" s="53" t="s">
        <v>53</v>
      </c>
      <c r="B69" s="118" t="s">
        <v>308</v>
      </c>
      <c r="C69" s="53">
        <v>0.2</v>
      </c>
      <c r="D69" s="53">
        <v>24</v>
      </c>
      <c r="E69" s="53">
        <v>9.1</v>
      </c>
      <c r="F69" s="53">
        <v>130</v>
      </c>
      <c r="G69" s="62"/>
      <c r="H69" s="53">
        <f aca="true" t="shared" si="13" ref="H69:H74">G69*F69</f>
        <v>0</v>
      </c>
      <c r="I69" s="55">
        <f aca="true" t="shared" si="14" ref="I69:I81">G69/D69</f>
        <v>0</v>
      </c>
      <c r="J69" s="55">
        <f aca="true" t="shared" si="15" ref="J69:J81">G69*C69</f>
        <v>0</v>
      </c>
      <c r="K69" s="55">
        <f aca="true" t="shared" si="16" ref="K69:K81">I69*E69</f>
        <v>0</v>
      </c>
    </row>
    <row r="70" spans="1:11" ht="12.75">
      <c r="A70" s="53" t="s">
        <v>54</v>
      </c>
      <c r="B70" s="118" t="s">
        <v>308</v>
      </c>
      <c r="C70" s="53">
        <v>0.2</v>
      </c>
      <c r="D70" s="53">
        <v>24</v>
      </c>
      <c r="E70" s="53">
        <v>9.1</v>
      </c>
      <c r="F70" s="53">
        <v>130</v>
      </c>
      <c r="G70" s="62"/>
      <c r="H70" s="53">
        <f t="shared" si="13"/>
        <v>0</v>
      </c>
      <c r="I70" s="55">
        <f t="shared" si="14"/>
        <v>0</v>
      </c>
      <c r="J70" s="55">
        <f t="shared" si="15"/>
        <v>0</v>
      </c>
      <c r="K70" s="55">
        <f t="shared" si="16"/>
        <v>0</v>
      </c>
    </row>
    <row r="71" spans="1:11" ht="12.75">
      <c r="A71" s="53" t="s">
        <v>318</v>
      </c>
      <c r="B71" s="118" t="s">
        <v>308</v>
      </c>
      <c r="C71" s="53">
        <v>0.2</v>
      </c>
      <c r="D71" s="53">
        <v>24</v>
      </c>
      <c r="E71" s="53">
        <v>9.1</v>
      </c>
      <c r="F71" s="53">
        <v>130</v>
      </c>
      <c r="G71" s="62"/>
      <c r="H71" s="53">
        <f t="shared" si="13"/>
        <v>0</v>
      </c>
      <c r="I71" s="55">
        <f>G71/D71</f>
        <v>0</v>
      </c>
      <c r="J71" s="55">
        <f t="shared" si="15"/>
        <v>0</v>
      </c>
      <c r="K71" s="55">
        <f>I71*E71</f>
        <v>0</v>
      </c>
    </row>
    <row r="72" spans="1:11" ht="12.75">
      <c r="A72" s="53" t="s">
        <v>55</v>
      </c>
      <c r="B72" s="118" t="s">
        <v>308</v>
      </c>
      <c r="C72" s="53">
        <v>0.2</v>
      </c>
      <c r="D72" s="53">
        <v>24</v>
      </c>
      <c r="E72" s="53">
        <v>9.1</v>
      </c>
      <c r="F72" s="53">
        <v>130</v>
      </c>
      <c r="G72" s="62"/>
      <c r="H72" s="53">
        <f t="shared" si="13"/>
        <v>0</v>
      </c>
      <c r="I72" s="55">
        <f t="shared" si="14"/>
        <v>0</v>
      </c>
      <c r="J72" s="55">
        <f t="shared" si="15"/>
        <v>0</v>
      </c>
      <c r="K72" s="55">
        <f t="shared" si="16"/>
        <v>0</v>
      </c>
    </row>
    <row r="73" spans="1:11" ht="12.75">
      <c r="A73" s="53" t="s">
        <v>56</v>
      </c>
      <c r="B73" s="118" t="s">
        <v>308</v>
      </c>
      <c r="C73" s="53">
        <v>0.2</v>
      </c>
      <c r="D73" s="53">
        <v>24</v>
      </c>
      <c r="E73" s="53">
        <v>9.1</v>
      </c>
      <c r="F73" s="53">
        <v>130</v>
      </c>
      <c r="G73" s="62"/>
      <c r="H73" s="53">
        <f t="shared" si="13"/>
        <v>0</v>
      </c>
      <c r="I73" s="55">
        <f t="shared" si="14"/>
        <v>0</v>
      </c>
      <c r="J73" s="55">
        <f t="shared" si="15"/>
        <v>0</v>
      </c>
      <c r="K73" s="55">
        <f t="shared" si="16"/>
        <v>0</v>
      </c>
    </row>
    <row r="74" spans="1:11" ht="12.75">
      <c r="A74" s="53" t="s">
        <v>57</v>
      </c>
      <c r="B74" s="118" t="s">
        <v>308</v>
      </c>
      <c r="C74" s="53">
        <v>0.2</v>
      </c>
      <c r="D74" s="53">
        <v>24</v>
      </c>
      <c r="E74" s="53">
        <v>9.1</v>
      </c>
      <c r="F74" s="53">
        <v>130</v>
      </c>
      <c r="G74" s="62"/>
      <c r="H74" s="53">
        <f t="shared" si="13"/>
        <v>0</v>
      </c>
      <c r="I74" s="55">
        <f t="shared" si="14"/>
        <v>0</v>
      </c>
      <c r="J74" s="55">
        <f t="shared" si="15"/>
        <v>0</v>
      </c>
      <c r="K74" s="55">
        <f t="shared" si="16"/>
        <v>0</v>
      </c>
    </row>
    <row r="75" spans="1:11" ht="12.75">
      <c r="A75" s="53" t="s">
        <v>58</v>
      </c>
      <c r="B75" s="118" t="s">
        <v>308</v>
      </c>
      <c r="C75" s="53">
        <v>0.2</v>
      </c>
      <c r="D75" s="53">
        <v>24</v>
      </c>
      <c r="E75" s="53">
        <v>9.1</v>
      </c>
      <c r="F75" s="53">
        <v>130</v>
      </c>
      <c r="G75" s="62"/>
      <c r="H75" s="53">
        <f aca="true" t="shared" si="17" ref="H75:H130">G75*F75</f>
        <v>0</v>
      </c>
      <c r="I75" s="55">
        <f t="shared" si="14"/>
        <v>0</v>
      </c>
      <c r="J75" s="55">
        <f t="shared" si="15"/>
        <v>0</v>
      </c>
      <c r="K75" s="55">
        <f t="shared" si="16"/>
        <v>0</v>
      </c>
    </row>
    <row r="76" spans="1:11" ht="12.75" customHeight="1">
      <c r="A76" s="17" t="s">
        <v>59</v>
      </c>
      <c r="B76" s="120" t="s">
        <v>309</v>
      </c>
      <c r="C76" s="21"/>
      <c r="D76" s="21"/>
      <c r="E76" s="21"/>
      <c r="F76" s="21"/>
      <c r="G76" s="62"/>
      <c r="H76" s="152"/>
      <c r="I76" s="156"/>
      <c r="J76" s="156"/>
      <c r="K76" s="156"/>
    </row>
    <row r="77" spans="1:11" s="113" customFormat="1" ht="16.5" customHeight="1">
      <c r="A77" s="178" t="s">
        <v>391</v>
      </c>
      <c r="B77" s="170"/>
      <c r="C77" s="112"/>
      <c r="D77" s="112"/>
      <c r="E77" s="112"/>
      <c r="F77" s="112"/>
      <c r="G77" s="171"/>
      <c r="H77" s="53">
        <f t="shared" si="17"/>
        <v>0</v>
      </c>
      <c r="I77" s="55"/>
      <c r="J77" s="55"/>
      <c r="K77" s="55"/>
    </row>
    <row r="78" spans="1:11" s="113" customFormat="1" ht="12.75" customHeight="1">
      <c r="A78" s="172" t="s">
        <v>389</v>
      </c>
      <c r="B78" s="32" t="s">
        <v>310</v>
      </c>
      <c r="C78" s="112">
        <v>1</v>
      </c>
      <c r="D78" s="112"/>
      <c r="E78" s="112"/>
      <c r="F78" s="112">
        <v>180</v>
      </c>
      <c r="G78" s="171"/>
      <c r="H78" s="53">
        <f t="shared" si="17"/>
        <v>0</v>
      </c>
      <c r="I78" s="55"/>
      <c r="J78" s="55"/>
      <c r="K78" s="55"/>
    </row>
    <row r="79" spans="1:11" s="113" customFormat="1" ht="12.75" customHeight="1">
      <c r="A79" s="172" t="s">
        <v>390</v>
      </c>
      <c r="B79" s="32" t="s">
        <v>310</v>
      </c>
      <c r="C79" s="112">
        <v>1</v>
      </c>
      <c r="D79" s="112"/>
      <c r="E79" s="112"/>
      <c r="F79" s="112">
        <v>200</v>
      </c>
      <c r="G79" s="171"/>
      <c r="H79" s="53">
        <f t="shared" si="17"/>
        <v>0</v>
      </c>
      <c r="I79" s="55"/>
      <c r="J79" s="55"/>
      <c r="K79" s="55"/>
    </row>
    <row r="80" spans="1:11" ht="12.75">
      <c r="A80" s="26" t="s">
        <v>60</v>
      </c>
      <c r="B80" s="121"/>
      <c r="C80" s="27"/>
      <c r="D80" s="27"/>
      <c r="E80" s="27"/>
      <c r="F80" s="27"/>
      <c r="G80" s="62"/>
      <c r="H80" s="53">
        <f t="shared" si="17"/>
        <v>0</v>
      </c>
      <c r="I80" s="55"/>
      <c r="J80" s="55"/>
      <c r="K80" s="55"/>
    </row>
    <row r="81" spans="1:11" ht="14.25" customHeight="1">
      <c r="A81" s="50" t="s">
        <v>61</v>
      </c>
      <c r="B81" s="32" t="s">
        <v>310</v>
      </c>
      <c r="C81" s="50">
        <v>0.15</v>
      </c>
      <c r="D81" s="50">
        <v>33</v>
      </c>
      <c r="E81" s="50">
        <v>7</v>
      </c>
      <c r="F81" s="97">
        <v>45.5</v>
      </c>
      <c r="G81" s="62"/>
      <c r="H81" s="53">
        <f t="shared" si="17"/>
        <v>0</v>
      </c>
      <c r="I81" s="55">
        <f t="shared" si="14"/>
        <v>0</v>
      </c>
      <c r="J81" s="55">
        <f t="shared" si="15"/>
        <v>0</v>
      </c>
      <c r="K81" s="55">
        <f t="shared" si="16"/>
        <v>0</v>
      </c>
    </row>
    <row r="82" spans="1:11" ht="14.25" customHeight="1">
      <c r="A82" s="50" t="s">
        <v>62</v>
      </c>
      <c r="B82" s="32" t="s">
        <v>310</v>
      </c>
      <c r="C82" s="50">
        <v>0.3</v>
      </c>
      <c r="D82" s="50">
        <v>24</v>
      </c>
      <c r="E82" s="50">
        <v>8.4</v>
      </c>
      <c r="F82" s="97">
        <v>97</v>
      </c>
      <c r="G82" s="62"/>
      <c r="H82" s="50">
        <f t="shared" si="17"/>
        <v>0</v>
      </c>
      <c r="I82" s="51">
        <f aca="true" t="shared" si="18" ref="I82:I130">G82/D82</f>
        <v>0</v>
      </c>
      <c r="J82" s="51">
        <f aca="true" t="shared" si="19" ref="J82:J95">G82*C82</f>
        <v>0</v>
      </c>
      <c r="K82" s="51">
        <f aca="true" t="shared" si="20" ref="K82:K130">I82*E82</f>
        <v>0</v>
      </c>
    </row>
    <row r="83" spans="1:11" ht="14.25" customHeight="1">
      <c r="A83" s="50" t="s">
        <v>63</v>
      </c>
      <c r="B83" s="32" t="s">
        <v>310</v>
      </c>
      <c r="C83" s="50">
        <v>0.5</v>
      </c>
      <c r="D83" s="50">
        <v>24</v>
      </c>
      <c r="E83" s="50">
        <v>13</v>
      </c>
      <c r="F83" s="97">
        <v>131</v>
      </c>
      <c r="G83" s="62"/>
      <c r="H83" s="50">
        <f t="shared" si="17"/>
        <v>0</v>
      </c>
      <c r="I83" s="51">
        <f t="shared" si="18"/>
        <v>0</v>
      </c>
      <c r="J83" s="51">
        <f t="shared" si="19"/>
        <v>0</v>
      </c>
      <c r="K83" s="51">
        <f t="shared" si="20"/>
        <v>0</v>
      </c>
    </row>
    <row r="84" spans="1:11" ht="14.25" customHeight="1">
      <c r="A84" s="50" t="s">
        <v>64</v>
      </c>
      <c r="B84" s="32" t="s">
        <v>310</v>
      </c>
      <c r="C84" s="50">
        <v>0.9</v>
      </c>
      <c r="D84" s="50">
        <v>18</v>
      </c>
      <c r="E84" s="50">
        <v>17.3</v>
      </c>
      <c r="F84" s="97">
        <v>228.5</v>
      </c>
      <c r="G84" s="62"/>
      <c r="H84" s="50">
        <f t="shared" si="17"/>
        <v>0</v>
      </c>
      <c r="I84" s="51">
        <f t="shared" si="18"/>
        <v>0</v>
      </c>
      <c r="J84" s="51">
        <f t="shared" si="19"/>
        <v>0</v>
      </c>
      <c r="K84" s="51">
        <f t="shared" si="20"/>
        <v>0</v>
      </c>
    </row>
    <row r="85" spans="1:11" ht="14.25" customHeight="1">
      <c r="A85" s="50" t="s">
        <v>65</v>
      </c>
      <c r="B85" s="32" t="s">
        <v>310</v>
      </c>
      <c r="C85" s="50">
        <v>1.35</v>
      </c>
      <c r="D85" s="50">
        <v>6</v>
      </c>
      <c r="E85" s="50">
        <v>8.8</v>
      </c>
      <c r="F85" s="97">
        <v>334</v>
      </c>
      <c r="G85" s="62"/>
      <c r="H85" s="50">
        <f t="shared" si="17"/>
        <v>0</v>
      </c>
      <c r="I85" s="51">
        <f t="shared" si="18"/>
        <v>0</v>
      </c>
      <c r="J85" s="51">
        <f t="shared" si="19"/>
        <v>0</v>
      </c>
      <c r="K85" s="51">
        <f t="shared" si="20"/>
        <v>0</v>
      </c>
    </row>
    <row r="86" spans="1:11" ht="14.25" customHeight="1">
      <c r="A86" s="166" t="s">
        <v>369</v>
      </c>
      <c r="B86" s="32" t="s">
        <v>310</v>
      </c>
      <c r="C86" s="50">
        <v>0.4</v>
      </c>
      <c r="D86" s="50">
        <v>15</v>
      </c>
      <c r="E86" s="50">
        <v>7.05</v>
      </c>
      <c r="F86" s="97">
        <v>135</v>
      </c>
      <c r="G86" s="62"/>
      <c r="H86" s="50">
        <f t="shared" si="17"/>
        <v>0</v>
      </c>
      <c r="I86" s="51">
        <f t="shared" si="18"/>
        <v>0</v>
      </c>
      <c r="J86" s="51">
        <f t="shared" si="19"/>
        <v>0</v>
      </c>
      <c r="K86" s="51">
        <f t="shared" si="20"/>
        <v>0</v>
      </c>
    </row>
    <row r="87" spans="1:11" ht="14.25" customHeight="1">
      <c r="A87" s="166" t="s">
        <v>370</v>
      </c>
      <c r="B87" s="32" t="s">
        <v>310</v>
      </c>
      <c r="C87" s="50">
        <v>0.7</v>
      </c>
      <c r="D87" s="50">
        <v>12</v>
      </c>
      <c r="E87" s="50">
        <v>9.35</v>
      </c>
      <c r="F87" s="97">
        <v>213</v>
      </c>
      <c r="G87" s="62"/>
      <c r="H87" s="50">
        <f t="shared" si="17"/>
        <v>0</v>
      </c>
      <c r="I87" s="51">
        <f t="shared" si="18"/>
        <v>0</v>
      </c>
      <c r="J87" s="51">
        <f t="shared" si="19"/>
        <v>0</v>
      </c>
      <c r="K87" s="51">
        <f t="shared" si="20"/>
        <v>0</v>
      </c>
    </row>
    <row r="88" spans="1:11" ht="14.25" customHeight="1">
      <c r="A88" s="166" t="s">
        <v>371</v>
      </c>
      <c r="B88" s="32" t="s">
        <v>310</v>
      </c>
      <c r="C88" s="50">
        <v>0.9</v>
      </c>
      <c r="D88" s="50">
        <v>11</v>
      </c>
      <c r="E88" s="50">
        <v>10.85</v>
      </c>
      <c r="F88" s="97">
        <v>262</v>
      </c>
      <c r="G88" s="62"/>
      <c r="H88" s="50">
        <f t="shared" si="17"/>
        <v>0</v>
      </c>
      <c r="I88" s="51">
        <f t="shared" si="18"/>
        <v>0</v>
      </c>
      <c r="J88" s="51">
        <f t="shared" si="19"/>
        <v>0</v>
      </c>
      <c r="K88" s="51">
        <f t="shared" si="20"/>
        <v>0</v>
      </c>
    </row>
    <row r="89" spans="1:11" ht="14.25" customHeight="1">
      <c r="A89" s="77" t="s">
        <v>250</v>
      </c>
      <c r="B89" s="66" t="s">
        <v>310</v>
      </c>
      <c r="C89" s="77">
        <v>0.25</v>
      </c>
      <c r="D89" s="77">
        <v>20</v>
      </c>
      <c r="E89" s="77">
        <v>8.5</v>
      </c>
      <c r="F89" s="97">
        <v>87</v>
      </c>
      <c r="G89" s="64"/>
      <c r="H89" s="77">
        <f t="shared" si="17"/>
        <v>0</v>
      </c>
      <c r="I89" s="51">
        <f t="shared" si="18"/>
        <v>0</v>
      </c>
      <c r="J89" s="78">
        <f t="shared" si="19"/>
        <v>0</v>
      </c>
      <c r="K89" s="51">
        <f t="shared" si="20"/>
        <v>0</v>
      </c>
    </row>
    <row r="90" spans="1:12" ht="14.25" customHeight="1">
      <c r="A90" s="77" t="s">
        <v>270</v>
      </c>
      <c r="B90" s="66" t="s">
        <v>310</v>
      </c>
      <c r="C90" s="77">
        <v>0.3</v>
      </c>
      <c r="D90" s="77">
        <v>24</v>
      </c>
      <c r="E90" s="77">
        <v>12.5</v>
      </c>
      <c r="F90" s="97">
        <v>97.3</v>
      </c>
      <c r="G90" s="64"/>
      <c r="H90" s="77">
        <f t="shared" si="17"/>
        <v>0</v>
      </c>
      <c r="I90" s="78">
        <f t="shared" si="18"/>
        <v>0</v>
      </c>
      <c r="J90" s="78">
        <f t="shared" si="19"/>
        <v>0</v>
      </c>
      <c r="K90" s="78">
        <f t="shared" si="20"/>
        <v>0</v>
      </c>
      <c r="L90" s="113"/>
    </row>
    <row r="91" spans="1:11" ht="14.25" customHeight="1">
      <c r="A91" s="50" t="s">
        <v>66</v>
      </c>
      <c r="B91" s="32" t="s">
        <v>310</v>
      </c>
      <c r="C91" s="50">
        <v>0.5</v>
      </c>
      <c r="D91" s="50">
        <v>20</v>
      </c>
      <c r="E91" s="50">
        <v>14.3</v>
      </c>
      <c r="F91" s="97">
        <v>143</v>
      </c>
      <c r="G91" s="62"/>
      <c r="H91" s="77">
        <f t="shared" si="17"/>
        <v>0</v>
      </c>
      <c r="I91" s="51">
        <f t="shared" si="18"/>
        <v>0</v>
      </c>
      <c r="J91" s="51">
        <f t="shared" si="19"/>
        <v>0</v>
      </c>
      <c r="K91" s="51">
        <f t="shared" si="20"/>
        <v>0</v>
      </c>
    </row>
    <row r="92" spans="1:11" ht="14.25" customHeight="1">
      <c r="A92" s="50" t="s">
        <v>67</v>
      </c>
      <c r="B92" s="32" t="s">
        <v>310</v>
      </c>
      <c r="C92" s="50">
        <v>1</v>
      </c>
      <c r="D92" s="50">
        <v>12</v>
      </c>
      <c r="E92" s="50">
        <v>16.5</v>
      </c>
      <c r="F92" s="97">
        <v>268</v>
      </c>
      <c r="G92" s="62"/>
      <c r="H92" s="50">
        <f t="shared" si="17"/>
        <v>0</v>
      </c>
      <c r="I92" s="51">
        <f t="shared" si="18"/>
        <v>0</v>
      </c>
      <c r="J92" s="51">
        <f t="shared" si="19"/>
        <v>0</v>
      </c>
      <c r="K92" s="51">
        <f t="shared" si="20"/>
        <v>0</v>
      </c>
    </row>
    <row r="93" spans="1:11" ht="14.25" customHeight="1">
      <c r="A93" s="50" t="s">
        <v>68</v>
      </c>
      <c r="B93" s="32" t="s">
        <v>310</v>
      </c>
      <c r="C93" s="50">
        <v>1.4</v>
      </c>
      <c r="D93" s="50">
        <v>8</v>
      </c>
      <c r="E93" s="50">
        <v>15.2</v>
      </c>
      <c r="F93" s="97">
        <v>367</v>
      </c>
      <c r="G93" s="62"/>
      <c r="H93" s="50">
        <f t="shared" si="17"/>
        <v>0</v>
      </c>
      <c r="I93" s="51">
        <f t="shared" si="18"/>
        <v>0</v>
      </c>
      <c r="J93" s="51">
        <f t="shared" si="19"/>
        <v>0</v>
      </c>
      <c r="K93" s="51">
        <f t="shared" si="20"/>
        <v>0</v>
      </c>
    </row>
    <row r="94" spans="1:11" ht="14.25" customHeight="1">
      <c r="A94" s="50" t="s">
        <v>360</v>
      </c>
      <c r="B94" s="32" t="s">
        <v>310</v>
      </c>
      <c r="C94" s="50">
        <v>2.2</v>
      </c>
      <c r="D94" s="50">
        <v>6</v>
      </c>
      <c r="E94" s="50">
        <v>15</v>
      </c>
      <c r="F94" s="97">
        <v>600</v>
      </c>
      <c r="G94" s="62"/>
      <c r="H94" s="50">
        <f t="shared" si="17"/>
        <v>0</v>
      </c>
      <c r="I94" s="51">
        <f t="shared" si="18"/>
        <v>0</v>
      </c>
      <c r="J94" s="51">
        <f t="shared" si="19"/>
        <v>0</v>
      </c>
      <c r="K94" s="51">
        <f t="shared" si="20"/>
        <v>0</v>
      </c>
    </row>
    <row r="95" spans="1:11" ht="14.25" customHeight="1">
      <c r="A95" s="77" t="s">
        <v>69</v>
      </c>
      <c r="B95" s="66" t="s">
        <v>310</v>
      </c>
      <c r="C95" s="77">
        <v>0.3</v>
      </c>
      <c r="D95" s="77">
        <v>24</v>
      </c>
      <c r="E95" s="77">
        <v>12.5</v>
      </c>
      <c r="F95" s="97">
        <v>120</v>
      </c>
      <c r="G95" s="64"/>
      <c r="H95" s="77">
        <f t="shared" si="17"/>
        <v>0</v>
      </c>
      <c r="I95" s="51">
        <f t="shared" si="18"/>
        <v>0</v>
      </c>
      <c r="J95" s="78">
        <f t="shared" si="19"/>
        <v>0</v>
      </c>
      <c r="K95" s="78">
        <f t="shared" si="20"/>
        <v>0</v>
      </c>
    </row>
    <row r="96" spans="1:11" ht="12.75">
      <c r="A96" s="52" t="s">
        <v>70</v>
      </c>
      <c r="B96" s="122" t="s">
        <v>309</v>
      </c>
      <c r="C96" s="53"/>
      <c r="D96" s="53"/>
      <c r="E96" s="53"/>
      <c r="F96" s="54"/>
      <c r="G96" s="62"/>
      <c r="H96" s="53"/>
      <c r="I96" s="55"/>
      <c r="J96" s="55"/>
      <c r="K96" s="55"/>
    </row>
    <row r="97" spans="1:11" ht="12.75">
      <c r="A97" s="50" t="s">
        <v>71</v>
      </c>
      <c r="B97" s="32" t="s">
        <v>310</v>
      </c>
      <c r="C97" s="50">
        <v>0.15</v>
      </c>
      <c r="D97" s="50">
        <v>33</v>
      </c>
      <c r="E97" s="50">
        <v>7</v>
      </c>
      <c r="F97" s="98">
        <v>57</v>
      </c>
      <c r="G97" s="62"/>
      <c r="H97" s="50">
        <f t="shared" si="17"/>
        <v>0</v>
      </c>
      <c r="I97" s="51">
        <f t="shared" si="18"/>
        <v>0</v>
      </c>
      <c r="J97" s="51">
        <f aca="true" t="shared" si="21" ref="J97:J110">G97*C97</f>
        <v>0</v>
      </c>
      <c r="K97" s="51">
        <f t="shared" si="20"/>
        <v>0</v>
      </c>
    </row>
    <row r="98" spans="1:11" ht="12.75">
      <c r="A98" s="50" t="s">
        <v>72</v>
      </c>
      <c r="B98" s="32" t="s">
        <v>310</v>
      </c>
      <c r="C98" s="50">
        <v>0.3</v>
      </c>
      <c r="D98" s="50">
        <v>24</v>
      </c>
      <c r="E98" s="50">
        <v>8.4</v>
      </c>
      <c r="F98" s="99">
        <v>116</v>
      </c>
      <c r="G98" s="62"/>
      <c r="H98" s="50">
        <f t="shared" si="17"/>
        <v>0</v>
      </c>
      <c r="I98" s="51">
        <f t="shared" si="18"/>
        <v>0</v>
      </c>
      <c r="J98" s="51">
        <f t="shared" si="21"/>
        <v>0</v>
      </c>
      <c r="K98" s="51">
        <f t="shared" si="20"/>
        <v>0</v>
      </c>
    </row>
    <row r="99" spans="1:11" ht="12.75">
      <c r="A99" s="50" t="s">
        <v>73</v>
      </c>
      <c r="B99" s="32" t="s">
        <v>310</v>
      </c>
      <c r="C99" s="50">
        <v>0.5</v>
      </c>
      <c r="D99" s="50">
        <v>24</v>
      </c>
      <c r="E99" s="50">
        <v>13</v>
      </c>
      <c r="F99" s="99">
        <v>165</v>
      </c>
      <c r="G99" s="62"/>
      <c r="H99" s="50">
        <f>G99*F99</f>
        <v>0</v>
      </c>
      <c r="I99" s="51">
        <f>G99/D99</f>
        <v>0</v>
      </c>
      <c r="J99" s="51">
        <f t="shared" si="21"/>
        <v>0</v>
      </c>
      <c r="K99" s="51">
        <f>I99*E99</f>
        <v>0</v>
      </c>
    </row>
    <row r="100" spans="1:11" ht="12.75">
      <c r="A100" s="50" t="s">
        <v>74</v>
      </c>
      <c r="B100" s="32" t="s">
        <v>310</v>
      </c>
      <c r="C100" s="50">
        <v>0.9</v>
      </c>
      <c r="D100" s="50">
        <v>18</v>
      </c>
      <c r="E100" s="50">
        <v>17.3</v>
      </c>
      <c r="F100" s="99">
        <v>289</v>
      </c>
      <c r="G100" s="62"/>
      <c r="H100" s="50">
        <f t="shared" si="17"/>
        <v>0</v>
      </c>
      <c r="I100" s="51">
        <f t="shared" si="18"/>
        <v>0</v>
      </c>
      <c r="J100" s="51">
        <f t="shared" si="21"/>
        <v>0</v>
      </c>
      <c r="K100" s="51">
        <f t="shared" si="20"/>
        <v>0</v>
      </c>
    </row>
    <row r="101" spans="1:11" ht="12.75">
      <c r="A101" s="50" t="s">
        <v>75</v>
      </c>
      <c r="B101" s="32" t="s">
        <v>310</v>
      </c>
      <c r="C101" s="50">
        <v>1.35</v>
      </c>
      <c r="D101" s="50">
        <v>6</v>
      </c>
      <c r="E101" s="50">
        <v>8.8</v>
      </c>
      <c r="F101" s="99">
        <v>425</v>
      </c>
      <c r="G101" s="62"/>
      <c r="H101" s="50">
        <f t="shared" si="17"/>
        <v>0</v>
      </c>
      <c r="I101" s="51">
        <f t="shared" si="18"/>
        <v>0</v>
      </c>
      <c r="J101" s="51">
        <f t="shared" si="21"/>
        <v>0</v>
      </c>
      <c r="K101" s="51">
        <f t="shared" si="20"/>
        <v>0</v>
      </c>
    </row>
    <row r="102" spans="1:11" ht="12.75">
      <c r="A102" s="166" t="s">
        <v>372</v>
      </c>
      <c r="B102" s="32" t="s">
        <v>310</v>
      </c>
      <c r="C102" s="50">
        <v>0.4</v>
      </c>
      <c r="D102" s="50">
        <v>15</v>
      </c>
      <c r="E102" s="50">
        <v>7.05</v>
      </c>
      <c r="F102" s="99">
        <v>153</v>
      </c>
      <c r="G102" s="62"/>
      <c r="H102" s="50">
        <f t="shared" si="17"/>
        <v>0</v>
      </c>
      <c r="I102" s="51">
        <f t="shared" si="18"/>
        <v>0</v>
      </c>
      <c r="J102" s="51">
        <f t="shared" si="21"/>
        <v>0</v>
      </c>
      <c r="K102" s="51">
        <f t="shared" si="20"/>
        <v>0</v>
      </c>
    </row>
    <row r="103" spans="1:11" ht="12.75">
      <c r="A103" s="166" t="s">
        <v>373</v>
      </c>
      <c r="B103" s="32" t="s">
        <v>310</v>
      </c>
      <c r="C103" s="50">
        <v>0.7</v>
      </c>
      <c r="D103" s="50">
        <v>12</v>
      </c>
      <c r="E103" s="50">
        <v>9.35</v>
      </c>
      <c r="F103" s="99">
        <v>244</v>
      </c>
      <c r="G103" s="62"/>
      <c r="H103" s="50">
        <f t="shared" si="17"/>
        <v>0</v>
      </c>
      <c r="I103" s="51">
        <f t="shared" si="18"/>
        <v>0</v>
      </c>
      <c r="J103" s="51">
        <f t="shared" si="21"/>
        <v>0</v>
      </c>
      <c r="K103" s="51">
        <f t="shared" si="20"/>
        <v>0</v>
      </c>
    </row>
    <row r="104" spans="1:11" ht="12.75">
      <c r="A104" s="166" t="s">
        <v>374</v>
      </c>
      <c r="B104" s="32" t="s">
        <v>310</v>
      </c>
      <c r="C104" s="50">
        <v>0.9</v>
      </c>
      <c r="D104" s="50">
        <v>11</v>
      </c>
      <c r="E104" s="50">
        <v>10.85</v>
      </c>
      <c r="F104" s="99">
        <v>302</v>
      </c>
      <c r="G104" s="62"/>
      <c r="H104" s="50">
        <f t="shared" si="17"/>
        <v>0</v>
      </c>
      <c r="I104" s="51">
        <f t="shared" si="18"/>
        <v>0</v>
      </c>
      <c r="J104" s="51">
        <f t="shared" si="21"/>
        <v>0</v>
      </c>
      <c r="K104" s="51">
        <f t="shared" si="20"/>
        <v>0</v>
      </c>
    </row>
    <row r="105" spans="1:11" ht="14.25" customHeight="1">
      <c r="A105" s="77" t="s">
        <v>76</v>
      </c>
      <c r="B105" s="66" t="s">
        <v>310</v>
      </c>
      <c r="C105" s="77">
        <v>0.25</v>
      </c>
      <c r="D105" s="77">
        <v>20</v>
      </c>
      <c r="E105" s="77">
        <v>8.5</v>
      </c>
      <c r="F105" s="99">
        <v>117</v>
      </c>
      <c r="G105" s="64"/>
      <c r="H105" s="77">
        <f t="shared" si="17"/>
        <v>0</v>
      </c>
      <c r="I105" s="51">
        <f t="shared" si="18"/>
        <v>0</v>
      </c>
      <c r="J105" s="51">
        <f t="shared" si="21"/>
        <v>0</v>
      </c>
      <c r="K105" s="51">
        <f t="shared" si="20"/>
        <v>0</v>
      </c>
    </row>
    <row r="106" spans="1:12" ht="12.75">
      <c r="A106" s="50" t="s">
        <v>77</v>
      </c>
      <c r="B106" s="32" t="s">
        <v>310</v>
      </c>
      <c r="C106" s="50">
        <v>0.3</v>
      </c>
      <c r="D106" s="50">
        <v>24</v>
      </c>
      <c r="E106" s="50">
        <v>12.5</v>
      </c>
      <c r="F106" s="99">
        <v>118</v>
      </c>
      <c r="G106" s="62"/>
      <c r="H106" s="50">
        <f t="shared" si="17"/>
        <v>0</v>
      </c>
      <c r="I106" s="51">
        <f t="shared" si="18"/>
        <v>0</v>
      </c>
      <c r="J106" s="51">
        <f t="shared" si="21"/>
        <v>0</v>
      </c>
      <c r="K106" s="51">
        <f t="shared" si="20"/>
        <v>0</v>
      </c>
      <c r="L106" s="113"/>
    </row>
    <row r="107" spans="1:11" ht="12.75">
      <c r="A107" s="50" t="s">
        <v>78</v>
      </c>
      <c r="B107" s="32" t="s">
        <v>310</v>
      </c>
      <c r="C107" s="50">
        <v>0.5</v>
      </c>
      <c r="D107" s="50">
        <v>20</v>
      </c>
      <c r="E107" s="50">
        <v>14.3</v>
      </c>
      <c r="F107" s="99">
        <v>176</v>
      </c>
      <c r="G107" s="62"/>
      <c r="H107" s="50">
        <f t="shared" si="17"/>
        <v>0</v>
      </c>
      <c r="I107" s="51">
        <f t="shared" si="18"/>
        <v>0</v>
      </c>
      <c r="J107" s="51">
        <f t="shared" si="21"/>
        <v>0</v>
      </c>
      <c r="K107" s="51">
        <f t="shared" si="20"/>
        <v>0</v>
      </c>
    </row>
    <row r="108" spans="1:11" ht="12.75">
      <c r="A108" s="50" t="s">
        <v>79</v>
      </c>
      <c r="B108" s="32" t="s">
        <v>310</v>
      </c>
      <c r="C108" s="50">
        <v>1</v>
      </c>
      <c r="D108" s="50">
        <v>12</v>
      </c>
      <c r="E108" s="50">
        <v>16.5</v>
      </c>
      <c r="F108" s="99">
        <v>336</v>
      </c>
      <c r="G108" s="62"/>
      <c r="H108" s="50">
        <f t="shared" si="17"/>
        <v>0</v>
      </c>
      <c r="I108" s="51">
        <f t="shared" si="18"/>
        <v>0</v>
      </c>
      <c r="J108" s="51">
        <f t="shared" si="21"/>
        <v>0</v>
      </c>
      <c r="K108" s="51">
        <f t="shared" si="20"/>
        <v>0</v>
      </c>
    </row>
    <row r="109" spans="1:11" ht="12.75">
      <c r="A109" s="50" t="s">
        <v>80</v>
      </c>
      <c r="B109" s="32" t="s">
        <v>310</v>
      </c>
      <c r="C109" s="50">
        <v>1.4</v>
      </c>
      <c r="D109" s="50">
        <v>8</v>
      </c>
      <c r="E109" s="50">
        <v>15.2</v>
      </c>
      <c r="F109" s="99">
        <v>461</v>
      </c>
      <c r="G109" s="62"/>
      <c r="H109" s="50">
        <f t="shared" si="17"/>
        <v>0</v>
      </c>
      <c r="I109" s="51">
        <f t="shared" si="18"/>
        <v>0</v>
      </c>
      <c r="J109" s="51">
        <f t="shared" si="21"/>
        <v>0</v>
      </c>
      <c r="K109" s="51">
        <f t="shared" si="20"/>
        <v>0</v>
      </c>
    </row>
    <row r="110" spans="1:11" ht="12.75">
      <c r="A110" s="50" t="s">
        <v>361</v>
      </c>
      <c r="B110" s="32" t="s">
        <v>310</v>
      </c>
      <c r="C110" s="50">
        <v>2.2</v>
      </c>
      <c r="D110" s="50">
        <v>6</v>
      </c>
      <c r="E110" s="50">
        <v>15</v>
      </c>
      <c r="F110" s="98">
        <v>750</v>
      </c>
      <c r="G110" s="62"/>
      <c r="H110" s="50">
        <f t="shared" si="17"/>
        <v>0</v>
      </c>
      <c r="I110" s="51">
        <f t="shared" si="18"/>
        <v>0</v>
      </c>
      <c r="J110" s="51">
        <f t="shared" si="21"/>
        <v>0</v>
      </c>
      <c r="K110" s="51">
        <f t="shared" si="20"/>
        <v>0</v>
      </c>
    </row>
    <row r="111" spans="1:11" ht="12.75">
      <c r="A111" s="26" t="s">
        <v>81</v>
      </c>
      <c r="B111" s="122" t="s">
        <v>309</v>
      </c>
      <c r="C111" s="27"/>
      <c r="D111" s="27"/>
      <c r="E111" s="27"/>
      <c r="F111" s="29"/>
      <c r="G111" s="62"/>
      <c r="H111" s="27"/>
      <c r="I111" s="28"/>
      <c r="J111" s="28"/>
      <c r="K111" s="28"/>
    </row>
    <row r="112" spans="1:11" ht="12.75">
      <c r="A112" s="23" t="s">
        <v>82</v>
      </c>
      <c r="B112" s="32" t="s">
        <v>310</v>
      </c>
      <c r="C112" s="23">
        <v>0.15</v>
      </c>
      <c r="D112" s="23">
        <v>33</v>
      </c>
      <c r="E112" s="23">
        <v>7</v>
      </c>
      <c r="F112" s="100">
        <v>74</v>
      </c>
      <c r="G112" s="62"/>
      <c r="H112" s="23">
        <f t="shared" si="17"/>
        <v>0</v>
      </c>
      <c r="I112" s="24">
        <f t="shared" si="18"/>
        <v>0</v>
      </c>
      <c r="J112" s="24">
        <f aca="true" t="shared" si="22" ref="J112:J125">G112*C112</f>
        <v>0</v>
      </c>
      <c r="K112" s="24">
        <f t="shared" si="20"/>
        <v>0</v>
      </c>
    </row>
    <row r="113" spans="1:11" ht="12.75">
      <c r="A113" s="23" t="s">
        <v>83</v>
      </c>
      <c r="B113" s="32" t="s">
        <v>310</v>
      </c>
      <c r="C113" s="23">
        <v>0.3</v>
      </c>
      <c r="D113" s="23">
        <v>24</v>
      </c>
      <c r="E113" s="23">
        <v>8.4</v>
      </c>
      <c r="F113" s="101">
        <v>151</v>
      </c>
      <c r="G113" s="62"/>
      <c r="H113" s="23">
        <f t="shared" si="17"/>
        <v>0</v>
      </c>
      <c r="I113" s="24">
        <f t="shared" si="18"/>
        <v>0</v>
      </c>
      <c r="J113" s="24">
        <f t="shared" si="22"/>
        <v>0</v>
      </c>
      <c r="K113" s="24">
        <f t="shared" si="20"/>
        <v>0</v>
      </c>
    </row>
    <row r="114" spans="1:11" ht="12.75">
      <c r="A114" s="23" t="s">
        <v>84</v>
      </c>
      <c r="B114" s="32" t="s">
        <v>310</v>
      </c>
      <c r="C114" s="23">
        <v>0.5</v>
      </c>
      <c r="D114" s="23">
        <v>24</v>
      </c>
      <c r="E114" s="23">
        <v>13</v>
      </c>
      <c r="F114" s="101">
        <v>221.5</v>
      </c>
      <c r="G114" s="62"/>
      <c r="H114" s="23">
        <f t="shared" si="17"/>
        <v>0</v>
      </c>
      <c r="I114" s="24">
        <f t="shared" si="18"/>
        <v>0</v>
      </c>
      <c r="J114" s="24">
        <f t="shared" si="22"/>
        <v>0</v>
      </c>
      <c r="K114" s="24">
        <f t="shared" si="20"/>
        <v>0</v>
      </c>
    </row>
    <row r="115" spans="1:11" ht="12.75">
      <c r="A115" s="23" t="s">
        <v>85</v>
      </c>
      <c r="B115" s="32" t="s">
        <v>310</v>
      </c>
      <c r="C115" s="23">
        <v>0.9</v>
      </c>
      <c r="D115" s="23">
        <v>18</v>
      </c>
      <c r="E115" s="23">
        <v>17.3</v>
      </c>
      <c r="F115" s="101">
        <v>391</v>
      </c>
      <c r="G115" s="62"/>
      <c r="H115" s="23">
        <f t="shared" si="17"/>
        <v>0</v>
      </c>
      <c r="I115" s="24">
        <f t="shared" si="18"/>
        <v>0</v>
      </c>
      <c r="J115" s="24">
        <f t="shared" si="22"/>
        <v>0</v>
      </c>
      <c r="K115" s="24">
        <f t="shared" si="20"/>
        <v>0</v>
      </c>
    </row>
    <row r="116" spans="1:11" ht="12.75">
      <c r="A116" s="23" t="s">
        <v>86</v>
      </c>
      <c r="B116" s="32" t="s">
        <v>310</v>
      </c>
      <c r="C116" s="23">
        <v>1.35</v>
      </c>
      <c r="D116" s="23">
        <v>6</v>
      </c>
      <c r="E116" s="23">
        <v>8.8</v>
      </c>
      <c r="F116" s="101">
        <v>577</v>
      </c>
      <c r="G116" s="62"/>
      <c r="H116" s="23">
        <f t="shared" si="17"/>
        <v>0</v>
      </c>
      <c r="I116" s="24">
        <f t="shared" si="18"/>
        <v>0</v>
      </c>
      <c r="J116" s="24">
        <f t="shared" si="22"/>
        <v>0</v>
      </c>
      <c r="K116" s="24">
        <f t="shared" si="20"/>
        <v>0</v>
      </c>
    </row>
    <row r="117" spans="1:11" ht="12.75">
      <c r="A117" s="166" t="s">
        <v>375</v>
      </c>
      <c r="B117" s="32" t="s">
        <v>310</v>
      </c>
      <c r="C117" s="50">
        <v>0.4</v>
      </c>
      <c r="D117" s="23">
        <v>15</v>
      </c>
      <c r="E117" s="23">
        <v>7.05</v>
      </c>
      <c r="F117" s="101">
        <v>198</v>
      </c>
      <c r="G117" s="62"/>
      <c r="H117" s="23">
        <f t="shared" si="17"/>
        <v>0</v>
      </c>
      <c r="I117" s="24">
        <f t="shared" si="18"/>
        <v>0</v>
      </c>
      <c r="J117" s="24">
        <f t="shared" si="22"/>
        <v>0</v>
      </c>
      <c r="K117" s="24">
        <f t="shared" si="20"/>
        <v>0</v>
      </c>
    </row>
    <row r="118" spans="1:11" ht="12.75">
      <c r="A118" s="166" t="s">
        <v>376</v>
      </c>
      <c r="B118" s="32" t="s">
        <v>310</v>
      </c>
      <c r="C118" s="50">
        <v>0.7</v>
      </c>
      <c r="D118" s="23">
        <v>12</v>
      </c>
      <c r="E118" s="23">
        <v>9.35</v>
      </c>
      <c r="F118" s="101">
        <v>323</v>
      </c>
      <c r="G118" s="62"/>
      <c r="H118" s="23">
        <f t="shared" si="17"/>
        <v>0</v>
      </c>
      <c r="I118" s="24">
        <f t="shared" si="18"/>
        <v>0</v>
      </c>
      <c r="J118" s="24">
        <f t="shared" si="22"/>
        <v>0</v>
      </c>
      <c r="K118" s="24">
        <f t="shared" si="20"/>
        <v>0</v>
      </c>
    </row>
    <row r="119" spans="1:11" ht="12.75">
      <c r="A119" s="166" t="s">
        <v>377</v>
      </c>
      <c r="B119" s="32" t="s">
        <v>310</v>
      </c>
      <c r="C119" s="50">
        <v>0.9</v>
      </c>
      <c r="D119" s="23">
        <v>11</v>
      </c>
      <c r="E119" s="23">
        <v>10.85</v>
      </c>
      <c r="F119" s="101">
        <v>405</v>
      </c>
      <c r="G119" s="62"/>
      <c r="H119" s="23">
        <f t="shared" si="17"/>
        <v>0</v>
      </c>
      <c r="I119" s="24">
        <f t="shared" si="18"/>
        <v>0</v>
      </c>
      <c r="J119" s="24">
        <f t="shared" si="22"/>
        <v>0</v>
      </c>
      <c r="K119" s="24">
        <f t="shared" si="20"/>
        <v>0</v>
      </c>
    </row>
    <row r="120" spans="1:11" ht="15.75" customHeight="1">
      <c r="A120" s="63" t="s">
        <v>87</v>
      </c>
      <c r="B120" s="66" t="s">
        <v>310</v>
      </c>
      <c r="C120" s="63">
        <v>0.25</v>
      </c>
      <c r="D120" s="63">
        <v>20</v>
      </c>
      <c r="E120" s="63">
        <v>8.5</v>
      </c>
      <c r="F120" s="101">
        <v>150</v>
      </c>
      <c r="G120" s="64"/>
      <c r="H120" s="63">
        <f t="shared" si="17"/>
        <v>0</v>
      </c>
      <c r="I120" s="24">
        <f t="shared" si="18"/>
        <v>0</v>
      </c>
      <c r="J120" s="24">
        <f t="shared" si="22"/>
        <v>0</v>
      </c>
      <c r="K120" s="65">
        <f t="shared" si="20"/>
        <v>0</v>
      </c>
    </row>
    <row r="121" spans="1:12" ht="12.75">
      <c r="A121" s="53" t="s">
        <v>88</v>
      </c>
      <c r="B121" s="32" t="s">
        <v>310</v>
      </c>
      <c r="C121" s="23">
        <v>0.3</v>
      </c>
      <c r="D121" s="23">
        <v>24</v>
      </c>
      <c r="E121" s="23">
        <v>12.5</v>
      </c>
      <c r="F121" s="101">
        <v>151</v>
      </c>
      <c r="G121" s="62"/>
      <c r="H121" s="23">
        <f t="shared" si="17"/>
        <v>0</v>
      </c>
      <c r="I121" s="24">
        <f t="shared" si="18"/>
        <v>0</v>
      </c>
      <c r="J121" s="24">
        <f t="shared" si="22"/>
        <v>0</v>
      </c>
      <c r="K121" s="24">
        <f t="shared" si="20"/>
        <v>0</v>
      </c>
      <c r="L121" s="113"/>
    </row>
    <row r="122" spans="1:11" ht="12.75">
      <c r="A122" s="23" t="s">
        <v>89</v>
      </c>
      <c r="B122" s="32" t="s">
        <v>310</v>
      </c>
      <c r="C122" s="23">
        <v>0.5</v>
      </c>
      <c r="D122" s="23">
        <v>20</v>
      </c>
      <c r="E122" s="23">
        <v>14.3</v>
      </c>
      <c r="F122" s="101">
        <v>233</v>
      </c>
      <c r="G122" s="62"/>
      <c r="H122" s="23">
        <f t="shared" si="17"/>
        <v>0</v>
      </c>
      <c r="I122" s="24">
        <f t="shared" si="18"/>
        <v>0</v>
      </c>
      <c r="J122" s="24">
        <f t="shared" si="22"/>
        <v>0</v>
      </c>
      <c r="K122" s="24">
        <f t="shared" si="20"/>
        <v>0</v>
      </c>
    </row>
    <row r="123" spans="1:11" ht="12.75">
      <c r="A123" s="23" t="s">
        <v>90</v>
      </c>
      <c r="B123" s="32" t="s">
        <v>310</v>
      </c>
      <c r="C123" s="23">
        <v>1</v>
      </c>
      <c r="D123" s="23">
        <v>12</v>
      </c>
      <c r="E123" s="23">
        <v>16.5</v>
      </c>
      <c r="F123" s="101">
        <v>409</v>
      </c>
      <c r="G123" s="62"/>
      <c r="H123" s="23">
        <f t="shared" si="17"/>
        <v>0</v>
      </c>
      <c r="I123" s="24">
        <f t="shared" si="18"/>
        <v>0</v>
      </c>
      <c r="J123" s="24">
        <f t="shared" si="22"/>
        <v>0</v>
      </c>
      <c r="K123" s="24">
        <f t="shared" si="20"/>
        <v>0</v>
      </c>
    </row>
    <row r="124" spans="1:11" ht="12.75">
      <c r="A124" s="23" t="s">
        <v>91</v>
      </c>
      <c r="B124" s="32" t="s">
        <v>310</v>
      </c>
      <c r="C124" s="23">
        <v>1.4</v>
      </c>
      <c r="D124" s="23">
        <v>8</v>
      </c>
      <c r="E124" s="23">
        <v>15.2</v>
      </c>
      <c r="F124" s="101">
        <v>619</v>
      </c>
      <c r="G124" s="62"/>
      <c r="H124" s="23">
        <f t="shared" si="17"/>
        <v>0</v>
      </c>
      <c r="I124" s="24">
        <f t="shared" si="18"/>
        <v>0</v>
      </c>
      <c r="J124" s="24">
        <f t="shared" si="22"/>
        <v>0</v>
      </c>
      <c r="K124" s="24">
        <f t="shared" si="20"/>
        <v>0</v>
      </c>
    </row>
    <row r="125" spans="1:11" ht="12.75">
      <c r="A125" s="50" t="s">
        <v>362</v>
      </c>
      <c r="B125" s="32" t="s">
        <v>310</v>
      </c>
      <c r="C125" s="23">
        <v>2.2</v>
      </c>
      <c r="D125" s="23">
        <v>6</v>
      </c>
      <c r="E125" s="23">
        <v>15</v>
      </c>
      <c r="F125" s="91">
        <v>1000</v>
      </c>
      <c r="G125" s="62"/>
      <c r="H125" s="23">
        <f t="shared" si="17"/>
        <v>0</v>
      </c>
      <c r="I125" s="24">
        <f t="shared" si="18"/>
        <v>0</v>
      </c>
      <c r="J125" s="24">
        <f t="shared" si="22"/>
        <v>0</v>
      </c>
      <c r="K125" s="24">
        <f t="shared" si="20"/>
        <v>0</v>
      </c>
    </row>
    <row r="126" spans="1:11" ht="12.75">
      <c r="A126" s="26" t="s">
        <v>92</v>
      </c>
      <c r="B126" s="122" t="s">
        <v>309</v>
      </c>
      <c r="C126" s="27"/>
      <c r="D126" s="27"/>
      <c r="E126" s="27"/>
      <c r="F126" s="91"/>
      <c r="G126" s="62"/>
      <c r="H126" s="27"/>
      <c r="I126" s="28"/>
      <c r="J126" s="28"/>
      <c r="K126" s="28"/>
    </row>
    <row r="127" spans="1:11" ht="12.75">
      <c r="A127" s="23" t="s">
        <v>93</v>
      </c>
      <c r="B127" s="32" t="s">
        <v>310</v>
      </c>
      <c r="C127" s="23">
        <v>0.15</v>
      </c>
      <c r="D127" s="23">
        <v>33</v>
      </c>
      <c r="E127" s="23">
        <v>7</v>
      </c>
      <c r="F127" s="30">
        <v>122</v>
      </c>
      <c r="G127" s="62"/>
      <c r="H127" s="23">
        <f t="shared" si="17"/>
        <v>0</v>
      </c>
      <c r="I127" s="24">
        <f t="shared" si="18"/>
        <v>0</v>
      </c>
      <c r="J127" s="24">
        <f aca="true" t="shared" si="23" ref="J127:J141">G127*C127</f>
        <v>0</v>
      </c>
      <c r="K127" s="24">
        <f t="shared" si="20"/>
        <v>0</v>
      </c>
    </row>
    <row r="128" spans="1:11" ht="12.75">
      <c r="A128" s="23" t="s">
        <v>94</v>
      </c>
      <c r="B128" s="32" t="s">
        <v>310</v>
      </c>
      <c r="C128" s="23">
        <v>0.3</v>
      </c>
      <c r="D128" s="23">
        <v>24</v>
      </c>
      <c r="E128" s="23">
        <v>8.4</v>
      </c>
      <c r="F128" s="30">
        <v>234</v>
      </c>
      <c r="G128" s="62"/>
      <c r="H128" s="23">
        <f t="shared" si="17"/>
        <v>0</v>
      </c>
      <c r="I128" s="24">
        <f t="shared" si="18"/>
        <v>0</v>
      </c>
      <c r="J128" s="24">
        <f t="shared" si="23"/>
        <v>0</v>
      </c>
      <c r="K128" s="24">
        <f t="shared" si="20"/>
        <v>0</v>
      </c>
    </row>
    <row r="129" spans="1:11" ht="12.75">
      <c r="A129" s="23" t="s">
        <v>95</v>
      </c>
      <c r="B129" s="32" t="s">
        <v>310</v>
      </c>
      <c r="C129" s="23">
        <v>0.5</v>
      </c>
      <c r="D129" s="23">
        <v>24</v>
      </c>
      <c r="E129" s="23">
        <v>13</v>
      </c>
      <c r="F129" s="30">
        <v>355</v>
      </c>
      <c r="G129" s="62"/>
      <c r="H129" s="23">
        <f t="shared" si="17"/>
        <v>0</v>
      </c>
      <c r="I129" s="24">
        <f t="shared" si="18"/>
        <v>0</v>
      </c>
      <c r="J129" s="24">
        <f t="shared" si="23"/>
        <v>0</v>
      </c>
      <c r="K129" s="24">
        <f t="shared" si="20"/>
        <v>0</v>
      </c>
    </row>
    <row r="130" spans="1:11" ht="12.75">
      <c r="A130" s="23" t="s">
        <v>96</v>
      </c>
      <c r="B130" s="32" t="s">
        <v>310</v>
      </c>
      <c r="C130" s="23">
        <v>0.9</v>
      </c>
      <c r="D130" s="23">
        <v>18</v>
      </c>
      <c r="E130" s="23">
        <v>17.3</v>
      </c>
      <c r="F130" s="30">
        <v>613</v>
      </c>
      <c r="G130" s="62"/>
      <c r="H130" s="23">
        <f t="shared" si="17"/>
        <v>0</v>
      </c>
      <c r="I130" s="24">
        <f t="shared" si="18"/>
        <v>0</v>
      </c>
      <c r="J130" s="24">
        <f t="shared" si="23"/>
        <v>0</v>
      </c>
      <c r="K130" s="24">
        <f t="shared" si="20"/>
        <v>0</v>
      </c>
    </row>
    <row r="131" spans="1:11" ht="12.75">
      <c r="A131" s="23" t="s">
        <v>97</v>
      </c>
      <c r="B131" s="32" t="s">
        <v>310</v>
      </c>
      <c r="C131" s="23">
        <v>1.35</v>
      </c>
      <c r="D131" s="23">
        <v>6</v>
      </c>
      <c r="E131" s="23">
        <v>8.8</v>
      </c>
      <c r="F131" s="30">
        <v>906</v>
      </c>
      <c r="G131" s="62"/>
      <c r="H131" s="23">
        <f aca="true" t="shared" si="24" ref="H131:H140">G131*F131</f>
        <v>0</v>
      </c>
      <c r="I131" s="24">
        <f aca="true" t="shared" si="25" ref="I131:I140">G131/D131</f>
        <v>0</v>
      </c>
      <c r="J131" s="24">
        <f t="shared" si="23"/>
        <v>0</v>
      </c>
      <c r="K131" s="24">
        <f aca="true" t="shared" si="26" ref="K131:K158">I131*E131</f>
        <v>0</v>
      </c>
    </row>
    <row r="132" spans="1:11" ht="12.75">
      <c r="A132" s="166" t="s">
        <v>378</v>
      </c>
      <c r="B132" s="32" t="s">
        <v>310</v>
      </c>
      <c r="C132" s="50">
        <v>0.4</v>
      </c>
      <c r="D132" s="23">
        <v>15</v>
      </c>
      <c r="E132" s="23">
        <v>7.05</v>
      </c>
      <c r="F132" s="30">
        <v>300</v>
      </c>
      <c r="G132" s="62"/>
      <c r="H132" s="23">
        <f t="shared" si="24"/>
        <v>0</v>
      </c>
      <c r="I132" s="24">
        <f t="shared" si="25"/>
        <v>0</v>
      </c>
      <c r="J132" s="24">
        <f t="shared" si="23"/>
        <v>0</v>
      </c>
      <c r="K132" s="24">
        <f t="shared" si="26"/>
        <v>0</v>
      </c>
    </row>
    <row r="133" spans="1:11" ht="12.75">
      <c r="A133" s="166" t="s">
        <v>379</v>
      </c>
      <c r="B133" s="32" t="s">
        <v>310</v>
      </c>
      <c r="C133" s="50">
        <v>0.7</v>
      </c>
      <c r="D133" s="23">
        <v>12</v>
      </c>
      <c r="E133" s="23">
        <v>9.35</v>
      </c>
      <c r="F133" s="30">
        <v>501</v>
      </c>
      <c r="G133" s="62"/>
      <c r="H133" s="23">
        <f t="shared" si="24"/>
        <v>0</v>
      </c>
      <c r="I133" s="24">
        <f t="shared" si="25"/>
        <v>0</v>
      </c>
      <c r="J133" s="24">
        <f t="shared" si="23"/>
        <v>0</v>
      </c>
      <c r="K133" s="24">
        <f t="shared" si="26"/>
        <v>0</v>
      </c>
    </row>
    <row r="134" spans="1:11" ht="12.75">
      <c r="A134" s="166" t="s">
        <v>380</v>
      </c>
      <c r="B134" s="32" t="s">
        <v>310</v>
      </c>
      <c r="C134" s="50">
        <v>0.9</v>
      </c>
      <c r="D134" s="23">
        <v>11</v>
      </c>
      <c r="E134" s="23">
        <v>10.85</v>
      </c>
      <c r="F134" s="30">
        <v>628</v>
      </c>
      <c r="G134" s="62"/>
      <c r="H134" s="23">
        <f t="shared" si="24"/>
        <v>0</v>
      </c>
      <c r="I134" s="24">
        <f t="shared" si="25"/>
        <v>0</v>
      </c>
      <c r="J134" s="24">
        <f t="shared" si="23"/>
        <v>0</v>
      </c>
      <c r="K134" s="24">
        <f t="shared" si="26"/>
        <v>0</v>
      </c>
    </row>
    <row r="135" spans="1:12" ht="12.75">
      <c r="A135" s="53" t="s">
        <v>98</v>
      </c>
      <c r="B135" s="32" t="s">
        <v>310</v>
      </c>
      <c r="C135" s="23">
        <v>0.3</v>
      </c>
      <c r="D135" s="23">
        <v>24</v>
      </c>
      <c r="E135" s="23">
        <v>12.5</v>
      </c>
      <c r="F135" s="30">
        <v>239</v>
      </c>
      <c r="G135" s="62"/>
      <c r="H135" s="23">
        <f t="shared" si="24"/>
        <v>0</v>
      </c>
      <c r="I135" s="24">
        <f t="shared" si="25"/>
        <v>0</v>
      </c>
      <c r="J135" s="24">
        <f t="shared" si="23"/>
        <v>0</v>
      </c>
      <c r="K135" s="24">
        <f t="shared" si="26"/>
        <v>0</v>
      </c>
      <c r="L135" s="113"/>
    </row>
    <row r="136" spans="1:11" ht="12.75">
      <c r="A136" s="23" t="s">
        <v>99</v>
      </c>
      <c r="B136" s="32" t="s">
        <v>310</v>
      </c>
      <c r="C136" s="23">
        <v>0.5</v>
      </c>
      <c r="D136" s="23">
        <v>20</v>
      </c>
      <c r="E136" s="23">
        <v>14.3</v>
      </c>
      <c r="F136" s="30">
        <v>352</v>
      </c>
      <c r="G136" s="62"/>
      <c r="H136" s="23">
        <f t="shared" si="24"/>
        <v>0</v>
      </c>
      <c r="I136" s="24">
        <f t="shared" si="25"/>
        <v>0</v>
      </c>
      <c r="J136" s="24">
        <f t="shared" si="23"/>
        <v>0</v>
      </c>
      <c r="K136" s="24">
        <f t="shared" si="26"/>
        <v>0</v>
      </c>
    </row>
    <row r="137" spans="1:11" ht="12.75">
      <c r="A137" s="23" t="s">
        <v>412</v>
      </c>
      <c r="B137" s="32" t="s">
        <v>310</v>
      </c>
      <c r="C137" s="23">
        <v>0.75</v>
      </c>
      <c r="D137" s="23"/>
      <c r="E137" s="23"/>
      <c r="F137" s="30">
        <v>519</v>
      </c>
      <c r="G137" s="62"/>
      <c r="H137" s="23">
        <f t="shared" si="24"/>
        <v>0</v>
      </c>
      <c r="I137" s="24"/>
      <c r="J137" s="24">
        <f t="shared" si="23"/>
        <v>0</v>
      </c>
      <c r="K137" s="24"/>
    </row>
    <row r="138" spans="1:11" ht="12.75">
      <c r="A138" s="23" t="s">
        <v>100</v>
      </c>
      <c r="B138" s="32" t="s">
        <v>310</v>
      </c>
      <c r="C138" s="23">
        <v>1</v>
      </c>
      <c r="D138" s="23">
        <v>12</v>
      </c>
      <c r="E138" s="23">
        <v>16.5</v>
      </c>
      <c r="F138" s="30">
        <v>684</v>
      </c>
      <c r="G138" s="62"/>
      <c r="H138" s="23">
        <f t="shared" si="24"/>
        <v>0</v>
      </c>
      <c r="I138" s="24">
        <f t="shared" si="25"/>
        <v>0</v>
      </c>
      <c r="J138" s="24">
        <f t="shared" si="23"/>
        <v>0</v>
      </c>
      <c r="K138" s="24">
        <f t="shared" si="26"/>
        <v>0</v>
      </c>
    </row>
    <row r="139" spans="1:11" ht="12.75">
      <c r="A139" s="23" t="s">
        <v>101</v>
      </c>
      <c r="B139" s="32" t="s">
        <v>310</v>
      </c>
      <c r="C139" s="23">
        <v>1.4</v>
      </c>
      <c r="D139" s="23">
        <v>8</v>
      </c>
      <c r="E139" s="23">
        <v>15.2</v>
      </c>
      <c r="F139" s="30">
        <v>947</v>
      </c>
      <c r="G139" s="62"/>
      <c r="H139" s="23">
        <f t="shared" si="24"/>
        <v>0</v>
      </c>
      <c r="I139" s="24">
        <f t="shared" si="25"/>
        <v>0</v>
      </c>
      <c r="J139" s="24">
        <f t="shared" si="23"/>
        <v>0</v>
      </c>
      <c r="K139" s="24">
        <f t="shared" si="26"/>
        <v>0</v>
      </c>
    </row>
    <row r="140" spans="1:11" ht="12.75">
      <c r="A140" s="23" t="s">
        <v>363</v>
      </c>
      <c r="B140" s="32" t="s">
        <v>310</v>
      </c>
      <c r="C140" s="23">
        <v>2.2</v>
      </c>
      <c r="D140" s="23">
        <v>6</v>
      </c>
      <c r="E140" s="23">
        <v>15</v>
      </c>
      <c r="F140" s="30">
        <v>1576</v>
      </c>
      <c r="G140" s="62"/>
      <c r="H140" s="23">
        <f t="shared" si="24"/>
        <v>0</v>
      </c>
      <c r="I140" s="24">
        <f t="shared" si="25"/>
        <v>0</v>
      </c>
      <c r="J140" s="24">
        <f t="shared" si="23"/>
        <v>0</v>
      </c>
      <c r="K140" s="24">
        <f t="shared" si="26"/>
        <v>0</v>
      </c>
    </row>
    <row r="141" spans="1:11" ht="23.25" customHeight="1">
      <c r="A141" s="80" t="s">
        <v>102</v>
      </c>
      <c r="B141" s="66" t="s">
        <v>310</v>
      </c>
      <c r="C141" s="63">
        <v>0.3</v>
      </c>
      <c r="D141" s="63">
        <v>24</v>
      </c>
      <c r="E141" s="63">
        <v>12.5</v>
      </c>
      <c r="F141" s="30">
        <v>308</v>
      </c>
      <c r="G141" s="64"/>
      <c r="H141" s="63">
        <f>G141*F141</f>
        <v>0</v>
      </c>
      <c r="I141" s="65">
        <f>G141/D141</f>
        <v>0</v>
      </c>
      <c r="J141" s="65">
        <f t="shared" si="23"/>
        <v>0</v>
      </c>
      <c r="K141" s="65">
        <f t="shared" si="26"/>
        <v>0</v>
      </c>
    </row>
    <row r="142" spans="1:11" ht="12.75">
      <c r="A142" s="31" t="s">
        <v>284</v>
      </c>
      <c r="B142" s="123" t="s">
        <v>309</v>
      </c>
      <c r="C142" s="23"/>
      <c r="D142" s="23"/>
      <c r="E142" s="23"/>
      <c r="F142" s="30"/>
      <c r="G142" s="62"/>
      <c r="H142" s="23"/>
      <c r="I142" s="24"/>
      <c r="J142" s="24"/>
      <c r="K142" s="24"/>
    </row>
    <row r="143" spans="1:11" ht="13.5" customHeight="1">
      <c r="A143" s="63" t="s">
        <v>103</v>
      </c>
      <c r="B143" s="66" t="s">
        <v>310</v>
      </c>
      <c r="C143" s="63">
        <v>1.5</v>
      </c>
      <c r="D143" s="63">
        <v>5</v>
      </c>
      <c r="E143" s="63">
        <v>8.3</v>
      </c>
      <c r="F143" s="30">
        <v>658</v>
      </c>
      <c r="G143" s="64"/>
      <c r="H143" s="63">
        <f>G143*F143</f>
        <v>0</v>
      </c>
      <c r="I143" s="65">
        <f>G143/D143</f>
        <v>0</v>
      </c>
      <c r="J143" s="65">
        <f>G143*C143</f>
        <v>0</v>
      </c>
      <c r="K143" s="65">
        <f t="shared" si="26"/>
        <v>0</v>
      </c>
    </row>
    <row r="144" spans="1:11" ht="14.25" customHeight="1">
      <c r="A144" s="66" t="s">
        <v>299</v>
      </c>
      <c r="B144" s="66" t="s">
        <v>310</v>
      </c>
      <c r="C144" s="63">
        <v>0.5</v>
      </c>
      <c r="D144" s="63">
        <v>14</v>
      </c>
      <c r="E144" s="63">
        <v>10.5</v>
      </c>
      <c r="F144" s="30">
        <v>597</v>
      </c>
      <c r="G144" s="64"/>
      <c r="H144" s="63">
        <f>G144*F144</f>
        <v>0</v>
      </c>
      <c r="I144" s="65">
        <f>G144/D144</f>
        <v>0</v>
      </c>
      <c r="J144" s="65">
        <f>G144*C144</f>
        <v>0</v>
      </c>
      <c r="K144" s="65">
        <f t="shared" si="26"/>
        <v>0</v>
      </c>
    </row>
    <row r="145" spans="1:11" ht="12.75">
      <c r="A145" s="174" t="s">
        <v>104</v>
      </c>
      <c r="B145" s="122" t="s">
        <v>309</v>
      </c>
      <c r="C145" s="21"/>
      <c r="D145" s="21"/>
      <c r="E145" s="21"/>
      <c r="F145" s="21"/>
      <c r="G145" s="107"/>
      <c r="H145" s="151"/>
      <c r="I145" s="153"/>
      <c r="J145" s="153"/>
      <c r="K145" s="153"/>
    </row>
    <row r="146" spans="1:23" s="113" customFormat="1" ht="26.25">
      <c r="A146" s="176" t="s">
        <v>383</v>
      </c>
      <c r="B146" s="173" t="s">
        <v>308</v>
      </c>
      <c r="C146" s="112">
        <v>0.2</v>
      </c>
      <c r="D146" s="112">
        <v>40</v>
      </c>
      <c r="E146" s="112">
        <v>9.8</v>
      </c>
      <c r="F146" s="112">
        <v>140</v>
      </c>
      <c r="G146" s="62"/>
      <c r="H146" s="63">
        <f aca="true" t="shared" si="27" ref="H146:H157">G146*F146</f>
        <v>0</v>
      </c>
      <c r="I146" s="65">
        <f aca="true" t="shared" si="28" ref="I146:I158">G146/D146</f>
        <v>0</v>
      </c>
      <c r="J146" s="65">
        <f aca="true" t="shared" si="29" ref="J146:J157">G146*C146</f>
        <v>0</v>
      </c>
      <c r="K146" s="65">
        <f t="shared" si="26"/>
        <v>0</v>
      </c>
      <c r="L146" s="177" t="s">
        <v>392</v>
      </c>
      <c r="M146"/>
      <c r="N146"/>
      <c r="O146"/>
      <c r="P146"/>
      <c r="Q146"/>
      <c r="R146"/>
      <c r="S146"/>
      <c r="T146"/>
      <c r="U146"/>
      <c r="V146"/>
      <c r="W146"/>
    </row>
    <row r="147" spans="1:23" s="113" customFormat="1" ht="26.25">
      <c r="A147" s="176" t="s">
        <v>384</v>
      </c>
      <c r="B147" s="173" t="s">
        <v>308</v>
      </c>
      <c r="C147" s="112">
        <v>0.2</v>
      </c>
      <c r="D147" s="112">
        <v>40</v>
      </c>
      <c r="E147" s="112">
        <v>9.8</v>
      </c>
      <c r="F147" s="112">
        <v>140</v>
      </c>
      <c r="G147" s="62"/>
      <c r="H147" s="63">
        <f t="shared" si="27"/>
        <v>0</v>
      </c>
      <c r="I147" s="65">
        <f t="shared" si="28"/>
        <v>0</v>
      </c>
      <c r="J147" s="65">
        <f t="shared" si="29"/>
        <v>0</v>
      </c>
      <c r="K147" s="65">
        <f t="shared" si="26"/>
        <v>0</v>
      </c>
      <c r="L147" s="177" t="s">
        <v>392</v>
      </c>
      <c r="M147"/>
      <c r="N147"/>
      <c r="O147"/>
      <c r="P147"/>
      <c r="Q147"/>
      <c r="R147"/>
      <c r="S147"/>
      <c r="T147"/>
      <c r="U147"/>
      <c r="V147"/>
      <c r="W147"/>
    </row>
    <row r="148" spans="1:23" s="113" customFormat="1" ht="26.25">
      <c r="A148" s="176" t="s">
        <v>385</v>
      </c>
      <c r="B148" s="173" t="s">
        <v>308</v>
      </c>
      <c r="C148" s="112">
        <v>0.2</v>
      </c>
      <c r="D148" s="112">
        <v>40</v>
      </c>
      <c r="E148" s="112">
        <v>9.8</v>
      </c>
      <c r="F148" s="112">
        <v>165</v>
      </c>
      <c r="G148" s="62"/>
      <c r="H148" s="63">
        <f t="shared" si="27"/>
        <v>0</v>
      </c>
      <c r="I148" s="65">
        <f t="shared" si="28"/>
        <v>0</v>
      </c>
      <c r="J148" s="65">
        <f t="shared" si="29"/>
        <v>0</v>
      </c>
      <c r="K148" s="65">
        <f t="shared" si="26"/>
        <v>0</v>
      </c>
      <c r="L148" s="177" t="s">
        <v>392</v>
      </c>
      <c r="M148"/>
      <c r="N148"/>
      <c r="O148"/>
      <c r="P148"/>
      <c r="Q148"/>
      <c r="R148"/>
      <c r="S148"/>
      <c r="T148"/>
      <c r="U148"/>
      <c r="V148"/>
      <c r="W148"/>
    </row>
    <row r="149" spans="1:23" s="113" customFormat="1" ht="37.5">
      <c r="A149" s="176" t="s">
        <v>386</v>
      </c>
      <c r="B149" s="173" t="s">
        <v>308</v>
      </c>
      <c r="C149" s="112">
        <v>0.2</v>
      </c>
      <c r="D149" s="112">
        <v>40</v>
      </c>
      <c r="E149" s="112">
        <v>9.8</v>
      </c>
      <c r="F149" s="112">
        <v>140</v>
      </c>
      <c r="G149" s="62"/>
      <c r="H149" s="63">
        <f t="shared" si="27"/>
        <v>0</v>
      </c>
      <c r="I149" s="65">
        <f t="shared" si="28"/>
        <v>0</v>
      </c>
      <c r="J149" s="65">
        <f t="shared" si="29"/>
        <v>0</v>
      </c>
      <c r="K149" s="65">
        <f t="shared" si="26"/>
        <v>0</v>
      </c>
      <c r="L149" s="177" t="s">
        <v>392</v>
      </c>
      <c r="M149"/>
      <c r="N149"/>
      <c r="O149"/>
      <c r="P149"/>
      <c r="Q149"/>
      <c r="R149"/>
      <c r="S149"/>
      <c r="T149"/>
      <c r="U149"/>
      <c r="V149"/>
      <c r="W149"/>
    </row>
    <row r="150" spans="1:23" s="113" customFormat="1" ht="15">
      <c r="A150" s="176" t="s">
        <v>387</v>
      </c>
      <c r="B150" s="173" t="s">
        <v>308</v>
      </c>
      <c r="C150" s="112">
        <v>0.2</v>
      </c>
      <c r="D150" s="112">
        <v>40</v>
      </c>
      <c r="E150" s="112">
        <v>9.8</v>
      </c>
      <c r="F150" s="112">
        <v>165</v>
      </c>
      <c r="G150" s="62"/>
      <c r="H150" s="63">
        <f t="shared" si="27"/>
        <v>0</v>
      </c>
      <c r="I150" s="65">
        <f t="shared" si="28"/>
        <v>0</v>
      </c>
      <c r="J150" s="65">
        <f t="shared" si="29"/>
        <v>0</v>
      </c>
      <c r="K150" s="65">
        <f t="shared" si="26"/>
        <v>0</v>
      </c>
      <c r="L150" s="177" t="s">
        <v>392</v>
      </c>
      <c r="M150"/>
      <c r="N150"/>
      <c r="O150"/>
      <c r="P150"/>
      <c r="Q150"/>
      <c r="R150"/>
      <c r="S150"/>
      <c r="T150"/>
      <c r="U150"/>
      <c r="V150"/>
      <c r="W150"/>
    </row>
    <row r="151" spans="1:23" s="113" customFormat="1" ht="15">
      <c r="A151" s="176" t="s">
        <v>388</v>
      </c>
      <c r="B151" s="173" t="s">
        <v>308</v>
      </c>
      <c r="C151" s="112">
        <v>0.2</v>
      </c>
      <c r="D151" s="112">
        <v>40</v>
      </c>
      <c r="E151" s="112">
        <v>9.8</v>
      </c>
      <c r="F151" s="112">
        <v>140</v>
      </c>
      <c r="G151" s="62"/>
      <c r="H151" s="63">
        <f t="shared" si="27"/>
        <v>0</v>
      </c>
      <c r="I151" s="65">
        <f t="shared" si="28"/>
        <v>0</v>
      </c>
      <c r="J151" s="65">
        <f t="shared" si="29"/>
        <v>0</v>
      </c>
      <c r="K151" s="65">
        <f t="shared" si="26"/>
        <v>0</v>
      </c>
      <c r="L151" s="177" t="s">
        <v>392</v>
      </c>
      <c r="M151"/>
      <c r="N151"/>
      <c r="O151"/>
      <c r="P151"/>
      <c r="Q151"/>
      <c r="R151"/>
      <c r="S151"/>
      <c r="T151"/>
      <c r="U151"/>
      <c r="V151"/>
      <c r="W151"/>
    </row>
    <row r="152" spans="1:23" s="113" customFormat="1" ht="14.25">
      <c r="A152" s="183" t="s">
        <v>397</v>
      </c>
      <c r="B152" s="173"/>
      <c r="C152" s="112"/>
      <c r="D152" s="112"/>
      <c r="E152" s="112"/>
      <c r="F152" s="112"/>
      <c r="G152" s="62"/>
      <c r="H152" s="63"/>
      <c r="I152" s="65"/>
      <c r="J152" s="65"/>
      <c r="K152" s="65"/>
      <c r="L152" s="177"/>
      <c r="M152"/>
      <c r="N152"/>
      <c r="O152"/>
      <c r="P152"/>
      <c r="Q152"/>
      <c r="R152"/>
      <c r="S152"/>
      <c r="T152"/>
      <c r="U152"/>
      <c r="V152"/>
      <c r="W152"/>
    </row>
    <row r="153" spans="1:23" s="113" customFormat="1" ht="15">
      <c r="A153" s="182" t="s">
        <v>398</v>
      </c>
      <c r="B153" s="173" t="s">
        <v>308</v>
      </c>
      <c r="C153" s="112">
        <v>0.15</v>
      </c>
      <c r="D153" s="112">
        <v>30</v>
      </c>
      <c r="E153" s="112">
        <v>8.4</v>
      </c>
      <c r="F153" s="112">
        <v>120</v>
      </c>
      <c r="G153" s="62"/>
      <c r="H153" s="63">
        <f t="shared" si="27"/>
        <v>0</v>
      </c>
      <c r="I153" s="65">
        <f t="shared" si="28"/>
        <v>0</v>
      </c>
      <c r="J153" s="65">
        <f t="shared" si="29"/>
        <v>0</v>
      </c>
      <c r="K153" s="65">
        <f t="shared" si="26"/>
        <v>0</v>
      </c>
      <c r="L153" s="177"/>
      <c r="M153"/>
      <c r="N153"/>
      <c r="O153"/>
      <c r="P153"/>
      <c r="Q153"/>
      <c r="R153"/>
      <c r="S153"/>
      <c r="T153"/>
      <c r="U153"/>
      <c r="V153"/>
      <c r="W153"/>
    </row>
    <row r="154" spans="1:23" s="113" customFormat="1" ht="15">
      <c r="A154" s="182" t="s">
        <v>399</v>
      </c>
      <c r="B154" s="173" t="s">
        <v>308</v>
      </c>
      <c r="C154" s="112">
        <v>0.15</v>
      </c>
      <c r="D154" s="112">
        <v>30</v>
      </c>
      <c r="E154" s="112">
        <v>8.4</v>
      </c>
      <c r="F154" s="112">
        <v>120</v>
      </c>
      <c r="G154" s="62"/>
      <c r="H154" s="63">
        <f t="shared" si="27"/>
        <v>0</v>
      </c>
      <c r="I154" s="65">
        <f t="shared" si="28"/>
        <v>0</v>
      </c>
      <c r="J154" s="65">
        <f t="shared" si="29"/>
        <v>0</v>
      </c>
      <c r="K154" s="65">
        <f t="shared" si="26"/>
        <v>0</v>
      </c>
      <c r="L154" s="177"/>
      <c r="M154"/>
      <c r="N154"/>
      <c r="O154"/>
      <c r="P154"/>
      <c r="Q154"/>
      <c r="R154"/>
      <c r="S154"/>
      <c r="T154"/>
      <c r="U154"/>
      <c r="V154"/>
      <c r="W154"/>
    </row>
    <row r="155" spans="1:23" s="113" customFormat="1" ht="15">
      <c r="A155" s="182" t="s">
        <v>400</v>
      </c>
      <c r="B155" s="173" t="s">
        <v>308</v>
      </c>
      <c r="C155" s="112">
        <v>0.15</v>
      </c>
      <c r="D155" s="112">
        <v>30</v>
      </c>
      <c r="E155" s="112">
        <v>8.4</v>
      </c>
      <c r="F155" s="112">
        <v>165</v>
      </c>
      <c r="G155" s="62"/>
      <c r="H155" s="63">
        <f t="shared" si="27"/>
        <v>0</v>
      </c>
      <c r="I155" s="65">
        <f t="shared" si="28"/>
        <v>0</v>
      </c>
      <c r="J155" s="65">
        <f t="shared" si="29"/>
        <v>0</v>
      </c>
      <c r="K155" s="65">
        <f t="shared" si="26"/>
        <v>0</v>
      </c>
      <c r="L155" s="177"/>
      <c r="M155"/>
      <c r="N155"/>
      <c r="O155"/>
      <c r="P155"/>
      <c r="Q155"/>
      <c r="R155"/>
      <c r="S155"/>
      <c r="T155"/>
      <c r="U155"/>
      <c r="V155"/>
      <c r="W155"/>
    </row>
    <row r="156" spans="1:11" ht="12.75">
      <c r="A156" s="175" t="s">
        <v>105</v>
      </c>
      <c r="B156" s="124"/>
      <c r="C156" s="23"/>
      <c r="D156" s="23"/>
      <c r="E156" s="112"/>
      <c r="F156" s="23"/>
      <c r="G156" s="62"/>
      <c r="H156" s="63"/>
      <c r="I156" s="65"/>
      <c r="J156" s="65"/>
      <c r="K156" s="65"/>
    </row>
    <row r="157" spans="1:11" ht="12.75">
      <c r="A157" s="23" t="s">
        <v>259</v>
      </c>
      <c r="B157" s="32" t="s">
        <v>308</v>
      </c>
      <c r="C157" s="23">
        <v>0.3</v>
      </c>
      <c r="D157" s="23">
        <v>14</v>
      </c>
      <c r="E157" s="23">
        <v>7.4</v>
      </c>
      <c r="F157" s="23">
        <v>185</v>
      </c>
      <c r="G157" s="62"/>
      <c r="H157" s="63">
        <f t="shared" si="27"/>
        <v>0</v>
      </c>
      <c r="I157" s="65">
        <f t="shared" si="28"/>
        <v>0</v>
      </c>
      <c r="J157" s="65">
        <f t="shared" si="29"/>
        <v>0</v>
      </c>
      <c r="K157" s="65">
        <f t="shared" si="26"/>
        <v>0</v>
      </c>
    </row>
    <row r="158" spans="1:11" ht="12.75">
      <c r="A158" s="23" t="s">
        <v>260</v>
      </c>
      <c r="B158" s="32" t="s">
        <v>308</v>
      </c>
      <c r="C158" s="23">
        <v>0.3</v>
      </c>
      <c r="D158" s="23">
        <v>14</v>
      </c>
      <c r="E158" s="23">
        <v>7.4</v>
      </c>
      <c r="F158" s="23">
        <v>185</v>
      </c>
      <c r="G158" s="62"/>
      <c r="H158" s="23">
        <f>G158*F158</f>
        <v>0</v>
      </c>
      <c r="I158" s="65">
        <f t="shared" si="28"/>
        <v>0</v>
      </c>
      <c r="J158" s="24">
        <f>G158*C158</f>
        <v>0</v>
      </c>
      <c r="K158" s="65">
        <f t="shared" si="26"/>
        <v>0</v>
      </c>
    </row>
    <row r="159" spans="1:11" ht="12.75">
      <c r="A159" s="23" t="s">
        <v>261</v>
      </c>
      <c r="B159" s="32" t="s">
        <v>308</v>
      </c>
      <c r="C159" s="23">
        <v>0.3</v>
      </c>
      <c r="D159" s="23">
        <v>14</v>
      </c>
      <c r="E159" s="23">
        <v>7.4</v>
      </c>
      <c r="F159" s="23">
        <v>415</v>
      </c>
      <c r="G159" s="62"/>
      <c r="H159" s="23">
        <f>G159*F159</f>
        <v>0</v>
      </c>
      <c r="I159" s="24">
        <f>G159/D159</f>
        <v>0</v>
      </c>
      <c r="J159" s="24">
        <f>G159*C159</f>
        <v>0</v>
      </c>
      <c r="K159" s="24">
        <f>I159*E159</f>
        <v>0</v>
      </c>
    </row>
    <row r="160" spans="1:11" ht="12.75">
      <c r="A160" s="23" t="s">
        <v>262</v>
      </c>
      <c r="B160" s="32" t="s">
        <v>308</v>
      </c>
      <c r="C160" s="23">
        <v>0.3</v>
      </c>
      <c r="D160" s="23">
        <v>14</v>
      </c>
      <c r="E160" s="23">
        <v>7.4</v>
      </c>
      <c r="F160" s="23">
        <v>403</v>
      </c>
      <c r="G160" s="62"/>
      <c r="H160" s="23">
        <f>G160*F160</f>
        <v>0</v>
      </c>
      <c r="I160" s="24">
        <f>G160/D160</f>
        <v>0</v>
      </c>
      <c r="J160" s="24">
        <f>G160*C160</f>
        <v>0</v>
      </c>
      <c r="K160" s="24">
        <f>I160*E160</f>
        <v>0</v>
      </c>
    </row>
    <row r="161" spans="1:11" ht="12.75">
      <c r="A161" s="56" t="s">
        <v>263</v>
      </c>
      <c r="B161" s="32" t="s">
        <v>308</v>
      </c>
      <c r="C161" s="23">
        <v>0.3</v>
      </c>
      <c r="D161" s="23">
        <v>14</v>
      </c>
      <c r="E161" s="23">
        <v>7.4</v>
      </c>
      <c r="F161" s="23">
        <v>160</v>
      </c>
      <c r="G161" s="62"/>
      <c r="H161" s="23">
        <f>G161*F161</f>
        <v>0</v>
      </c>
      <c r="I161" s="24">
        <f>G161/D161</f>
        <v>0</v>
      </c>
      <c r="J161" s="24">
        <f>G161*C161</f>
        <v>0</v>
      </c>
      <c r="K161" s="24">
        <f>I161*E161</f>
        <v>0</v>
      </c>
    </row>
    <row r="162" spans="1:11" ht="12.75">
      <c r="A162" s="23" t="s">
        <v>264</v>
      </c>
      <c r="B162" s="32" t="s">
        <v>308</v>
      </c>
      <c r="C162" s="23">
        <v>0.3</v>
      </c>
      <c r="D162" s="23">
        <v>14</v>
      </c>
      <c r="E162" s="23">
        <v>7.4</v>
      </c>
      <c r="F162" s="6">
        <v>160</v>
      </c>
      <c r="G162" s="62"/>
      <c r="H162" s="23">
        <f>G162*F162</f>
        <v>0</v>
      </c>
      <c r="I162" s="24">
        <f>G162/D162</f>
        <v>0</v>
      </c>
      <c r="J162" s="24">
        <f>G162*C162</f>
        <v>0</v>
      </c>
      <c r="K162" s="24">
        <f>I162*E162</f>
        <v>0</v>
      </c>
    </row>
    <row r="163" spans="1:11" ht="12.75">
      <c r="A163" s="33" t="s">
        <v>106</v>
      </c>
      <c r="B163" s="122" t="s">
        <v>309</v>
      </c>
      <c r="C163" s="23"/>
      <c r="D163" s="23"/>
      <c r="E163" s="23"/>
      <c r="F163" s="23"/>
      <c r="G163" s="62"/>
      <c r="H163" s="23"/>
      <c r="I163" s="24"/>
      <c r="J163" s="24"/>
      <c r="K163" s="24"/>
    </row>
    <row r="164" spans="1:11" ht="12.75">
      <c r="A164" s="187" t="s">
        <v>402</v>
      </c>
      <c r="B164" s="186" t="s">
        <v>308</v>
      </c>
      <c r="C164" s="23">
        <v>0.25</v>
      </c>
      <c r="D164" s="23">
        <v>24</v>
      </c>
      <c r="E164" s="23">
        <v>10.7</v>
      </c>
      <c r="F164" s="23">
        <v>167</v>
      </c>
      <c r="G164" s="62"/>
      <c r="H164" s="23">
        <f>G164*F164</f>
        <v>0</v>
      </c>
      <c r="I164" s="24">
        <f>G164/D164</f>
        <v>0</v>
      </c>
      <c r="J164" s="24">
        <f>G164*C164</f>
        <v>0</v>
      </c>
      <c r="K164" s="24">
        <f>I164*E164</f>
        <v>0</v>
      </c>
    </row>
    <row r="165" spans="1:11" ht="12.75">
      <c r="A165" s="23" t="s">
        <v>107</v>
      </c>
      <c r="B165" s="32" t="s">
        <v>308</v>
      </c>
      <c r="C165" s="23">
        <v>0.25</v>
      </c>
      <c r="D165" s="23">
        <v>24</v>
      </c>
      <c r="E165" s="23">
        <v>10.7</v>
      </c>
      <c r="F165" s="23">
        <v>167</v>
      </c>
      <c r="G165" s="62"/>
      <c r="H165" s="23">
        <f>G165*F165</f>
        <v>0</v>
      </c>
      <c r="I165" s="24">
        <f>G165/D165</f>
        <v>0</v>
      </c>
      <c r="J165" s="24">
        <f>G165*C165</f>
        <v>0</v>
      </c>
      <c r="K165" s="24">
        <f>I165*E165</f>
        <v>0</v>
      </c>
    </row>
    <row r="166" spans="1:11" ht="12.75">
      <c r="A166" s="23" t="s">
        <v>108</v>
      </c>
      <c r="B166" s="32" t="s">
        <v>308</v>
      </c>
      <c r="C166" s="23">
        <v>0.25</v>
      </c>
      <c r="D166" s="23">
        <v>24</v>
      </c>
      <c r="E166" s="23">
        <v>10.7</v>
      </c>
      <c r="F166" s="23">
        <v>185</v>
      </c>
      <c r="G166" s="62"/>
      <c r="H166" s="23">
        <f>G166*F166</f>
        <v>0</v>
      </c>
      <c r="I166" s="24">
        <f>G166/D166</f>
        <v>0</v>
      </c>
      <c r="J166" s="24">
        <f>G166*C166</f>
        <v>0</v>
      </c>
      <c r="K166" s="24">
        <f>I166*E166</f>
        <v>0</v>
      </c>
    </row>
    <row r="167" spans="1:11" ht="12.75">
      <c r="A167" s="23" t="s">
        <v>109</v>
      </c>
      <c r="B167" s="32" t="s">
        <v>308</v>
      </c>
      <c r="C167" s="23">
        <v>0.25</v>
      </c>
      <c r="D167" s="23">
        <v>24</v>
      </c>
      <c r="E167" s="23">
        <v>10.7</v>
      </c>
      <c r="F167" s="23">
        <v>167</v>
      </c>
      <c r="G167" s="62"/>
      <c r="H167" s="23">
        <f>G167*F167</f>
        <v>0</v>
      </c>
      <c r="I167" s="24">
        <f>G167/D167</f>
        <v>0</v>
      </c>
      <c r="J167" s="24">
        <f>G167*C167</f>
        <v>0</v>
      </c>
      <c r="K167" s="24">
        <f>I167*E167</f>
        <v>0</v>
      </c>
    </row>
    <row r="168" spans="1:11" ht="12.75">
      <c r="A168" s="33" t="s">
        <v>110</v>
      </c>
      <c r="B168" s="122" t="s">
        <v>309</v>
      </c>
      <c r="C168" s="23"/>
      <c r="D168" s="23"/>
      <c r="E168" s="23"/>
      <c r="F168" s="23"/>
      <c r="G168" s="62"/>
      <c r="H168" s="23"/>
      <c r="I168" s="24"/>
      <c r="J168" s="24"/>
      <c r="K168" s="24"/>
    </row>
    <row r="169" spans="1:11" ht="12.75">
      <c r="A169" s="23" t="s">
        <v>111</v>
      </c>
      <c r="B169" s="32" t="s">
        <v>308</v>
      </c>
      <c r="C169" s="23">
        <v>0.35</v>
      </c>
      <c r="D169" s="23">
        <v>24</v>
      </c>
      <c r="E169" s="23">
        <v>12</v>
      </c>
      <c r="F169" s="23">
        <v>170</v>
      </c>
      <c r="G169" s="62"/>
      <c r="H169" s="23">
        <f>G169*F169</f>
        <v>0</v>
      </c>
      <c r="I169" s="24">
        <f>G169/D169</f>
        <v>0</v>
      </c>
      <c r="J169" s="24">
        <f>G169*C169</f>
        <v>0</v>
      </c>
      <c r="K169" s="24">
        <f>I169*E169</f>
        <v>0</v>
      </c>
    </row>
    <row r="170" spans="1:11" ht="12.75">
      <c r="A170" s="23" t="s">
        <v>112</v>
      </c>
      <c r="B170" s="32" t="s">
        <v>308</v>
      </c>
      <c r="C170" s="23">
        <v>0.35</v>
      </c>
      <c r="D170" s="23">
        <v>24</v>
      </c>
      <c r="E170" s="23">
        <v>12</v>
      </c>
      <c r="F170" s="23">
        <v>170</v>
      </c>
      <c r="G170" s="62"/>
      <c r="H170" s="23">
        <f>G170*F170</f>
        <v>0</v>
      </c>
      <c r="I170" s="24">
        <f>G170/D170</f>
        <v>0</v>
      </c>
      <c r="J170" s="24">
        <f>G170*C170</f>
        <v>0</v>
      </c>
      <c r="K170" s="24">
        <f>I170*E170</f>
        <v>0</v>
      </c>
    </row>
    <row r="171" spans="1:11" ht="12.75">
      <c r="A171" s="23" t="s">
        <v>113</v>
      </c>
      <c r="B171" s="32" t="s">
        <v>308</v>
      </c>
      <c r="C171" s="23">
        <v>0.35</v>
      </c>
      <c r="D171" s="23">
        <v>24</v>
      </c>
      <c r="E171" s="23">
        <v>12</v>
      </c>
      <c r="F171" s="23">
        <v>170</v>
      </c>
      <c r="G171" s="62"/>
      <c r="H171" s="23">
        <f>G171*F171</f>
        <v>0</v>
      </c>
      <c r="I171" s="24">
        <f>G171/D171</f>
        <v>0</v>
      </c>
      <c r="J171" s="24">
        <f>G171*C171</f>
        <v>0</v>
      </c>
      <c r="K171" s="24">
        <f>I171*E171</f>
        <v>0</v>
      </c>
    </row>
    <row r="172" spans="1:11" ht="12.75">
      <c r="A172" s="23" t="s">
        <v>114</v>
      </c>
      <c r="B172" s="32" t="s">
        <v>308</v>
      </c>
      <c r="C172" s="23">
        <v>0.35</v>
      </c>
      <c r="D172" s="23">
        <v>24</v>
      </c>
      <c r="E172" s="23">
        <v>12</v>
      </c>
      <c r="F172" s="23">
        <v>195</v>
      </c>
      <c r="G172" s="62"/>
      <c r="H172" s="23">
        <f>G172*F172</f>
        <v>0</v>
      </c>
      <c r="I172" s="24">
        <f>G172/D172</f>
        <v>0</v>
      </c>
      <c r="J172" s="24">
        <f>G172*C172</f>
        <v>0</v>
      </c>
      <c r="K172" s="24">
        <f>I172*E172</f>
        <v>0</v>
      </c>
    </row>
    <row r="173" spans="1:11" ht="12.75">
      <c r="A173" s="34" t="s">
        <v>115</v>
      </c>
      <c r="B173" s="125" t="s">
        <v>309</v>
      </c>
      <c r="C173" s="21"/>
      <c r="D173" s="21"/>
      <c r="E173" s="21"/>
      <c r="F173" s="21"/>
      <c r="G173" s="107"/>
      <c r="H173" s="21"/>
      <c r="I173" s="22"/>
      <c r="J173" s="22"/>
      <c r="K173" s="22"/>
    </row>
    <row r="174" spans="1:11" ht="15.75" customHeight="1">
      <c r="A174" s="63" t="s">
        <v>116</v>
      </c>
      <c r="B174" s="66" t="s">
        <v>308</v>
      </c>
      <c r="C174" s="63">
        <v>0.2</v>
      </c>
      <c r="D174" s="63">
        <v>30</v>
      </c>
      <c r="E174" s="63">
        <v>10.2</v>
      </c>
      <c r="F174" s="23">
        <v>114</v>
      </c>
      <c r="G174" s="64"/>
      <c r="H174" s="63">
        <f>G174*F174</f>
        <v>0</v>
      </c>
      <c r="I174" s="65">
        <f>G174/D174</f>
        <v>0</v>
      </c>
      <c r="J174" s="65">
        <f>G174*C174</f>
        <v>0</v>
      </c>
      <c r="K174" s="65">
        <f>I174*E174</f>
        <v>0</v>
      </c>
    </row>
    <row r="175" spans="1:11" ht="15.75" customHeight="1">
      <c r="A175" s="63" t="s">
        <v>117</v>
      </c>
      <c r="B175" s="66" t="s">
        <v>308</v>
      </c>
      <c r="C175" s="63">
        <v>0.2</v>
      </c>
      <c r="D175" s="63">
        <v>30</v>
      </c>
      <c r="E175" s="63">
        <v>10.2</v>
      </c>
      <c r="F175" s="23">
        <v>114</v>
      </c>
      <c r="G175" s="64"/>
      <c r="H175" s="63">
        <f>G175*F175</f>
        <v>0</v>
      </c>
      <c r="I175" s="65">
        <f>G175/D175</f>
        <v>0</v>
      </c>
      <c r="J175" s="65">
        <f>G175*C175</f>
        <v>0</v>
      </c>
      <c r="K175" s="65">
        <f>I175*E175</f>
        <v>0</v>
      </c>
    </row>
    <row r="176" spans="1:11" ht="15" customHeight="1">
      <c r="A176" s="63" t="s">
        <v>118</v>
      </c>
      <c r="B176" s="66" t="s">
        <v>308</v>
      </c>
      <c r="C176" s="63">
        <v>0.2</v>
      </c>
      <c r="D176" s="63">
        <v>30</v>
      </c>
      <c r="E176" s="63">
        <v>10.2</v>
      </c>
      <c r="F176" s="23">
        <v>114</v>
      </c>
      <c r="G176" s="64"/>
      <c r="H176" s="63">
        <f>G176*F176</f>
        <v>0</v>
      </c>
      <c r="I176" s="65">
        <f>G176/D176</f>
        <v>0</v>
      </c>
      <c r="J176" s="65">
        <f>G176*C176</f>
        <v>0</v>
      </c>
      <c r="K176" s="65">
        <f>I176*E176</f>
        <v>0</v>
      </c>
    </row>
    <row r="177" spans="1:11" ht="12.75">
      <c r="A177" s="33" t="s">
        <v>119</v>
      </c>
      <c r="B177" s="122" t="s">
        <v>309</v>
      </c>
      <c r="C177" s="23"/>
      <c r="D177" s="23"/>
      <c r="E177" s="23"/>
      <c r="F177" s="23"/>
      <c r="G177" s="62"/>
      <c r="H177" s="23"/>
      <c r="I177" s="24"/>
      <c r="J177" s="24"/>
      <c r="K177" s="24"/>
    </row>
    <row r="178" spans="1:11" ht="12.75">
      <c r="A178" s="23" t="s">
        <v>120</v>
      </c>
      <c r="B178" s="32" t="s">
        <v>308</v>
      </c>
      <c r="C178" s="23">
        <v>0.25</v>
      </c>
      <c r="D178" s="23">
        <v>24</v>
      </c>
      <c r="E178" s="23">
        <v>11</v>
      </c>
      <c r="F178" s="23">
        <v>154</v>
      </c>
      <c r="G178" s="62"/>
      <c r="H178" s="23">
        <f>G178*F178</f>
        <v>0</v>
      </c>
      <c r="I178" s="24">
        <f>G178/D178</f>
        <v>0</v>
      </c>
      <c r="J178" s="24">
        <f>G178*C178</f>
        <v>0</v>
      </c>
      <c r="K178" s="24">
        <f>I178*E178</f>
        <v>0</v>
      </c>
    </row>
    <row r="179" spans="1:11" ht="12.75">
      <c r="A179" s="23" t="s">
        <v>121</v>
      </c>
      <c r="B179" s="32" t="s">
        <v>308</v>
      </c>
      <c r="C179" s="23">
        <v>0.25</v>
      </c>
      <c r="D179" s="23">
        <v>24</v>
      </c>
      <c r="E179" s="23">
        <v>11</v>
      </c>
      <c r="F179" s="23">
        <v>154</v>
      </c>
      <c r="G179" s="62"/>
      <c r="H179" s="23">
        <f>G179*F179</f>
        <v>0</v>
      </c>
      <c r="I179" s="24">
        <f>G179/D179</f>
        <v>0</v>
      </c>
      <c r="J179" s="24">
        <f>G179*C179</f>
        <v>0</v>
      </c>
      <c r="K179" s="24">
        <f>I179*E179</f>
        <v>0</v>
      </c>
    </row>
    <row r="180" spans="1:11" ht="12.75">
      <c r="A180" s="23" t="s">
        <v>122</v>
      </c>
      <c r="B180" s="32" t="s">
        <v>308</v>
      </c>
      <c r="C180" s="23">
        <v>0.25</v>
      </c>
      <c r="D180" s="23">
        <v>24</v>
      </c>
      <c r="E180" s="23">
        <v>11</v>
      </c>
      <c r="F180" s="23">
        <v>154</v>
      </c>
      <c r="G180" s="62"/>
      <c r="H180" s="23">
        <f>G180*F180</f>
        <v>0</v>
      </c>
      <c r="I180" s="24">
        <f>G180/D180</f>
        <v>0</v>
      </c>
      <c r="J180" s="24">
        <f>G180*C180</f>
        <v>0</v>
      </c>
      <c r="K180" s="24">
        <f>I180*E180</f>
        <v>0</v>
      </c>
    </row>
    <row r="181" spans="1:11" ht="12.75">
      <c r="A181" s="23" t="s">
        <v>123</v>
      </c>
      <c r="B181" s="32" t="s">
        <v>308</v>
      </c>
      <c r="C181" s="23">
        <v>0.25</v>
      </c>
      <c r="D181" s="23">
        <v>24</v>
      </c>
      <c r="E181" s="23">
        <v>11</v>
      </c>
      <c r="F181" s="23">
        <v>154</v>
      </c>
      <c r="G181" s="62"/>
      <c r="H181" s="23">
        <f aca="true" t="shared" si="30" ref="H181:H190">G181*F181</f>
        <v>0</v>
      </c>
      <c r="I181" s="24">
        <f>G181/D181</f>
        <v>0</v>
      </c>
      <c r="J181" s="24">
        <f>G181*C181</f>
        <v>0</v>
      </c>
      <c r="K181" s="24">
        <f>I181*E181</f>
        <v>0</v>
      </c>
    </row>
    <row r="182" spans="1:11" ht="12.75">
      <c r="A182" s="23" t="s">
        <v>124</v>
      </c>
      <c r="B182" s="32" t="s">
        <v>308</v>
      </c>
      <c r="C182" s="23">
        <v>0.25</v>
      </c>
      <c r="D182" s="23">
        <v>24</v>
      </c>
      <c r="E182" s="23">
        <v>11</v>
      </c>
      <c r="F182" s="23">
        <v>162</v>
      </c>
      <c r="G182" s="62"/>
      <c r="H182" s="23">
        <f t="shared" si="30"/>
        <v>0</v>
      </c>
      <c r="I182" s="24">
        <v>0</v>
      </c>
      <c r="J182" s="24">
        <v>0</v>
      </c>
      <c r="K182" s="24">
        <v>0</v>
      </c>
    </row>
    <row r="183" spans="1:11" ht="12.75">
      <c r="A183" s="35" t="s">
        <v>125</v>
      </c>
      <c r="B183" s="123" t="s">
        <v>309</v>
      </c>
      <c r="C183" s="23"/>
      <c r="D183" s="23"/>
      <c r="E183" s="23"/>
      <c r="F183" s="23"/>
      <c r="G183" s="62"/>
      <c r="H183" s="23"/>
      <c r="I183" s="24"/>
      <c r="J183" s="24"/>
      <c r="K183" s="24"/>
    </row>
    <row r="184" spans="1:11" ht="12.75">
      <c r="A184" s="23" t="s">
        <v>126</v>
      </c>
      <c r="B184" s="32" t="s">
        <v>308</v>
      </c>
      <c r="C184" s="23">
        <v>0.3</v>
      </c>
      <c r="D184" s="23">
        <v>14</v>
      </c>
      <c r="E184" s="23">
        <v>7.4</v>
      </c>
      <c r="F184" s="23">
        <v>236</v>
      </c>
      <c r="G184" s="62"/>
      <c r="H184" s="23">
        <f t="shared" si="30"/>
        <v>0</v>
      </c>
      <c r="I184" s="24">
        <f>G184/D184</f>
        <v>0</v>
      </c>
      <c r="J184" s="24">
        <f aca="true" t="shared" si="31" ref="J184:J190">G184*C184</f>
        <v>0</v>
      </c>
      <c r="K184" s="24">
        <f>I184*E184</f>
        <v>0</v>
      </c>
    </row>
    <row r="185" spans="1:11" ht="12.75">
      <c r="A185" s="23" t="s">
        <v>127</v>
      </c>
      <c r="B185" s="32" t="s">
        <v>308</v>
      </c>
      <c r="C185" s="23">
        <v>0.3</v>
      </c>
      <c r="D185" s="23">
        <v>14</v>
      </c>
      <c r="E185" s="23">
        <v>7.4</v>
      </c>
      <c r="F185" s="23">
        <v>236</v>
      </c>
      <c r="G185" s="62"/>
      <c r="H185" s="23">
        <f t="shared" si="30"/>
        <v>0</v>
      </c>
      <c r="I185" s="24">
        <f>G185/D185</f>
        <v>0</v>
      </c>
      <c r="J185" s="24">
        <f t="shared" si="31"/>
        <v>0</v>
      </c>
      <c r="K185" s="24">
        <f>I185*E185</f>
        <v>0</v>
      </c>
    </row>
    <row r="186" spans="1:11" ht="12.75">
      <c r="A186" s="23" t="s">
        <v>128</v>
      </c>
      <c r="B186" s="32" t="s">
        <v>308</v>
      </c>
      <c r="C186" s="23">
        <v>0.3</v>
      </c>
      <c r="D186" s="23">
        <v>14</v>
      </c>
      <c r="E186" s="23">
        <v>7.4</v>
      </c>
      <c r="F186" s="23">
        <v>236</v>
      </c>
      <c r="G186" s="62"/>
      <c r="H186" s="23">
        <f t="shared" si="30"/>
        <v>0</v>
      </c>
      <c r="I186" s="24">
        <f>G186/D186</f>
        <v>0</v>
      </c>
      <c r="J186" s="24">
        <f t="shared" si="31"/>
        <v>0</v>
      </c>
      <c r="K186" s="24">
        <f>I186*E186</f>
        <v>0</v>
      </c>
    </row>
    <row r="187" spans="1:11" ht="13.5" customHeight="1">
      <c r="A187" s="23" t="s">
        <v>129</v>
      </c>
      <c r="B187" s="32" t="s">
        <v>308</v>
      </c>
      <c r="C187" s="23">
        <v>0.3</v>
      </c>
      <c r="D187" s="23">
        <v>14</v>
      </c>
      <c r="E187" s="23">
        <v>7.4</v>
      </c>
      <c r="F187" s="23">
        <v>236</v>
      </c>
      <c r="G187" s="62"/>
      <c r="H187" s="23">
        <f t="shared" si="30"/>
        <v>0</v>
      </c>
      <c r="I187" s="24">
        <f>G187/D187</f>
        <v>0</v>
      </c>
      <c r="J187" s="24">
        <f t="shared" si="31"/>
        <v>0</v>
      </c>
      <c r="K187" s="24">
        <f>I187*E187</f>
        <v>0</v>
      </c>
    </row>
    <row r="188" spans="1:11" ht="13.5" customHeight="1">
      <c r="A188" s="33" t="s">
        <v>130</v>
      </c>
      <c r="B188" s="122" t="s">
        <v>309</v>
      </c>
      <c r="C188" s="23"/>
      <c r="D188" s="23"/>
      <c r="E188" s="23"/>
      <c r="F188" s="23"/>
      <c r="G188" s="62"/>
      <c r="H188" s="23"/>
      <c r="I188" s="24"/>
      <c r="J188" s="24">
        <f t="shared" si="31"/>
        <v>0</v>
      </c>
      <c r="K188" s="24"/>
    </row>
    <row r="189" spans="1:11" ht="17.25" customHeight="1">
      <c r="A189" s="63" t="s">
        <v>131</v>
      </c>
      <c r="B189" s="66" t="s">
        <v>308</v>
      </c>
      <c r="C189" s="63">
        <v>0.15</v>
      </c>
      <c r="D189" s="63">
        <v>30</v>
      </c>
      <c r="E189" s="63">
        <v>8.1</v>
      </c>
      <c r="F189" s="23">
        <v>345</v>
      </c>
      <c r="G189" s="64"/>
      <c r="H189" s="63">
        <f t="shared" si="30"/>
        <v>0</v>
      </c>
      <c r="I189" s="65">
        <f>G189/D189</f>
        <v>0</v>
      </c>
      <c r="J189" s="65">
        <f t="shared" si="31"/>
        <v>0</v>
      </c>
      <c r="K189" s="65">
        <f>I189*E189</f>
        <v>0</v>
      </c>
    </row>
    <row r="190" spans="1:11" ht="15" customHeight="1">
      <c r="A190" s="67" t="s">
        <v>132</v>
      </c>
      <c r="B190" s="66" t="s">
        <v>308</v>
      </c>
      <c r="C190" s="63">
        <v>0.15</v>
      </c>
      <c r="D190" s="63">
        <v>30</v>
      </c>
      <c r="E190" s="63">
        <v>8.1</v>
      </c>
      <c r="F190" s="23">
        <v>345</v>
      </c>
      <c r="G190" s="64"/>
      <c r="H190" s="63">
        <f t="shared" si="30"/>
        <v>0</v>
      </c>
      <c r="I190" s="65">
        <f>G190/D190</f>
        <v>0</v>
      </c>
      <c r="J190" s="65">
        <f t="shared" si="31"/>
        <v>0</v>
      </c>
      <c r="K190" s="65">
        <f>I190*E190</f>
        <v>0</v>
      </c>
    </row>
    <row r="191" spans="1:11" ht="12.75">
      <c r="A191" s="37" t="s">
        <v>133</v>
      </c>
      <c r="B191" s="126" t="s">
        <v>309</v>
      </c>
      <c r="C191" s="38"/>
      <c r="D191" s="21"/>
      <c r="E191" s="21"/>
      <c r="F191" s="21"/>
      <c r="G191" s="107"/>
      <c r="H191" s="21"/>
      <c r="I191" s="22"/>
      <c r="J191" s="22"/>
      <c r="K191" s="22"/>
    </row>
    <row r="192" spans="1:11" ht="12.75">
      <c r="A192" s="39" t="s">
        <v>134</v>
      </c>
      <c r="B192" s="127"/>
      <c r="C192" s="40"/>
      <c r="D192" s="23"/>
      <c r="E192" s="23"/>
      <c r="F192" s="36"/>
      <c r="G192" s="62"/>
      <c r="H192" s="23"/>
      <c r="I192" s="24"/>
      <c r="J192" s="24"/>
      <c r="K192" s="24"/>
    </row>
    <row r="193" spans="1:11" ht="12.75">
      <c r="A193" s="68" t="s">
        <v>279</v>
      </c>
      <c r="B193" s="141" t="s">
        <v>308</v>
      </c>
      <c r="C193" s="40">
        <v>0.2</v>
      </c>
      <c r="D193" s="93">
        <v>20</v>
      </c>
      <c r="E193" s="94">
        <v>7.7</v>
      </c>
      <c r="F193" s="96">
        <v>165</v>
      </c>
      <c r="G193" s="62"/>
      <c r="H193" s="84">
        <f aca="true" t="shared" si="32" ref="H193:H201">G193*F193</f>
        <v>0</v>
      </c>
      <c r="I193" s="85">
        <f aca="true" t="shared" si="33" ref="I193:I201">G193/D193</f>
        <v>0</v>
      </c>
      <c r="J193" s="85">
        <f aca="true" t="shared" si="34" ref="J193:J207">G193*C193</f>
        <v>0</v>
      </c>
      <c r="K193" s="85">
        <f aca="true" t="shared" si="35" ref="K193:K201">I193*E193</f>
        <v>0</v>
      </c>
    </row>
    <row r="194" spans="1:11" ht="28.5" customHeight="1">
      <c r="A194" s="68" t="s">
        <v>135</v>
      </c>
      <c r="B194" s="59" t="s">
        <v>308</v>
      </c>
      <c r="C194" s="81">
        <v>0.4</v>
      </c>
      <c r="D194" s="82">
        <v>14</v>
      </c>
      <c r="E194" s="83">
        <v>9</v>
      </c>
      <c r="F194" s="103">
        <v>330</v>
      </c>
      <c r="G194" s="64"/>
      <c r="H194" s="84">
        <f t="shared" si="32"/>
        <v>0</v>
      </c>
      <c r="I194" s="85">
        <f t="shared" si="33"/>
        <v>0</v>
      </c>
      <c r="J194" s="85">
        <f t="shared" si="34"/>
        <v>0</v>
      </c>
      <c r="K194" s="85">
        <f t="shared" si="35"/>
        <v>0</v>
      </c>
    </row>
    <row r="195" spans="1:11" ht="28.5" customHeight="1">
      <c r="A195" s="18" t="s">
        <v>280</v>
      </c>
      <c r="B195" s="59" t="s">
        <v>308</v>
      </c>
      <c r="C195" s="81">
        <v>0.2</v>
      </c>
      <c r="D195" s="82">
        <v>20</v>
      </c>
      <c r="E195" s="83">
        <v>7.7</v>
      </c>
      <c r="F195" s="103">
        <v>165</v>
      </c>
      <c r="G195" s="64"/>
      <c r="H195" s="84">
        <f t="shared" si="32"/>
        <v>0</v>
      </c>
      <c r="I195" s="85">
        <f t="shared" si="33"/>
        <v>0</v>
      </c>
      <c r="J195" s="85">
        <f t="shared" si="34"/>
        <v>0</v>
      </c>
      <c r="K195" s="85">
        <f t="shared" si="35"/>
        <v>0</v>
      </c>
    </row>
    <row r="196" spans="1:11" ht="24.75" customHeight="1">
      <c r="A196" s="18" t="s">
        <v>136</v>
      </c>
      <c r="B196" s="63" t="s">
        <v>308</v>
      </c>
      <c r="C196" s="86">
        <v>0.4</v>
      </c>
      <c r="D196" s="87">
        <v>14</v>
      </c>
      <c r="E196" s="88">
        <v>9</v>
      </c>
      <c r="F196" s="104">
        <v>330</v>
      </c>
      <c r="G196" s="64"/>
      <c r="H196" s="84">
        <f>G196*F196</f>
        <v>0</v>
      </c>
      <c r="I196" s="85">
        <f t="shared" si="33"/>
        <v>0</v>
      </c>
      <c r="J196" s="85">
        <f t="shared" si="34"/>
        <v>0</v>
      </c>
      <c r="K196" s="85">
        <f t="shared" si="35"/>
        <v>0</v>
      </c>
    </row>
    <row r="197" spans="1:11" ht="24.75" customHeight="1">
      <c r="A197" s="18" t="s">
        <v>281</v>
      </c>
      <c r="B197" s="63" t="s">
        <v>308</v>
      </c>
      <c r="C197" s="86">
        <v>0.2</v>
      </c>
      <c r="D197" s="87">
        <v>20</v>
      </c>
      <c r="E197" s="88">
        <v>7.7</v>
      </c>
      <c r="F197" s="104">
        <v>165</v>
      </c>
      <c r="G197" s="64"/>
      <c r="H197" s="84">
        <f t="shared" si="32"/>
        <v>0</v>
      </c>
      <c r="I197" s="85">
        <f t="shared" si="33"/>
        <v>0</v>
      </c>
      <c r="J197" s="85">
        <f t="shared" si="34"/>
        <v>0</v>
      </c>
      <c r="K197" s="85">
        <f t="shared" si="35"/>
        <v>0</v>
      </c>
    </row>
    <row r="198" spans="1:11" ht="26.25" customHeight="1">
      <c r="A198" s="18" t="s">
        <v>137</v>
      </c>
      <c r="B198" s="63" t="s">
        <v>308</v>
      </c>
      <c r="C198" s="86">
        <v>0.4</v>
      </c>
      <c r="D198" s="87">
        <v>14</v>
      </c>
      <c r="E198" s="88">
        <v>9</v>
      </c>
      <c r="F198" s="104">
        <v>330</v>
      </c>
      <c r="G198" s="64"/>
      <c r="H198" s="84">
        <f t="shared" si="32"/>
        <v>0</v>
      </c>
      <c r="I198" s="85">
        <f t="shared" si="33"/>
        <v>0</v>
      </c>
      <c r="J198" s="85">
        <f t="shared" si="34"/>
        <v>0</v>
      </c>
      <c r="K198" s="85">
        <f t="shared" si="35"/>
        <v>0</v>
      </c>
    </row>
    <row r="199" spans="1:11" ht="12.75">
      <c r="A199" s="136" t="s">
        <v>138</v>
      </c>
      <c r="B199" s="142" t="s">
        <v>309</v>
      </c>
      <c r="C199" s="137"/>
      <c r="D199" s="138"/>
      <c r="E199" s="139"/>
      <c r="F199" s="137"/>
      <c r="G199" s="140"/>
      <c r="H199" s="137"/>
      <c r="I199" s="135"/>
      <c r="J199" s="135"/>
      <c r="K199" s="135"/>
    </row>
    <row r="200" spans="1:12" ht="12.75">
      <c r="A200" s="134" t="s">
        <v>315</v>
      </c>
      <c r="B200" s="143" t="s">
        <v>308</v>
      </c>
      <c r="C200" s="89">
        <v>0.35</v>
      </c>
      <c r="D200" s="87">
        <v>14</v>
      </c>
      <c r="E200" s="88">
        <v>9</v>
      </c>
      <c r="F200" s="89">
        <v>330</v>
      </c>
      <c r="G200" s="64"/>
      <c r="H200" s="84">
        <f t="shared" si="32"/>
        <v>0</v>
      </c>
      <c r="I200" s="85">
        <f t="shared" si="33"/>
        <v>0</v>
      </c>
      <c r="J200" s="85">
        <f t="shared" si="34"/>
        <v>0</v>
      </c>
      <c r="K200" s="85">
        <f t="shared" si="35"/>
        <v>0</v>
      </c>
      <c r="L200" s="169" t="s">
        <v>382</v>
      </c>
    </row>
    <row r="201" spans="1:12" ht="12.75">
      <c r="A201" s="134" t="s">
        <v>316</v>
      </c>
      <c r="B201" s="143" t="s">
        <v>308</v>
      </c>
      <c r="C201" s="89">
        <v>0.35</v>
      </c>
      <c r="D201" s="87">
        <v>14</v>
      </c>
      <c r="E201" s="88">
        <v>9</v>
      </c>
      <c r="F201" s="89">
        <v>330</v>
      </c>
      <c r="G201" s="64"/>
      <c r="H201" s="84">
        <f t="shared" si="32"/>
        <v>0</v>
      </c>
      <c r="I201" s="85">
        <f t="shared" si="33"/>
        <v>0</v>
      </c>
      <c r="J201" s="85">
        <f t="shared" si="34"/>
        <v>0</v>
      </c>
      <c r="K201" s="85">
        <f t="shared" si="35"/>
        <v>0</v>
      </c>
      <c r="L201" s="169" t="s">
        <v>382</v>
      </c>
    </row>
    <row r="202" spans="1:11" ht="27" customHeight="1">
      <c r="A202" s="18" t="s">
        <v>276</v>
      </c>
      <c r="B202" s="143" t="s">
        <v>308</v>
      </c>
      <c r="C202" s="86">
        <v>0.2</v>
      </c>
      <c r="D202" s="87">
        <v>20</v>
      </c>
      <c r="E202" s="88">
        <v>7.7</v>
      </c>
      <c r="F202" s="104">
        <v>165</v>
      </c>
      <c r="G202" s="64"/>
      <c r="H202" s="89">
        <f aca="true" t="shared" si="36" ref="H202:H207">G202*F202</f>
        <v>0</v>
      </c>
      <c r="I202" s="90">
        <f aca="true" t="shared" si="37" ref="I202:I207">G202/D202</f>
        <v>0</v>
      </c>
      <c r="J202" s="90">
        <f t="shared" si="34"/>
        <v>0</v>
      </c>
      <c r="K202" s="90">
        <f aca="true" t="shared" si="38" ref="K202:K207">I202*E202</f>
        <v>0</v>
      </c>
    </row>
    <row r="203" spans="1:11" ht="23.25" customHeight="1">
      <c r="A203" s="18" t="s">
        <v>265</v>
      </c>
      <c r="B203" s="143" t="s">
        <v>308</v>
      </c>
      <c r="C203" s="86">
        <v>0.4</v>
      </c>
      <c r="D203" s="87">
        <v>14</v>
      </c>
      <c r="E203" s="88">
        <v>9</v>
      </c>
      <c r="F203" s="104">
        <v>330</v>
      </c>
      <c r="G203" s="64"/>
      <c r="H203" s="89">
        <f t="shared" si="36"/>
        <v>0</v>
      </c>
      <c r="I203" s="90">
        <f t="shared" si="37"/>
        <v>0</v>
      </c>
      <c r="J203" s="90">
        <f t="shared" si="34"/>
        <v>0</v>
      </c>
      <c r="K203" s="90">
        <f t="shared" si="38"/>
        <v>0</v>
      </c>
    </row>
    <row r="204" spans="1:11" ht="23.25" customHeight="1">
      <c r="A204" s="18" t="s">
        <v>277</v>
      </c>
      <c r="B204" s="143" t="s">
        <v>308</v>
      </c>
      <c r="C204" s="86">
        <v>0.2</v>
      </c>
      <c r="D204" s="87">
        <v>20</v>
      </c>
      <c r="E204" s="88">
        <v>7.7</v>
      </c>
      <c r="F204" s="104">
        <v>165</v>
      </c>
      <c r="G204" s="64"/>
      <c r="H204" s="89">
        <f t="shared" si="36"/>
        <v>0</v>
      </c>
      <c r="I204" s="90">
        <f t="shared" si="37"/>
        <v>0</v>
      </c>
      <c r="J204" s="90">
        <f t="shared" si="34"/>
        <v>0</v>
      </c>
      <c r="K204" s="90">
        <f t="shared" si="38"/>
        <v>0</v>
      </c>
    </row>
    <row r="205" spans="1:11" ht="24">
      <c r="A205" s="18" t="s">
        <v>139</v>
      </c>
      <c r="B205" s="143" t="s">
        <v>308</v>
      </c>
      <c r="C205" s="86">
        <v>0.4</v>
      </c>
      <c r="D205" s="87">
        <v>14</v>
      </c>
      <c r="E205" s="88">
        <v>9</v>
      </c>
      <c r="F205" s="104">
        <v>330</v>
      </c>
      <c r="G205" s="64"/>
      <c r="H205" s="89">
        <f t="shared" si="36"/>
        <v>0</v>
      </c>
      <c r="I205" s="90">
        <f t="shared" si="37"/>
        <v>0</v>
      </c>
      <c r="J205" s="90">
        <f t="shared" si="34"/>
        <v>0</v>
      </c>
      <c r="K205" s="90">
        <f t="shared" si="38"/>
        <v>0</v>
      </c>
    </row>
    <row r="206" spans="1:11" ht="12.75">
      <c r="A206" s="18" t="s">
        <v>278</v>
      </c>
      <c r="B206" s="143" t="s">
        <v>308</v>
      </c>
      <c r="C206" s="86">
        <v>0.2</v>
      </c>
      <c r="D206" s="87">
        <v>20</v>
      </c>
      <c r="E206" s="88">
        <v>7.7</v>
      </c>
      <c r="F206" s="104">
        <v>165</v>
      </c>
      <c r="G206" s="64"/>
      <c r="H206" s="89">
        <f t="shared" si="36"/>
        <v>0</v>
      </c>
      <c r="I206" s="90">
        <f t="shared" si="37"/>
        <v>0</v>
      </c>
      <c r="J206" s="90">
        <f t="shared" si="34"/>
        <v>0</v>
      </c>
      <c r="K206" s="90">
        <f t="shared" si="38"/>
        <v>0</v>
      </c>
    </row>
    <row r="207" spans="1:11" ht="24">
      <c r="A207" s="18" t="s">
        <v>140</v>
      </c>
      <c r="B207" s="143" t="s">
        <v>308</v>
      </c>
      <c r="C207" s="86">
        <v>0.4</v>
      </c>
      <c r="D207" s="87">
        <v>14</v>
      </c>
      <c r="E207" s="88">
        <v>9</v>
      </c>
      <c r="F207" s="104">
        <v>330</v>
      </c>
      <c r="G207" s="64"/>
      <c r="H207" s="89">
        <f t="shared" si="36"/>
        <v>0</v>
      </c>
      <c r="I207" s="90">
        <f t="shared" si="37"/>
        <v>0</v>
      </c>
      <c r="J207" s="90">
        <f t="shared" si="34"/>
        <v>0</v>
      </c>
      <c r="K207" s="90">
        <f t="shared" si="38"/>
        <v>0</v>
      </c>
    </row>
    <row r="208" spans="1:11" ht="12.75">
      <c r="A208" s="20" t="s">
        <v>141</v>
      </c>
      <c r="B208" s="20"/>
      <c r="C208" s="21"/>
      <c r="D208" s="21"/>
      <c r="E208" s="21"/>
      <c r="F208" s="21"/>
      <c r="G208" s="107"/>
      <c r="H208" s="21"/>
      <c r="I208" s="22"/>
      <c r="J208" s="22"/>
      <c r="K208" s="22"/>
    </row>
    <row r="209" spans="1:11" ht="12.75">
      <c r="A209" s="194" t="s">
        <v>142</v>
      </c>
      <c r="B209" s="195"/>
      <c r="C209" s="195"/>
      <c r="D209" s="196"/>
      <c r="E209" s="23"/>
      <c r="F209" s="23"/>
      <c r="G209" s="62"/>
      <c r="H209" s="23"/>
      <c r="I209" s="24"/>
      <c r="J209" s="24"/>
      <c r="K209" s="24"/>
    </row>
    <row r="210" spans="1:11" ht="12.75">
      <c r="A210" s="50" t="s">
        <v>143</v>
      </c>
      <c r="B210" s="118" t="s">
        <v>310</v>
      </c>
      <c r="C210" s="50">
        <v>0.02</v>
      </c>
      <c r="D210" s="50">
        <v>60</v>
      </c>
      <c r="E210" s="50">
        <v>2.5</v>
      </c>
      <c r="F210" s="50">
        <v>55</v>
      </c>
      <c r="G210" s="62"/>
      <c r="H210" s="50">
        <f aca="true" t="shared" si="39" ref="H210:H217">G210*F210</f>
        <v>0</v>
      </c>
      <c r="I210" s="51">
        <f aca="true" t="shared" si="40" ref="I210:I217">G210/D210</f>
        <v>0</v>
      </c>
      <c r="J210" s="51">
        <f aca="true" t="shared" si="41" ref="J210:J221">G210*C210</f>
        <v>0</v>
      </c>
      <c r="K210" s="51">
        <f aca="true" t="shared" si="42" ref="K210:K217">I210*E210</f>
        <v>0</v>
      </c>
    </row>
    <row r="211" spans="1:11" ht="12.75">
      <c r="A211" s="50" t="s">
        <v>144</v>
      </c>
      <c r="B211" s="118" t="s">
        <v>310</v>
      </c>
      <c r="C211" s="50">
        <v>0.05</v>
      </c>
      <c r="D211" s="50">
        <v>60</v>
      </c>
      <c r="E211" s="50">
        <v>3.8</v>
      </c>
      <c r="F211" s="50">
        <v>112</v>
      </c>
      <c r="G211" s="62"/>
      <c r="H211" s="50">
        <f t="shared" si="39"/>
        <v>0</v>
      </c>
      <c r="I211" s="51">
        <f t="shared" si="40"/>
        <v>0</v>
      </c>
      <c r="J211" s="51">
        <f t="shared" si="41"/>
        <v>0</v>
      </c>
      <c r="K211" s="51">
        <f t="shared" si="42"/>
        <v>0</v>
      </c>
    </row>
    <row r="212" spans="1:11" ht="12.75">
      <c r="A212" s="50" t="s">
        <v>145</v>
      </c>
      <c r="B212" s="118" t="s">
        <v>310</v>
      </c>
      <c r="C212" s="50">
        <v>0.05</v>
      </c>
      <c r="D212" s="50">
        <v>60</v>
      </c>
      <c r="E212" s="50">
        <v>3.8</v>
      </c>
      <c r="F212" s="50">
        <v>41</v>
      </c>
      <c r="G212" s="62"/>
      <c r="H212" s="50">
        <f t="shared" si="39"/>
        <v>0</v>
      </c>
      <c r="I212" s="51">
        <f t="shared" si="40"/>
        <v>0</v>
      </c>
      <c r="J212" s="51">
        <f t="shared" si="41"/>
        <v>0</v>
      </c>
      <c r="K212" s="51">
        <f t="shared" si="42"/>
        <v>0</v>
      </c>
    </row>
    <row r="213" spans="1:11" ht="12.75">
      <c r="A213" s="53" t="s">
        <v>146</v>
      </c>
      <c r="B213" s="118" t="s">
        <v>310</v>
      </c>
      <c r="C213" s="53">
        <v>0.05</v>
      </c>
      <c r="D213" s="53">
        <v>60</v>
      </c>
      <c r="E213" s="53">
        <v>3.8</v>
      </c>
      <c r="F213" s="53">
        <v>32</v>
      </c>
      <c r="G213" s="62"/>
      <c r="H213" s="53">
        <f t="shared" si="39"/>
        <v>0</v>
      </c>
      <c r="I213" s="55">
        <f t="shared" si="40"/>
        <v>0</v>
      </c>
      <c r="J213" s="55">
        <f t="shared" si="41"/>
        <v>0</v>
      </c>
      <c r="K213" s="55">
        <f t="shared" si="42"/>
        <v>0</v>
      </c>
    </row>
    <row r="214" spans="1:11" ht="12.75">
      <c r="A214" s="50" t="s">
        <v>147</v>
      </c>
      <c r="B214" s="118" t="s">
        <v>310</v>
      </c>
      <c r="C214" s="50">
        <v>0.05</v>
      </c>
      <c r="D214" s="50">
        <v>60</v>
      </c>
      <c r="E214" s="50">
        <v>3.8</v>
      </c>
      <c r="F214" s="50">
        <v>65</v>
      </c>
      <c r="G214" s="62"/>
      <c r="H214" s="50">
        <f t="shared" si="39"/>
        <v>0</v>
      </c>
      <c r="I214" s="51">
        <f t="shared" si="40"/>
        <v>0</v>
      </c>
      <c r="J214" s="51">
        <f t="shared" si="41"/>
        <v>0</v>
      </c>
      <c r="K214" s="51">
        <f t="shared" si="42"/>
        <v>0</v>
      </c>
    </row>
    <row r="215" spans="1:11" ht="12.75">
      <c r="A215" s="50" t="s">
        <v>148</v>
      </c>
      <c r="B215" s="118" t="s">
        <v>310</v>
      </c>
      <c r="C215" s="50">
        <v>0.04</v>
      </c>
      <c r="D215" s="50">
        <v>60</v>
      </c>
      <c r="E215" s="50">
        <v>3.3</v>
      </c>
      <c r="F215" s="50">
        <v>68</v>
      </c>
      <c r="G215" s="62"/>
      <c r="H215" s="50">
        <f t="shared" si="39"/>
        <v>0</v>
      </c>
      <c r="I215" s="51">
        <f t="shared" si="40"/>
        <v>0</v>
      </c>
      <c r="J215" s="51">
        <f t="shared" si="41"/>
        <v>0</v>
      </c>
      <c r="K215" s="51">
        <f t="shared" si="42"/>
        <v>0</v>
      </c>
    </row>
    <row r="216" spans="1:11" ht="12.75">
      <c r="A216" s="50" t="s">
        <v>149</v>
      </c>
      <c r="B216" s="118" t="s">
        <v>310</v>
      </c>
      <c r="C216" s="50">
        <v>0.04</v>
      </c>
      <c r="D216" s="50">
        <v>60</v>
      </c>
      <c r="E216" s="50">
        <v>3.3</v>
      </c>
      <c r="F216" s="50">
        <v>31</v>
      </c>
      <c r="G216" s="62"/>
      <c r="H216" s="50">
        <f t="shared" si="39"/>
        <v>0</v>
      </c>
      <c r="I216" s="51">
        <f t="shared" si="40"/>
        <v>0</v>
      </c>
      <c r="J216" s="51">
        <f t="shared" si="41"/>
        <v>0</v>
      </c>
      <c r="K216" s="51">
        <f t="shared" si="42"/>
        <v>0</v>
      </c>
    </row>
    <row r="217" spans="1:11" ht="12.75">
      <c r="A217" s="53" t="s">
        <v>266</v>
      </c>
      <c r="B217" s="118" t="s">
        <v>310</v>
      </c>
      <c r="C217" s="53">
        <v>0.05</v>
      </c>
      <c r="D217" s="53">
        <v>60</v>
      </c>
      <c r="E217" s="53">
        <v>3.8</v>
      </c>
      <c r="F217" s="53">
        <v>62</v>
      </c>
      <c r="G217" s="62"/>
      <c r="H217" s="53">
        <f t="shared" si="39"/>
        <v>0</v>
      </c>
      <c r="I217" s="55">
        <f t="shared" si="40"/>
        <v>0</v>
      </c>
      <c r="J217" s="55">
        <f t="shared" si="41"/>
        <v>0</v>
      </c>
      <c r="K217" s="55">
        <f t="shared" si="42"/>
        <v>0</v>
      </c>
    </row>
    <row r="218" spans="1:11" ht="12.75">
      <c r="A218" s="50" t="s">
        <v>150</v>
      </c>
      <c r="B218" s="118" t="s">
        <v>310</v>
      </c>
      <c r="C218" s="50">
        <v>0.05</v>
      </c>
      <c r="D218" s="50">
        <v>60</v>
      </c>
      <c r="E218" s="50">
        <v>3.8</v>
      </c>
      <c r="F218" s="50">
        <v>47</v>
      </c>
      <c r="G218" s="62"/>
      <c r="H218" s="50">
        <f>G218*F218</f>
        <v>0</v>
      </c>
      <c r="I218" s="51">
        <f>G218/D218</f>
        <v>0</v>
      </c>
      <c r="J218" s="51">
        <f t="shared" si="41"/>
        <v>0</v>
      </c>
      <c r="K218" s="51">
        <f>I218*E218</f>
        <v>0</v>
      </c>
    </row>
    <row r="219" spans="1:11" ht="12.75">
      <c r="A219" s="50" t="s">
        <v>151</v>
      </c>
      <c r="B219" s="118" t="s">
        <v>310</v>
      </c>
      <c r="C219" s="50">
        <v>0.05</v>
      </c>
      <c r="D219" s="50">
        <v>60</v>
      </c>
      <c r="E219" s="50">
        <v>3.8</v>
      </c>
      <c r="F219" s="50">
        <v>40</v>
      </c>
      <c r="G219" s="62"/>
      <c r="H219" s="50">
        <f>G219*F219</f>
        <v>0</v>
      </c>
      <c r="I219" s="51">
        <f>G219/D219</f>
        <v>0</v>
      </c>
      <c r="J219" s="51">
        <f t="shared" si="41"/>
        <v>0</v>
      </c>
      <c r="K219" s="51">
        <f>I219*E219</f>
        <v>0</v>
      </c>
    </row>
    <row r="220" spans="1:11" ht="12.75">
      <c r="A220" s="50" t="s">
        <v>152</v>
      </c>
      <c r="B220" s="118" t="s">
        <v>310</v>
      </c>
      <c r="C220" s="50">
        <v>0.05</v>
      </c>
      <c r="D220" s="50">
        <v>60</v>
      </c>
      <c r="E220" s="50">
        <v>3.8</v>
      </c>
      <c r="F220" s="50">
        <v>47</v>
      </c>
      <c r="G220" s="62"/>
      <c r="H220" s="50">
        <f>G220*F220</f>
        <v>0</v>
      </c>
      <c r="I220" s="51">
        <f>G220/D220</f>
        <v>0</v>
      </c>
      <c r="J220" s="51">
        <f t="shared" si="41"/>
        <v>0</v>
      </c>
      <c r="K220" s="51">
        <f>I220*E220</f>
        <v>0</v>
      </c>
    </row>
    <row r="221" spans="1:11" ht="12.75">
      <c r="A221" s="53" t="s">
        <v>153</v>
      </c>
      <c r="B221" s="118" t="s">
        <v>310</v>
      </c>
      <c r="C221" s="53">
        <v>0.04</v>
      </c>
      <c r="D221" s="53">
        <v>60</v>
      </c>
      <c r="E221" s="53">
        <v>3.3</v>
      </c>
      <c r="F221" s="53">
        <v>32</v>
      </c>
      <c r="G221" s="62"/>
      <c r="H221" s="53">
        <f>G221*F221</f>
        <v>0</v>
      </c>
      <c r="I221" s="55">
        <f>G221/D221</f>
        <v>0</v>
      </c>
      <c r="J221" s="55">
        <f t="shared" si="41"/>
        <v>0</v>
      </c>
      <c r="K221" s="55">
        <f>I221*E221</f>
        <v>0</v>
      </c>
    </row>
    <row r="222" spans="1:11" ht="12.75">
      <c r="A222" s="190" t="s">
        <v>154</v>
      </c>
      <c r="B222" s="191"/>
      <c r="C222" s="191"/>
      <c r="D222" s="191"/>
      <c r="E222" s="192"/>
      <c r="F222" s="70"/>
      <c r="G222" s="62"/>
      <c r="H222" s="69"/>
      <c r="I222" s="70"/>
      <c r="J222" s="70"/>
      <c r="K222" s="70"/>
    </row>
    <row r="223" spans="1:11" ht="12.75">
      <c r="A223" s="50" t="s">
        <v>155</v>
      </c>
      <c r="B223" s="118" t="s">
        <v>310</v>
      </c>
      <c r="C223" s="50">
        <v>0.03</v>
      </c>
      <c r="D223" s="50">
        <v>60</v>
      </c>
      <c r="E223" s="50">
        <v>3.5</v>
      </c>
      <c r="F223" s="50">
        <v>94</v>
      </c>
      <c r="G223" s="62"/>
      <c r="H223" s="50">
        <f>G223*F223</f>
        <v>0</v>
      </c>
      <c r="I223" s="51">
        <f>G223/D223</f>
        <v>0</v>
      </c>
      <c r="J223" s="51">
        <f>G223*C223</f>
        <v>0</v>
      </c>
      <c r="K223" s="51">
        <f>I223*E223</f>
        <v>0</v>
      </c>
    </row>
    <row r="224" spans="1:11" ht="12.75">
      <c r="A224" s="50" t="s">
        <v>156</v>
      </c>
      <c r="B224" s="118" t="s">
        <v>310</v>
      </c>
      <c r="C224" s="50">
        <v>0.03</v>
      </c>
      <c r="D224" s="50">
        <v>60</v>
      </c>
      <c r="E224" s="50">
        <v>3.5</v>
      </c>
      <c r="F224" s="50">
        <v>56</v>
      </c>
      <c r="G224" s="62"/>
      <c r="H224" s="50">
        <f>G224*F224</f>
        <v>0</v>
      </c>
      <c r="I224" s="51">
        <f>G224/D224</f>
        <v>0</v>
      </c>
      <c r="J224" s="51">
        <f>G224*C224</f>
        <v>0</v>
      </c>
      <c r="K224" s="51">
        <f>I224*E224</f>
        <v>0</v>
      </c>
    </row>
    <row r="225" spans="1:11" ht="12.75">
      <c r="A225" s="50" t="s">
        <v>157</v>
      </c>
      <c r="B225" s="118" t="s">
        <v>310</v>
      </c>
      <c r="C225" s="50">
        <v>0.03</v>
      </c>
      <c r="D225" s="50">
        <v>60</v>
      </c>
      <c r="E225" s="50">
        <v>3.5</v>
      </c>
      <c r="F225" s="50">
        <v>97</v>
      </c>
      <c r="G225" s="62"/>
      <c r="H225" s="50">
        <f>G225*F225</f>
        <v>0</v>
      </c>
      <c r="I225" s="51">
        <f>G225/D225</f>
        <v>0</v>
      </c>
      <c r="J225" s="51">
        <f>G225*C225</f>
        <v>0</v>
      </c>
      <c r="K225" s="51">
        <f>I225*E225</f>
        <v>0</v>
      </c>
    </row>
    <row r="226" spans="1:11" ht="12.75">
      <c r="A226" s="50" t="s">
        <v>158</v>
      </c>
      <c r="B226" s="118" t="s">
        <v>310</v>
      </c>
      <c r="C226" s="50">
        <v>0.03</v>
      </c>
      <c r="D226" s="50">
        <v>60</v>
      </c>
      <c r="E226" s="50">
        <v>3.5</v>
      </c>
      <c r="F226" s="50">
        <v>52</v>
      </c>
      <c r="G226" s="62"/>
      <c r="H226" s="50">
        <f>G226*F226</f>
        <v>0</v>
      </c>
      <c r="I226" s="51">
        <f>G226/D226</f>
        <v>0</v>
      </c>
      <c r="J226" s="51">
        <f>G226*C226</f>
        <v>0</v>
      </c>
      <c r="K226" s="51">
        <f>I226*E226</f>
        <v>0</v>
      </c>
    </row>
    <row r="227" spans="1:11" ht="12.75">
      <c r="A227" s="50" t="s">
        <v>254</v>
      </c>
      <c r="B227" s="118" t="s">
        <v>310</v>
      </c>
      <c r="C227" s="50">
        <v>0.03</v>
      </c>
      <c r="D227" s="50">
        <v>60</v>
      </c>
      <c r="E227" s="50">
        <v>3.5</v>
      </c>
      <c r="F227" s="50">
        <v>54</v>
      </c>
      <c r="G227" s="62"/>
      <c r="H227" s="50">
        <f>G227*F227</f>
        <v>0</v>
      </c>
      <c r="I227" s="51">
        <f>G227/D227</f>
        <v>0</v>
      </c>
      <c r="J227" s="51">
        <f>G227*C227</f>
        <v>0</v>
      </c>
      <c r="K227" s="51">
        <f>I227*E227</f>
        <v>0</v>
      </c>
    </row>
    <row r="228" spans="1:11" ht="12.75">
      <c r="A228" s="190" t="s">
        <v>159</v>
      </c>
      <c r="B228" s="191"/>
      <c r="C228" s="191"/>
      <c r="D228" s="191"/>
      <c r="E228" s="192"/>
      <c r="F228" s="53"/>
      <c r="G228" s="62"/>
      <c r="H228" s="53"/>
      <c r="I228" s="55"/>
      <c r="J228" s="55"/>
      <c r="K228" s="55"/>
    </row>
    <row r="229" spans="1:11" ht="12.75">
      <c r="A229" s="53" t="s">
        <v>160</v>
      </c>
      <c r="B229" s="118" t="s">
        <v>310</v>
      </c>
      <c r="C229" s="53">
        <v>0.04</v>
      </c>
      <c r="D229" s="53">
        <v>60</v>
      </c>
      <c r="E229" s="53">
        <v>3.3</v>
      </c>
      <c r="F229" s="53">
        <v>45</v>
      </c>
      <c r="G229" s="62"/>
      <c r="H229" s="53">
        <f aca="true" t="shared" si="43" ref="H229:H237">G229*F229</f>
        <v>0</v>
      </c>
      <c r="I229" s="55">
        <f aca="true" t="shared" si="44" ref="I229:I237">G229/D229</f>
        <v>0</v>
      </c>
      <c r="J229" s="55">
        <f aca="true" t="shared" si="45" ref="J229:J249">G229*C229</f>
        <v>0</v>
      </c>
      <c r="K229" s="55">
        <f aca="true" t="shared" si="46" ref="K229:K237">I229*E229</f>
        <v>0</v>
      </c>
    </row>
    <row r="230" spans="1:11" ht="12.75">
      <c r="A230" s="53" t="s">
        <v>161</v>
      </c>
      <c r="B230" s="118" t="s">
        <v>310</v>
      </c>
      <c r="C230" s="53">
        <v>0.04</v>
      </c>
      <c r="D230" s="53">
        <v>60</v>
      </c>
      <c r="E230" s="53">
        <v>3.3</v>
      </c>
      <c r="F230" s="53">
        <v>41</v>
      </c>
      <c r="G230" s="62"/>
      <c r="H230" s="53">
        <f t="shared" si="43"/>
        <v>0</v>
      </c>
      <c r="I230" s="55">
        <f t="shared" si="44"/>
        <v>0</v>
      </c>
      <c r="J230" s="55">
        <f t="shared" si="45"/>
        <v>0</v>
      </c>
      <c r="K230" s="55">
        <f t="shared" si="46"/>
        <v>0</v>
      </c>
    </row>
    <row r="231" spans="1:11" ht="12.75">
      <c r="A231" s="53" t="s">
        <v>162</v>
      </c>
      <c r="B231" s="118" t="s">
        <v>310</v>
      </c>
      <c r="C231" s="53">
        <v>0.04</v>
      </c>
      <c r="D231" s="53">
        <v>60</v>
      </c>
      <c r="E231" s="53">
        <v>3.3</v>
      </c>
      <c r="F231" s="53">
        <v>38</v>
      </c>
      <c r="G231" s="62"/>
      <c r="H231" s="53">
        <f>G231*F231</f>
        <v>0</v>
      </c>
      <c r="I231" s="55">
        <f>G231/D231</f>
        <v>0</v>
      </c>
      <c r="J231" s="55">
        <f t="shared" si="45"/>
        <v>0</v>
      </c>
      <c r="K231" s="55">
        <f>I231*E231</f>
        <v>0</v>
      </c>
    </row>
    <row r="232" spans="1:11" ht="12.75">
      <c r="A232" s="53" t="s">
        <v>163</v>
      </c>
      <c r="B232" s="118" t="s">
        <v>310</v>
      </c>
      <c r="C232" s="53">
        <v>0.04</v>
      </c>
      <c r="D232" s="53">
        <v>60</v>
      </c>
      <c r="E232" s="53">
        <v>3.3</v>
      </c>
      <c r="F232" s="53">
        <v>40</v>
      </c>
      <c r="G232" s="62"/>
      <c r="H232" s="53">
        <f t="shared" si="43"/>
        <v>0</v>
      </c>
      <c r="I232" s="55">
        <f t="shared" si="44"/>
        <v>0</v>
      </c>
      <c r="J232" s="55">
        <f t="shared" si="45"/>
        <v>0</v>
      </c>
      <c r="K232" s="55">
        <f t="shared" si="46"/>
        <v>0</v>
      </c>
    </row>
    <row r="233" spans="1:11" ht="12.75">
      <c r="A233" s="53" t="s">
        <v>164</v>
      </c>
      <c r="B233" s="118" t="s">
        <v>310</v>
      </c>
      <c r="C233" s="53">
        <v>0.04</v>
      </c>
      <c r="D233" s="53">
        <v>60</v>
      </c>
      <c r="E233" s="53">
        <v>3.3</v>
      </c>
      <c r="F233" s="53">
        <v>38</v>
      </c>
      <c r="G233" s="62"/>
      <c r="H233" s="53">
        <f t="shared" si="43"/>
        <v>0</v>
      </c>
      <c r="I233" s="55">
        <f t="shared" si="44"/>
        <v>0</v>
      </c>
      <c r="J233" s="55">
        <f t="shared" si="45"/>
        <v>0</v>
      </c>
      <c r="K233" s="55">
        <f t="shared" si="46"/>
        <v>0</v>
      </c>
    </row>
    <row r="234" spans="1:11" ht="12.75">
      <c r="A234" s="53" t="s">
        <v>165</v>
      </c>
      <c r="B234" s="118" t="s">
        <v>310</v>
      </c>
      <c r="C234" s="53">
        <v>0.04</v>
      </c>
      <c r="D234" s="53">
        <v>60</v>
      </c>
      <c r="E234" s="53">
        <v>3.3</v>
      </c>
      <c r="F234" s="53">
        <v>41</v>
      </c>
      <c r="G234" s="62"/>
      <c r="H234" s="53">
        <f t="shared" si="43"/>
        <v>0</v>
      </c>
      <c r="I234" s="55">
        <f t="shared" si="44"/>
        <v>0</v>
      </c>
      <c r="J234" s="55">
        <f t="shared" si="45"/>
        <v>0</v>
      </c>
      <c r="K234" s="55">
        <f t="shared" si="46"/>
        <v>0</v>
      </c>
    </row>
    <row r="235" spans="1:11" ht="12.75">
      <c r="A235" s="53" t="s">
        <v>166</v>
      </c>
      <c r="B235" s="118" t="s">
        <v>310</v>
      </c>
      <c r="C235" s="53">
        <v>0.04</v>
      </c>
      <c r="D235" s="53">
        <v>60</v>
      </c>
      <c r="E235" s="53">
        <v>3.3</v>
      </c>
      <c r="F235" s="53">
        <v>44</v>
      </c>
      <c r="G235" s="62"/>
      <c r="H235" s="53">
        <f t="shared" si="43"/>
        <v>0</v>
      </c>
      <c r="I235" s="55">
        <f t="shared" si="44"/>
        <v>0</v>
      </c>
      <c r="J235" s="55">
        <f t="shared" si="45"/>
        <v>0</v>
      </c>
      <c r="K235" s="55">
        <f t="shared" si="46"/>
        <v>0</v>
      </c>
    </row>
    <row r="236" spans="1:11" ht="12.75">
      <c r="A236" s="53" t="s">
        <v>167</v>
      </c>
      <c r="B236" s="118" t="s">
        <v>310</v>
      </c>
      <c r="C236" s="53">
        <v>0.04</v>
      </c>
      <c r="D236" s="53">
        <v>60</v>
      </c>
      <c r="E236" s="53">
        <v>3.3</v>
      </c>
      <c r="F236" s="53">
        <v>38</v>
      </c>
      <c r="G236" s="62"/>
      <c r="H236" s="53">
        <f t="shared" si="43"/>
        <v>0</v>
      </c>
      <c r="I236" s="55">
        <f t="shared" si="44"/>
        <v>0</v>
      </c>
      <c r="J236" s="55">
        <f t="shared" si="45"/>
        <v>0</v>
      </c>
      <c r="K236" s="55">
        <f t="shared" si="46"/>
        <v>0</v>
      </c>
    </row>
    <row r="237" spans="1:11" ht="12.75">
      <c r="A237" s="50" t="s">
        <v>168</v>
      </c>
      <c r="B237" s="118" t="s">
        <v>310</v>
      </c>
      <c r="C237" s="50">
        <v>0.04</v>
      </c>
      <c r="D237" s="50">
        <v>60</v>
      </c>
      <c r="E237" s="50">
        <v>3.3</v>
      </c>
      <c r="F237" s="50">
        <v>52</v>
      </c>
      <c r="G237" s="62"/>
      <c r="H237" s="50">
        <f t="shared" si="43"/>
        <v>0</v>
      </c>
      <c r="I237" s="51">
        <f t="shared" si="44"/>
        <v>0</v>
      </c>
      <c r="J237" s="51">
        <f t="shared" si="45"/>
        <v>0</v>
      </c>
      <c r="K237" s="51">
        <f t="shared" si="46"/>
        <v>0</v>
      </c>
    </row>
    <row r="238" spans="1:11" ht="12.75">
      <c r="A238" s="53" t="s">
        <v>169</v>
      </c>
      <c r="B238" s="118" t="s">
        <v>310</v>
      </c>
      <c r="C238" s="53">
        <v>0.04</v>
      </c>
      <c r="D238" s="53">
        <v>60</v>
      </c>
      <c r="E238" s="53">
        <v>3.3</v>
      </c>
      <c r="F238" s="53">
        <v>43</v>
      </c>
      <c r="G238" s="62"/>
      <c r="H238" s="53">
        <f>G238*F238</f>
        <v>0</v>
      </c>
      <c r="I238" s="55">
        <f>G238/D238</f>
        <v>0</v>
      </c>
      <c r="J238" s="55">
        <f t="shared" si="45"/>
        <v>0</v>
      </c>
      <c r="K238" s="55">
        <f>I238*E238</f>
        <v>0</v>
      </c>
    </row>
    <row r="239" spans="1:11" ht="12.75">
      <c r="A239" s="53" t="s">
        <v>170</v>
      </c>
      <c r="B239" s="118" t="s">
        <v>310</v>
      </c>
      <c r="C239" s="53">
        <v>0.04</v>
      </c>
      <c r="D239" s="53">
        <v>60</v>
      </c>
      <c r="E239" s="53">
        <v>3.3</v>
      </c>
      <c r="F239" s="53">
        <v>47</v>
      </c>
      <c r="G239" s="62"/>
      <c r="H239" s="53">
        <f aca="true" t="shared" si="47" ref="H239:H247">G239*F239</f>
        <v>0</v>
      </c>
      <c r="I239" s="55">
        <f aca="true" t="shared" si="48" ref="I239:I247">G239/D239</f>
        <v>0</v>
      </c>
      <c r="J239" s="55">
        <f t="shared" si="45"/>
        <v>0</v>
      </c>
      <c r="K239" s="55">
        <f aca="true" t="shared" si="49" ref="K239:K247">I239*E239</f>
        <v>0</v>
      </c>
    </row>
    <row r="240" spans="1:11" ht="12.75">
      <c r="A240" s="53" t="s">
        <v>171</v>
      </c>
      <c r="B240" s="118" t="s">
        <v>310</v>
      </c>
      <c r="C240" s="53">
        <v>0.04</v>
      </c>
      <c r="D240" s="53">
        <v>60</v>
      </c>
      <c r="E240" s="53">
        <v>3.3</v>
      </c>
      <c r="F240" s="53">
        <v>40</v>
      </c>
      <c r="G240" s="62"/>
      <c r="H240" s="53">
        <f t="shared" si="47"/>
        <v>0</v>
      </c>
      <c r="I240" s="55">
        <f t="shared" si="48"/>
        <v>0</v>
      </c>
      <c r="J240" s="55">
        <f t="shared" si="45"/>
        <v>0</v>
      </c>
      <c r="K240" s="55">
        <f t="shared" si="49"/>
        <v>0</v>
      </c>
    </row>
    <row r="241" spans="1:11" ht="12.75">
      <c r="A241" s="53" t="s">
        <v>172</v>
      </c>
      <c r="B241" s="118" t="s">
        <v>310</v>
      </c>
      <c r="C241" s="53">
        <v>0.04</v>
      </c>
      <c r="D241" s="53">
        <v>60</v>
      </c>
      <c r="E241" s="53">
        <v>3.3</v>
      </c>
      <c r="F241" s="53">
        <v>39</v>
      </c>
      <c r="G241" s="62"/>
      <c r="H241" s="53">
        <f t="shared" si="47"/>
        <v>0</v>
      </c>
      <c r="I241" s="55">
        <f t="shared" si="48"/>
        <v>0</v>
      </c>
      <c r="J241" s="55">
        <f t="shared" si="45"/>
        <v>0</v>
      </c>
      <c r="K241" s="55">
        <f t="shared" si="49"/>
        <v>0</v>
      </c>
    </row>
    <row r="242" spans="1:11" ht="12.75">
      <c r="A242" s="53" t="s">
        <v>173</v>
      </c>
      <c r="B242" s="118" t="s">
        <v>310</v>
      </c>
      <c r="C242" s="53">
        <v>0.04</v>
      </c>
      <c r="D242" s="53">
        <v>60</v>
      </c>
      <c r="E242" s="53">
        <v>3.3</v>
      </c>
      <c r="F242" s="53">
        <v>39</v>
      </c>
      <c r="G242" s="62"/>
      <c r="H242" s="53">
        <f t="shared" si="47"/>
        <v>0</v>
      </c>
      <c r="I242" s="55">
        <f t="shared" si="48"/>
        <v>0</v>
      </c>
      <c r="J242" s="55">
        <f t="shared" si="45"/>
        <v>0</v>
      </c>
      <c r="K242" s="55">
        <f t="shared" si="49"/>
        <v>0</v>
      </c>
    </row>
    <row r="243" spans="1:11" ht="12.75">
      <c r="A243" s="53" t="s">
        <v>174</v>
      </c>
      <c r="B243" s="118" t="s">
        <v>310</v>
      </c>
      <c r="C243" s="53">
        <v>0.04</v>
      </c>
      <c r="D243" s="53">
        <v>60</v>
      </c>
      <c r="E243" s="53">
        <v>3.3</v>
      </c>
      <c r="F243" s="53">
        <v>38</v>
      </c>
      <c r="G243" s="62"/>
      <c r="H243" s="53">
        <f t="shared" si="47"/>
        <v>0</v>
      </c>
      <c r="I243" s="55">
        <f t="shared" si="48"/>
        <v>0</v>
      </c>
      <c r="J243" s="55">
        <f t="shared" si="45"/>
        <v>0</v>
      </c>
      <c r="K243" s="55">
        <f t="shared" si="49"/>
        <v>0</v>
      </c>
    </row>
    <row r="244" spans="1:11" ht="12.75">
      <c r="A244" s="53" t="s">
        <v>175</v>
      </c>
      <c r="B244" s="118" t="s">
        <v>310</v>
      </c>
      <c r="C244" s="53">
        <v>0.04</v>
      </c>
      <c r="D244" s="53">
        <v>60</v>
      </c>
      <c r="E244" s="53">
        <v>3.3</v>
      </c>
      <c r="F244" s="53">
        <v>40</v>
      </c>
      <c r="G244" s="62"/>
      <c r="H244" s="53">
        <f t="shared" si="47"/>
        <v>0</v>
      </c>
      <c r="I244" s="55">
        <f t="shared" si="48"/>
        <v>0</v>
      </c>
      <c r="J244" s="55">
        <f t="shared" si="45"/>
        <v>0</v>
      </c>
      <c r="K244" s="55">
        <f t="shared" si="49"/>
        <v>0</v>
      </c>
    </row>
    <row r="245" spans="1:11" ht="12.75">
      <c r="A245" s="53" t="s">
        <v>176</v>
      </c>
      <c r="B245" s="118" t="s">
        <v>310</v>
      </c>
      <c r="C245" s="53">
        <v>0.04</v>
      </c>
      <c r="D245" s="53">
        <v>60</v>
      </c>
      <c r="E245" s="53">
        <v>3.3</v>
      </c>
      <c r="F245" s="53">
        <v>48</v>
      </c>
      <c r="G245" s="62"/>
      <c r="H245" s="53">
        <f t="shared" si="47"/>
        <v>0</v>
      </c>
      <c r="I245" s="55">
        <f t="shared" si="48"/>
        <v>0</v>
      </c>
      <c r="J245" s="55">
        <f t="shared" si="45"/>
        <v>0</v>
      </c>
      <c r="K245" s="55">
        <f t="shared" si="49"/>
        <v>0</v>
      </c>
    </row>
    <row r="246" spans="1:11" ht="12.75">
      <c r="A246" s="53" t="s">
        <v>177</v>
      </c>
      <c r="B246" s="118" t="s">
        <v>310</v>
      </c>
      <c r="C246" s="53">
        <v>0.04</v>
      </c>
      <c r="D246" s="53">
        <v>60</v>
      </c>
      <c r="E246" s="53">
        <v>3.3</v>
      </c>
      <c r="F246" s="53">
        <v>41</v>
      </c>
      <c r="G246" s="62"/>
      <c r="H246" s="53">
        <f t="shared" si="47"/>
        <v>0</v>
      </c>
      <c r="I246" s="55">
        <f t="shared" si="48"/>
        <v>0</v>
      </c>
      <c r="J246" s="55">
        <f t="shared" si="45"/>
        <v>0</v>
      </c>
      <c r="K246" s="55">
        <f t="shared" si="49"/>
        <v>0</v>
      </c>
    </row>
    <row r="247" spans="1:11" ht="12.75">
      <c r="A247" s="53" t="s">
        <v>178</v>
      </c>
      <c r="B247" s="118" t="s">
        <v>310</v>
      </c>
      <c r="C247" s="53">
        <v>0.04</v>
      </c>
      <c r="D247" s="53">
        <v>60</v>
      </c>
      <c r="E247" s="53">
        <v>3.3</v>
      </c>
      <c r="F247" s="53">
        <v>38</v>
      </c>
      <c r="G247" s="62"/>
      <c r="H247" s="53">
        <f t="shared" si="47"/>
        <v>0</v>
      </c>
      <c r="I247" s="55">
        <f t="shared" si="48"/>
        <v>0</v>
      </c>
      <c r="J247" s="55">
        <f t="shared" si="45"/>
        <v>0</v>
      </c>
      <c r="K247" s="55">
        <f t="shared" si="49"/>
        <v>0</v>
      </c>
    </row>
    <row r="248" spans="1:11" ht="12.75">
      <c r="A248" s="50" t="s">
        <v>179</v>
      </c>
      <c r="B248" s="118" t="s">
        <v>310</v>
      </c>
      <c r="C248" s="50">
        <v>0.04</v>
      </c>
      <c r="D248" s="50">
        <v>60</v>
      </c>
      <c r="E248" s="50">
        <v>3.3</v>
      </c>
      <c r="F248" s="50">
        <v>51</v>
      </c>
      <c r="G248" s="62"/>
      <c r="H248" s="50">
        <f>G248*F248</f>
        <v>0</v>
      </c>
      <c r="I248" s="51">
        <f>G248/D248</f>
        <v>0</v>
      </c>
      <c r="J248" s="51">
        <f t="shared" si="45"/>
        <v>0</v>
      </c>
      <c r="K248" s="51">
        <f>I248*E248</f>
        <v>0</v>
      </c>
    </row>
    <row r="249" spans="1:11" ht="12.75">
      <c r="A249" s="53" t="s">
        <v>180</v>
      </c>
      <c r="B249" s="118" t="s">
        <v>310</v>
      </c>
      <c r="C249" s="53">
        <v>0.04</v>
      </c>
      <c r="D249" s="53">
        <v>60</v>
      </c>
      <c r="E249" s="53">
        <v>3.3</v>
      </c>
      <c r="F249" s="53">
        <v>41</v>
      </c>
      <c r="G249" s="62"/>
      <c r="H249" s="53">
        <f>G249*F249</f>
        <v>0</v>
      </c>
      <c r="I249" s="55">
        <f>G249/D249</f>
        <v>0</v>
      </c>
      <c r="J249" s="55">
        <f t="shared" si="45"/>
        <v>0</v>
      </c>
      <c r="K249" s="55">
        <f>I249*E249</f>
        <v>0</v>
      </c>
    </row>
    <row r="250" spans="1:11" ht="12.75">
      <c r="A250" s="190" t="s">
        <v>181</v>
      </c>
      <c r="B250" s="191"/>
      <c r="C250" s="191"/>
      <c r="D250" s="191"/>
      <c r="E250" s="192"/>
      <c r="F250" s="53"/>
      <c r="G250" s="62"/>
      <c r="H250" s="53"/>
      <c r="I250" s="55"/>
      <c r="J250" s="55"/>
      <c r="K250" s="55"/>
    </row>
    <row r="251" spans="1:11" ht="15" customHeight="1">
      <c r="A251" s="53" t="s">
        <v>182</v>
      </c>
      <c r="B251" s="118" t="s">
        <v>310</v>
      </c>
      <c r="C251" s="53">
        <v>0.03</v>
      </c>
      <c r="D251" s="53">
        <v>60</v>
      </c>
      <c r="E251" s="53">
        <v>3.5</v>
      </c>
      <c r="F251" s="53">
        <v>60</v>
      </c>
      <c r="G251" s="62"/>
      <c r="H251" s="53">
        <f aca="true" t="shared" si="50" ref="H251:H262">G251*F251</f>
        <v>0</v>
      </c>
      <c r="I251" s="55">
        <f aca="true" t="shared" si="51" ref="I251:I262">G251/D251</f>
        <v>0</v>
      </c>
      <c r="J251" s="55">
        <f aca="true" t="shared" si="52" ref="J251:J262">G251*C251</f>
        <v>0</v>
      </c>
      <c r="K251" s="55">
        <f aca="true" t="shared" si="53" ref="K251:K262">I251*E251</f>
        <v>0</v>
      </c>
    </row>
    <row r="252" spans="1:11" ht="15" customHeight="1">
      <c r="A252" s="53" t="s">
        <v>183</v>
      </c>
      <c r="B252" s="118" t="s">
        <v>310</v>
      </c>
      <c r="C252" s="53">
        <v>0.03</v>
      </c>
      <c r="D252" s="53">
        <v>60</v>
      </c>
      <c r="E252" s="53">
        <v>3.5</v>
      </c>
      <c r="F252" s="53">
        <v>58</v>
      </c>
      <c r="G252" s="62"/>
      <c r="H252" s="53">
        <f t="shared" si="50"/>
        <v>0</v>
      </c>
      <c r="I252" s="55">
        <f t="shared" si="51"/>
        <v>0</v>
      </c>
      <c r="J252" s="55">
        <f t="shared" si="52"/>
        <v>0</v>
      </c>
      <c r="K252" s="55">
        <f t="shared" si="53"/>
        <v>0</v>
      </c>
    </row>
    <row r="253" spans="1:11" ht="15.75" customHeight="1">
      <c r="A253" s="53" t="s">
        <v>184</v>
      </c>
      <c r="B253" s="118" t="s">
        <v>310</v>
      </c>
      <c r="C253" s="53">
        <v>0.03</v>
      </c>
      <c r="D253" s="53">
        <v>60</v>
      </c>
      <c r="E253" s="53">
        <v>3.5</v>
      </c>
      <c r="F253" s="53">
        <v>57</v>
      </c>
      <c r="G253" s="62"/>
      <c r="H253" s="53">
        <f t="shared" si="50"/>
        <v>0</v>
      </c>
      <c r="I253" s="55">
        <f t="shared" si="51"/>
        <v>0</v>
      </c>
      <c r="J253" s="55">
        <f t="shared" si="52"/>
        <v>0</v>
      </c>
      <c r="K253" s="55">
        <f t="shared" si="53"/>
        <v>0</v>
      </c>
    </row>
    <row r="254" spans="1:11" ht="15.75" customHeight="1">
      <c r="A254" s="50" t="s">
        <v>185</v>
      </c>
      <c r="B254" s="118" t="s">
        <v>310</v>
      </c>
      <c r="C254" s="50">
        <v>0.03</v>
      </c>
      <c r="D254" s="50">
        <v>60</v>
      </c>
      <c r="E254" s="50">
        <v>3.5</v>
      </c>
      <c r="F254" s="50">
        <v>92</v>
      </c>
      <c r="G254" s="62"/>
      <c r="H254" s="50">
        <f t="shared" si="50"/>
        <v>0</v>
      </c>
      <c r="I254" s="51">
        <f t="shared" si="51"/>
        <v>0</v>
      </c>
      <c r="J254" s="51">
        <f t="shared" si="52"/>
        <v>0</v>
      </c>
      <c r="K254" s="51">
        <f t="shared" si="53"/>
        <v>0</v>
      </c>
    </row>
    <row r="255" spans="1:11" ht="15.75" customHeight="1">
      <c r="A255" s="53" t="s">
        <v>186</v>
      </c>
      <c r="B255" s="118" t="s">
        <v>310</v>
      </c>
      <c r="C255" s="53">
        <v>0.03</v>
      </c>
      <c r="D255" s="53">
        <v>60</v>
      </c>
      <c r="E255" s="53">
        <v>3.5</v>
      </c>
      <c r="F255" s="53">
        <v>54</v>
      </c>
      <c r="G255" s="62"/>
      <c r="H255" s="53">
        <f t="shared" si="50"/>
        <v>0</v>
      </c>
      <c r="I255" s="55">
        <f t="shared" si="51"/>
        <v>0</v>
      </c>
      <c r="J255" s="55">
        <f t="shared" si="52"/>
        <v>0</v>
      </c>
      <c r="K255" s="55">
        <f t="shared" si="53"/>
        <v>0</v>
      </c>
    </row>
    <row r="256" spans="1:11" ht="15" customHeight="1">
      <c r="A256" s="50" t="s">
        <v>187</v>
      </c>
      <c r="B256" s="118" t="s">
        <v>310</v>
      </c>
      <c r="C256" s="50">
        <v>0.03</v>
      </c>
      <c r="D256" s="50">
        <v>60</v>
      </c>
      <c r="E256" s="50">
        <v>3.5</v>
      </c>
      <c r="F256" s="50">
        <v>70</v>
      </c>
      <c r="G256" s="62"/>
      <c r="H256" s="50">
        <f t="shared" si="50"/>
        <v>0</v>
      </c>
      <c r="I256" s="51">
        <f t="shared" si="51"/>
        <v>0</v>
      </c>
      <c r="J256" s="51">
        <f t="shared" si="52"/>
        <v>0</v>
      </c>
      <c r="K256" s="51">
        <f t="shared" si="53"/>
        <v>0</v>
      </c>
    </row>
    <row r="257" spans="1:11" ht="15" customHeight="1">
      <c r="A257" s="50" t="s">
        <v>269</v>
      </c>
      <c r="B257" s="118" t="s">
        <v>310</v>
      </c>
      <c r="C257" s="50">
        <v>0.03</v>
      </c>
      <c r="D257" s="50">
        <v>60</v>
      </c>
      <c r="E257" s="50">
        <v>3.5</v>
      </c>
      <c r="F257" s="50">
        <v>68</v>
      </c>
      <c r="G257" s="62"/>
      <c r="H257" s="50">
        <f t="shared" si="50"/>
        <v>0</v>
      </c>
      <c r="I257" s="51">
        <f t="shared" si="51"/>
        <v>0</v>
      </c>
      <c r="J257" s="51">
        <f t="shared" si="52"/>
        <v>0</v>
      </c>
      <c r="K257" s="51">
        <f t="shared" si="53"/>
        <v>0</v>
      </c>
    </row>
    <row r="258" spans="1:11" ht="15" customHeight="1">
      <c r="A258" s="53" t="s">
        <v>188</v>
      </c>
      <c r="B258" s="118" t="s">
        <v>310</v>
      </c>
      <c r="C258" s="50">
        <v>0.03</v>
      </c>
      <c r="D258" s="50">
        <v>60</v>
      </c>
      <c r="E258" s="50">
        <v>3.5</v>
      </c>
      <c r="F258" s="53">
        <v>56</v>
      </c>
      <c r="G258" s="62"/>
      <c r="H258" s="50">
        <f t="shared" si="50"/>
        <v>0</v>
      </c>
      <c r="I258" s="51">
        <f t="shared" si="51"/>
        <v>0</v>
      </c>
      <c r="J258" s="51">
        <f t="shared" si="52"/>
        <v>0</v>
      </c>
      <c r="K258" s="55">
        <f t="shared" si="53"/>
        <v>0</v>
      </c>
    </row>
    <row r="259" spans="1:11" ht="15" customHeight="1">
      <c r="A259" s="53" t="s">
        <v>189</v>
      </c>
      <c r="B259" s="118" t="s">
        <v>310</v>
      </c>
      <c r="C259" s="53">
        <v>0.03</v>
      </c>
      <c r="D259" s="53">
        <v>60</v>
      </c>
      <c r="E259" s="53">
        <v>3.5</v>
      </c>
      <c r="F259" s="53">
        <v>57</v>
      </c>
      <c r="G259" s="62"/>
      <c r="H259" s="53">
        <f t="shared" si="50"/>
        <v>0</v>
      </c>
      <c r="I259" s="55">
        <f t="shared" si="51"/>
        <v>0</v>
      </c>
      <c r="J259" s="55">
        <f t="shared" si="52"/>
        <v>0</v>
      </c>
      <c r="K259" s="55">
        <f t="shared" si="53"/>
        <v>0</v>
      </c>
    </row>
    <row r="260" spans="1:11" ht="15" customHeight="1">
      <c r="A260" s="53" t="s">
        <v>190</v>
      </c>
      <c r="B260" s="118" t="s">
        <v>310</v>
      </c>
      <c r="C260" s="53">
        <v>0.03</v>
      </c>
      <c r="D260" s="53">
        <v>60</v>
      </c>
      <c r="E260" s="53">
        <v>3.5</v>
      </c>
      <c r="F260" s="53">
        <v>54</v>
      </c>
      <c r="G260" s="62"/>
      <c r="H260" s="53">
        <f>G260*F260</f>
        <v>0</v>
      </c>
      <c r="I260" s="55">
        <f>G260/D260</f>
        <v>0</v>
      </c>
      <c r="J260" s="55">
        <f t="shared" si="52"/>
        <v>0</v>
      </c>
      <c r="K260" s="55">
        <f>I260*E260</f>
        <v>0</v>
      </c>
    </row>
    <row r="261" spans="1:11" ht="15" customHeight="1">
      <c r="A261" s="53" t="s">
        <v>191</v>
      </c>
      <c r="B261" s="118" t="s">
        <v>310</v>
      </c>
      <c r="C261" s="53">
        <v>0.03</v>
      </c>
      <c r="D261" s="53">
        <v>60</v>
      </c>
      <c r="E261" s="53">
        <v>3.5</v>
      </c>
      <c r="F261" s="53">
        <v>57</v>
      </c>
      <c r="G261" s="62"/>
      <c r="H261" s="53">
        <f t="shared" si="50"/>
        <v>0</v>
      </c>
      <c r="I261" s="55">
        <f t="shared" si="51"/>
        <v>0</v>
      </c>
      <c r="J261" s="55">
        <f t="shared" si="52"/>
        <v>0</v>
      </c>
      <c r="K261" s="55">
        <f t="shared" si="53"/>
        <v>0</v>
      </c>
    </row>
    <row r="262" spans="1:11" ht="15.75" customHeight="1">
      <c r="A262" s="53" t="s">
        <v>192</v>
      </c>
      <c r="B262" s="118" t="s">
        <v>310</v>
      </c>
      <c r="C262" s="53">
        <v>0.03</v>
      </c>
      <c r="D262" s="53">
        <v>60</v>
      </c>
      <c r="E262" s="53">
        <v>3.5</v>
      </c>
      <c r="F262" s="53">
        <v>57</v>
      </c>
      <c r="G262" s="62"/>
      <c r="H262" s="53">
        <f t="shared" si="50"/>
        <v>0</v>
      </c>
      <c r="I262" s="55">
        <f t="shared" si="51"/>
        <v>0</v>
      </c>
      <c r="J262" s="55">
        <f t="shared" si="52"/>
        <v>0</v>
      </c>
      <c r="K262" s="55">
        <f t="shared" si="53"/>
        <v>0</v>
      </c>
    </row>
    <row r="263" spans="1:11" ht="12.75">
      <c r="A263" s="190" t="s">
        <v>193</v>
      </c>
      <c r="B263" s="191"/>
      <c r="C263" s="191"/>
      <c r="D263" s="191"/>
      <c r="E263" s="192"/>
      <c r="F263" s="53"/>
      <c r="G263" s="62"/>
      <c r="H263" s="53"/>
      <c r="I263" s="55"/>
      <c r="J263" s="55"/>
      <c r="K263" s="55"/>
    </row>
    <row r="264" spans="1:11" ht="15.75" customHeight="1">
      <c r="A264" s="53" t="s">
        <v>194</v>
      </c>
      <c r="B264" s="118" t="s">
        <v>310</v>
      </c>
      <c r="C264" s="53">
        <v>0.0375</v>
      </c>
      <c r="D264" s="53">
        <v>30</v>
      </c>
      <c r="E264" s="53">
        <v>2.4</v>
      </c>
      <c r="F264" s="53">
        <v>63</v>
      </c>
      <c r="G264" s="62"/>
      <c r="H264" s="53">
        <f aca="true" t="shared" si="54" ref="H264:H274">G264*F264</f>
        <v>0</v>
      </c>
      <c r="I264" s="55">
        <f aca="true" t="shared" si="55" ref="I264:I274">G264/D264</f>
        <v>0</v>
      </c>
      <c r="J264" s="55">
        <f aca="true" t="shared" si="56" ref="J264:J274">G264*C264</f>
        <v>0</v>
      </c>
      <c r="K264" s="55">
        <f aca="true" t="shared" si="57" ref="K264:K274">I264*E264</f>
        <v>0</v>
      </c>
    </row>
    <row r="265" spans="1:13" ht="15" customHeight="1">
      <c r="A265" s="53" t="s">
        <v>195</v>
      </c>
      <c r="B265" s="118" t="s">
        <v>310</v>
      </c>
      <c r="C265" s="53">
        <v>0.0375</v>
      </c>
      <c r="D265" s="53">
        <v>30</v>
      </c>
      <c r="E265" s="53">
        <v>2.4</v>
      </c>
      <c r="F265" s="53">
        <v>63</v>
      </c>
      <c r="G265" s="62"/>
      <c r="H265" s="53">
        <f t="shared" si="54"/>
        <v>0</v>
      </c>
      <c r="I265" s="55">
        <f t="shared" si="55"/>
        <v>0</v>
      </c>
      <c r="J265" s="55">
        <f t="shared" si="56"/>
        <v>0</v>
      </c>
      <c r="K265" s="55">
        <f t="shared" si="57"/>
        <v>0</v>
      </c>
      <c r="M265" t="s">
        <v>249</v>
      </c>
    </row>
    <row r="266" spans="1:11" ht="15.75" customHeight="1">
      <c r="A266" s="53" t="s">
        <v>196</v>
      </c>
      <c r="B266" s="118" t="s">
        <v>310</v>
      </c>
      <c r="C266" s="53">
        <v>0.0375</v>
      </c>
      <c r="D266" s="53">
        <v>30</v>
      </c>
      <c r="E266" s="53">
        <v>2.4</v>
      </c>
      <c r="F266" s="53">
        <v>63</v>
      </c>
      <c r="G266" s="62"/>
      <c r="H266" s="53">
        <f t="shared" si="54"/>
        <v>0</v>
      </c>
      <c r="I266" s="55">
        <f t="shared" si="55"/>
        <v>0</v>
      </c>
      <c r="J266" s="55">
        <f t="shared" si="56"/>
        <v>0</v>
      </c>
      <c r="K266" s="55">
        <f t="shared" si="57"/>
        <v>0</v>
      </c>
    </row>
    <row r="267" spans="1:11" ht="15.75" customHeight="1">
      <c r="A267" s="53" t="s">
        <v>197</v>
      </c>
      <c r="B267" s="118" t="s">
        <v>310</v>
      </c>
      <c r="C267" s="53">
        <v>0.113</v>
      </c>
      <c r="D267" s="53">
        <v>10</v>
      </c>
      <c r="E267" s="53">
        <v>2.6</v>
      </c>
      <c r="F267" s="53">
        <v>217</v>
      </c>
      <c r="G267" s="62"/>
      <c r="H267" s="53">
        <f t="shared" si="54"/>
        <v>0</v>
      </c>
      <c r="I267" s="55">
        <f t="shared" si="55"/>
        <v>0</v>
      </c>
      <c r="J267" s="55">
        <f t="shared" si="56"/>
        <v>0</v>
      </c>
      <c r="K267" s="55">
        <f t="shared" si="57"/>
        <v>0</v>
      </c>
    </row>
    <row r="268" spans="1:11" ht="12.75">
      <c r="A268" s="41" t="s">
        <v>198</v>
      </c>
      <c r="B268" s="41"/>
      <c r="C268" s="21"/>
      <c r="D268" s="21"/>
      <c r="E268" s="21"/>
      <c r="F268" s="21"/>
      <c r="G268" s="107"/>
      <c r="H268" s="53">
        <f t="shared" si="54"/>
        <v>0</v>
      </c>
      <c r="I268" s="55" t="e">
        <f t="shared" si="55"/>
        <v>#DIV/0!</v>
      </c>
      <c r="J268" s="55">
        <f t="shared" si="56"/>
        <v>0</v>
      </c>
      <c r="K268" s="55" t="e">
        <f t="shared" si="57"/>
        <v>#DIV/0!</v>
      </c>
    </row>
    <row r="269" spans="1:11" s="113" customFormat="1" ht="12.75">
      <c r="A269" s="185" t="s">
        <v>401</v>
      </c>
      <c r="B269" s="184"/>
      <c r="C269" s="112"/>
      <c r="D269" s="112"/>
      <c r="E269" s="112"/>
      <c r="F269" s="112">
        <v>5</v>
      </c>
      <c r="G269" s="171"/>
      <c r="H269" s="53">
        <f t="shared" si="54"/>
        <v>0</v>
      </c>
      <c r="I269" s="55" t="e">
        <f t="shared" si="55"/>
        <v>#DIV/0!</v>
      </c>
      <c r="J269" s="55">
        <f t="shared" si="56"/>
        <v>0</v>
      </c>
      <c r="K269" s="55" t="e">
        <f t="shared" si="57"/>
        <v>#DIV/0!</v>
      </c>
    </row>
    <row r="270" spans="1:11" s="113" customFormat="1" ht="15" customHeight="1">
      <c r="A270" s="163" t="s">
        <v>285</v>
      </c>
      <c r="B270" s="128" t="s">
        <v>308</v>
      </c>
      <c r="C270" s="112">
        <v>0.5</v>
      </c>
      <c r="D270" s="112">
        <v>13</v>
      </c>
      <c r="E270" s="112">
        <v>10.4</v>
      </c>
      <c r="F270" s="112">
        <v>338</v>
      </c>
      <c r="G270" s="64"/>
      <c r="H270" s="53">
        <f>G270*F270</f>
        <v>0</v>
      </c>
      <c r="I270" s="55">
        <f>G270/D270</f>
        <v>0</v>
      </c>
      <c r="J270" s="55">
        <f>G270*C270</f>
        <v>0</v>
      </c>
      <c r="K270" s="55">
        <f>I270*E270</f>
        <v>0</v>
      </c>
    </row>
    <row r="271" spans="1:11" ht="15" customHeight="1">
      <c r="A271" s="75" t="s">
        <v>368</v>
      </c>
      <c r="B271" s="128" t="s">
        <v>308</v>
      </c>
      <c r="C271" s="75">
        <v>0.75</v>
      </c>
      <c r="D271" s="75">
        <v>5</v>
      </c>
      <c r="E271" s="75">
        <v>8.7</v>
      </c>
      <c r="F271" s="15">
        <v>530</v>
      </c>
      <c r="G271" s="64"/>
      <c r="H271" s="53">
        <f>G271*F271</f>
        <v>0</v>
      </c>
      <c r="I271" s="55">
        <f>G271/D271</f>
        <v>0</v>
      </c>
      <c r="J271" s="55">
        <f>G271*C271</f>
        <v>0</v>
      </c>
      <c r="K271" s="55">
        <f>I271*E271</f>
        <v>0</v>
      </c>
    </row>
    <row r="272" spans="1:11" ht="15" customHeight="1">
      <c r="A272" s="75" t="s">
        <v>199</v>
      </c>
      <c r="B272" s="128" t="s">
        <v>308</v>
      </c>
      <c r="C272" s="75">
        <v>0.75</v>
      </c>
      <c r="D272" s="75">
        <v>5</v>
      </c>
      <c r="E272" s="75">
        <v>7.56</v>
      </c>
      <c r="F272" s="15">
        <v>590</v>
      </c>
      <c r="G272" s="64"/>
      <c r="H272" s="53">
        <f t="shared" si="54"/>
        <v>0</v>
      </c>
      <c r="I272" s="55">
        <f t="shared" si="55"/>
        <v>0</v>
      </c>
      <c r="J272" s="55">
        <f t="shared" si="56"/>
        <v>0</v>
      </c>
      <c r="K272" s="55">
        <f t="shared" si="57"/>
        <v>0</v>
      </c>
    </row>
    <row r="273" spans="1:11" ht="15" customHeight="1">
      <c r="A273" s="75" t="s">
        <v>200</v>
      </c>
      <c r="B273" s="128" t="s">
        <v>308</v>
      </c>
      <c r="C273" s="63">
        <v>1.26</v>
      </c>
      <c r="D273" s="63">
        <v>4</v>
      </c>
      <c r="E273" s="63">
        <v>5.36</v>
      </c>
      <c r="F273" s="161">
        <v>1445</v>
      </c>
      <c r="G273" s="64"/>
      <c r="H273" s="53">
        <f t="shared" si="54"/>
        <v>0</v>
      </c>
      <c r="I273" s="55">
        <f t="shared" si="55"/>
        <v>0</v>
      </c>
      <c r="J273" s="55">
        <f t="shared" si="56"/>
        <v>0</v>
      </c>
      <c r="K273" s="55">
        <f t="shared" si="57"/>
        <v>0</v>
      </c>
    </row>
    <row r="274" spans="1:11" ht="15" customHeight="1">
      <c r="A274" s="75" t="s">
        <v>201</v>
      </c>
      <c r="B274" s="128" t="s">
        <v>308</v>
      </c>
      <c r="C274" s="63">
        <v>1.3</v>
      </c>
      <c r="D274" s="63">
        <v>4</v>
      </c>
      <c r="E274" s="63">
        <v>5.48</v>
      </c>
      <c r="F274" s="161">
        <v>1530</v>
      </c>
      <c r="G274" s="64"/>
      <c r="H274" s="53">
        <f t="shared" si="54"/>
        <v>0</v>
      </c>
      <c r="I274" s="55">
        <f t="shared" si="55"/>
        <v>0</v>
      </c>
      <c r="J274" s="55">
        <f t="shared" si="56"/>
        <v>0</v>
      </c>
      <c r="K274" s="55">
        <f t="shared" si="57"/>
        <v>0</v>
      </c>
    </row>
    <row r="275" spans="1:11" ht="15" customHeight="1">
      <c r="A275" s="143" t="s">
        <v>348</v>
      </c>
      <c r="B275" s="130" t="s">
        <v>308</v>
      </c>
      <c r="C275" s="63">
        <v>0.58</v>
      </c>
      <c r="D275" s="63">
        <v>6</v>
      </c>
      <c r="E275" s="63">
        <v>4.3</v>
      </c>
      <c r="F275" s="161">
        <v>430</v>
      </c>
      <c r="G275" s="64"/>
      <c r="H275" s="53">
        <f aca="true" t="shared" si="58" ref="H275:H302">G275*F275</f>
        <v>0</v>
      </c>
      <c r="I275" s="55">
        <f aca="true" t="shared" si="59" ref="I275:I302">G275/D275</f>
        <v>0</v>
      </c>
      <c r="J275" s="55">
        <f aca="true" t="shared" si="60" ref="J275:J302">G275*C275</f>
        <v>0</v>
      </c>
      <c r="K275" s="55">
        <f aca="true" t="shared" si="61" ref="K275:K302">I275*E275</f>
        <v>0</v>
      </c>
    </row>
    <row r="276" spans="1:11" ht="15" customHeight="1">
      <c r="A276" s="143" t="s">
        <v>352</v>
      </c>
      <c r="B276" s="128" t="s">
        <v>308</v>
      </c>
      <c r="C276" s="63">
        <v>0.48</v>
      </c>
      <c r="D276" s="63">
        <v>6</v>
      </c>
      <c r="E276" s="63">
        <v>3.9</v>
      </c>
      <c r="F276" s="161">
        <v>378</v>
      </c>
      <c r="G276" s="64"/>
      <c r="H276" s="53">
        <f t="shared" si="58"/>
        <v>0</v>
      </c>
      <c r="I276" s="55">
        <f t="shared" si="59"/>
        <v>0</v>
      </c>
      <c r="J276" s="55">
        <f t="shared" si="60"/>
        <v>0</v>
      </c>
      <c r="K276" s="55">
        <f t="shared" si="61"/>
        <v>0</v>
      </c>
    </row>
    <row r="277" spans="1:11" ht="15" customHeight="1">
      <c r="A277" s="143" t="s">
        <v>355</v>
      </c>
      <c r="B277" s="128" t="s">
        <v>308</v>
      </c>
      <c r="C277" s="67">
        <v>0.12</v>
      </c>
      <c r="D277" s="67">
        <v>24</v>
      </c>
      <c r="E277" s="67">
        <v>4</v>
      </c>
      <c r="F277" s="162">
        <v>135</v>
      </c>
      <c r="G277" s="64"/>
      <c r="H277" s="53">
        <f t="shared" si="58"/>
        <v>0</v>
      </c>
      <c r="I277" s="55">
        <f t="shared" si="59"/>
        <v>0</v>
      </c>
      <c r="J277" s="55">
        <f t="shared" si="60"/>
        <v>0</v>
      </c>
      <c r="K277" s="55">
        <f t="shared" si="61"/>
        <v>0</v>
      </c>
    </row>
    <row r="278" spans="1:11" ht="15" customHeight="1">
      <c r="A278" s="143" t="s">
        <v>349</v>
      </c>
      <c r="B278" s="128" t="s">
        <v>308</v>
      </c>
      <c r="C278" s="67">
        <v>0.12</v>
      </c>
      <c r="D278" s="67">
        <v>20</v>
      </c>
      <c r="E278" s="67">
        <v>7</v>
      </c>
      <c r="F278" s="162">
        <v>204</v>
      </c>
      <c r="G278" s="64"/>
      <c r="H278" s="53">
        <f t="shared" si="58"/>
        <v>0</v>
      </c>
      <c r="I278" s="55">
        <f t="shared" si="59"/>
        <v>0</v>
      </c>
      <c r="J278" s="55">
        <f t="shared" si="60"/>
        <v>0</v>
      </c>
      <c r="K278" s="55">
        <f t="shared" si="61"/>
        <v>0</v>
      </c>
    </row>
    <row r="279" spans="1:11" ht="15" customHeight="1">
      <c r="A279" s="143" t="s">
        <v>350</v>
      </c>
      <c r="B279" s="128" t="s">
        <v>308</v>
      </c>
      <c r="C279" s="67">
        <v>0.27</v>
      </c>
      <c r="D279" s="67">
        <v>10</v>
      </c>
      <c r="E279" s="67">
        <v>9</v>
      </c>
      <c r="F279" s="162">
        <v>825</v>
      </c>
      <c r="G279" s="64"/>
      <c r="H279" s="53">
        <f t="shared" si="58"/>
        <v>0</v>
      </c>
      <c r="I279" s="55">
        <f t="shared" si="59"/>
        <v>0</v>
      </c>
      <c r="J279" s="55">
        <f t="shared" si="60"/>
        <v>0</v>
      </c>
      <c r="K279" s="55">
        <f t="shared" si="61"/>
        <v>0</v>
      </c>
    </row>
    <row r="280" spans="1:11" ht="15" customHeight="1">
      <c r="A280" s="143" t="s">
        <v>351</v>
      </c>
      <c r="B280" s="128" t="s">
        <v>308</v>
      </c>
      <c r="C280" s="67">
        <v>0.27</v>
      </c>
      <c r="D280" s="67">
        <v>10</v>
      </c>
      <c r="E280" s="67">
        <v>9</v>
      </c>
      <c r="F280" s="162">
        <v>825</v>
      </c>
      <c r="G280" s="64"/>
      <c r="H280" s="53">
        <f t="shared" si="58"/>
        <v>0</v>
      </c>
      <c r="I280" s="55">
        <f t="shared" si="59"/>
        <v>0</v>
      </c>
      <c r="J280" s="55">
        <f t="shared" si="60"/>
        <v>0</v>
      </c>
      <c r="K280" s="55">
        <f t="shared" si="61"/>
        <v>0</v>
      </c>
    </row>
    <row r="281" spans="1:11" ht="15" customHeight="1">
      <c r="A281" s="143" t="s">
        <v>354</v>
      </c>
      <c r="B281" s="128" t="s">
        <v>308</v>
      </c>
      <c r="C281" s="67">
        <v>0.12</v>
      </c>
      <c r="D281" s="67">
        <v>24</v>
      </c>
      <c r="E281" s="67">
        <v>4</v>
      </c>
      <c r="F281" s="162">
        <v>126</v>
      </c>
      <c r="G281" s="64"/>
      <c r="H281" s="53">
        <f t="shared" si="58"/>
        <v>0</v>
      </c>
      <c r="I281" s="55">
        <f t="shared" si="59"/>
        <v>0</v>
      </c>
      <c r="J281" s="55">
        <f t="shared" si="60"/>
        <v>0</v>
      </c>
      <c r="K281" s="55">
        <f t="shared" si="61"/>
        <v>0</v>
      </c>
    </row>
    <row r="282" spans="1:11" ht="15" customHeight="1">
      <c r="A282" s="143" t="s">
        <v>365</v>
      </c>
      <c r="B282" s="128" t="s">
        <v>308</v>
      </c>
      <c r="C282" s="67">
        <v>0.12</v>
      </c>
      <c r="D282" s="67">
        <v>24</v>
      </c>
      <c r="E282" s="67">
        <v>4</v>
      </c>
      <c r="F282" s="162">
        <v>126</v>
      </c>
      <c r="G282" s="64"/>
      <c r="H282" s="53">
        <f t="shared" si="58"/>
        <v>0</v>
      </c>
      <c r="I282" s="55">
        <f t="shared" si="59"/>
        <v>0</v>
      </c>
      <c r="J282" s="55">
        <f t="shared" si="60"/>
        <v>0</v>
      </c>
      <c r="K282" s="55">
        <f t="shared" si="61"/>
        <v>0</v>
      </c>
    </row>
    <row r="283" spans="1:11" ht="15" customHeight="1">
      <c r="A283" s="143" t="s">
        <v>358</v>
      </c>
      <c r="B283" s="128" t="s">
        <v>308</v>
      </c>
      <c r="C283" s="67">
        <v>0.12</v>
      </c>
      <c r="D283" s="67">
        <v>24</v>
      </c>
      <c r="E283" s="67">
        <v>4</v>
      </c>
      <c r="F283" s="162">
        <v>126</v>
      </c>
      <c r="G283" s="64"/>
      <c r="H283" s="53">
        <f t="shared" si="58"/>
        <v>0</v>
      </c>
      <c r="I283" s="55">
        <f t="shared" si="59"/>
        <v>0</v>
      </c>
      <c r="J283" s="55">
        <f t="shared" si="60"/>
        <v>0</v>
      </c>
      <c r="K283" s="55">
        <f t="shared" si="61"/>
        <v>0</v>
      </c>
    </row>
    <row r="284" spans="1:11" ht="15.75" customHeight="1">
      <c r="A284" s="63" t="s">
        <v>202</v>
      </c>
      <c r="B284" s="128" t="s">
        <v>310</v>
      </c>
      <c r="C284" s="63">
        <v>0.35</v>
      </c>
      <c r="D284" s="63"/>
      <c r="E284" s="63"/>
      <c r="F284" s="23">
        <v>620</v>
      </c>
      <c r="G284" s="64"/>
      <c r="H284" s="53">
        <f t="shared" si="58"/>
        <v>0</v>
      </c>
      <c r="I284" s="55" t="e">
        <f t="shared" si="59"/>
        <v>#DIV/0!</v>
      </c>
      <c r="J284" s="55">
        <f t="shared" si="60"/>
        <v>0</v>
      </c>
      <c r="K284" s="55" t="e">
        <f t="shared" si="61"/>
        <v>#DIV/0!</v>
      </c>
    </row>
    <row r="285" spans="1:11" ht="14.25" customHeight="1">
      <c r="A285" s="63" t="s">
        <v>203</v>
      </c>
      <c r="B285" s="128" t="s">
        <v>310</v>
      </c>
      <c r="C285" s="63">
        <v>0.35</v>
      </c>
      <c r="D285" s="63"/>
      <c r="E285" s="63"/>
      <c r="F285" s="23">
        <v>820</v>
      </c>
      <c r="G285" s="64"/>
      <c r="H285" s="53">
        <f t="shared" si="58"/>
        <v>0</v>
      </c>
      <c r="I285" s="55" t="e">
        <f t="shared" si="59"/>
        <v>#DIV/0!</v>
      </c>
      <c r="J285" s="55">
        <f t="shared" si="60"/>
        <v>0</v>
      </c>
      <c r="K285" s="55" t="e">
        <f t="shared" si="61"/>
        <v>#DIV/0!</v>
      </c>
    </row>
    <row r="286" spans="1:11" ht="15" customHeight="1">
      <c r="A286" s="63" t="s">
        <v>204</v>
      </c>
      <c r="B286" s="128" t="s">
        <v>310</v>
      </c>
      <c r="C286" s="63">
        <v>0.13</v>
      </c>
      <c r="D286" s="63"/>
      <c r="E286" s="63"/>
      <c r="F286" s="23">
        <v>389</v>
      </c>
      <c r="G286" s="64"/>
      <c r="H286" s="53">
        <f t="shared" si="58"/>
        <v>0</v>
      </c>
      <c r="I286" s="55" t="e">
        <f t="shared" si="59"/>
        <v>#DIV/0!</v>
      </c>
      <c r="J286" s="55">
        <f t="shared" si="60"/>
        <v>0</v>
      </c>
      <c r="K286" s="55" t="e">
        <f t="shared" si="61"/>
        <v>#DIV/0!</v>
      </c>
    </row>
    <row r="287" spans="1:11" ht="15" customHeight="1">
      <c r="A287" s="63" t="s">
        <v>205</v>
      </c>
      <c r="B287" s="128" t="s">
        <v>310</v>
      </c>
      <c r="C287" s="63">
        <v>0.13</v>
      </c>
      <c r="D287" s="63"/>
      <c r="E287" s="63"/>
      <c r="F287" s="23">
        <v>650</v>
      </c>
      <c r="G287" s="64"/>
      <c r="H287" s="53">
        <f t="shared" si="58"/>
        <v>0</v>
      </c>
      <c r="I287" s="55" t="e">
        <f t="shared" si="59"/>
        <v>#DIV/0!</v>
      </c>
      <c r="J287" s="55">
        <f t="shared" si="60"/>
        <v>0</v>
      </c>
      <c r="K287" s="55" t="e">
        <f t="shared" si="61"/>
        <v>#DIV/0!</v>
      </c>
    </row>
    <row r="288" spans="1:11" ht="15.75" customHeight="1">
      <c r="A288" s="63" t="s">
        <v>206</v>
      </c>
      <c r="B288" s="128" t="s">
        <v>310</v>
      </c>
      <c r="C288" s="63">
        <v>0.35</v>
      </c>
      <c r="D288" s="63"/>
      <c r="E288" s="63"/>
      <c r="F288" s="23">
        <v>620</v>
      </c>
      <c r="G288" s="64"/>
      <c r="H288" s="53">
        <f t="shared" si="58"/>
        <v>0</v>
      </c>
      <c r="I288" s="55" t="e">
        <f t="shared" si="59"/>
        <v>#DIV/0!</v>
      </c>
      <c r="J288" s="55">
        <f t="shared" si="60"/>
        <v>0</v>
      </c>
      <c r="K288" s="55" t="e">
        <f t="shared" si="61"/>
        <v>#DIV/0!</v>
      </c>
    </row>
    <row r="289" spans="1:11" ht="15" customHeight="1">
      <c r="A289" s="63" t="s">
        <v>207</v>
      </c>
      <c r="B289" s="128" t="s">
        <v>310</v>
      </c>
      <c r="C289" s="63">
        <v>0.13</v>
      </c>
      <c r="D289" s="63"/>
      <c r="E289" s="63"/>
      <c r="F289" s="23">
        <v>389</v>
      </c>
      <c r="G289" s="64"/>
      <c r="H289" s="53">
        <f t="shared" si="58"/>
        <v>0</v>
      </c>
      <c r="I289" s="55" t="e">
        <f t="shared" si="59"/>
        <v>#DIV/0!</v>
      </c>
      <c r="J289" s="55">
        <f t="shared" si="60"/>
        <v>0</v>
      </c>
      <c r="K289" s="55" t="e">
        <f t="shared" si="61"/>
        <v>#DIV/0!</v>
      </c>
    </row>
    <row r="290" spans="1:11" ht="14.25" customHeight="1">
      <c r="A290" s="23" t="s">
        <v>208</v>
      </c>
      <c r="B290" s="128" t="s">
        <v>310</v>
      </c>
      <c r="C290" s="23">
        <v>0.25</v>
      </c>
      <c r="D290" s="23"/>
      <c r="E290" s="23"/>
      <c r="F290" s="23">
        <v>532</v>
      </c>
      <c r="G290" s="62"/>
      <c r="H290" s="53">
        <f t="shared" si="58"/>
        <v>0</v>
      </c>
      <c r="I290" s="55" t="e">
        <f t="shared" si="59"/>
        <v>#DIV/0!</v>
      </c>
      <c r="J290" s="55">
        <f t="shared" si="60"/>
        <v>0</v>
      </c>
      <c r="K290" s="55" t="e">
        <f t="shared" si="61"/>
        <v>#DIV/0!</v>
      </c>
    </row>
    <row r="291" spans="1:11" ht="16.5" customHeight="1">
      <c r="A291" s="63" t="s">
        <v>209</v>
      </c>
      <c r="B291" s="128" t="s">
        <v>310</v>
      </c>
      <c r="C291" s="63">
        <v>0.25</v>
      </c>
      <c r="D291" s="63"/>
      <c r="E291" s="63"/>
      <c r="F291" s="23">
        <v>882.6</v>
      </c>
      <c r="G291" s="64"/>
      <c r="H291" s="53">
        <f t="shared" si="58"/>
        <v>0</v>
      </c>
      <c r="I291" s="55" t="e">
        <f t="shared" si="59"/>
        <v>#DIV/0!</v>
      </c>
      <c r="J291" s="55">
        <f t="shared" si="60"/>
        <v>0</v>
      </c>
      <c r="K291" s="55" t="e">
        <f t="shared" si="61"/>
        <v>#DIV/0!</v>
      </c>
    </row>
    <row r="292" spans="1:11" ht="16.5" customHeight="1">
      <c r="A292" s="63" t="s">
        <v>255</v>
      </c>
      <c r="B292" s="128" t="s">
        <v>310</v>
      </c>
      <c r="C292" s="63">
        <v>0.35</v>
      </c>
      <c r="D292" s="63"/>
      <c r="E292" s="63"/>
      <c r="F292" s="23">
        <v>620</v>
      </c>
      <c r="G292" s="64"/>
      <c r="H292" s="53">
        <f t="shared" si="58"/>
        <v>0</v>
      </c>
      <c r="I292" s="55" t="e">
        <f t="shared" si="59"/>
        <v>#DIV/0!</v>
      </c>
      <c r="J292" s="55">
        <f t="shared" si="60"/>
        <v>0</v>
      </c>
      <c r="K292" s="55" t="e">
        <f t="shared" si="61"/>
        <v>#DIV/0!</v>
      </c>
    </row>
    <row r="293" spans="1:11" ht="15.75" customHeight="1">
      <c r="A293" s="63" t="s">
        <v>256</v>
      </c>
      <c r="B293" s="128" t="s">
        <v>310</v>
      </c>
      <c r="C293" s="63">
        <v>0.35</v>
      </c>
      <c r="D293" s="63"/>
      <c r="E293" s="63"/>
      <c r="F293" s="23">
        <v>820</v>
      </c>
      <c r="G293" s="64"/>
      <c r="H293" s="53">
        <f t="shared" si="58"/>
        <v>0</v>
      </c>
      <c r="I293" s="55" t="e">
        <f t="shared" si="59"/>
        <v>#DIV/0!</v>
      </c>
      <c r="J293" s="55">
        <f t="shared" si="60"/>
        <v>0</v>
      </c>
      <c r="K293" s="55" t="e">
        <f t="shared" si="61"/>
        <v>#DIV/0!</v>
      </c>
    </row>
    <row r="294" spans="1:11" ht="12.75" customHeight="1">
      <c r="A294" s="63" t="s">
        <v>257</v>
      </c>
      <c r="B294" s="128" t="s">
        <v>310</v>
      </c>
      <c r="C294" s="63">
        <v>0.13</v>
      </c>
      <c r="D294" s="63"/>
      <c r="E294" s="63"/>
      <c r="F294" s="23">
        <v>389</v>
      </c>
      <c r="G294" s="64"/>
      <c r="H294" s="53">
        <f t="shared" si="58"/>
        <v>0</v>
      </c>
      <c r="I294" s="55" t="e">
        <f t="shared" si="59"/>
        <v>#DIV/0!</v>
      </c>
      <c r="J294" s="55">
        <f t="shared" si="60"/>
        <v>0</v>
      </c>
      <c r="K294" s="55" t="e">
        <f t="shared" si="61"/>
        <v>#DIV/0!</v>
      </c>
    </row>
    <row r="295" spans="1:11" ht="15.75" customHeight="1">
      <c r="A295" s="63" t="s">
        <v>258</v>
      </c>
      <c r="B295" s="128" t="s">
        <v>310</v>
      </c>
      <c r="C295" s="63">
        <v>0.13</v>
      </c>
      <c r="D295" s="63"/>
      <c r="E295" s="63"/>
      <c r="F295" s="23">
        <v>650</v>
      </c>
      <c r="G295" s="64"/>
      <c r="H295" s="53">
        <f t="shared" si="58"/>
        <v>0</v>
      </c>
      <c r="I295" s="55" t="e">
        <f t="shared" si="59"/>
        <v>#DIV/0!</v>
      </c>
      <c r="J295" s="55">
        <f t="shared" si="60"/>
        <v>0</v>
      </c>
      <c r="K295" s="55" t="e">
        <f t="shared" si="61"/>
        <v>#DIV/0!</v>
      </c>
    </row>
    <row r="296" spans="1:11" ht="16.5" customHeight="1">
      <c r="A296" s="63" t="s">
        <v>271</v>
      </c>
      <c r="B296" s="63"/>
      <c r="C296" s="63">
        <v>0.026</v>
      </c>
      <c r="D296" s="63">
        <v>27</v>
      </c>
      <c r="E296" s="63">
        <v>1</v>
      </c>
      <c r="F296" s="23">
        <v>235</v>
      </c>
      <c r="G296" s="64"/>
      <c r="H296" s="53">
        <f t="shared" si="58"/>
        <v>0</v>
      </c>
      <c r="I296" s="55">
        <f t="shared" si="59"/>
        <v>0</v>
      </c>
      <c r="J296" s="55">
        <f t="shared" si="60"/>
        <v>0</v>
      </c>
      <c r="K296" s="55">
        <f t="shared" si="61"/>
        <v>0</v>
      </c>
    </row>
    <row r="297" spans="1:11" ht="14.25" customHeight="1">
      <c r="A297" s="63" t="s">
        <v>210</v>
      </c>
      <c r="B297" s="63"/>
      <c r="C297" s="63">
        <v>0.02</v>
      </c>
      <c r="D297" s="63">
        <v>38</v>
      </c>
      <c r="E297" s="63">
        <v>1.1</v>
      </c>
      <c r="F297" s="23">
        <v>225</v>
      </c>
      <c r="G297" s="64"/>
      <c r="H297" s="53">
        <f t="shared" si="58"/>
        <v>0</v>
      </c>
      <c r="I297" s="55">
        <f t="shared" si="59"/>
        <v>0</v>
      </c>
      <c r="J297" s="55">
        <f t="shared" si="60"/>
        <v>0</v>
      </c>
      <c r="K297" s="55">
        <f t="shared" si="61"/>
        <v>0</v>
      </c>
    </row>
    <row r="298" spans="1:11" ht="14.25" customHeight="1">
      <c r="A298" s="63" t="s">
        <v>271</v>
      </c>
      <c r="B298" s="63"/>
      <c r="C298" s="63"/>
      <c r="D298" s="63"/>
      <c r="E298" s="63"/>
      <c r="F298" s="23">
        <v>235</v>
      </c>
      <c r="G298" s="64"/>
      <c r="H298" s="53">
        <f t="shared" si="58"/>
        <v>0</v>
      </c>
      <c r="I298" s="55"/>
      <c r="J298" s="55"/>
      <c r="K298" s="55"/>
    </row>
    <row r="299" spans="1:11" ht="16.5" customHeight="1">
      <c r="A299" s="63" t="s">
        <v>272</v>
      </c>
      <c r="B299" s="63"/>
      <c r="C299" s="63">
        <v>0.028</v>
      </c>
      <c r="D299" s="63">
        <v>27</v>
      </c>
      <c r="E299" s="63">
        <v>1</v>
      </c>
      <c r="F299" s="23">
        <v>128</v>
      </c>
      <c r="G299" s="64"/>
      <c r="H299" s="53">
        <f t="shared" si="58"/>
        <v>0</v>
      </c>
      <c r="I299" s="55">
        <f t="shared" si="59"/>
        <v>0</v>
      </c>
      <c r="J299" s="55">
        <f t="shared" si="60"/>
        <v>0</v>
      </c>
      <c r="K299" s="55">
        <f t="shared" si="61"/>
        <v>0</v>
      </c>
    </row>
    <row r="300" spans="1:11" ht="14.25" customHeight="1">
      <c r="A300" s="63" t="s">
        <v>273</v>
      </c>
      <c r="B300" s="63"/>
      <c r="C300" s="63">
        <v>0.008</v>
      </c>
      <c r="D300" s="63"/>
      <c r="E300" s="63"/>
      <c r="F300" s="23">
        <v>128</v>
      </c>
      <c r="G300" s="64"/>
      <c r="H300" s="53">
        <f t="shared" si="58"/>
        <v>0</v>
      </c>
      <c r="I300" s="55" t="e">
        <f t="shared" si="59"/>
        <v>#DIV/0!</v>
      </c>
      <c r="J300" s="55">
        <f t="shared" si="60"/>
        <v>0</v>
      </c>
      <c r="K300" s="55" t="e">
        <f t="shared" si="61"/>
        <v>#DIV/0!</v>
      </c>
    </row>
    <row r="301" spans="1:11" ht="13.5" customHeight="1">
      <c r="A301" s="63" t="s">
        <v>275</v>
      </c>
      <c r="B301" s="63"/>
      <c r="C301" s="63">
        <v>0.02</v>
      </c>
      <c r="D301" s="63"/>
      <c r="E301" s="63"/>
      <c r="F301" s="23">
        <v>128</v>
      </c>
      <c r="G301" s="64"/>
      <c r="H301" s="53">
        <f t="shared" si="58"/>
        <v>0</v>
      </c>
      <c r="I301" s="55" t="e">
        <f t="shared" si="59"/>
        <v>#DIV/0!</v>
      </c>
      <c r="J301" s="55">
        <f t="shared" si="60"/>
        <v>0</v>
      </c>
      <c r="K301" s="55" t="e">
        <f t="shared" si="61"/>
        <v>#DIV/0!</v>
      </c>
    </row>
    <row r="302" spans="1:11" ht="14.25" customHeight="1">
      <c r="A302" s="63" t="s">
        <v>274</v>
      </c>
      <c r="B302" s="63"/>
      <c r="C302" s="63">
        <v>0.018</v>
      </c>
      <c r="D302" s="63"/>
      <c r="E302" s="63"/>
      <c r="F302" s="23">
        <v>95</v>
      </c>
      <c r="G302" s="64"/>
      <c r="H302" s="53">
        <f t="shared" si="58"/>
        <v>0</v>
      </c>
      <c r="I302" s="55" t="e">
        <f t="shared" si="59"/>
        <v>#DIV/0!</v>
      </c>
      <c r="J302" s="55">
        <f t="shared" si="60"/>
        <v>0</v>
      </c>
      <c r="K302" s="55" t="e">
        <f t="shared" si="61"/>
        <v>#DIV/0!</v>
      </c>
    </row>
    <row r="303" spans="1:11" ht="12.75">
      <c r="A303" s="33" t="s">
        <v>211</v>
      </c>
      <c r="B303" s="129"/>
      <c r="C303" s="23"/>
      <c r="D303" s="23"/>
      <c r="E303" s="23"/>
      <c r="F303" s="23"/>
      <c r="G303" s="62"/>
      <c r="H303" s="23"/>
      <c r="I303" s="24"/>
      <c r="J303" s="24"/>
      <c r="K303" s="24"/>
    </row>
    <row r="304" spans="1:11" ht="18" customHeight="1">
      <c r="A304" s="63" t="s">
        <v>212</v>
      </c>
      <c r="B304" s="66" t="s">
        <v>310</v>
      </c>
      <c r="C304" s="63">
        <v>1</v>
      </c>
      <c r="D304" s="63">
        <v>10</v>
      </c>
      <c r="E304" s="63">
        <v>10.56</v>
      </c>
      <c r="F304" s="161">
        <v>315</v>
      </c>
      <c r="G304" s="64"/>
      <c r="H304" s="63">
        <f>G304*F304</f>
        <v>0</v>
      </c>
      <c r="I304" s="65">
        <f>G304/D304</f>
        <v>0</v>
      </c>
      <c r="J304" s="65">
        <f>G304*C304</f>
        <v>0</v>
      </c>
      <c r="K304" s="65">
        <f>I304*E304</f>
        <v>0</v>
      </c>
    </row>
    <row r="305" spans="1:11" ht="21" customHeight="1">
      <c r="A305" s="80" t="s">
        <v>213</v>
      </c>
      <c r="B305" s="66" t="s">
        <v>310</v>
      </c>
      <c r="C305" s="63">
        <v>1</v>
      </c>
      <c r="D305" s="63">
        <v>10</v>
      </c>
      <c r="E305" s="63">
        <v>10.56</v>
      </c>
      <c r="F305" s="161">
        <v>400</v>
      </c>
      <c r="G305" s="64"/>
      <c r="H305" s="63">
        <f>G305*F305</f>
        <v>0</v>
      </c>
      <c r="I305" s="65">
        <f>G305/D305</f>
        <v>0</v>
      </c>
      <c r="J305" s="65">
        <f>G305*C305</f>
        <v>0</v>
      </c>
      <c r="K305" s="65">
        <f>I305*E305</f>
        <v>0</v>
      </c>
    </row>
    <row r="306" spans="1:11" ht="24" customHeight="1">
      <c r="A306" s="80" t="s">
        <v>214</v>
      </c>
      <c r="B306" s="66" t="s">
        <v>310</v>
      </c>
      <c r="C306" s="63">
        <v>1</v>
      </c>
      <c r="D306" s="63">
        <v>10</v>
      </c>
      <c r="E306" s="63">
        <v>10.56</v>
      </c>
      <c r="F306" s="161">
        <v>476</v>
      </c>
      <c r="G306" s="64"/>
      <c r="H306" s="63">
        <f>G306*F306</f>
        <v>0</v>
      </c>
      <c r="I306" s="65">
        <f>G306/D306</f>
        <v>0</v>
      </c>
      <c r="J306" s="65">
        <f>G306*C306</f>
        <v>0</v>
      </c>
      <c r="K306" s="65">
        <f>I306*E306</f>
        <v>0</v>
      </c>
    </row>
    <row r="307" spans="1:11" ht="12.75">
      <c r="A307" s="20" t="s">
        <v>215</v>
      </c>
      <c r="B307" s="20"/>
      <c r="C307" s="21"/>
      <c r="D307" s="21"/>
      <c r="E307" s="21"/>
      <c r="F307" s="21"/>
      <c r="G307" s="62"/>
      <c r="H307" s="21"/>
      <c r="I307" s="21"/>
      <c r="J307" s="21"/>
      <c r="K307" s="21"/>
    </row>
    <row r="308" spans="1:11" ht="12.75">
      <c r="A308" s="23" t="s">
        <v>216</v>
      </c>
      <c r="B308" s="23"/>
      <c r="C308" s="23">
        <v>1</v>
      </c>
      <c r="D308" s="23">
        <v>10</v>
      </c>
      <c r="E308" s="23">
        <v>10.44</v>
      </c>
      <c r="F308" s="23">
        <v>900</v>
      </c>
      <c r="G308" s="62"/>
      <c r="H308" s="23">
        <f aca="true" t="shared" si="62" ref="H308:H316">G308*F308</f>
        <v>0</v>
      </c>
      <c r="I308" s="65">
        <f aca="true" t="shared" si="63" ref="I308:I316">G308/D308</f>
        <v>0</v>
      </c>
      <c r="J308" s="65">
        <f aca="true" t="shared" si="64" ref="J308:J316">G308*C308</f>
        <v>0</v>
      </c>
      <c r="K308" s="65">
        <f aca="true" t="shared" si="65" ref="K308:K316">I308*E308</f>
        <v>0</v>
      </c>
    </row>
    <row r="309" spans="1:11" ht="12.75">
      <c r="A309" s="23" t="s">
        <v>217</v>
      </c>
      <c r="B309" s="23"/>
      <c r="C309" s="23">
        <v>1</v>
      </c>
      <c r="D309" s="23">
        <v>10</v>
      </c>
      <c r="E309" s="23">
        <v>10.44</v>
      </c>
      <c r="F309" s="23">
        <v>900</v>
      </c>
      <c r="G309" s="62"/>
      <c r="H309" s="23">
        <f t="shared" si="62"/>
        <v>0</v>
      </c>
      <c r="I309" s="65">
        <f t="shared" si="63"/>
        <v>0</v>
      </c>
      <c r="J309" s="65">
        <f t="shared" si="64"/>
        <v>0</v>
      </c>
      <c r="K309" s="65">
        <f t="shared" si="65"/>
        <v>0</v>
      </c>
    </row>
    <row r="310" spans="1:11" ht="12.75">
      <c r="A310" s="23" t="s">
        <v>218</v>
      </c>
      <c r="B310" s="23"/>
      <c r="C310" s="23">
        <v>1</v>
      </c>
      <c r="D310" s="23">
        <v>10</v>
      </c>
      <c r="E310" s="23">
        <v>10.44</v>
      </c>
      <c r="F310" s="23">
        <v>900</v>
      </c>
      <c r="G310" s="62"/>
      <c r="H310" s="23">
        <f t="shared" si="62"/>
        <v>0</v>
      </c>
      <c r="I310" s="65">
        <f t="shared" si="63"/>
        <v>0</v>
      </c>
      <c r="J310" s="65">
        <f t="shared" si="64"/>
        <v>0</v>
      </c>
      <c r="K310" s="65">
        <f t="shared" si="65"/>
        <v>0</v>
      </c>
    </row>
    <row r="311" spans="1:11" ht="12.75">
      <c r="A311" s="23" t="s">
        <v>219</v>
      </c>
      <c r="B311" s="23"/>
      <c r="C311" s="23">
        <v>1</v>
      </c>
      <c r="D311" s="23">
        <v>10</v>
      </c>
      <c r="E311" s="23">
        <v>10.44</v>
      </c>
      <c r="F311" s="23">
        <v>900</v>
      </c>
      <c r="G311" s="62"/>
      <c r="H311" s="23">
        <f t="shared" si="62"/>
        <v>0</v>
      </c>
      <c r="I311" s="65">
        <f t="shared" si="63"/>
        <v>0</v>
      </c>
      <c r="J311" s="65">
        <f t="shared" si="64"/>
        <v>0</v>
      </c>
      <c r="K311" s="65">
        <f t="shared" si="65"/>
        <v>0</v>
      </c>
    </row>
    <row r="312" spans="1:11" ht="12.75">
      <c r="A312" s="23" t="s">
        <v>220</v>
      </c>
      <c r="B312" s="23"/>
      <c r="C312" s="23">
        <v>1</v>
      </c>
      <c r="D312" s="23">
        <v>10</v>
      </c>
      <c r="E312" s="23">
        <v>10.44</v>
      </c>
      <c r="F312" s="23">
        <v>900</v>
      </c>
      <c r="G312" s="62"/>
      <c r="H312" s="23">
        <f t="shared" si="62"/>
        <v>0</v>
      </c>
      <c r="I312" s="65">
        <f t="shared" si="63"/>
        <v>0</v>
      </c>
      <c r="J312" s="65">
        <f t="shared" si="64"/>
        <v>0</v>
      </c>
      <c r="K312" s="65">
        <f t="shared" si="65"/>
        <v>0</v>
      </c>
    </row>
    <row r="313" spans="1:11" ht="12.75">
      <c r="A313" s="23" t="s">
        <v>221</v>
      </c>
      <c r="B313" s="23"/>
      <c r="C313" s="23">
        <v>1</v>
      </c>
      <c r="D313" s="23">
        <v>10</v>
      </c>
      <c r="E313" s="23">
        <v>10.44</v>
      </c>
      <c r="F313" s="23">
        <v>900</v>
      </c>
      <c r="G313" s="62"/>
      <c r="H313" s="23">
        <f t="shared" si="62"/>
        <v>0</v>
      </c>
      <c r="I313" s="65">
        <f t="shared" si="63"/>
        <v>0</v>
      </c>
      <c r="J313" s="65">
        <f t="shared" si="64"/>
        <v>0</v>
      </c>
      <c r="K313" s="65">
        <f t="shared" si="65"/>
        <v>0</v>
      </c>
    </row>
    <row r="314" spans="1:11" ht="12.75">
      <c r="A314" s="23" t="s">
        <v>222</v>
      </c>
      <c r="B314" s="23"/>
      <c r="C314" s="23">
        <v>1</v>
      </c>
      <c r="D314" s="23">
        <v>10</v>
      </c>
      <c r="E314" s="23">
        <v>10.44</v>
      </c>
      <c r="F314" s="23">
        <v>900</v>
      </c>
      <c r="G314" s="62"/>
      <c r="H314" s="23">
        <f t="shared" si="62"/>
        <v>0</v>
      </c>
      <c r="I314" s="65">
        <f t="shared" si="63"/>
        <v>0</v>
      </c>
      <c r="J314" s="65">
        <f t="shared" si="64"/>
        <v>0</v>
      </c>
      <c r="K314" s="65">
        <f t="shared" si="65"/>
        <v>0</v>
      </c>
    </row>
    <row r="315" spans="1:11" ht="12.75">
      <c r="A315" s="23" t="s">
        <v>223</v>
      </c>
      <c r="B315" s="23"/>
      <c r="C315" s="23">
        <v>1</v>
      </c>
      <c r="D315" s="23">
        <v>10</v>
      </c>
      <c r="E315" s="23">
        <v>10.44</v>
      </c>
      <c r="F315" s="23">
        <v>900</v>
      </c>
      <c r="G315" s="62"/>
      <c r="H315" s="23">
        <f t="shared" si="62"/>
        <v>0</v>
      </c>
      <c r="I315" s="65">
        <f t="shared" si="63"/>
        <v>0</v>
      </c>
      <c r="J315" s="65">
        <f t="shared" si="64"/>
        <v>0</v>
      </c>
      <c r="K315" s="65">
        <f t="shared" si="65"/>
        <v>0</v>
      </c>
    </row>
    <row r="316" spans="1:11" ht="12.75">
      <c r="A316" s="23" t="s">
        <v>224</v>
      </c>
      <c r="B316" s="23"/>
      <c r="C316" s="23">
        <v>1</v>
      </c>
      <c r="D316" s="23">
        <v>10</v>
      </c>
      <c r="E316" s="23">
        <v>10.44</v>
      </c>
      <c r="F316" s="23">
        <v>900</v>
      </c>
      <c r="G316" s="62"/>
      <c r="H316" s="23">
        <f t="shared" si="62"/>
        <v>0</v>
      </c>
      <c r="I316" s="65">
        <f t="shared" si="63"/>
        <v>0</v>
      </c>
      <c r="J316" s="65">
        <f t="shared" si="64"/>
        <v>0</v>
      </c>
      <c r="K316" s="65">
        <f t="shared" si="65"/>
        <v>0</v>
      </c>
    </row>
    <row r="317" spans="1:11" ht="12.75">
      <c r="A317" s="20" t="s">
        <v>225</v>
      </c>
      <c r="B317" s="20"/>
      <c r="C317" s="21"/>
      <c r="D317" s="21"/>
      <c r="E317" s="21"/>
      <c r="F317" s="21"/>
      <c r="G317" s="62"/>
      <c r="H317" s="21"/>
      <c r="I317" s="22"/>
      <c r="J317" s="22"/>
      <c r="K317" s="22"/>
    </row>
    <row r="318" spans="1:11" ht="12.75">
      <c r="A318" s="32" t="s">
        <v>251</v>
      </c>
      <c r="B318" s="32"/>
      <c r="C318" s="32"/>
      <c r="D318" s="23"/>
      <c r="E318" s="23"/>
      <c r="F318" s="23">
        <v>110</v>
      </c>
      <c r="G318" s="62"/>
      <c r="H318" s="23">
        <f>G318*F318</f>
        <v>0</v>
      </c>
      <c r="I318" s="24"/>
      <c r="J318" s="24">
        <f aca="true" t="shared" si="66" ref="J318:J327">G318*C318</f>
        <v>0</v>
      </c>
      <c r="K318" s="24">
        <f aca="true" t="shared" si="67" ref="K318:K327">I318*E318</f>
        <v>0</v>
      </c>
    </row>
    <row r="319" spans="1:11" ht="12.75">
      <c r="A319" s="32" t="s">
        <v>252</v>
      </c>
      <c r="B319" s="32"/>
      <c r="C319" s="32"/>
      <c r="D319" s="23"/>
      <c r="E319" s="23"/>
      <c r="F319" s="23">
        <v>110</v>
      </c>
      <c r="G319" s="62"/>
      <c r="H319" s="23">
        <f>G319*F319</f>
        <v>0</v>
      </c>
      <c r="I319" s="24"/>
      <c r="J319" s="24">
        <f t="shared" si="66"/>
        <v>0</v>
      </c>
      <c r="K319" s="24">
        <f t="shared" si="67"/>
        <v>0</v>
      </c>
    </row>
    <row r="320" spans="1:11" ht="12.75">
      <c r="A320" s="32" t="s">
        <v>226</v>
      </c>
      <c r="B320" s="32"/>
      <c r="C320" s="32"/>
      <c r="D320" s="23"/>
      <c r="E320" s="23"/>
      <c r="F320" s="23">
        <v>110</v>
      </c>
      <c r="G320" s="62"/>
      <c r="H320" s="23">
        <f aca="true" t="shared" si="68" ref="H320:H327">G320*F320</f>
        <v>0</v>
      </c>
      <c r="I320" s="24"/>
      <c r="J320" s="24">
        <f t="shared" si="66"/>
        <v>0</v>
      </c>
      <c r="K320" s="24">
        <f t="shared" si="67"/>
        <v>0</v>
      </c>
    </row>
    <row r="321" spans="1:11" ht="12.75">
      <c r="A321" s="32" t="s">
        <v>227</v>
      </c>
      <c r="B321" s="32"/>
      <c r="C321" s="32"/>
      <c r="D321" s="23"/>
      <c r="E321" s="23"/>
      <c r="F321" s="23">
        <v>110</v>
      </c>
      <c r="G321" s="62"/>
      <c r="H321" s="23">
        <f t="shared" si="68"/>
        <v>0</v>
      </c>
      <c r="I321" s="24"/>
      <c r="J321" s="24">
        <f t="shared" si="66"/>
        <v>0</v>
      </c>
      <c r="K321" s="24">
        <f t="shared" si="67"/>
        <v>0</v>
      </c>
    </row>
    <row r="322" spans="1:11" ht="12.75">
      <c r="A322" s="32" t="s">
        <v>228</v>
      </c>
      <c r="B322" s="32"/>
      <c r="C322" s="32"/>
      <c r="D322" s="23"/>
      <c r="E322" s="23"/>
      <c r="F322" s="23">
        <v>110</v>
      </c>
      <c r="G322" s="62"/>
      <c r="H322" s="23">
        <f t="shared" si="68"/>
        <v>0</v>
      </c>
      <c r="I322" s="24"/>
      <c r="J322" s="24">
        <f t="shared" si="66"/>
        <v>0</v>
      </c>
      <c r="K322" s="24">
        <f t="shared" si="67"/>
        <v>0</v>
      </c>
    </row>
    <row r="323" spans="1:11" ht="12.75">
      <c r="A323" s="32" t="s">
        <v>229</v>
      </c>
      <c r="B323" s="32"/>
      <c r="C323" s="32"/>
      <c r="D323" s="23"/>
      <c r="E323" s="23"/>
      <c r="F323" s="23">
        <v>110</v>
      </c>
      <c r="G323" s="62"/>
      <c r="H323" s="23">
        <f t="shared" si="68"/>
        <v>0</v>
      </c>
      <c r="I323" s="24"/>
      <c r="J323" s="24">
        <f t="shared" si="66"/>
        <v>0</v>
      </c>
      <c r="K323" s="24">
        <f t="shared" si="67"/>
        <v>0</v>
      </c>
    </row>
    <row r="324" spans="1:11" ht="14.25" customHeight="1">
      <c r="A324" s="32" t="s">
        <v>230</v>
      </c>
      <c r="B324" s="32"/>
      <c r="C324" s="32"/>
      <c r="D324" s="23"/>
      <c r="E324" s="23"/>
      <c r="F324" s="23">
        <v>110</v>
      </c>
      <c r="G324" s="62"/>
      <c r="H324" s="23">
        <f t="shared" si="68"/>
        <v>0</v>
      </c>
      <c r="I324" s="24"/>
      <c r="J324" s="24">
        <f t="shared" si="66"/>
        <v>0</v>
      </c>
      <c r="K324" s="24">
        <f t="shared" si="67"/>
        <v>0</v>
      </c>
    </row>
    <row r="325" spans="1:11" ht="15" customHeight="1">
      <c r="A325" s="32" t="s">
        <v>231</v>
      </c>
      <c r="B325" s="32"/>
      <c r="C325" s="32"/>
      <c r="D325" s="23"/>
      <c r="E325" s="23"/>
      <c r="F325" s="23">
        <v>110</v>
      </c>
      <c r="G325" s="62"/>
      <c r="H325" s="23">
        <f t="shared" si="68"/>
        <v>0</v>
      </c>
      <c r="I325" s="24"/>
      <c r="J325" s="24">
        <f t="shared" si="66"/>
        <v>0</v>
      </c>
      <c r="K325" s="24">
        <f t="shared" si="67"/>
        <v>0</v>
      </c>
    </row>
    <row r="326" spans="1:11" ht="15" customHeight="1">
      <c r="A326" s="32" t="s">
        <v>232</v>
      </c>
      <c r="B326" s="32"/>
      <c r="C326" s="32"/>
      <c r="D326" s="23"/>
      <c r="E326" s="23"/>
      <c r="F326" s="23">
        <v>110</v>
      </c>
      <c r="G326" s="62"/>
      <c r="H326" s="23">
        <f t="shared" si="68"/>
        <v>0</v>
      </c>
      <c r="I326" s="24"/>
      <c r="J326" s="24">
        <f t="shared" si="66"/>
        <v>0</v>
      </c>
      <c r="K326" s="24">
        <f t="shared" si="67"/>
        <v>0</v>
      </c>
    </row>
    <row r="327" spans="1:11" ht="14.25" customHeight="1">
      <c r="A327" s="32" t="s">
        <v>233</v>
      </c>
      <c r="B327" s="32"/>
      <c r="C327" s="32"/>
      <c r="D327" s="23"/>
      <c r="E327" s="23"/>
      <c r="F327" s="23">
        <v>220</v>
      </c>
      <c r="G327" s="62"/>
      <c r="H327" s="23">
        <f t="shared" si="68"/>
        <v>0</v>
      </c>
      <c r="I327" s="24"/>
      <c r="J327" s="24">
        <f t="shared" si="66"/>
        <v>0</v>
      </c>
      <c r="K327" s="24">
        <f t="shared" si="67"/>
        <v>0</v>
      </c>
    </row>
    <row r="328" spans="1:11" ht="12.75">
      <c r="A328" s="20" t="s">
        <v>234</v>
      </c>
      <c r="B328" s="20"/>
      <c r="C328" s="21"/>
      <c r="D328" s="21"/>
      <c r="E328" s="21"/>
      <c r="F328" s="21"/>
      <c r="G328" s="62"/>
      <c r="H328" s="21"/>
      <c r="I328" s="22"/>
      <c r="J328" s="22"/>
      <c r="K328" s="22"/>
    </row>
    <row r="329" spans="1:11" ht="18" customHeight="1">
      <c r="A329" s="59" t="s">
        <v>235</v>
      </c>
      <c r="B329" s="131" t="s">
        <v>311</v>
      </c>
      <c r="C329" s="59">
        <v>0.1</v>
      </c>
      <c r="D329" s="59">
        <v>33</v>
      </c>
      <c r="E329" s="59">
        <v>4.1</v>
      </c>
      <c r="F329" s="105">
        <v>98</v>
      </c>
      <c r="G329" s="64"/>
      <c r="H329" s="59">
        <f>G329*F329</f>
        <v>0</v>
      </c>
      <c r="I329" s="60">
        <f>G329/D329</f>
        <v>0</v>
      </c>
      <c r="J329" s="60">
        <f>G329*C329</f>
        <v>0</v>
      </c>
      <c r="K329" s="60">
        <f>I329*E329</f>
        <v>0</v>
      </c>
    </row>
    <row r="330" spans="1:11" ht="18" customHeight="1">
      <c r="A330" s="59" t="s">
        <v>236</v>
      </c>
      <c r="B330" s="118" t="s">
        <v>308</v>
      </c>
      <c r="C330" s="59">
        <v>0.01</v>
      </c>
      <c r="D330" s="59">
        <v>100</v>
      </c>
      <c r="E330" s="59">
        <v>4.6</v>
      </c>
      <c r="F330" s="105">
        <v>93</v>
      </c>
      <c r="G330" s="64"/>
      <c r="H330" s="59">
        <f aca="true" t="shared" si="69" ref="H330:H335">G330*F330</f>
        <v>0</v>
      </c>
      <c r="I330" s="60">
        <f aca="true" t="shared" si="70" ref="I330:I335">G330/D330</f>
        <v>0</v>
      </c>
      <c r="J330" s="60">
        <f aca="true" t="shared" si="71" ref="J330:J335">G330*C330</f>
        <v>0</v>
      </c>
      <c r="K330" s="60">
        <f aca="true" t="shared" si="72" ref="K330:K335">I330*E330</f>
        <v>0</v>
      </c>
    </row>
    <row r="331" spans="1:11" ht="18" customHeight="1">
      <c r="A331" s="59" t="s">
        <v>237</v>
      </c>
      <c r="B331" s="118" t="s">
        <v>308</v>
      </c>
      <c r="C331" s="59">
        <v>0.01</v>
      </c>
      <c r="D331" s="59">
        <v>100</v>
      </c>
      <c r="E331" s="59">
        <v>4.6</v>
      </c>
      <c r="F331" s="105">
        <v>240</v>
      </c>
      <c r="G331" s="64"/>
      <c r="H331" s="59">
        <f t="shared" si="69"/>
        <v>0</v>
      </c>
      <c r="I331" s="60">
        <f t="shared" si="70"/>
        <v>0</v>
      </c>
      <c r="J331" s="60">
        <f t="shared" si="71"/>
        <v>0</v>
      </c>
      <c r="K331" s="60">
        <f t="shared" si="72"/>
        <v>0</v>
      </c>
    </row>
    <row r="332" spans="1:11" ht="16.5" customHeight="1">
      <c r="A332" s="76" t="s">
        <v>253</v>
      </c>
      <c r="B332" s="118" t="s">
        <v>308</v>
      </c>
      <c r="C332" s="59">
        <v>0.05</v>
      </c>
      <c r="D332" s="59">
        <v>27</v>
      </c>
      <c r="E332" s="59">
        <v>2.05</v>
      </c>
      <c r="F332" s="105">
        <v>250</v>
      </c>
      <c r="G332" s="64"/>
      <c r="H332" s="59">
        <f t="shared" si="69"/>
        <v>0</v>
      </c>
      <c r="I332" s="60">
        <f t="shared" si="70"/>
        <v>0</v>
      </c>
      <c r="J332" s="60">
        <f t="shared" si="71"/>
        <v>0</v>
      </c>
      <c r="K332" s="60">
        <f t="shared" si="72"/>
        <v>0</v>
      </c>
    </row>
    <row r="333" spans="1:11" ht="18.75" customHeight="1">
      <c r="A333" s="59" t="s">
        <v>238</v>
      </c>
      <c r="B333" s="119" t="s">
        <v>312</v>
      </c>
      <c r="C333" s="59">
        <v>0.2</v>
      </c>
      <c r="D333" s="59">
        <v>32</v>
      </c>
      <c r="E333" s="59">
        <v>5.2</v>
      </c>
      <c r="F333" s="105">
        <v>150</v>
      </c>
      <c r="G333" s="64"/>
      <c r="H333" s="59">
        <f t="shared" si="69"/>
        <v>0</v>
      </c>
      <c r="I333" s="60">
        <f t="shared" si="70"/>
        <v>0</v>
      </c>
      <c r="J333" s="60">
        <f t="shared" si="71"/>
        <v>0</v>
      </c>
      <c r="K333" s="60">
        <f t="shared" si="72"/>
        <v>0</v>
      </c>
    </row>
    <row r="334" spans="1:11" ht="18" customHeight="1">
      <c r="A334" s="77" t="s">
        <v>394</v>
      </c>
      <c r="B334" s="119" t="s">
        <v>312</v>
      </c>
      <c r="C334" s="77">
        <v>0.006</v>
      </c>
      <c r="D334" s="77">
        <v>240</v>
      </c>
      <c r="E334" s="77">
        <v>3</v>
      </c>
      <c r="F334" s="111">
        <v>70</v>
      </c>
      <c r="G334" s="64"/>
      <c r="H334" s="59">
        <f t="shared" si="69"/>
        <v>0</v>
      </c>
      <c r="I334" s="60">
        <f t="shared" si="70"/>
        <v>0</v>
      </c>
      <c r="J334" s="60">
        <f t="shared" si="71"/>
        <v>0</v>
      </c>
      <c r="K334" s="60">
        <f t="shared" si="72"/>
        <v>0</v>
      </c>
    </row>
    <row r="335" spans="1:11" ht="17.25" customHeight="1">
      <c r="A335" s="59" t="s">
        <v>267</v>
      </c>
      <c r="B335" s="119" t="s">
        <v>308</v>
      </c>
      <c r="C335" s="59">
        <v>0.1</v>
      </c>
      <c r="D335" s="59">
        <v>33</v>
      </c>
      <c r="E335" s="59">
        <v>4.8</v>
      </c>
      <c r="F335" s="105">
        <v>180</v>
      </c>
      <c r="G335" s="64"/>
      <c r="H335" s="59">
        <f t="shared" si="69"/>
        <v>0</v>
      </c>
      <c r="I335" s="60">
        <f t="shared" si="70"/>
        <v>0</v>
      </c>
      <c r="J335" s="60">
        <f t="shared" si="71"/>
        <v>0</v>
      </c>
      <c r="K335" s="60">
        <f t="shared" si="72"/>
        <v>0</v>
      </c>
    </row>
    <row r="336" spans="1:22" s="160" customFormat="1" ht="12.75">
      <c r="A336" s="154" t="s">
        <v>239</v>
      </c>
      <c r="B336" s="154"/>
      <c r="C336" s="152"/>
      <c r="D336" s="152"/>
      <c r="E336" s="152"/>
      <c r="F336" s="152"/>
      <c r="G336" s="64"/>
      <c r="H336" s="152"/>
      <c r="I336" s="156"/>
      <c r="J336" s="156"/>
      <c r="K336" s="156"/>
      <c r="L336"/>
      <c r="M336"/>
      <c r="N336"/>
      <c r="O336"/>
      <c r="P336"/>
      <c r="Q336"/>
      <c r="R336"/>
      <c r="S336"/>
      <c r="T336"/>
      <c r="U336"/>
      <c r="V336"/>
    </row>
    <row r="337" spans="1:11" ht="13.5" customHeight="1">
      <c r="A337" s="59" t="s">
        <v>240</v>
      </c>
      <c r="B337" s="132" t="s">
        <v>310</v>
      </c>
      <c r="C337" s="59">
        <v>0.03</v>
      </c>
      <c r="D337" s="59">
        <v>120</v>
      </c>
      <c r="E337" s="59">
        <v>10</v>
      </c>
      <c r="F337" s="105">
        <v>127</v>
      </c>
      <c r="G337" s="64"/>
      <c r="H337" s="59">
        <f>G337*F337</f>
        <v>0</v>
      </c>
      <c r="I337" s="60">
        <f>G337/D337</f>
        <v>0</v>
      </c>
      <c r="J337" s="60">
        <f>G337*C337</f>
        <v>0</v>
      </c>
      <c r="K337" s="60">
        <f>I337*E337</f>
        <v>0</v>
      </c>
    </row>
    <row r="338" spans="1:11" ht="12.75">
      <c r="A338" s="154" t="s">
        <v>241</v>
      </c>
      <c r="B338" s="155"/>
      <c r="C338" s="152"/>
      <c r="D338" s="152"/>
      <c r="E338" s="152"/>
      <c r="F338" s="152"/>
      <c r="G338" s="62"/>
      <c r="H338" s="152"/>
      <c r="I338" s="156"/>
      <c r="J338" s="156"/>
      <c r="K338" s="156"/>
    </row>
    <row r="339" spans="1:12" ht="16.5" customHeight="1">
      <c r="A339" s="59" t="s">
        <v>406</v>
      </c>
      <c r="B339" s="132" t="s">
        <v>308</v>
      </c>
      <c r="C339" s="59">
        <v>0.1</v>
      </c>
      <c r="D339" s="59">
        <v>27</v>
      </c>
      <c r="E339" s="59">
        <v>7</v>
      </c>
      <c r="F339" s="179">
        <v>170</v>
      </c>
      <c r="G339" s="64"/>
      <c r="H339" s="59">
        <f aca="true" t="shared" si="73" ref="H339:H360">G339*F339</f>
        <v>0</v>
      </c>
      <c r="I339" s="60">
        <f aca="true" t="shared" si="74" ref="I339:I362">G339/D339</f>
        <v>0</v>
      </c>
      <c r="J339" s="60">
        <f aca="true" t="shared" si="75" ref="J339:J362">G339*C339</f>
        <v>0</v>
      </c>
      <c r="K339" s="60">
        <f aca="true" t="shared" si="76" ref="K339:K362">I339*E339</f>
        <v>0</v>
      </c>
      <c r="L339" s="181" t="s">
        <v>393</v>
      </c>
    </row>
    <row r="340" spans="1:11" ht="15" customHeight="1">
      <c r="A340" s="63" t="s">
        <v>407</v>
      </c>
      <c r="B340" s="66" t="s">
        <v>313</v>
      </c>
      <c r="C340" s="79">
        <v>0.3</v>
      </c>
      <c r="D340" s="79">
        <v>21</v>
      </c>
      <c r="E340" s="79">
        <v>6.9</v>
      </c>
      <c r="F340" s="106">
        <v>100</v>
      </c>
      <c r="G340" s="64"/>
      <c r="H340" s="59">
        <f>G340*F340</f>
        <v>0</v>
      </c>
      <c r="I340" s="60">
        <f>G340/D340</f>
        <v>0</v>
      </c>
      <c r="J340" s="60">
        <f t="shared" si="75"/>
        <v>0</v>
      </c>
      <c r="K340" s="60">
        <f>I340*E340</f>
        <v>0</v>
      </c>
    </row>
    <row r="341" spans="1:11" ht="15.75" customHeight="1">
      <c r="A341" s="63" t="s">
        <v>408</v>
      </c>
      <c r="B341" s="66" t="s">
        <v>308</v>
      </c>
      <c r="C341" s="63">
        <v>0.1</v>
      </c>
      <c r="D341" s="63">
        <v>27</v>
      </c>
      <c r="E341" s="63">
        <v>7</v>
      </c>
      <c r="F341" s="102">
        <v>151</v>
      </c>
      <c r="G341" s="64"/>
      <c r="H341" s="63">
        <f t="shared" si="73"/>
        <v>0</v>
      </c>
      <c r="I341" s="65">
        <f t="shared" si="74"/>
        <v>0</v>
      </c>
      <c r="J341" s="65">
        <f t="shared" si="75"/>
        <v>0</v>
      </c>
      <c r="K341" s="65">
        <f t="shared" si="76"/>
        <v>0</v>
      </c>
    </row>
    <row r="342" spans="1:11" ht="15.75" customHeight="1">
      <c r="A342" s="63" t="s">
        <v>242</v>
      </c>
      <c r="B342" s="133" t="s">
        <v>314</v>
      </c>
      <c r="C342" s="63">
        <v>1</v>
      </c>
      <c r="D342" s="63">
        <v>15</v>
      </c>
      <c r="E342" s="63">
        <v>14.6</v>
      </c>
      <c r="F342" s="102">
        <v>126</v>
      </c>
      <c r="G342" s="64"/>
      <c r="H342" s="63">
        <f t="shared" si="73"/>
        <v>0</v>
      </c>
      <c r="I342" s="65">
        <f t="shared" si="74"/>
        <v>0</v>
      </c>
      <c r="J342" s="65">
        <f t="shared" si="75"/>
        <v>0</v>
      </c>
      <c r="K342" s="65">
        <f t="shared" si="76"/>
        <v>0</v>
      </c>
    </row>
    <row r="343" spans="1:11" ht="15.75" customHeight="1">
      <c r="A343" s="63" t="s">
        <v>409</v>
      </c>
      <c r="B343" s="66" t="s">
        <v>308</v>
      </c>
      <c r="C343" s="63">
        <v>0.1</v>
      </c>
      <c r="D343" s="63">
        <v>27</v>
      </c>
      <c r="E343" s="63">
        <v>7</v>
      </c>
      <c r="F343" s="102">
        <v>132</v>
      </c>
      <c r="G343" s="64"/>
      <c r="H343" s="63">
        <f t="shared" si="73"/>
        <v>0</v>
      </c>
      <c r="I343" s="65">
        <f t="shared" si="74"/>
        <v>0</v>
      </c>
      <c r="J343" s="65">
        <f t="shared" si="75"/>
        <v>0</v>
      </c>
      <c r="K343" s="65">
        <f t="shared" si="76"/>
        <v>0</v>
      </c>
    </row>
    <row r="344" spans="1:11" ht="17.25" customHeight="1">
      <c r="A344" s="63" t="s">
        <v>302</v>
      </c>
      <c r="B344" s="66" t="s">
        <v>308</v>
      </c>
      <c r="C344" s="79">
        <v>0.1</v>
      </c>
      <c r="D344" s="79">
        <v>27</v>
      </c>
      <c r="E344" s="79">
        <v>7</v>
      </c>
      <c r="F344" s="106">
        <v>188</v>
      </c>
      <c r="G344" s="64"/>
      <c r="H344" s="63">
        <f t="shared" si="73"/>
        <v>0</v>
      </c>
      <c r="I344" s="65">
        <f t="shared" si="74"/>
        <v>0</v>
      </c>
      <c r="J344" s="65">
        <f t="shared" si="75"/>
        <v>0</v>
      </c>
      <c r="K344" s="65">
        <f t="shared" si="76"/>
        <v>0</v>
      </c>
    </row>
    <row r="345" spans="1:11" ht="17.25" customHeight="1">
      <c r="A345" s="157" t="s">
        <v>346</v>
      </c>
      <c r="B345" s="66"/>
      <c r="C345" s="79"/>
      <c r="D345" s="79"/>
      <c r="E345" s="79"/>
      <c r="F345" s="106"/>
      <c r="G345" s="64"/>
      <c r="H345" s="63"/>
      <c r="I345" s="65"/>
      <c r="J345" s="65"/>
      <c r="K345" s="65"/>
    </row>
    <row r="346" spans="1:12" ht="15.75" customHeight="1">
      <c r="A346" s="59" t="s">
        <v>304</v>
      </c>
      <c r="B346" s="132" t="s">
        <v>308</v>
      </c>
      <c r="C346" s="59">
        <v>0.1</v>
      </c>
      <c r="D346" s="59">
        <v>27</v>
      </c>
      <c r="E346" s="59">
        <v>7</v>
      </c>
      <c r="F346" s="179">
        <v>200</v>
      </c>
      <c r="G346" s="64"/>
      <c r="H346" s="59">
        <f>G346*F346</f>
        <v>0</v>
      </c>
      <c r="I346" s="60">
        <f>G346/D346</f>
        <v>0</v>
      </c>
      <c r="J346" s="60">
        <f>G346*C346</f>
        <v>0</v>
      </c>
      <c r="K346" s="60">
        <f>I346*E346</f>
        <v>0</v>
      </c>
      <c r="L346" s="181" t="s">
        <v>393</v>
      </c>
    </row>
    <row r="347" spans="1:11" ht="17.25" customHeight="1">
      <c r="A347" s="63" t="s">
        <v>297</v>
      </c>
      <c r="B347" s="66" t="s">
        <v>308</v>
      </c>
      <c r="C347" s="79">
        <v>0.1</v>
      </c>
      <c r="D347" s="79">
        <v>27</v>
      </c>
      <c r="E347" s="79">
        <v>7</v>
      </c>
      <c r="F347" s="106">
        <v>84</v>
      </c>
      <c r="G347" s="64"/>
      <c r="H347" s="63">
        <f t="shared" si="73"/>
        <v>0</v>
      </c>
      <c r="I347" s="65">
        <f t="shared" si="74"/>
        <v>0</v>
      </c>
      <c r="J347" s="65">
        <f t="shared" si="75"/>
        <v>0</v>
      </c>
      <c r="K347" s="65">
        <f t="shared" si="76"/>
        <v>0</v>
      </c>
    </row>
    <row r="348" spans="1:11" ht="17.25" customHeight="1">
      <c r="A348" s="63" t="s">
        <v>298</v>
      </c>
      <c r="B348" s="66" t="s">
        <v>308</v>
      </c>
      <c r="C348" s="79">
        <v>0.1</v>
      </c>
      <c r="D348" s="79">
        <v>27</v>
      </c>
      <c r="E348" s="79">
        <v>7</v>
      </c>
      <c r="F348" s="106">
        <v>220</v>
      </c>
      <c r="G348" s="64"/>
      <c r="H348" s="63">
        <f t="shared" si="73"/>
        <v>0</v>
      </c>
      <c r="I348" s="65">
        <f t="shared" si="74"/>
        <v>0</v>
      </c>
      <c r="J348" s="65">
        <f t="shared" si="75"/>
        <v>0</v>
      </c>
      <c r="K348" s="65">
        <f t="shared" si="76"/>
        <v>0</v>
      </c>
    </row>
    <row r="349" spans="1:11" ht="17.25" customHeight="1">
      <c r="A349" s="157" t="s">
        <v>345</v>
      </c>
      <c r="B349" s="66"/>
      <c r="C349" s="79"/>
      <c r="D349" s="79"/>
      <c r="E349" s="79"/>
      <c r="F349" s="106"/>
      <c r="G349" s="64"/>
      <c r="H349" s="63"/>
      <c r="I349" s="65"/>
      <c r="J349" s="65"/>
      <c r="K349" s="65"/>
    </row>
    <row r="350" spans="1:11" ht="17.25" customHeight="1">
      <c r="A350" s="63" t="s">
        <v>300</v>
      </c>
      <c r="B350" s="66" t="s">
        <v>308</v>
      </c>
      <c r="C350" s="79">
        <v>0.1</v>
      </c>
      <c r="D350" s="79">
        <v>27</v>
      </c>
      <c r="E350" s="79">
        <v>7</v>
      </c>
      <c r="F350" s="106">
        <v>387</v>
      </c>
      <c r="G350" s="64"/>
      <c r="H350" s="63">
        <f t="shared" si="73"/>
        <v>0</v>
      </c>
      <c r="I350" s="65">
        <f t="shared" si="74"/>
        <v>0</v>
      </c>
      <c r="J350" s="65">
        <f t="shared" si="75"/>
        <v>0</v>
      </c>
      <c r="K350" s="65">
        <f t="shared" si="76"/>
        <v>0</v>
      </c>
    </row>
    <row r="351" spans="1:12" ht="17.25" customHeight="1">
      <c r="A351" s="63" t="s">
        <v>303</v>
      </c>
      <c r="B351" s="66" t="s">
        <v>308</v>
      </c>
      <c r="C351" s="79">
        <v>0.1</v>
      </c>
      <c r="D351" s="79">
        <v>27</v>
      </c>
      <c r="E351" s="79">
        <v>7</v>
      </c>
      <c r="F351" s="180">
        <v>400</v>
      </c>
      <c r="G351" s="64"/>
      <c r="H351" s="63">
        <f t="shared" si="73"/>
        <v>0</v>
      </c>
      <c r="I351" s="65">
        <f t="shared" si="74"/>
        <v>0</v>
      </c>
      <c r="J351" s="65">
        <f t="shared" si="75"/>
        <v>0</v>
      </c>
      <c r="K351" s="65">
        <f t="shared" si="76"/>
        <v>0</v>
      </c>
      <c r="L351" s="181" t="s">
        <v>393</v>
      </c>
    </row>
    <row r="352" spans="1:12" ht="17.25" customHeight="1">
      <c r="A352" s="63" t="s">
        <v>301</v>
      </c>
      <c r="B352" s="66" t="s">
        <v>308</v>
      </c>
      <c r="C352" s="79">
        <v>0.1</v>
      </c>
      <c r="D352" s="79">
        <v>27</v>
      </c>
      <c r="E352" s="79">
        <v>7</v>
      </c>
      <c r="F352" s="180">
        <v>400</v>
      </c>
      <c r="G352" s="64"/>
      <c r="H352" s="63">
        <f t="shared" si="73"/>
        <v>0</v>
      </c>
      <c r="I352" s="65">
        <f t="shared" si="74"/>
        <v>0</v>
      </c>
      <c r="J352" s="65">
        <f t="shared" si="75"/>
        <v>0</v>
      </c>
      <c r="K352" s="65">
        <f t="shared" si="76"/>
        <v>0</v>
      </c>
      <c r="L352" s="181" t="s">
        <v>393</v>
      </c>
    </row>
    <row r="353" spans="1:12" ht="17.25" customHeight="1">
      <c r="A353" s="63" t="s">
        <v>305</v>
      </c>
      <c r="B353" s="66" t="s">
        <v>308</v>
      </c>
      <c r="C353" s="79">
        <v>0.1</v>
      </c>
      <c r="D353" s="79">
        <v>27</v>
      </c>
      <c r="E353" s="79">
        <v>7</v>
      </c>
      <c r="F353" s="180">
        <v>390</v>
      </c>
      <c r="G353" s="64"/>
      <c r="H353" s="63">
        <f t="shared" si="73"/>
        <v>0</v>
      </c>
      <c r="I353" s="65">
        <f t="shared" si="74"/>
        <v>0</v>
      </c>
      <c r="J353" s="65">
        <f t="shared" si="75"/>
        <v>0</v>
      </c>
      <c r="K353" s="65">
        <f t="shared" si="76"/>
        <v>0</v>
      </c>
      <c r="L353" s="181" t="s">
        <v>393</v>
      </c>
    </row>
    <row r="354" spans="1:11" ht="17.25" customHeight="1">
      <c r="A354" s="63" t="s">
        <v>317</v>
      </c>
      <c r="B354" s="66" t="s">
        <v>308</v>
      </c>
      <c r="C354" s="79">
        <v>0.1</v>
      </c>
      <c r="D354" s="79">
        <v>27</v>
      </c>
      <c r="E354" s="79">
        <v>7</v>
      </c>
      <c r="F354" s="106">
        <v>285</v>
      </c>
      <c r="G354" s="64"/>
      <c r="H354" s="63">
        <f t="shared" si="73"/>
        <v>0</v>
      </c>
      <c r="I354" s="65">
        <f t="shared" si="74"/>
        <v>0</v>
      </c>
      <c r="J354" s="65">
        <f t="shared" si="75"/>
        <v>0</v>
      </c>
      <c r="K354" s="65">
        <f t="shared" si="76"/>
        <v>0</v>
      </c>
    </row>
    <row r="355" spans="1:11" ht="17.25" customHeight="1">
      <c r="A355" s="157" t="s">
        <v>344</v>
      </c>
      <c r="B355" s="66"/>
      <c r="C355" s="79"/>
      <c r="D355" s="79"/>
      <c r="E355" s="79"/>
      <c r="F355" s="106"/>
      <c r="G355" s="64"/>
      <c r="H355" s="63"/>
      <c r="I355" s="65"/>
      <c r="J355" s="65"/>
      <c r="K355" s="65"/>
    </row>
    <row r="356" spans="1:11" ht="17.25" customHeight="1">
      <c r="A356" s="63" t="s">
        <v>306</v>
      </c>
      <c r="B356" s="66" t="s">
        <v>335</v>
      </c>
      <c r="C356" s="79">
        <v>0.1</v>
      </c>
      <c r="D356" s="79">
        <v>27</v>
      </c>
      <c r="E356" s="79">
        <v>7</v>
      </c>
      <c r="F356" s="106">
        <v>79</v>
      </c>
      <c r="G356" s="64"/>
      <c r="H356" s="63">
        <f t="shared" si="73"/>
        <v>0</v>
      </c>
      <c r="I356" s="65">
        <f t="shared" si="74"/>
        <v>0</v>
      </c>
      <c r="J356" s="65">
        <f t="shared" si="75"/>
        <v>0</v>
      </c>
      <c r="K356" s="65">
        <f t="shared" si="76"/>
        <v>0</v>
      </c>
    </row>
    <row r="357" spans="1:11" ht="17.25" customHeight="1">
      <c r="A357" s="63" t="s">
        <v>364</v>
      </c>
      <c r="B357" s="66" t="s">
        <v>335</v>
      </c>
      <c r="C357" s="79">
        <v>0.1</v>
      </c>
      <c r="D357" s="79">
        <v>27</v>
      </c>
      <c r="E357" s="79">
        <v>7</v>
      </c>
      <c r="F357" s="106">
        <v>76</v>
      </c>
      <c r="G357" s="64"/>
      <c r="H357" s="63">
        <f t="shared" si="73"/>
        <v>0</v>
      </c>
      <c r="I357" s="65">
        <f t="shared" si="74"/>
        <v>0</v>
      </c>
      <c r="J357" s="65">
        <f t="shared" si="75"/>
        <v>0</v>
      </c>
      <c r="K357" s="65">
        <f t="shared" si="76"/>
        <v>0</v>
      </c>
    </row>
    <row r="358" spans="1:11" ht="17.25" customHeight="1">
      <c r="A358" s="63" t="s">
        <v>366</v>
      </c>
      <c r="B358" s="66" t="s">
        <v>335</v>
      </c>
      <c r="C358" s="79">
        <v>0.275</v>
      </c>
      <c r="D358" s="79">
        <v>15</v>
      </c>
      <c r="E358" s="79">
        <v>4.4</v>
      </c>
      <c r="F358" s="106">
        <v>158</v>
      </c>
      <c r="G358" s="64"/>
      <c r="H358" s="63">
        <f t="shared" si="73"/>
        <v>0</v>
      </c>
      <c r="I358" s="65">
        <f t="shared" si="74"/>
        <v>0</v>
      </c>
      <c r="J358" s="65">
        <f t="shared" si="75"/>
        <v>0</v>
      </c>
      <c r="K358" s="65">
        <f t="shared" si="76"/>
        <v>0</v>
      </c>
    </row>
    <row r="359" spans="1:11" ht="17.25" customHeight="1">
      <c r="A359" s="63" t="s">
        <v>347</v>
      </c>
      <c r="B359" s="66" t="s">
        <v>335</v>
      </c>
      <c r="C359" s="79">
        <v>0.1</v>
      </c>
      <c r="D359" s="79">
        <v>27</v>
      </c>
      <c r="E359" s="79">
        <v>7</v>
      </c>
      <c r="F359" s="106">
        <v>76</v>
      </c>
      <c r="G359" s="64"/>
      <c r="H359" s="63">
        <f t="shared" si="73"/>
        <v>0</v>
      </c>
      <c r="I359" s="65">
        <f t="shared" si="74"/>
        <v>0</v>
      </c>
      <c r="J359" s="65">
        <f t="shared" si="75"/>
        <v>0</v>
      </c>
      <c r="K359" s="65">
        <f t="shared" si="76"/>
        <v>0</v>
      </c>
    </row>
    <row r="360" spans="1:11" ht="17.25" customHeight="1">
      <c r="A360" s="63" t="s">
        <v>367</v>
      </c>
      <c r="B360" s="66" t="s">
        <v>335</v>
      </c>
      <c r="C360" s="79">
        <v>0.275</v>
      </c>
      <c r="D360" s="79">
        <v>15</v>
      </c>
      <c r="E360" s="79">
        <v>4.4</v>
      </c>
      <c r="F360" s="106">
        <v>158</v>
      </c>
      <c r="G360" s="64"/>
      <c r="H360" s="63">
        <f t="shared" si="73"/>
        <v>0</v>
      </c>
      <c r="I360" s="65">
        <f t="shared" si="74"/>
        <v>0</v>
      </c>
      <c r="J360" s="65">
        <f t="shared" si="75"/>
        <v>0</v>
      </c>
      <c r="K360" s="65">
        <f t="shared" si="76"/>
        <v>0</v>
      </c>
    </row>
    <row r="361" spans="1:11" ht="12.75">
      <c r="A361" s="158" t="s">
        <v>243</v>
      </c>
      <c r="B361" s="158"/>
      <c r="C361" s="158"/>
      <c r="D361" s="158"/>
      <c r="E361" s="158"/>
      <c r="F361" s="158"/>
      <c r="G361" s="64"/>
      <c r="H361" s="158"/>
      <c r="I361" s="159"/>
      <c r="J361" s="159"/>
      <c r="K361" s="159"/>
    </row>
    <row r="362" spans="1:11" ht="17.25" customHeight="1">
      <c r="A362" s="63" t="s">
        <v>244</v>
      </c>
      <c r="B362" s="66" t="s">
        <v>310</v>
      </c>
      <c r="C362" s="63">
        <v>0.003</v>
      </c>
      <c r="D362" s="63">
        <v>104</v>
      </c>
      <c r="E362" s="63">
        <v>1.3</v>
      </c>
      <c r="F362" s="105">
        <v>113</v>
      </c>
      <c r="G362" s="64"/>
      <c r="H362" s="63">
        <f aca="true" t="shared" si="77" ref="H362:H375">G362*F362</f>
        <v>0</v>
      </c>
      <c r="I362" s="65">
        <f t="shared" si="74"/>
        <v>0</v>
      </c>
      <c r="J362" s="65">
        <f t="shared" si="75"/>
        <v>0</v>
      </c>
      <c r="K362" s="65">
        <f t="shared" si="76"/>
        <v>0</v>
      </c>
    </row>
    <row r="363" spans="1:11" ht="17.25" customHeight="1">
      <c r="A363" s="77" t="s">
        <v>246</v>
      </c>
      <c r="B363" s="66" t="s">
        <v>310</v>
      </c>
      <c r="C363" s="77">
        <v>0.002</v>
      </c>
      <c r="D363" s="77">
        <v>183</v>
      </c>
      <c r="E363" s="77">
        <v>3.4</v>
      </c>
      <c r="F363" s="111">
        <v>98</v>
      </c>
      <c r="G363" s="64"/>
      <c r="H363" s="77">
        <f t="shared" si="77"/>
        <v>0</v>
      </c>
      <c r="I363" s="78">
        <f aca="true" t="shared" si="78" ref="I363:I370">G363/D363</f>
        <v>0</v>
      </c>
      <c r="J363" s="78">
        <f aca="true" t="shared" si="79" ref="J363:J368">G363*C363</f>
        <v>0</v>
      </c>
      <c r="K363" s="78">
        <f aca="true" t="shared" si="80" ref="K363:K369">I363*E363</f>
        <v>0</v>
      </c>
    </row>
    <row r="364" spans="1:11" ht="16.5" customHeight="1">
      <c r="A364" s="63" t="s">
        <v>247</v>
      </c>
      <c r="B364" s="66" t="s">
        <v>310</v>
      </c>
      <c r="C364" s="79">
        <v>0.07</v>
      </c>
      <c r="D364" s="79">
        <v>96</v>
      </c>
      <c r="E364" s="79">
        <v>12</v>
      </c>
      <c r="F364" s="105">
        <v>246</v>
      </c>
      <c r="G364" s="64"/>
      <c r="H364" s="63">
        <f t="shared" si="77"/>
        <v>0</v>
      </c>
      <c r="I364" s="65">
        <f t="shared" si="78"/>
        <v>0</v>
      </c>
      <c r="J364" s="65">
        <f t="shared" si="79"/>
        <v>0</v>
      </c>
      <c r="K364" s="65">
        <f t="shared" si="80"/>
        <v>0</v>
      </c>
    </row>
    <row r="365" spans="1:11" ht="17.25" customHeight="1">
      <c r="A365" s="63" t="s">
        <v>245</v>
      </c>
      <c r="B365" s="66" t="s">
        <v>310</v>
      </c>
      <c r="C365" s="79">
        <v>0.15</v>
      </c>
      <c r="D365" s="79">
        <v>48</v>
      </c>
      <c r="E365" s="79">
        <v>8.1</v>
      </c>
      <c r="F365" s="105">
        <v>26</v>
      </c>
      <c r="G365" s="64"/>
      <c r="H365" s="63">
        <f t="shared" si="77"/>
        <v>0</v>
      </c>
      <c r="I365" s="65">
        <f t="shared" si="78"/>
        <v>0</v>
      </c>
      <c r="J365" s="65">
        <f t="shared" si="79"/>
        <v>0</v>
      </c>
      <c r="K365" s="65">
        <f t="shared" si="80"/>
        <v>0</v>
      </c>
    </row>
    <row r="366" spans="1:12" ht="17.25" customHeight="1">
      <c r="A366" s="63" t="s">
        <v>395</v>
      </c>
      <c r="B366" s="66" t="s">
        <v>335</v>
      </c>
      <c r="C366" s="79">
        <v>1</v>
      </c>
      <c r="D366" s="79">
        <v>10</v>
      </c>
      <c r="E366" s="79">
        <v>10.4</v>
      </c>
      <c r="F366" s="105">
        <v>1200</v>
      </c>
      <c r="G366" s="64"/>
      <c r="H366" s="63">
        <f t="shared" si="77"/>
        <v>0</v>
      </c>
      <c r="I366" s="65">
        <f t="shared" si="78"/>
        <v>0</v>
      </c>
      <c r="J366" s="65">
        <f t="shared" si="79"/>
        <v>0</v>
      </c>
      <c r="K366" s="65">
        <f t="shared" si="80"/>
        <v>0</v>
      </c>
      <c r="L366" s="169" t="s">
        <v>396</v>
      </c>
    </row>
    <row r="367" spans="1:12" ht="17.25" customHeight="1">
      <c r="A367" s="63" t="s">
        <v>395</v>
      </c>
      <c r="B367" s="66" t="s">
        <v>335</v>
      </c>
      <c r="C367" s="79">
        <v>0.1</v>
      </c>
      <c r="D367" s="79"/>
      <c r="E367" s="79"/>
      <c r="F367" s="105">
        <v>220</v>
      </c>
      <c r="G367" s="64"/>
      <c r="H367" s="63">
        <f t="shared" si="77"/>
        <v>0</v>
      </c>
      <c r="I367" s="65" t="e">
        <f t="shared" si="78"/>
        <v>#DIV/0!</v>
      </c>
      <c r="J367" s="65">
        <f t="shared" si="79"/>
        <v>0</v>
      </c>
      <c r="K367" s="65" t="e">
        <f t="shared" si="80"/>
        <v>#DIV/0!</v>
      </c>
      <c r="L367" s="169"/>
    </row>
    <row r="368" spans="1:12" ht="17.25" customHeight="1">
      <c r="A368" s="63" t="s">
        <v>395</v>
      </c>
      <c r="B368" s="66" t="s">
        <v>335</v>
      </c>
      <c r="C368" s="79">
        <v>0.2</v>
      </c>
      <c r="D368" s="79"/>
      <c r="E368" s="79"/>
      <c r="F368" s="105">
        <v>430</v>
      </c>
      <c r="G368" s="64"/>
      <c r="H368" s="63">
        <f t="shared" si="77"/>
        <v>0</v>
      </c>
      <c r="I368" s="65" t="e">
        <f t="shared" si="78"/>
        <v>#DIV/0!</v>
      </c>
      <c r="J368" s="65">
        <f t="shared" si="79"/>
        <v>0</v>
      </c>
      <c r="K368" s="65" t="e">
        <f t="shared" si="80"/>
        <v>#DIV/0!</v>
      </c>
      <c r="L368" s="169"/>
    </row>
    <row r="369" spans="1:12" ht="17.25" customHeight="1">
      <c r="A369" s="63" t="s">
        <v>403</v>
      </c>
      <c r="B369" s="66" t="s">
        <v>335</v>
      </c>
      <c r="C369" s="79">
        <v>0.1</v>
      </c>
      <c r="D369" s="79"/>
      <c r="E369" s="79"/>
      <c r="F369" s="105">
        <v>125</v>
      </c>
      <c r="G369" s="64"/>
      <c r="H369" s="63">
        <f t="shared" si="77"/>
        <v>0</v>
      </c>
      <c r="I369" s="65" t="e">
        <f t="shared" si="78"/>
        <v>#DIV/0!</v>
      </c>
      <c r="J369" s="65">
        <f aca="true" t="shared" si="81" ref="J369:J374">G369*C369</f>
        <v>0</v>
      </c>
      <c r="K369" s="65" t="e">
        <f t="shared" si="80"/>
        <v>#DIV/0!</v>
      </c>
      <c r="L369" s="169"/>
    </row>
    <row r="370" spans="1:12" ht="17.25" customHeight="1">
      <c r="A370" s="63" t="s">
        <v>403</v>
      </c>
      <c r="B370" s="66" t="s">
        <v>335</v>
      </c>
      <c r="C370" s="79">
        <v>0.2</v>
      </c>
      <c r="D370" s="79"/>
      <c r="E370" s="79"/>
      <c r="F370" s="105">
        <v>235</v>
      </c>
      <c r="G370" s="64"/>
      <c r="H370" s="63">
        <f t="shared" si="77"/>
        <v>0</v>
      </c>
      <c r="I370" s="65" t="e">
        <f t="shared" si="78"/>
        <v>#DIV/0!</v>
      </c>
      <c r="J370" s="65">
        <f t="shared" si="81"/>
        <v>0</v>
      </c>
      <c r="K370" s="65" t="e">
        <f aca="true" t="shared" si="82" ref="K370:K375">I370*E370</f>
        <v>#DIV/0!</v>
      </c>
      <c r="L370" s="169"/>
    </row>
    <row r="371" spans="1:12" ht="17.25" customHeight="1">
      <c r="A371" s="63" t="s">
        <v>404</v>
      </c>
      <c r="B371" s="66" t="s">
        <v>335</v>
      </c>
      <c r="C371" s="79">
        <v>0.1</v>
      </c>
      <c r="D371" s="79"/>
      <c r="E371" s="79"/>
      <c r="F371" s="105">
        <v>95</v>
      </c>
      <c r="G371" s="64"/>
      <c r="H371" s="63">
        <f t="shared" si="77"/>
        <v>0</v>
      </c>
      <c r="I371" s="65" t="e">
        <f>G371/D371</f>
        <v>#DIV/0!</v>
      </c>
      <c r="J371" s="65">
        <f t="shared" si="81"/>
        <v>0</v>
      </c>
      <c r="K371" s="65" t="e">
        <f t="shared" si="82"/>
        <v>#DIV/0!</v>
      </c>
      <c r="L371" s="169"/>
    </row>
    <row r="372" spans="1:12" ht="17.25" customHeight="1">
      <c r="A372" s="63" t="s">
        <v>404</v>
      </c>
      <c r="B372" s="66" t="s">
        <v>335</v>
      </c>
      <c r="C372" s="79">
        <v>0.2</v>
      </c>
      <c r="D372" s="79"/>
      <c r="E372" s="79"/>
      <c r="F372" s="105">
        <v>180</v>
      </c>
      <c r="G372" s="64"/>
      <c r="H372" s="63">
        <f t="shared" si="77"/>
        <v>0</v>
      </c>
      <c r="I372" s="65" t="e">
        <f>G372/D372</f>
        <v>#DIV/0!</v>
      </c>
      <c r="J372" s="65">
        <f t="shared" si="81"/>
        <v>0</v>
      </c>
      <c r="K372" s="65" t="e">
        <f t="shared" si="82"/>
        <v>#DIV/0!</v>
      </c>
      <c r="L372" s="169"/>
    </row>
    <row r="373" spans="1:12" ht="17.25" customHeight="1">
      <c r="A373" s="63" t="s">
        <v>405</v>
      </c>
      <c r="B373" s="66" t="s">
        <v>335</v>
      </c>
      <c r="C373" s="79">
        <v>0.1</v>
      </c>
      <c r="D373" s="79"/>
      <c r="E373" s="79"/>
      <c r="F373" s="105">
        <v>30</v>
      </c>
      <c r="G373" s="64"/>
      <c r="H373" s="63">
        <f t="shared" si="77"/>
        <v>0</v>
      </c>
      <c r="I373" s="65" t="e">
        <f>G373/D373</f>
        <v>#DIV/0!</v>
      </c>
      <c r="J373" s="65">
        <f t="shared" si="81"/>
        <v>0</v>
      </c>
      <c r="K373" s="65" t="e">
        <f t="shared" si="82"/>
        <v>#DIV/0!</v>
      </c>
      <c r="L373" s="169"/>
    </row>
    <row r="374" spans="1:12" ht="17.25" customHeight="1">
      <c r="A374" s="63" t="s">
        <v>405</v>
      </c>
      <c r="B374" s="66" t="s">
        <v>335</v>
      </c>
      <c r="C374" s="79">
        <v>0.2</v>
      </c>
      <c r="D374" s="79"/>
      <c r="E374" s="79"/>
      <c r="F374" s="105">
        <v>50</v>
      </c>
      <c r="G374" s="64"/>
      <c r="H374" s="63">
        <f t="shared" si="77"/>
        <v>0</v>
      </c>
      <c r="I374" s="65" t="e">
        <f>G374/D374</f>
        <v>#DIV/0!</v>
      </c>
      <c r="J374" s="65">
        <f t="shared" si="81"/>
        <v>0</v>
      </c>
      <c r="K374" s="65" t="e">
        <f t="shared" si="82"/>
        <v>#DIV/0!</v>
      </c>
      <c r="L374" s="169"/>
    </row>
    <row r="375" spans="1:12" s="42" customFormat="1" ht="19.5" customHeight="1">
      <c r="A375" s="63" t="s">
        <v>248</v>
      </c>
      <c r="B375" s="66" t="s">
        <v>310</v>
      </c>
      <c r="C375" s="79">
        <v>0.006</v>
      </c>
      <c r="D375" s="79">
        <v>230</v>
      </c>
      <c r="E375" s="79">
        <v>3.1</v>
      </c>
      <c r="F375" s="105">
        <v>44</v>
      </c>
      <c r="G375" s="64"/>
      <c r="H375" s="63">
        <f t="shared" si="77"/>
        <v>0</v>
      </c>
      <c r="I375" s="65">
        <f>G375/D375</f>
        <v>0</v>
      </c>
      <c r="J375" s="65">
        <f>G375*C375</f>
        <v>0</v>
      </c>
      <c r="K375" s="65">
        <f t="shared" si="82"/>
        <v>0</v>
      </c>
      <c r="L375"/>
    </row>
    <row r="376" spans="8:11" ht="12.75">
      <c r="H376" s="2">
        <f>SUM(H7:H375)</f>
        <v>0</v>
      </c>
      <c r="I376" s="43" t="e">
        <f>SUM(I7:I375)</f>
        <v>#DIV/0!</v>
      </c>
      <c r="J376" s="43">
        <f>SUM(J7:J375)</f>
        <v>0</v>
      </c>
      <c r="K376" s="43" t="e">
        <f>SUM(K7:K375)</f>
        <v>#DIV/0!</v>
      </c>
    </row>
    <row r="377" spans="1:11" ht="12.75">
      <c r="A377" t="s">
        <v>411</v>
      </c>
      <c r="C377" s="72"/>
      <c r="D377" s="72"/>
      <c r="E377" s="72"/>
      <c r="F377" s="72"/>
      <c r="G377" s="73"/>
      <c r="H377" s="74"/>
      <c r="I377" s="72"/>
      <c r="J377" s="72"/>
      <c r="K377" s="72"/>
    </row>
    <row r="378" spans="3:11" ht="12.75">
      <c r="C378" s="71"/>
      <c r="D378" s="189"/>
      <c r="E378" s="189"/>
      <c r="F378" s="189"/>
      <c r="G378" s="189"/>
      <c r="H378" s="189"/>
      <c r="I378" s="189"/>
      <c r="J378" s="189"/>
      <c r="K378" s="189"/>
    </row>
    <row r="379" spans="1:11" ht="12.75">
      <c r="A379" s="92" t="s">
        <v>268</v>
      </c>
      <c r="B379" s="92"/>
      <c r="C379" s="72"/>
      <c r="D379" s="72"/>
      <c r="E379" s="72"/>
      <c r="F379" s="72"/>
      <c r="G379" s="73"/>
      <c r="H379" s="74"/>
      <c r="I379" s="72"/>
      <c r="J379" s="72"/>
      <c r="K379" s="72"/>
    </row>
    <row r="380" spans="1:2" ht="12.75">
      <c r="A380" s="95" t="s">
        <v>282</v>
      </c>
      <c r="B380" s="95"/>
    </row>
    <row r="382" ht="12.75">
      <c r="A382" s="144" t="s">
        <v>319</v>
      </c>
    </row>
    <row r="383" ht="12.75">
      <c r="A383" s="144" t="s">
        <v>320</v>
      </c>
    </row>
    <row r="384" ht="12.75">
      <c r="A384" s="144"/>
    </row>
    <row r="385" ht="12.75">
      <c r="A385" s="146" t="s">
        <v>321</v>
      </c>
    </row>
    <row r="386" ht="12.75">
      <c r="A386" s="146" t="s">
        <v>322</v>
      </c>
    </row>
    <row r="387" ht="12.75">
      <c r="A387" s="146" t="s">
        <v>323</v>
      </c>
    </row>
    <row r="388" ht="12.75">
      <c r="A388" s="147" t="s">
        <v>324</v>
      </c>
    </row>
    <row r="389" ht="12.75">
      <c r="A389" s="146" t="s">
        <v>325</v>
      </c>
    </row>
    <row r="390" ht="12.75">
      <c r="A390" s="146" t="s">
        <v>326</v>
      </c>
    </row>
    <row r="391" ht="12.75">
      <c r="A391" s="146" t="s">
        <v>327</v>
      </c>
    </row>
    <row r="392" ht="12.75">
      <c r="A392" s="146" t="s">
        <v>328</v>
      </c>
    </row>
    <row r="393" ht="12.75">
      <c r="A393" s="146" t="s">
        <v>329</v>
      </c>
    </row>
    <row r="394" ht="12.75">
      <c r="A394" s="146"/>
    </row>
    <row r="395" ht="12.75">
      <c r="A395" s="146" t="s">
        <v>330</v>
      </c>
    </row>
    <row r="396" ht="51">
      <c r="A396" s="148" t="s">
        <v>331</v>
      </c>
    </row>
    <row r="397" ht="12.75">
      <c r="A397" s="146" t="s">
        <v>332</v>
      </c>
    </row>
    <row r="398" ht="51">
      <c r="A398" s="165" t="s">
        <v>333</v>
      </c>
    </row>
    <row r="399" ht="12.75">
      <c r="A399" s="145" t="s">
        <v>334</v>
      </c>
    </row>
  </sheetData>
  <sheetProtection selectLockedCells="1" selectUnlockedCells="1"/>
  <autoFilter ref="G1:G378"/>
  <mergeCells count="7">
    <mergeCell ref="D378:K378"/>
    <mergeCell ref="A250:E250"/>
    <mergeCell ref="A42:E42"/>
    <mergeCell ref="A222:E222"/>
    <mergeCell ref="A209:D209"/>
    <mergeCell ref="A228:E228"/>
    <mergeCell ref="A263:E263"/>
  </mergeCells>
  <printOptions/>
  <pageMargins left="0.1968503937007874" right="0.1968503937007874" top="0.1968503937007874" bottom="0.1968503937007874" header="0.5118110236220472" footer="0.5118110236220472"/>
  <pageSetup fitToHeight="6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Елена</cp:lastModifiedBy>
  <cp:lastPrinted>2016-11-07T03:26:56Z</cp:lastPrinted>
  <dcterms:created xsi:type="dcterms:W3CDTF">2014-07-23T04:26:40Z</dcterms:created>
  <dcterms:modified xsi:type="dcterms:W3CDTF">2017-02-24T19:05:32Z</dcterms:modified>
  <cp:category/>
  <cp:version/>
  <cp:contentType/>
  <cp:contentStatus/>
</cp:coreProperties>
</file>