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920" windowHeight="10470" activeTab="0"/>
  </bookViews>
  <sheets>
    <sheet name="сбор денег" sheetId="1" r:id="rId1"/>
    <sheet name="Лист3" sheetId="2" r:id="rId2"/>
  </sheets>
  <definedNames>
    <definedName name="_xlnm._FilterDatabase" localSheetId="0" hidden="1">'сбор денег'!$A$1:$K$15</definedName>
  </definedNames>
  <calcPr fullCalcOnLoad="1" refMode="R1C1"/>
</workbook>
</file>

<file path=xl/sharedStrings.xml><?xml version="1.0" encoding="utf-8"?>
<sst xmlns="http://schemas.openxmlformats.org/spreadsheetml/2006/main" count="49" uniqueCount="31">
  <si>
    <t>НИК (выбираем, нажав на стрелочку)</t>
  </si>
  <si>
    <t>Кол-во</t>
  </si>
  <si>
    <t>ИТОГ без%</t>
  </si>
  <si>
    <t>Цена</t>
  </si>
  <si>
    <t>Наименование</t>
  </si>
  <si>
    <t>Предоплата с 11%</t>
  </si>
  <si>
    <t>К==о==т без хло==пот</t>
  </si>
  <si>
    <t>ТР</t>
  </si>
  <si>
    <t>Карта сб № 5469 4200 1692 5334</t>
  </si>
  <si>
    <t>Оформлена на Галину Леонидовну П</t>
  </si>
  <si>
    <t>marinoshka78</t>
  </si>
  <si>
    <t>ког=те=дралка большая.jpg</t>
  </si>
  <si>
    <t>Пристрой</t>
  </si>
  <si>
    <t>Всего к оплате</t>
  </si>
  <si>
    <t xml:space="preserve">Всего ТР </t>
  </si>
  <si>
    <t>Senta</t>
  </si>
  <si>
    <t>Irishka2206</t>
  </si>
  <si>
    <t>semmyly</t>
  </si>
  <si>
    <t>pushistic</t>
  </si>
  <si>
    <t>MaraSarov</t>
  </si>
  <si>
    <t>Kul@ev@</t>
  </si>
  <si>
    <t>Ksioma</t>
  </si>
  <si>
    <t>Pote$hka</t>
  </si>
  <si>
    <t>саровский бобер</t>
  </si>
  <si>
    <t>Жанна1409</t>
  </si>
  <si>
    <t>когте=дра=лка ма=лая.jpg</t>
  </si>
  <si>
    <t xml:space="preserve">оплатила  </t>
  </si>
  <si>
    <t>забрала</t>
  </si>
  <si>
    <t>оплатила</t>
  </si>
  <si>
    <t>Olya_ya_88</t>
  </si>
  <si>
    <t>Смайлик01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</si>
</sst>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Courier New Cyr"/>
      <family val="0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18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0" fontId="5" fillId="29" borderId="9" applyNumberFormat="0" applyFont="0" applyAlignment="0" applyProtection="0"/>
    <xf numFmtId="9" fontId="1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0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6" fillId="10" borderId="11" xfId="0" applyFont="1" applyFill="1" applyBorder="1" applyAlignment="1">
      <alignment horizontal="center" vertical="center" wrapText="1"/>
    </xf>
    <xf numFmtId="1" fontId="6" fillId="10" borderId="11" xfId="0" applyNumberFormat="1" applyFont="1" applyFill="1" applyBorder="1" applyAlignment="1">
      <alignment horizontal="center" vertical="center" wrapText="1"/>
    </xf>
    <xf numFmtId="0" fontId="7" fillId="31" borderId="11" xfId="0" applyFont="1" applyFill="1" applyBorder="1" applyAlignment="1">
      <alignment horizontal="left" vertical="center" wrapText="1"/>
    </xf>
    <xf numFmtId="0" fontId="7" fillId="31" borderId="11" xfId="0" applyFont="1" applyFill="1" applyBorder="1" applyAlignment="1">
      <alignment/>
    </xf>
    <xf numFmtId="0" fontId="6" fillId="31" borderId="11" xfId="0" applyFont="1" applyFill="1" applyBorder="1" applyAlignment="1">
      <alignment horizontal="left" vertical="center" wrapText="1"/>
    </xf>
    <xf numFmtId="9" fontId="7" fillId="10" borderId="11" xfId="0" applyNumberFormat="1" applyFont="1" applyFill="1" applyBorder="1" applyAlignment="1">
      <alignment/>
    </xf>
    <xf numFmtId="0" fontId="7" fillId="10" borderId="11" xfId="0" applyFont="1" applyFill="1" applyBorder="1" applyAlignment="1">
      <alignment/>
    </xf>
    <xf numFmtId="0" fontId="7" fillId="31" borderId="11" xfId="0" applyFont="1" applyFill="1" applyBorder="1" applyAlignment="1">
      <alignment horizontal="center" vertical="center" wrapText="1"/>
    </xf>
    <xf numFmtId="0" fontId="7" fillId="31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/>
    </xf>
    <xf numFmtId="0" fontId="9" fillId="10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/>
    </xf>
    <xf numFmtId="0" fontId="7" fillId="32" borderId="13" xfId="0" applyFont="1" applyFill="1" applyBorder="1" applyAlignment="1">
      <alignment horizontal="center" vertical="center" wrapText="1"/>
    </xf>
    <xf numFmtId="0" fontId="7" fillId="31" borderId="12" xfId="0" applyFont="1" applyFill="1" applyBorder="1" applyAlignment="1">
      <alignment/>
    </xf>
    <xf numFmtId="0" fontId="7" fillId="31" borderId="13" xfId="0" applyFont="1" applyFill="1" applyBorder="1" applyAlignment="1">
      <alignment/>
    </xf>
    <xf numFmtId="0" fontId="8" fillId="31" borderId="14" xfId="0" applyFont="1" applyFill="1" applyBorder="1" applyAlignment="1">
      <alignment/>
    </xf>
    <xf numFmtId="0" fontId="7" fillId="31" borderId="13" xfId="0" applyFont="1" applyFill="1" applyBorder="1" applyAlignment="1">
      <alignment horizontal="left"/>
    </xf>
    <xf numFmtId="0" fontId="7" fillId="31" borderId="13" xfId="0" applyFont="1" applyFill="1" applyBorder="1" applyAlignment="1">
      <alignment horizontal="center"/>
    </xf>
    <xf numFmtId="0" fontId="7" fillId="31" borderId="13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/>
    </xf>
    <xf numFmtId="0" fontId="7" fillId="32" borderId="15" xfId="0" applyFont="1" applyFill="1" applyBorder="1" applyAlignment="1">
      <alignment/>
    </xf>
    <xf numFmtId="0" fontId="7" fillId="32" borderId="16" xfId="58" applyFont="1" applyFill="1" applyBorder="1" applyAlignment="1">
      <alignment horizontal="center"/>
      <protection/>
    </xf>
    <xf numFmtId="0" fontId="7" fillId="32" borderId="13" xfId="58" applyFont="1" applyFill="1" applyBorder="1" applyAlignment="1">
      <alignment horizontal="center"/>
      <protection/>
    </xf>
    <xf numFmtId="0" fontId="7" fillId="32" borderId="17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/>
    </xf>
    <xf numFmtId="0" fontId="7" fillId="32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/>
    </xf>
    <xf numFmtId="0" fontId="7" fillId="33" borderId="13" xfId="58" applyFont="1" applyFill="1" applyBorder="1" applyAlignment="1">
      <alignment horizontal="center"/>
      <protection/>
    </xf>
    <xf numFmtId="0" fontId="7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7" xfId="58" applyFont="1" applyFill="1" applyBorder="1" applyAlignment="1">
      <alignment horizontal="center"/>
      <protection/>
    </xf>
    <xf numFmtId="0" fontId="7" fillId="33" borderId="15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/>
    </xf>
    <xf numFmtId="0" fontId="10" fillId="32" borderId="11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/>
    </xf>
    <xf numFmtId="0" fontId="12" fillId="31" borderId="11" xfId="0" applyFont="1" applyFill="1" applyBorder="1" applyAlignment="1">
      <alignment horizontal="center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7" fillId="9" borderId="12" xfId="58" applyFont="1" applyFill="1" applyBorder="1" applyAlignment="1">
      <alignment horizontal="center"/>
      <protection/>
    </xf>
    <xf numFmtId="0" fontId="7" fillId="9" borderId="1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7" fillId="9" borderId="12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/>
    </xf>
    <xf numFmtId="0" fontId="11" fillId="10" borderId="11" xfId="0" applyFont="1" applyFill="1" applyBorder="1" applyAlignment="1">
      <alignment/>
    </xf>
    <xf numFmtId="1" fontId="7" fillId="34" borderId="11" xfId="0" applyNumberFormat="1" applyFont="1" applyFill="1" applyBorder="1" applyAlignment="1">
      <alignment/>
    </xf>
    <xf numFmtId="1" fontId="13" fillId="31" borderId="19" xfId="0" applyNumberFormat="1" applyFont="1" applyFill="1" applyBorder="1" applyAlignment="1">
      <alignment/>
    </xf>
    <xf numFmtId="0" fontId="6" fillId="34" borderId="11" xfId="58" applyFont="1" applyFill="1" applyBorder="1" applyAlignment="1">
      <alignment horizontal="center"/>
      <protection/>
    </xf>
    <xf numFmtId="0" fontId="33" fillId="0" borderId="0" xfId="0" applyFont="1" applyAlignment="1">
      <alignment/>
    </xf>
    <xf numFmtId="0" fontId="33" fillId="34" borderId="0" xfId="0" applyFont="1" applyFill="1" applyBorder="1" applyAlignment="1">
      <alignment/>
    </xf>
    <xf numFmtId="0" fontId="33" fillId="9" borderId="0" xfId="0" applyFont="1" applyFill="1" applyAlignment="1">
      <alignment/>
    </xf>
    <xf numFmtId="0" fontId="33" fillId="9" borderId="0" xfId="0" applyFont="1" applyFill="1" applyBorder="1" applyAlignment="1">
      <alignment/>
    </xf>
    <xf numFmtId="0" fontId="33" fillId="7" borderId="20" xfId="0" applyFont="1" applyFill="1" applyBorder="1" applyAlignment="1">
      <alignment/>
    </xf>
    <xf numFmtId="0" fontId="33" fillId="33" borderId="20" xfId="0" applyFont="1" applyFill="1" applyBorder="1" applyAlignment="1">
      <alignment/>
    </xf>
    <xf numFmtId="0" fontId="33" fillId="33" borderId="21" xfId="0" applyFont="1" applyFill="1" applyBorder="1" applyAlignment="1">
      <alignment/>
    </xf>
    <xf numFmtId="0" fontId="14" fillId="33" borderId="22" xfId="0" applyFont="1" applyFill="1" applyBorder="1" applyAlignment="1">
      <alignment/>
    </xf>
    <xf numFmtId="0" fontId="33" fillId="33" borderId="23" xfId="0" applyFont="1" applyFill="1" applyBorder="1" applyAlignment="1">
      <alignment/>
    </xf>
    <xf numFmtId="0" fontId="3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24" xfId="0" applyFont="1" applyFill="1" applyBorder="1" applyAlignment="1">
      <alignment/>
    </xf>
    <xf numFmtId="0" fontId="33" fillId="32" borderId="20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" fillId="31" borderId="11" xfId="0" applyFont="1" applyFill="1" applyBorder="1" applyAlignment="1">
      <alignment horizontal="center" vertical="center" wrapText="1"/>
    </xf>
    <xf numFmtId="0" fontId="12" fillId="31" borderId="25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left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сбор денег" xfId="58"/>
    <cellStyle name="Followed Hyperlink" xfId="59"/>
    <cellStyle name="Плохой" xfId="60"/>
    <cellStyle name="Пояснение" xfId="61"/>
    <cellStyle name="Примечание" xfId="62"/>
    <cellStyle name="Примечание 2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17" sqref="B17"/>
    </sheetView>
  </sheetViews>
  <sheetFormatPr defaultColWidth="9.140625" defaultRowHeight="15"/>
  <cols>
    <col min="1" max="1" width="14.28125" style="5" customWidth="1"/>
    <col min="2" max="2" width="36.00390625" style="3" customWidth="1"/>
    <col min="3" max="3" width="4.57421875" style="8" customWidth="1"/>
    <col min="4" max="4" width="8.7109375" style="8" customWidth="1"/>
    <col min="5" max="5" width="7.8515625" style="8" customWidth="1"/>
    <col min="6" max="6" width="7.00390625" style="8" customWidth="1"/>
    <col min="7" max="7" width="12.140625" style="8" customWidth="1"/>
    <col min="8" max="8" width="6.28125" style="3" customWidth="1"/>
    <col min="9" max="9" width="6.00390625" style="4" customWidth="1"/>
    <col min="10" max="10" width="12.421875" style="4" customWidth="1"/>
    <col min="11" max="11" width="2.140625" style="4" customWidth="1"/>
    <col min="12" max="12" width="17.00390625" style="4" customWidth="1"/>
    <col min="13" max="16384" width="9.140625" style="4" customWidth="1"/>
  </cols>
  <sheetData>
    <row r="1" spans="1:10" s="7" customFormat="1" ht="36.75" customHeight="1">
      <c r="A1" s="1" t="s">
        <v>0</v>
      </c>
      <c r="B1" s="14" t="s">
        <v>4</v>
      </c>
      <c r="C1" s="1" t="s">
        <v>1</v>
      </c>
      <c r="D1" s="1" t="s">
        <v>7</v>
      </c>
      <c r="E1" s="1" t="s">
        <v>3</v>
      </c>
      <c r="F1" s="1" t="s">
        <v>2</v>
      </c>
      <c r="G1" s="1" t="s">
        <v>5</v>
      </c>
      <c r="H1" s="2" t="s">
        <v>14</v>
      </c>
      <c r="I1" s="6">
        <v>0.16</v>
      </c>
      <c r="J1" s="63" t="s">
        <v>13</v>
      </c>
    </row>
    <row r="2" spans="1:14" s="52" customFormat="1" ht="18" customHeight="1">
      <c r="A2" s="82" t="s">
        <v>15</v>
      </c>
      <c r="B2" s="68" t="s">
        <v>6</v>
      </c>
      <c r="C2" s="67">
        <v>2</v>
      </c>
      <c r="D2" s="68">
        <v>12.4</v>
      </c>
      <c r="E2" s="66">
        <v>248</v>
      </c>
      <c r="F2" s="50">
        <f aca="true" t="shared" si="0" ref="F2:F8">C2*E2</f>
        <v>496</v>
      </c>
      <c r="G2" s="51"/>
      <c r="H2" s="50">
        <f>D2*C2</f>
        <v>24.8</v>
      </c>
      <c r="I2" s="51">
        <f>F2*1.16</f>
        <v>575.36</v>
      </c>
      <c r="J2" s="64">
        <f>I2+H2</f>
        <v>600.16</v>
      </c>
      <c r="L2" s="52" t="s">
        <v>26</v>
      </c>
      <c r="N2" s="53"/>
    </row>
    <row r="3" spans="1:13" s="52" customFormat="1" ht="18" customHeight="1">
      <c r="A3" s="82" t="s">
        <v>16</v>
      </c>
      <c r="B3" s="68" t="s">
        <v>6</v>
      </c>
      <c r="C3" s="67">
        <v>11</v>
      </c>
      <c r="D3" s="68">
        <v>12.4</v>
      </c>
      <c r="E3" s="66">
        <v>248</v>
      </c>
      <c r="F3" s="50">
        <f t="shared" si="0"/>
        <v>2728</v>
      </c>
      <c r="G3" s="51"/>
      <c r="H3" s="50">
        <f>D3*C3</f>
        <v>136.4</v>
      </c>
      <c r="I3" s="51">
        <f aca="true" t="shared" si="1" ref="I3:I13">F3*1.16</f>
        <v>3164.4799999999996</v>
      </c>
      <c r="J3" s="64">
        <v>3300</v>
      </c>
      <c r="K3" s="54"/>
      <c r="L3" s="54" t="s">
        <v>26</v>
      </c>
      <c r="M3" s="52" t="s">
        <v>27</v>
      </c>
    </row>
    <row r="4" spans="1:11" s="52" customFormat="1" ht="18" customHeight="1">
      <c r="A4" s="82" t="s">
        <v>10</v>
      </c>
      <c r="B4" s="68" t="s">
        <v>6</v>
      </c>
      <c r="C4" s="67">
        <v>2</v>
      </c>
      <c r="D4" s="68">
        <v>12.4</v>
      </c>
      <c r="E4" s="66">
        <v>248</v>
      </c>
      <c r="F4" s="50">
        <f t="shared" si="0"/>
        <v>496</v>
      </c>
      <c r="G4" s="51"/>
      <c r="H4" s="50">
        <f>D4*C4</f>
        <v>24.8</v>
      </c>
      <c r="I4" s="51">
        <f t="shared" si="1"/>
        <v>575.36</v>
      </c>
      <c r="J4" s="64">
        <f aca="true" t="shared" si="2" ref="J4:J14">I4+H4</f>
        <v>600.16</v>
      </c>
      <c r="K4" s="54"/>
    </row>
    <row r="5" spans="1:14" s="58" customFormat="1" ht="18.75" customHeight="1">
      <c r="A5" s="83" t="s">
        <v>17</v>
      </c>
      <c r="B5" s="69" t="s">
        <v>11</v>
      </c>
      <c r="C5" s="84">
        <v>1</v>
      </c>
      <c r="D5" s="70">
        <v>5</v>
      </c>
      <c r="E5" s="55">
        <v>190</v>
      </c>
      <c r="F5" s="56">
        <f t="shared" si="0"/>
        <v>190</v>
      </c>
      <c r="G5" s="57"/>
      <c r="H5" s="50">
        <f aca="true" t="shared" si="3" ref="H5:H11">D5*C5</f>
        <v>5</v>
      </c>
      <c r="I5" s="51">
        <f t="shared" si="1"/>
        <v>220.39999999999998</v>
      </c>
      <c r="J5" s="64">
        <f t="shared" si="2"/>
        <v>225.39999999999998</v>
      </c>
      <c r="K5" s="59"/>
      <c r="L5" s="52" t="s">
        <v>28</v>
      </c>
      <c r="M5" s="52"/>
      <c r="N5" s="52"/>
    </row>
    <row r="6" spans="1:12" s="62" customFormat="1" ht="18" customHeight="1">
      <c r="A6" s="83" t="s">
        <v>18</v>
      </c>
      <c r="B6" s="69" t="s">
        <v>11</v>
      </c>
      <c r="C6" s="84">
        <v>1</v>
      </c>
      <c r="D6" s="70">
        <v>5</v>
      </c>
      <c r="E6" s="55">
        <v>190</v>
      </c>
      <c r="F6" s="60">
        <f t="shared" si="0"/>
        <v>190</v>
      </c>
      <c r="G6" s="61"/>
      <c r="H6" s="50">
        <f t="shared" si="3"/>
        <v>5</v>
      </c>
      <c r="I6" s="51">
        <f t="shared" si="1"/>
        <v>220.39999999999998</v>
      </c>
      <c r="J6" s="64">
        <f t="shared" si="2"/>
        <v>225.39999999999998</v>
      </c>
      <c r="L6" s="52" t="s">
        <v>28</v>
      </c>
    </row>
    <row r="7" spans="1:14" s="62" customFormat="1" ht="18" customHeight="1">
      <c r="A7" s="83" t="s">
        <v>19</v>
      </c>
      <c r="B7" s="69" t="s">
        <v>11</v>
      </c>
      <c r="C7" s="84">
        <v>3</v>
      </c>
      <c r="D7" s="70">
        <v>5</v>
      </c>
      <c r="E7" s="55">
        <v>190</v>
      </c>
      <c r="F7" s="60">
        <f t="shared" si="0"/>
        <v>570</v>
      </c>
      <c r="G7" s="61"/>
      <c r="H7" s="50">
        <f t="shared" si="3"/>
        <v>15</v>
      </c>
      <c r="I7" s="51">
        <f t="shared" si="1"/>
        <v>661.1999999999999</v>
      </c>
      <c r="J7" s="64">
        <v>675</v>
      </c>
      <c r="K7" s="59"/>
      <c r="M7" s="52"/>
      <c r="N7" s="52"/>
    </row>
    <row r="8" spans="1:12" s="62" customFormat="1" ht="18" customHeight="1">
      <c r="A8" s="83" t="s">
        <v>20</v>
      </c>
      <c r="B8" s="69" t="s">
        <v>11</v>
      </c>
      <c r="C8" s="84">
        <v>1</v>
      </c>
      <c r="D8" s="70">
        <v>5</v>
      </c>
      <c r="E8" s="55">
        <v>190</v>
      </c>
      <c r="F8" s="60">
        <f t="shared" si="0"/>
        <v>190</v>
      </c>
      <c r="G8" s="61"/>
      <c r="H8" s="50">
        <f t="shared" si="3"/>
        <v>5</v>
      </c>
      <c r="I8" s="51">
        <f t="shared" si="1"/>
        <v>220.39999999999998</v>
      </c>
      <c r="J8" s="64">
        <f t="shared" si="2"/>
        <v>225.39999999999998</v>
      </c>
      <c r="K8" s="59"/>
      <c r="L8" s="52" t="s">
        <v>28</v>
      </c>
    </row>
    <row r="9" spans="1:12" s="62" customFormat="1" ht="18" customHeight="1">
      <c r="A9" s="83" t="s">
        <v>21</v>
      </c>
      <c r="B9" s="69" t="s">
        <v>11</v>
      </c>
      <c r="C9" s="84">
        <v>2</v>
      </c>
      <c r="D9" s="70">
        <v>5</v>
      </c>
      <c r="E9" s="55">
        <v>190</v>
      </c>
      <c r="F9" s="60">
        <f aca="true" t="shared" si="4" ref="F9:F15">C9*E9</f>
        <v>380</v>
      </c>
      <c r="G9" s="61"/>
      <c r="H9" s="50">
        <f t="shared" si="3"/>
        <v>10</v>
      </c>
      <c r="I9" s="51">
        <f t="shared" si="1"/>
        <v>440.79999999999995</v>
      </c>
      <c r="J9" s="64">
        <v>450</v>
      </c>
      <c r="L9" s="62" t="s">
        <v>28</v>
      </c>
    </row>
    <row r="10" spans="1:10" s="62" customFormat="1" ht="18" customHeight="1">
      <c r="A10" s="83" t="s">
        <v>22</v>
      </c>
      <c r="B10" s="69" t="s">
        <v>11</v>
      </c>
      <c r="C10" s="84">
        <v>1</v>
      </c>
      <c r="D10" s="70">
        <v>5</v>
      </c>
      <c r="E10" s="55">
        <v>190</v>
      </c>
      <c r="F10" s="60">
        <f t="shared" si="4"/>
        <v>190</v>
      </c>
      <c r="G10" s="61"/>
      <c r="H10" s="50">
        <f t="shared" si="3"/>
        <v>5</v>
      </c>
      <c r="I10" s="51">
        <f t="shared" si="1"/>
        <v>220.39999999999998</v>
      </c>
      <c r="J10" s="64">
        <f t="shared" si="2"/>
        <v>225.39999999999998</v>
      </c>
    </row>
    <row r="11" spans="1:13" s="62" customFormat="1" ht="18" customHeight="1">
      <c r="A11" s="83" t="s">
        <v>23</v>
      </c>
      <c r="B11" s="69" t="s">
        <v>11</v>
      </c>
      <c r="C11" s="84">
        <v>3</v>
      </c>
      <c r="D11" s="70">
        <v>5</v>
      </c>
      <c r="E11" s="55">
        <v>190</v>
      </c>
      <c r="F11" s="60">
        <f t="shared" si="4"/>
        <v>570</v>
      </c>
      <c r="G11" s="61"/>
      <c r="H11" s="50">
        <f t="shared" si="3"/>
        <v>15</v>
      </c>
      <c r="I11" s="51">
        <f t="shared" si="1"/>
        <v>661.1999999999999</v>
      </c>
      <c r="J11" s="64">
        <v>675</v>
      </c>
      <c r="L11" s="52" t="s">
        <v>28</v>
      </c>
      <c r="M11" s="62" t="s">
        <v>27</v>
      </c>
    </row>
    <row r="12" spans="1:12" s="62" customFormat="1" ht="18" customHeight="1">
      <c r="A12" s="67" t="s">
        <v>29</v>
      </c>
      <c r="B12" s="69" t="s">
        <v>11</v>
      </c>
      <c r="C12" s="67">
        <v>1</v>
      </c>
      <c r="D12" s="70">
        <v>5</v>
      </c>
      <c r="E12" s="55">
        <v>190</v>
      </c>
      <c r="F12" s="60">
        <f t="shared" si="4"/>
        <v>190</v>
      </c>
      <c r="G12" s="61"/>
      <c r="H12" s="50">
        <f>D12*C12</f>
        <v>5</v>
      </c>
      <c r="I12" s="51">
        <f t="shared" si="1"/>
        <v>220.39999999999998</v>
      </c>
      <c r="J12" s="64">
        <f t="shared" si="2"/>
        <v>225.39999999999998</v>
      </c>
      <c r="L12" s="52"/>
    </row>
    <row r="13" spans="1:10" s="62" customFormat="1" ht="18" customHeight="1">
      <c r="A13" s="67" t="s">
        <v>30</v>
      </c>
      <c r="B13" s="69" t="s">
        <v>11</v>
      </c>
      <c r="C13" s="67">
        <v>1</v>
      </c>
      <c r="D13" s="70">
        <v>5</v>
      </c>
      <c r="E13" s="55">
        <v>190</v>
      </c>
      <c r="F13" s="60">
        <f t="shared" si="4"/>
        <v>190</v>
      </c>
      <c r="G13" s="61"/>
      <c r="H13" s="50">
        <f>D13*C13</f>
        <v>5</v>
      </c>
      <c r="I13" s="51">
        <f t="shared" si="1"/>
        <v>220.39999999999998</v>
      </c>
      <c r="J13" s="64">
        <f t="shared" si="2"/>
        <v>225.39999999999998</v>
      </c>
    </row>
    <row r="14" spans="1:10" s="32" customFormat="1" ht="18" customHeight="1">
      <c r="A14" s="67" t="s">
        <v>12</v>
      </c>
      <c r="B14" s="69" t="s">
        <v>11</v>
      </c>
      <c r="C14" s="71">
        <v>1</v>
      </c>
      <c r="D14" s="70">
        <v>5</v>
      </c>
      <c r="E14" s="55">
        <v>190</v>
      </c>
      <c r="F14" s="60">
        <f t="shared" si="4"/>
        <v>190</v>
      </c>
      <c r="G14" s="31"/>
      <c r="H14" s="50">
        <f>D14*C14</f>
        <v>5</v>
      </c>
      <c r="I14" s="51">
        <f>F14*1.16</f>
        <v>220.39999999999998</v>
      </c>
      <c r="J14" s="64">
        <f t="shared" si="2"/>
        <v>225.39999999999998</v>
      </c>
    </row>
    <row r="15" spans="1:12" s="37" customFormat="1" ht="18" customHeight="1" thickBot="1">
      <c r="A15" s="85" t="s">
        <v>24</v>
      </c>
      <c r="B15" s="86" t="s">
        <v>25</v>
      </c>
      <c r="C15" s="34">
        <v>1</v>
      </c>
      <c r="D15" s="72">
        <v>5</v>
      </c>
      <c r="E15" s="38">
        <v>160</v>
      </c>
      <c r="F15" s="39">
        <f t="shared" si="4"/>
        <v>160</v>
      </c>
      <c r="G15" s="40"/>
      <c r="H15" s="36">
        <f>D15*C15</f>
        <v>5</v>
      </c>
      <c r="I15" s="37">
        <f>F15*1.16</f>
        <v>185.6</v>
      </c>
      <c r="J15" s="64">
        <v>190</v>
      </c>
      <c r="L15" s="37" t="s">
        <v>28</v>
      </c>
    </row>
    <row r="16" spans="1:8" s="43" customFormat="1" ht="18" customHeight="1" thickBot="1">
      <c r="A16" s="73"/>
      <c r="B16" s="74"/>
      <c r="C16" s="35"/>
      <c r="D16" s="75"/>
      <c r="E16" s="41"/>
      <c r="F16" s="39"/>
      <c r="G16" s="40"/>
      <c r="H16" s="42"/>
    </row>
    <row r="17" spans="1:8" s="15" customFormat="1" ht="18" customHeight="1" thickBot="1">
      <c r="A17" s="76"/>
      <c r="B17" s="77"/>
      <c r="C17" s="33"/>
      <c r="D17" s="76"/>
      <c r="E17" s="27"/>
      <c r="F17" s="28"/>
      <c r="G17" s="29"/>
      <c r="H17" s="30"/>
    </row>
    <row r="18" spans="1:8" s="13" customFormat="1" ht="18" customHeight="1" thickBot="1">
      <c r="A18" s="76"/>
      <c r="B18" s="78"/>
      <c r="C18" s="10"/>
      <c r="D18" s="79"/>
      <c r="E18" s="26"/>
      <c r="F18" s="24"/>
      <c r="G18" s="23"/>
      <c r="H18" s="12"/>
    </row>
    <row r="19" spans="1:8" s="13" customFormat="1" ht="18" customHeight="1" thickBot="1">
      <c r="A19" s="76"/>
      <c r="B19" s="78"/>
      <c r="C19" s="10"/>
      <c r="D19" s="79"/>
      <c r="E19" s="26"/>
      <c r="F19" s="24"/>
      <c r="G19" s="23"/>
      <c r="H19" s="12"/>
    </row>
    <row r="20" spans="1:8" s="25" customFormat="1" ht="18" customHeight="1" thickBot="1">
      <c r="A20" s="76"/>
      <c r="B20" s="78"/>
      <c r="C20" s="10"/>
      <c r="D20" s="79"/>
      <c r="E20" s="26"/>
      <c r="F20" s="24"/>
      <c r="G20" s="23"/>
      <c r="H20" s="12"/>
    </row>
    <row r="21" spans="1:8" s="47" customFormat="1" ht="18" customHeight="1">
      <c r="A21" s="76"/>
      <c r="B21" s="77"/>
      <c r="C21" s="33"/>
      <c r="D21" s="76"/>
      <c r="E21" s="27"/>
      <c r="F21" s="45"/>
      <c r="G21" s="46"/>
      <c r="H21" s="30"/>
    </row>
    <row r="22" spans="2:8" s="18" customFormat="1" ht="18" customHeight="1">
      <c r="B22" s="20"/>
      <c r="C22" s="21"/>
      <c r="D22" s="21"/>
      <c r="E22" s="21"/>
      <c r="F22" s="21"/>
      <c r="G22" s="16"/>
      <c r="H22" s="22"/>
    </row>
    <row r="23" spans="2:8" ht="15" customHeight="1">
      <c r="B23" s="80" t="s">
        <v>8</v>
      </c>
      <c r="C23" s="81" t="s">
        <v>9</v>
      </c>
      <c r="F23" s="9"/>
      <c r="G23" s="11"/>
      <c r="H23" s="87"/>
    </row>
    <row r="24" spans="2:9" ht="9" customHeight="1" thickBot="1">
      <c r="B24" s="89"/>
      <c r="F24" s="9"/>
      <c r="G24" s="11"/>
      <c r="H24" s="87"/>
      <c r="I24" s="17"/>
    </row>
    <row r="25" spans="2:10" ht="41.25" customHeight="1" thickBot="1">
      <c r="B25" s="89"/>
      <c r="F25" s="9"/>
      <c r="G25" s="44"/>
      <c r="H25" s="88"/>
      <c r="I25" s="19"/>
      <c r="J25" s="65">
        <f>SUBTOTAL(9,J2:J24)</f>
        <v>8068.119999999997</v>
      </c>
    </row>
    <row r="30" spans="7:8" ht="20.25">
      <c r="G30" s="49"/>
      <c r="H30" s="48"/>
    </row>
  </sheetData>
  <sheetProtection/>
  <autoFilter ref="A1:K15"/>
  <mergeCells count="2">
    <mergeCell ref="H23:H25"/>
    <mergeCell ref="B24:B25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</cp:lastModifiedBy>
  <cp:lastPrinted>2016-07-20T15:41:53Z</cp:lastPrinted>
  <dcterms:created xsi:type="dcterms:W3CDTF">2011-01-25T04:40:51Z</dcterms:created>
  <dcterms:modified xsi:type="dcterms:W3CDTF">2017-03-04T20:45:11Z</dcterms:modified>
  <cp:category/>
  <cp:version/>
  <cp:contentType/>
  <cp:contentStatus/>
</cp:coreProperties>
</file>