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3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<sst xmlns="http://schemas.openxmlformats.org/spreadsheetml/2006/main" count="143" uniqueCount="76">
  <si>
    <t>gullo</t>
  </si>
  <si>
    <t>Зубная паста ВИТАМИННЫЙ УХОД /36шт.в ко</t>
  </si>
  <si>
    <t xml:space="preserve">Зубная паста ДЕТСКАЯ Сладкая мята  </t>
  </si>
  <si>
    <t xml:space="preserve">Зубная паста ЗЕЛЕНЫЙ ЧАЙ </t>
  </si>
  <si>
    <t>Шампунь для волос Оздоравливающий (запаска) /12шт.в ко</t>
  </si>
  <si>
    <t>Жидкое ср-во д/стирки Вул Шампу ЧЕРНОЕ И ЦВЕТНОЕ (запаска) /9шт.в ко</t>
  </si>
  <si>
    <t>Зубная щетка ОРИГИНАЛ (средняя жесткость) /48шт.в ко</t>
  </si>
  <si>
    <t>ДЕТСКАЯ Зубная паста  КЛУБНИКА /36шт.в ко</t>
  </si>
  <si>
    <t>"Kids Safe" Зубная щетка детская с нано-серебряным покрытием №2  (от 4 до 6 лет)</t>
  </si>
  <si>
    <t>Шампунь для волос Восстанавливающий (запаска) /12шт.в ко</t>
  </si>
  <si>
    <t>Кондиционер для волос Восстанавливающий (запаска)/12шт.в ко</t>
  </si>
  <si>
    <t>Arirang Whitened Toothpste Зубная паста отбеливающая</t>
  </si>
  <si>
    <t>Зубная паста СИЯЮЩАЯ БЕЛИЗНА (отбеливающая) /36шт.в ко</t>
  </si>
  <si>
    <t>"Kids Safe" Зубная паста детская 90гр Виноград (от 3-х до 12 лет) /40шт/</t>
  </si>
  <si>
    <t>gullo Итог</t>
  </si>
  <si>
    <t>marina29</t>
  </si>
  <si>
    <t xml:space="preserve">Snail Firming Eye Patch Маска-патч под глаза с экстрактом секрета улитки Укрепляющая </t>
  </si>
  <si>
    <t xml:space="preserve">Syn-ake Anti-wrinkle Eye Patch Маска-патч под глаза с экстрактом змеиного яда Анти- возрастная </t>
  </si>
  <si>
    <t>Salmon Brightening Eye Patch Маска-патч под глаза с экстрактом икры лосося Осветляющая</t>
  </si>
  <si>
    <t xml:space="preserve"> Arang Aqua Collagen Lifting Eye Patch Маска-патч под глаза с морским коллагеном Подтягивающая  </t>
  </si>
  <si>
    <t xml:space="preserve"> Arang EGF Anti-aging Eye Patch Маска-патч под глаза с фактором ЕГФ Анти возрастная </t>
  </si>
  <si>
    <t>Маска для лица с конским жиром и плацентой</t>
  </si>
  <si>
    <t>Палочки ватные, гигиенические, с белым пластиковым стержнем, в пластиковом стакане</t>
  </si>
  <si>
    <t>Кондиционер для волос Восстанавливающий /24шт.в ко</t>
  </si>
  <si>
    <t xml:space="preserve"> Пенящееся средство против плесени</t>
  </si>
  <si>
    <t xml:space="preserve"> Зубная паста "Systema" соматом ледяной мяты </t>
  </si>
  <si>
    <t>"Miracle Hyaluronic Acid Daily Mask Pack" Маска для лица с гиалуроновой кислотой</t>
  </si>
  <si>
    <t xml:space="preserve">"Miracle Collagen Daily Mask Pack" Маска для лица с коллагеном </t>
  </si>
  <si>
    <t>Miracle Placenta Daily Mask Pack Маска для лица с плацентой</t>
  </si>
  <si>
    <t>"Miracle Snail+EFG Daily Mask Pack" Маска для лица с улиткой и EFG-фактором</t>
  </si>
  <si>
    <t>Маска для волос Текстура (Экспресс лечение поврежденных волос) /10шт.в ко</t>
  </si>
  <si>
    <t>marina29 Итог</t>
  </si>
  <si>
    <t>mulipuz</t>
  </si>
  <si>
    <t xml:space="preserve">"Look" Средство для мытья пола "Пыль на замок" 800мл "Голубой океан"  (мягкая упаковка)/ 10 шт.в ко </t>
  </si>
  <si>
    <t xml:space="preserve">Спрей-пятновыводитель для воротничков и манжет, сменная упаковка </t>
  </si>
  <si>
    <t xml:space="preserve"> Кондиционер для белья воздушная мягкость</t>
  </si>
  <si>
    <t xml:space="preserve"> "Kids Safe" Зубная паста детская 90гр Клубничка (от 3-х до 12 лет) /40шт/</t>
  </si>
  <si>
    <t>"Kids Safe" Зубная щетка детская с нано-серебряным покрытием №3  (от 7 до 12 лет)</t>
  </si>
  <si>
    <t>Ср-во д/посуды, фруктов, овощей "Chamgreen -  Японский абрикос"(запаска)</t>
  </si>
  <si>
    <t xml:space="preserve">Средство для мытья посуды, овощей и фруктов  Chamgreen Зеленый чай, мягкая упаковка с колпачком </t>
  </si>
  <si>
    <t xml:space="preserve"> Средство для удаления пятен с воротничков и манжет "ТОП", запаска </t>
  </si>
  <si>
    <t>Зубная щетка ГЛУБОКАЯ ОЧИСТКА (средняя жесткость) /48шт.в ко</t>
  </si>
  <si>
    <t>Зубная паста МЯГКАЯ ЗАЩИТА /36шт.в ко</t>
  </si>
  <si>
    <t>Зубная паста ПРОФЕССИОНАЛЬНАЯ ЗАЩИТА /36шт.в ко</t>
  </si>
  <si>
    <t>Шампунь для лечения кожи головы Освежающий (запаска) /12шт.в ко</t>
  </si>
  <si>
    <t>Порошок Спарк для стиральных машин с вертикальной загрузкой, полуавтоматов и ручной стирки, с кислоотбеливателем, (мягкая уп.) /4шт.в ко</t>
  </si>
  <si>
    <t xml:space="preserve">Шампунь для волос КераСис Ориентал (запаска)/12шт.в ко </t>
  </si>
  <si>
    <t>mulipuz Итог</t>
  </si>
  <si>
    <t>pushistic</t>
  </si>
  <si>
    <t xml:space="preserve">CJ LION Ополаскиватель д/рта "Dentor Systema" Интенсивная прохлада </t>
  </si>
  <si>
    <t xml:space="preserve">CJ LION Кислородный отбеливатель порошок "Beat O2" </t>
  </si>
  <si>
    <t>CJ LION Ополаскиватель д/рта  "Dentor Systema" Для слабых десен</t>
  </si>
  <si>
    <t>KeraSys Жидкое средство Вул Шампу оригинальный для стимашин с вертикальной загрузкой, полуавтоматов и ручной стирки, для деликатных тканей(зап) /6шт.в ко</t>
  </si>
  <si>
    <t>pushistic Итог</t>
  </si>
  <si>
    <t>volosdolog</t>
  </si>
  <si>
    <t>Ультратонкие дышащие органические прокладки, дневные, 24,5 см (размер M)</t>
  </si>
  <si>
    <t>volosdolog Итог</t>
  </si>
  <si>
    <t>Зубная паста с микрогранулами, натуральная мята (укрепляет структуру зубов)/туба</t>
  </si>
  <si>
    <t>ИннкаКартинка</t>
  </si>
  <si>
    <t xml:space="preserve">Шампунь для волос КераСис Салон Кэр Объем /12шт.в ко </t>
  </si>
  <si>
    <t>ИннкаКартинка Итог</t>
  </si>
  <si>
    <t>оля ля</t>
  </si>
  <si>
    <t>Средство для мытья посуды Sandokkaebi Апельсин, флакон АКЦИЯ!!!</t>
  </si>
  <si>
    <t xml:space="preserve">Гель для душа COOL с ментолом </t>
  </si>
  <si>
    <t>LION "Кодомо" Зубная паста "Апельсин" 80гр(0,5+)</t>
  </si>
  <si>
    <t xml:space="preserve">Denta Systema EX Herb Зубная паста профилактика парадонтоза, с аром. трав/туба/ </t>
  </si>
  <si>
    <t xml:space="preserve"> LION Зубная щетка "Between Compact", средней жесткости</t>
  </si>
  <si>
    <t xml:space="preserve">Шампунь+кондиционер для детей </t>
  </si>
  <si>
    <t>Зубная паста с микрогранулами, перечная мята /картон</t>
  </si>
  <si>
    <t xml:space="preserve">Стиральный порошок "TOP Platina Clear" </t>
  </si>
  <si>
    <t>Зубная паста КЕЙ ЖЕЛТАЯ С ГИНКГО (имбирно-мятный вкус)/36шт.в кор</t>
  </si>
  <si>
    <t xml:space="preserve"> KOSE Мужской тонизирующий шампунь  Men,s Softymo с цитрусовым ароматом, запасной блок</t>
  </si>
  <si>
    <t xml:space="preserve">Ср-во д/м посуды ТРИО Гранат (запаска)/ 12шт.в ко                                            </t>
  </si>
  <si>
    <t xml:space="preserve">оля ля </t>
  </si>
  <si>
    <t>Зубная паста ВОСТОЧНЫЙ ЧАЙ ЖАСМИН /36шт.в ко</t>
  </si>
  <si>
    <t>оля ля Итог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</si>
</sst>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172" fontId="0" fillId="0" borderId="10" xfId="0" applyNumberFormat="1" applyBorder="1" applyAlignment="1">
      <alignment horizontal="left"/>
    </xf>
    <xf numFmtId="0" fontId="22" fillId="33" borderId="10" xfId="0" applyFont="1" applyFill="1" applyBorder="1" applyAlignment="1">
      <alignment horizontal="left"/>
    </xf>
    <xf numFmtId="172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37">
      <selection activeCell="B48" sqref="B48"/>
    </sheetView>
  </sheetViews>
  <sheetFormatPr defaultColWidth="9.140625" defaultRowHeight="15" outlineLevelRow="2"/>
  <cols>
    <col min="1" max="1" width="25.421875" style="12" bestFit="1" customWidth="1"/>
    <col min="2" max="2" width="125.140625" style="12" customWidth="1"/>
    <col min="3" max="3" width="18.8515625" style="12" customWidth="1"/>
    <col min="4" max="4" width="7.28125" style="12" hidden="1" customWidth="1"/>
    <col min="5" max="5" width="8.8515625" style="12" bestFit="1" customWidth="1"/>
    <col min="6" max="6" width="9.28125" style="3" bestFit="1" customWidth="1"/>
    <col min="7" max="8" width="9.140625" style="3" customWidth="1"/>
    <col min="9" max="9" width="12.28125" style="3" bestFit="1" customWidth="1"/>
    <col min="10" max="16384" width="9.140625" style="3" customWidth="1"/>
  </cols>
  <sheetData>
    <row r="1" spans="1:9" ht="18">
      <c r="A1" s="1">
        <v>1</v>
      </c>
      <c r="B1" s="1">
        <v>3</v>
      </c>
      <c r="C1" s="1">
        <v>5</v>
      </c>
      <c r="D1" s="1"/>
      <c r="E1" s="1">
        <v>7</v>
      </c>
      <c r="F1" s="2">
        <v>8</v>
      </c>
      <c r="G1" s="2">
        <v>11</v>
      </c>
      <c r="H1" s="2"/>
      <c r="I1" s="2"/>
    </row>
    <row r="2" spans="1:9" ht="18.75" outlineLevel="2">
      <c r="A2" s="4" t="s">
        <v>0</v>
      </c>
      <c r="B2" s="4" t="s">
        <v>1</v>
      </c>
      <c r="C2" s="5">
        <v>862865</v>
      </c>
      <c r="D2" s="4">
        <f aca="true" t="shared" si="0" ref="D2:D15">F2*E2</f>
        <v>267</v>
      </c>
      <c r="E2" s="4">
        <v>3</v>
      </c>
      <c r="F2" s="4">
        <v>89</v>
      </c>
      <c r="G2" s="6">
        <f aca="true" t="shared" si="1" ref="G2:G15">F2</f>
        <v>89</v>
      </c>
      <c r="H2" s="6">
        <f aca="true" t="shared" si="2" ref="H2:H15">E2*G2</f>
        <v>267</v>
      </c>
      <c r="I2" s="6">
        <f aca="true" t="shared" si="3" ref="I2:I15">H2*1.11</f>
        <v>296.37</v>
      </c>
    </row>
    <row r="3" spans="1:9" ht="18.75" outlineLevel="2">
      <c r="A3" s="4" t="s">
        <v>0</v>
      </c>
      <c r="B3" s="4" t="s">
        <v>2</v>
      </c>
      <c r="C3" s="5">
        <v>978436</v>
      </c>
      <c r="D3" s="4">
        <f t="shared" si="0"/>
        <v>120</v>
      </c>
      <c r="E3" s="4">
        <v>1</v>
      </c>
      <c r="F3" s="4">
        <v>120</v>
      </c>
      <c r="G3" s="6">
        <f t="shared" si="1"/>
        <v>120</v>
      </c>
      <c r="H3" s="6">
        <f t="shared" si="2"/>
        <v>120</v>
      </c>
      <c r="I3" s="6">
        <f t="shared" si="3"/>
        <v>133.20000000000002</v>
      </c>
    </row>
    <row r="4" spans="1:9" ht="18.75" outlineLevel="2">
      <c r="A4" s="4" t="s">
        <v>0</v>
      </c>
      <c r="B4" s="4" t="s">
        <v>3</v>
      </c>
      <c r="C4" s="5">
        <v>848197</v>
      </c>
      <c r="D4" s="4">
        <f t="shared" si="0"/>
        <v>89</v>
      </c>
      <c r="E4" s="4">
        <v>1</v>
      </c>
      <c r="F4" s="4">
        <v>89</v>
      </c>
      <c r="G4" s="6">
        <f t="shared" si="1"/>
        <v>89</v>
      </c>
      <c r="H4" s="6">
        <f t="shared" si="2"/>
        <v>89</v>
      </c>
      <c r="I4" s="6">
        <f t="shared" si="3"/>
        <v>98.79</v>
      </c>
    </row>
    <row r="5" spans="1:9" ht="18.75" outlineLevel="2">
      <c r="A5" s="4" t="s">
        <v>0</v>
      </c>
      <c r="B5" s="4" t="s">
        <v>4</v>
      </c>
      <c r="C5" s="5">
        <v>900710</v>
      </c>
      <c r="D5" s="4">
        <f t="shared" si="0"/>
        <v>542</v>
      </c>
      <c r="E5" s="4">
        <v>2</v>
      </c>
      <c r="F5" s="4">
        <v>271</v>
      </c>
      <c r="G5" s="2">
        <f t="shared" si="1"/>
        <v>271</v>
      </c>
      <c r="H5" s="6">
        <f t="shared" si="2"/>
        <v>542</v>
      </c>
      <c r="I5" s="6">
        <f t="shared" si="3"/>
        <v>601.62</v>
      </c>
    </row>
    <row r="6" spans="1:9" ht="18.75" outlineLevel="2">
      <c r="A6" s="4" t="s">
        <v>0</v>
      </c>
      <c r="B6" s="4" t="s">
        <v>5</v>
      </c>
      <c r="C6" s="5">
        <v>897676</v>
      </c>
      <c r="D6" s="4">
        <f t="shared" si="0"/>
        <v>318</v>
      </c>
      <c r="E6" s="4">
        <v>1</v>
      </c>
      <c r="F6" s="4">
        <v>318</v>
      </c>
      <c r="G6" s="6">
        <f t="shared" si="1"/>
        <v>318</v>
      </c>
      <c r="H6" s="6">
        <f t="shared" si="2"/>
        <v>318</v>
      </c>
      <c r="I6" s="6">
        <f t="shared" si="3"/>
        <v>352.98</v>
      </c>
    </row>
    <row r="7" spans="1:9" ht="18.75" outlineLevel="2">
      <c r="A7" s="4" t="s">
        <v>0</v>
      </c>
      <c r="B7" s="4" t="s">
        <v>6</v>
      </c>
      <c r="C7" s="5">
        <v>57216</v>
      </c>
      <c r="D7" s="4">
        <f t="shared" si="0"/>
        <v>370</v>
      </c>
      <c r="E7" s="4">
        <v>5</v>
      </c>
      <c r="F7" s="4">
        <v>74</v>
      </c>
      <c r="G7" s="6">
        <f t="shared" si="1"/>
        <v>74</v>
      </c>
      <c r="H7" s="6">
        <f t="shared" si="2"/>
        <v>370</v>
      </c>
      <c r="I7" s="6">
        <f t="shared" si="3"/>
        <v>410.70000000000005</v>
      </c>
    </row>
    <row r="8" spans="1:9" ht="18.75" outlineLevel="2">
      <c r="A8" s="4" t="s">
        <v>0</v>
      </c>
      <c r="B8" s="4" t="s">
        <v>7</v>
      </c>
      <c r="C8" s="5">
        <v>886359</v>
      </c>
      <c r="D8" s="4">
        <f t="shared" si="0"/>
        <v>70</v>
      </c>
      <c r="E8" s="4">
        <v>1</v>
      </c>
      <c r="F8" s="4">
        <v>70</v>
      </c>
      <c r="G8" s="6">
        <f t="shared" si="1"/>
        <v>70</v>
      </c>
      <c r="H8" s="6">
        <f t="shared" si="2"/>
        <v>70</v>
      </c>
      <c r="I8" s="6">
        <f t="shared" si="3"/>
        <v>77.7</v>
      </c>
    </row>
    <row r="9" spans="1:9" ht="18.75" outlineLevel="2">
      <c r="A9" s="4" t="s">
        <v>0</v>
      </c>
      <c r="B9" s="4" t="s">
        <v>8</v>
      </c>
      <c r="C9" s="5">
        <v>611554</v>
      </c>
      <c r="D9" s="4">
        <f t="shared" si="0"/>
        <v>95</v>
      </c>
      <c r="E9" s="4">
        <v>1</v>
      </c>
      <c r="F9" s="4">
        <v>95</v>
      </c>
      <c r="G9" s="6">
        <f t="shared" si="1"/>
        <v>95</v>
      </c>
      <c r="H9" s="6">
        <f t="shared" si="2"/>
        <v>95</v>
      </c>
      <c r="I9" s="6">
        <f t="shared" si="3"/>
        <v>105.45</v>
      </c>
    </row>
    <row r="10" spans="1:9" ht="18.75" outlineLevel="2">
      <c r="A10" s="4" t="s">
        <v>0</v>
      </c>
      <c r="B10" s="4" t="s">
        <v>9</v>
      </c>
      <c r="C10" s="5">
        <v>900727</v>
      </c>
      <c r="D10" s="4">
        <f t="shared" si="0"/>
        <v>271</v>
      </c>
      <c r="E10" s="4">
        <v>1</v>
      </c>
      <c r="F10" s="4">
        <v>271</v>
      </c>
      <c r="G10" s="6">
        <f t="shared" si="1"/>
        <v>271</v>
      </c>
      <c r="H10" s="6">
        <f t="shared" si="2"/>
        <v>271</v>
      </c>
      <c r="I10" s="6">
        <f t="shared" si="3"/>
        <v>300.81</v>
      </c>
    </row>
    <row r="11" spans="1:9" ht="18.75" outlineLevel="2">
      <c r="A11" s="4" t="s">
        <v>0</v>
      </c>
      <c r="B11" s="4" t="s">
        <v>10</v>
      </c>
      <c r="C11" s="5">
        <v>902059</v>
      </c>
      <c r="D11" s="4">
        <f t="shared" si="0"/>
        <v>271</v>
      </c>
      <c r="E11" s="4">
        <v>1</v>
      </c>
      <c r="F11" s="4">
        <v>271</v>
      </c>
      <c r="G11" s="6">
        <f t="shared" si="1"/>
        <v>271</v>
      </c>
      <c r="H11" s="6">
        <f t="shared" si="2"/>
        <v>271</v>
      </c>
      <c r="I11" s="6">
        <f t="shared" si="3"/>
        <v>300.81</v>
      </c>
    </row>
    <row r="12" spans="1:9" ht="18.75" outlineLevel="2">
      <c r="A12" s="4" t="s">
        <v>0</v>
      </c>
      <c r="B12" s="4" t="s">
        <v>11</v>
      </c>
      <c r="C12" s="5">
        <v>591807</v>
      </c>
      <c r="D12" s="4">
        <f t="shared" si="0"/>
        <v>175</v>
      </c>
      <c r="E12" s="4">
        <v>1</v>
      </c>
      <c r="F12" s="4">
        <v>175</v>
      </c>
      <c r="G12" s="6">
        <f t="shared" si="1"/>
        <v>175</v>
      </c>
      <c r="H12" s="6">
        <f t="shared" si="2"/>
        <v>175</v>
      </c>
      <c r="I12" s="6">
        <f t="shared" si="3"/>
        <v>194.25000000000003</v>
      </c>
    </row>
    <row r="13" spans="1:9" ht="18.75" outlineLevel="2">
      <c r="A13" s="4" t="s">
        <v>0</v>
      </c>
      <c r="B13" s="4" t="s">
        <v>12</v>
      </c>
      <c r="C13" s="5">
        <v>895184</v>
      </c>
      <c r="D13" s="4">
        <f t="shared" si="0"/>
        <v>266</v>
      </c>
      <c r="E13" s="4">
        <v>2</v>
      </c>
      <c r="F13" s="4">
        <v>133</v>
      </c>
      <c r="G13" s="2">
        <f t="shared" si="1"/>
        <v>133</v>
      </c>
      <c r="H13" s="6">
        <f t="shared" si="2"/>
        <v>266</v>
      </c>
      <c r="I13" s="6">
        <f t="shared" si="3"/>
        <v>295.26000000000005</v>
      </c>
    </row>
    <row r="14" spans="1:9" ht="18.75" outlineLevel="2">
      <c r="A14" s="4" t="s">
        <v>0</v>
      </c>
      <c r="B14" s="4" t="s">
        <v>13</v>
      </c>
      <c r="C14" s="5">
        <v>611493</v>
      </c>
      <c r="D14" s="4">
        <f t="shared" si="0"/>
        <v>100</v>
      </c>
      <c r="E14" s="4">
        <v>1</v>
      </c>
      <c r="F14" s="4">
        <v>100</v>
      </c>
      <c r="G14" s="6">
        <f t="shared" si="1"/>
        <v>100</v>
      </c>
      <c r="H14" s="6">
        <f t="shared" si="2"/>
        <v>100</v>
      </c>
      <c r="I14" s="6">
        <f t="shared" si="3"/>
        <v>111.00000000000001</v>
      </c>
    </row>
    <row r="15" spans="1:9" ht="18.75" outlineLevel="2">
      <c r="A15" s="4" t="s">
        <v>0</v>
      </c>
      <c r="B15" s="4" t="s">
        <v>1</v>
      </c>
      <c r="C15" s="5">
        <v>862865</v>
      </c>
      <c r="D15" s="4">
        <f t="shared" si="0"/>
        <v>89</v>
      </c>
      <c r="E15" s="4">
        <v>1</v>
      </c>
      <c r="F15" s="4">
        <v>89</v>
      </c>
      <c r="G15" s="6">
        <f t="shared" si="1"/>
        <v>89</v>
      </c>
      <c r="H15" s="6">
        <f t="shared" si="2"/>
        <v>89</v>
      </c>
      <c r="I15" s="6">
        <f t="shared" si="3"/>
        <v>98.79</v>
      </c>
    </row>
    <row r="16" spans="1:9" ht="18.75" outlineLevel="1">
      <c r="A16" s="7" t="s">
        <v>14</v>
      </c>
      <c r="B16" s="7"/>
      <c r="C16" s="7"/>
      <c r="D16" s="4"/>
      <c r="E16" s="7"/>
      <c r="F16" s="7"/>
      <c r="G16" s="8"/>
      <c r="H16" s="8"/>
      <c r="I16" s="8">
        <f>SUBTOTAL(9,I2:I15)</f>
        <v>3377.73</v>
      </c>
    </row>
    <row r="17" spans="1:9" ht="18.75" outlineLevel="2">
      <c r="A17" s="4" t="s">
        <v>15</v>
      </c>
      <c r="B17" s="4" t="s">
        <v>16</v>
      </c>
      <c r="C17" s="5">
        <v>15315</v>
      </c>
      <c r="D17" s="4"/>
      <c r="E17" s="4">
        <v>1</v>
      </c>
      <c r="F17" s="4">
        <v>78</v>
      </c>
      <c r="G17" s="6">
        <f aca="true" t="shared" si="4" ref="G17:G31">F17</f>
        <v>78</v>
      </c>
      <c r="H17" s="6">
        <f aca="true" t="shared" si="5" ref="H17:H31">E17*G17</f>
        <v>78</v>
      </c>
      <c r="I17" s="6">
        <f aca="true" t="shared" si="6" ref="I17:I31">H17*1.11</f>
        <v>86.58000000000001</v>
      </c>
    </row>
    <row r="18" spans="1:9" ht="18.75" outlineLevel="2">
      <c r="A18" s="4" t="s">
        <v>15</v>
      </c>
      <c r="B18" s="4" t="s">
        <v>17</v>
      </c>
      <c r="C18" s="5">
        <v>15322</v>
      </c>
      <c r="D18" s="4"/>
      <c r="E18" s="4">
        <v>1</v>
      </c>
      <c r="F18" s="4">
        <v>78</v>
      </c>
      <c r="G18" s="6">
        <f t="shared" si="4"/>
        <v>78</v>
      </c>
      <c r="H18" s="6">
        <f t="shared" si="5"/>
        <v>78</v>
      </c>
      <c r="I18" s="6">
        <f t="shared" si="6"/>
        <v>86.58000000000001</v>
      </c>
    </row>
    <row r="19" spans="1:9" ht="18.75" outlineLevel="2">
      <c r="A19" s="4" t="s">
        <v>15</v>
      </c>
      <c r="B19" s="4" t="s">
        <v>18</v>
      </c>
      <c r="C19" s="5">
        <v>15339</v>
      </c>
      <c r="D19" s="4"/>
      <c r="E19" s="4">
        <v>0</v>
      </c>
      <c r="F19" s="4">
        <v>78</v>
      </c>
      <c r="G19" s="2">
        <f t="shared" si="4"/>
        <v>78</v>
      </c>
      <c r="H19" s="6">
        <f t="shared" si="5"/>
        <v>0</v>
      </c>
      <c r="I19" s="6">
        <f t="shared" si="6"/>
        <v>0</v>
      </c>
    </row>
    <row r="20" spans="1:9" ht="18.75" outlineLevel="2">
      <c r="A20" s="4" t="s">
        <v>15</v>
      </c>
      <c r="B20" s="4" t="s">
        <v>19</v>
      </c>
      <c r="C20" s="5">
        <v>17685</v>
      </c>
      <c r="D20" s="4"/>
      <c r="E20" s="4">
        <v>1</v>
      </c>
      <c r="F20" s="4">
        <v>78</v>
      </c>
      <c r="G20" s="6">
        <f t="shared" si="4"/>
        <v>78</v>
      </c>
      <c r="H20" s="6">
        <f t="shared" si="5"/>
        <v>78</v>
      </c>
      <c r="I20" s="6">
        <f t="shared" si="6"/>
        <v>86.58000000000001</v>
      </c>
    </row>
    <row r="21" spans="1:9" ht="18.75" outlineLevel="2">
      <c r="A21" s="4" t="s">
        <v>15</v>
      </c>
      <c r="B21" s="4" t="s">
        <v>20</v>
      </c>
      <c r="C21" s="5">
        <v>17708</v>
      </c>
      <c r="D21" s="4"/>
      <c r="E21" s="4">
        <v>1</v>
      </c>
      <c r="F21" s="4">
        <v>78</v>
      </c>
      <c r="G21" s="6">
        <f t="shared" si="4"/>
        <v>78</v>
      </c>
      <c r="H21" s="6">
        <f t="shared" si="5"/>
        <v>78</v>
      </c>
      <c r="I21" s="6">
        <f t="shared" si="6"/>
        <v>86.58000000000001</v>
      </c>
    </row>
    <row r="22" spans="1:9" ht="18.75" outlineLevel="2">
      <c r="A22" s="4" t="s">
        <v>15</v>
      </c>
      <c r="B22" s="4" t="s">
        <v>21</v>
      </c>
      <c r="C22" s="5">
        <v>201478</v>
      </c>
      <c r="D22" s="4"/>
      <c r="E22" s="4">
        <v>1</v>
      </c>
      <c r="F22" s="4">
        <v>934</v>
      </c>
      <c r="G22" s="6">
        <f t="shared" si="4"/>
        <v>934</v>
      </c>
      <c r="H22" s="6">
        <f t="shared" si="5"/>
        <v>934</v>
      </c>
      <c r="I22" s="6">
        <f t="shared" si="6"/>
        <v>1036.74</v>
      </c>
    </row>
    <row r="23" spans="1:9" ht="18.75" outlineLevel="2">
      <c r="A23" s="4" t="s">
        <v>15</v>
      </c>
      <c r="B23" s="4" t="s">
        <v>22</v>
      </c>
      <c r="C23" s="5">
        <v>220937</v>
      </c>
      <c r="D23" s="4"/>
      <c r="E23" s="4">
        <v>1</v>
      </c>
      <c r="F23" s="4">
        <v>130</v>
      </c>
      <c r="G23" s="6">
        <f t="shared" si="4"/>
        <v>130</v>
      </c>
      <c r="H23" s="6">
        <f t="shared" si="5"/>
        <v>130</v>
      </c>
      <c r="I23" s="6">
        <f t="shared" si="6"/>
        <v>144.3</v>
      </c>
    </row>
    <row r="24" spans="1:9" ht="18.75" outlineLevel="2">
      <c r="A24" s="4" t="s">
        <v>15</v>
      </c>
      <c r="B24" s="4" t="s">
        <v>23</v>
      </c>
      <c r="C24" s="5">
        <v>288948</v>
      </c>
      <c r="D24" s="4"/>
      <c r="E24" s="4">
        <v>1</v>
      </c>
      <c r="F24" s="4">
        <v>150</v>
      </c>
      <c r="G24" s="6">
        <f t="shared" si="4"/>
        <v>150</v>
      </c>
      <c r="H24" s="6">
        <f t="shared" si="5"/>
        <v>150</v>
      </c>
      <c r="I24" s="6">
        <f t="shared" si="6"/>
        <v>166.50000000000003</v>
      </c>
    </row>
    <row r="25" spans="1:9" ht="18.75" outlineLevel="2">
      <c r="A25" s="4" t="s">
        <v>15</v>
      </c>
      <c r="B25" s="4" t="s">
        <v>24</v>
      </c>
      <c r="C25" s="5">
        <v>301499</v>
      </c>
      <c r="D25" s="4"/>
      <c r="E25" s="4">
        <v>2</v>
      </c>
      <c r="F25" s="4">
        <v>140</v>
      </c>
      <c r="G25" s="2">
        <f t="shared" si="4"/>
        <v>140</v>
      </c>
      <c r="H25" s="6">
        <f t="shared" si="5"/>
        <v>280</v>
      </c>
      <c r="I25" s="6">
        <f t="shared" si="6"/>
        <v>310.8</v>
      </c>
    </row>
    <row r="26" spans="1:9" ht="18.75" outlineLevel="2">
      <c r="A26" s="4" t="s">
        <v>15</v>
      </c>
      <c r="B26" s="4" t="s">
        <v>25</v>
      </c>
      <c r="C26" s="5">
        <v>608592</v>
      </c>
      <c r="D26" s="4"/>
      <c r="E26" s="4">
        <v>1</v>
      </c>
      <c r="F26" s="4">
        <v>93</v>
      </c>
      <c r="G26" s="6">
        <f t="shared" si="4"/>
        <v>93</v>
      </c>
      <c r="H26" s="6">
        <f t="shared" si="5"/>
        <v>93</v>
      </c>
      <c r="I26" s="6">
        <f t="shared" si="6"/>
        <v>103.23</v>
      </c>
    </row>
    <row r="27" spans="1:9" ht="18.75" outlineLevel="2">
      <c r="A27" s="4" t="s">
        <v>15</v>
      </c>
      <c r="B27" s="4" t="s">
        <v>26</v>
      </c>
      <c r="C27" s="5">
        <v>663193</v>
      </c>
      <c r="D27" s="4"/>
      <c r="E27" s="4">
        <v>1</v>
      </c>
      <c r="F27" s="4">
        <v>66</v>
      </c>
      <c r="G27" s="6">
        <f t="shared" si="4"/>
        <v>66</v>
      </c>
      <c r="H27" s="6">
        <f t="shared" si="5"/>
        <v>66</v>
      </c>
      <c r="I27" s="6">
        <f t="shared" si="6"/>
        <v>73.26</v>
      </c>
    </row>
    <row r="28" spans="1:9" ht="18.75" outlineLevel="2">
      <c r="A28" s="4" t="s">
        <v>15</v>
      </c>
      <c r="B28" s="4" t="s">
        <v>27</v>
      </c>
      <c r="C28" s="5">
        <v>663209</v>
      </c>
      <c r="D28" s="4"/>
      <c r="E28" s="4">
        <v>1</v>
      </c>
      <c r="F28" s="4">
        <v>66</v>
      </c>
      <c r="G28" s="6">
        <f t="shared" si="4"/>
        <v>66</v>
      </c>
      <c r="H28" s="6">
        <f t="shared" si="5"/>
        <v>66</v>
      </c>
      <c r="I28" s="6">
        <f t="shared" si="6"/>
        <v>73.26</v>
      </c>
    </row>
    <row r="29" spans="1:9" ht="18.75" outlineLevel="2">
      <c r="A29" s="4" t="s">
        <v>15</v>
      </c>
      <c r="B29" s="4" t="s">
        <v>28</v>
      </c>
      <c r="C29" s="5">
        <v>663216</v>
      </c>
      <c r="D29" s="4"/>
      <c r="E29" s="4">
        <v>0</v>
      </c>
      <c r="F29" s="4">
        <v>66</v>
      </c>
      <c r="G29" s="6">
        <f t="shared" si="4"/>
        <v>66</v>
      </c>
      <c r="H29" s="6">
        <f t="shared" si="5"/>
        <v>0</v>
      </c>
      <c r="I29" s="6">
        <f t="shared" si="6"/>
        <v>0</v>
      </c>
    </row>
    <row r="30" spans="1:9" ht="18.75" outlineLevel="2">
      <c r="A30" s="4" t="s">
        <v>15</v>
      </c>
      <c r="B30" s="4" t="s">
        <v>29</v>
      </c>
      <c r="C30" s="5">
        <v>663223</v>
      </c>
      <c r="D30" s="4"/>
      <c r="E30" s="4">
        <v>1</v>
      </c>
      <c r="F30" s="4">
        <v>66</v>
      </c>
      <c r="G30" s="6">
        <f t="shared" si="4"/>
        <v>66</v>
      </c>
      <c r="H30" s="6">
        <f t="shared" si="5"/>
        <v>66</v>
      </c>
      <c r="I30" s="6">
        <f t="shared" si="6"/>
        <v>73.26</v>
      </c>
    </row>
    <row r="31" spans="1:9" ht="18.75" outlineLevel="2">
      <c r="A31" s="4" t="s">
        <v>15</v>
      </c>
      <c r="B31" s="4" t="s">
        <v>30</v>
      </c>
      <c r="C31" s="5">
        <v>887349</v>
      </c>
      <c r="D31" s="4"/>
      <c r="E31" s="4">
        <v>1</v>
      </c>
      <c r="F31" s="4">
        <v>313</v>
      </c>
      <c r="G31" s="6">
        <f t="shared" si="4"/>
        <v>313</v>
      </c>
      <c r="H31" s="6">
        <f t="shared" si="5"/>
        <v>313</v>
      </c>
      <c r="I31" s="6">
        <f t="shared" si="6"/>
        <v>347.43</v>
      </c>
    </row>
    <row r="32" spans="1:9" ht="18.75" outlineLevel="1">
      <c r="A32" s="7" t="s">
        <v>31</v>
      </c>
      <c r="B32" s="7"/>
      <c r="C32" s="7"/>
      <c r="D32" s="4"/>
      <c r="E32" s="7"/>
      <c r="F32" s="7"/>
      <c r="G32" s="8"/>
      <c r="H32" s="8"/>
      <c r="I32" s="8">
        <f>SUBTOTAL(9,I17:I31)</f>
        <v>2675.1000000000004</v>
      </c>
    </row>
    <row r="33" spans="1:9" ht="18.75" outlineLevel="2">
      <c r="A33" s="4" t="s">
        <v>32</v>
      </c>
      <c r="B33" s="4" t="s">
        <v>33</v>
      </c>
      <c r="C33" s="4">
        <v>26933</v>
      </c>
      <c r="D33" s="4"/>
      <c r="E33" s="4">
        <v>0</v>
      </c>
      <c r="F33" s="4">
        <v>158</v>
      </c>
      <c r="G33" s="2">
        <v>0</v>
      </c>
      <c r="H33" s="6">
        <f aca="true" t="shared" si="7" ref="H33:H47">E33*G33</f>
        <v>0</v>
      </c>
      <c r="I33" s="6">
        <f aca="true" t="shared" si="8" ref="I33:I47">H33*1.11</f>
        <v>0</v>
      </c>
    </row>
    <row r="34" spans="1:9" ht="18.75" outlineLevel="2">
      <c r="A34" s="4" t="s">
        <v>32</v>
      </c>
      <c r="B34" s="4" t="s">
        <v>34</v>
      </c>
      <c r="C34" s="5">
        <v>90973</v>
      </c>
      <c r="D34" s="4"/>
      <c r="E34" s="4">
        <v>3</v>
      </c>
      <c r="F34" s="4">
        <v>112</v>
      </c>
      <c r="G34" s="6">
        <f aca="true" t="shared" si="9" ref="G34:G47">F34</f>
        <v>112</v>
      </c>
      <c r="H34" s="6">
        <f t="shared" si="7"/>
        <v>336</v>
      </c>
      <c r="I34" s="6">
        <f t="shared" si="8"/>
        <v>372.96000000000004</v>
      </c>
    </row>
    <row r="35" spans="1:9" ht="18.75" outlineLevel="2">
      <c r="A35" s="4" t="s">
        <v>32</v>
      </c>
      <c r="B35" s="4" t="s">
        <v>35</v>
      </c>
      <c r="C35" s="5">
        <v>91123</v>
      </c>
      <c r="D35" s="4"/>
      <c r="E35" s="4">
        <v>1</v>
      </c>
      <c r="F35" s="4">
        <v>235</v>
      </c>
      <c r="G35" s="6">
        <f t="shared" si="9"/>
        <v>235</v>
      </c>
      <c r="H35" s="6">
        <f t="shared" si="7"/>
        <v>235</v>
      </c>
      <c r="I35" s="6">
        <f t="shared" si="8"/>
        <v>260.85</v>
      </c>
    </row>
    <row r="36" spans="1:9" ht="18.75" outlineLevel="2">
      <c r="A36" s="4" t="s">
        <v>32</v>
      </c>
      <c r="B36" s="4" t="s">
        <v>36</v>
      </c>
      <c r="C36" s="5">
        <v>611486</v>
      </c>
      <c r="D36" s="4"/>
      <c r="E36" s="4">
        <v>1</v>
      </c>
      <c r="F36" s="4">
        <v>100</v>
      </c>
      <c r="G36" s="6">
        <f t="shared" si="9"/>
        <v>100</v>
      </c>
      <c r="H36" s="6">
        <f t="shared" si="7"/>
        <v>100</v>
      </c>
      <c r="I36" s="6">
        <f t="shared" si="8"/>
        <v>111.00000000000001</v>
      </c>
    </row>
    <row r="37" spans="1:9" ht="18.75" outlineLevel="2">
      <c r="A37" s="4" t="s">
        <v>32</v>
      </c>
      <c r="B37" s="4" t="s">
        <v>13</v>
      </c>
      <c r="C37" s="5">
        <v>611493</v>
      </c>
      <c r="D37" s="4"/>
      <c r="E37" s="4">
        <v>1</v>
      </c>
      <c r="F37" s="4">
        <v>100</v>
      </c>
      <c r="G37" s="6">
        <f t="shared" si="9"/>
        <v>100</v>
      </c>
      <c r="H37" s="6">
        <f t="shared" si="7"/>
        <v>100</v>
      </c>
      <c r="I37" s="6">
        <f t="shared" si="8"/>
        <v>111.00000000000001</v>
      </c>
    </row>
    <row r="38" spans="1:9" ht="18.75" outlineLevel="2">
      <c r="A38" s="4" t="s">
        <v>32</v>
      </c>
      <c r="B38" s="4" t="s">
        <v>37</v>
      </c>
      <c r="C38" s="5">
        <v>611585</v>
      </c>
      <c r="D38" s="4"/>
      <c r="E38" s="4">
        <v>1</v>
      </c>
      <c r="F38" s="4">
        <v>95</v>
      </c>
      <c r="G38" s="6">
        <f t="shared" si="9"/>
        <v>95</v>
      </c>
      <c r="H38" s="6">
        <f t="shared" si="7"/>
        <v>95</v>
      </c>
      <c r="I38" s="6">
        <f t="shared" si="8"/>
        <v>105.45</v>
      </c>
    </row>
    <row r="39" spans="1:9" ht="18.75" outlineLevel="2">
      <c r="A39" s="4" t="s">
        <v>32</v>
      </c>
      <c r="B39" s="4" t="s">
        <v>38</v>
      </c>
      <c r="C39" s="5">
        <v>612247</v>
      </c>
      <c r="D39" s="4"/>
      <c r="E39" s="4">
        <v>1</v>
      </c>
      <c r="F39" s="4">
        <v>231</v>
      </c>
      <c r="G39" s="6">
        <f t="shared" si="9"/>
        <v>231</v>
      </c>
      <c r="H39" s="6">
        <f t="shared" si="7"/>
        <v>231</v>
      </c>
      <c r="I39" s="6">
        <f t="shared" si="8"/>
        <v>256.41</v>
      </c>
    </row>
    <row r="40" spans="1:9" ht="18.75" outlineLevel="2">
      <c r="A40" s="4" t="s">
        <v>32</v>
      </c>
      <c r="B40" s="4" t="s">
        <v>39</v>
      </c>
      <c r="C40" s="5">
        <v>655154</v>
      </c>
      <c r="D40" s="4"/>
      <c r="E40" s="4">
        <v>1</v>
      </c>
      <c r="F40" s="4">
        <v>275</v>
      </c>
      <c r="G40" s="6">
        <f t="shared" si="9"/>
        <v>275</v>
      </c>
      <c r="H40" s="6">
        <f t="shared" si="7"/>
        <v>275</v>
      </c>
      <c r="I40" s="6">
        <f t="shared" si="8"/>
        <v>305.25</v>
      </c>
    </row>
    <row r="41" spans="1:9" ht="18.75" outlineLevel="2">
      <c r="A41" s="4" t="s">
        <v>32</v>
      </c>
      <c r="B41" s="4" t="s">
        <v>40</v>
      </c>
      <c r="C41" s="5">
        <v>745532</v>
      </c>
      <c r="D41" s="4"/>
      <c r="E41" s="4">
        <v>1</v>
      </c>
      <c r="F41" s="4">
        <v>135</v>
      </c>
      <c r="G41" s="6">
        <f t="shared" si="9"/>
        <v>135</v>
      </c>
      <c r="H41" s="6">
        <f t="shared" si="7"/>
        <v>135</v>
      </c>
      <c r="I41" s="6">
        <f t="shared" si="8"/>
        <v>149.85000000000002</v>
      </c>
    </row>
    <row r="42" spans="1:9" ht="18.75" outlineLevel="2">
      <c r="A42" s="4" t="s">
        <v>32</v>
      </c>
      <c r="B42" s="4" t="s">
        <v>41</v>
      </c>
      <c r="C42" s="5">
        <v>860472</v>
      </c>
      <c r="D42" s="4"/>
      <c r="E42" s="4">
        <v>2</v>
      </c>
      <c r="F42" s="4">
        <v>101</v>
      </c>
      <c r="G42" s="2">
        <f t="shared" si="9"/>
        <v>101</v>
      </c>
      <c r="H42" s="6">
        <f t="shared" si="7"/>
        <v>202</v>
      </c>
      <c r="I42" s="6">
        <f t="shared" si="8"/>
        <v>224.22000000000003</v>
      </c>
    </row>
    <row r="43" spans="1:9" ht="18.75" outlineLevel="2">
      <c r="A43" s="4" t="s">
        <v>32</v>
      </c>
      <c r="B43" s="4" t="s">
        <v>42</v>
      </c>
      <c r="C43" s="5">
        <v>898260</v>
      </c>
      <c r="D43" s="4"/>
      <c r="E43" s="4">
        <v>1</v>
      </c>
      <c r="F43" s="4">
        <v>94</v>
      </c>
      <c r="G43" s="6">
        <f t="shared" si="9"/>
        <v>94</v>
      </c>
      <c r="H43" s="6">
        <f t="shared" si="7"/>
        <v>94</v>
      </c>
      <c r="I43" s="6">
        <f t="shared" si="8"/>
        <v>104.34</v>
      </c>
    </row>
    <row r="44" spans="1:9" ht="18.75" outlineLevel="2">
      <c r="A44" s="4" t="s">
        <v>32</v>
      </c>
      <c r="B44" s="4" t="s">
        <v>43</v>
      </c>
      <c r="C44" s="5">
        <v>898338</v>
      </c>
      <c r="D44" s="4"/>
      <c r="E44" s="4">
        <v>1</v>
      </c>
      <c r="F44" s="4">
        <v>94</v>
      </c>
      <c r="G44" s="6">
        <f t="shared" si="9"/>
        <v>94</v>
      </c>
      <c r="H44" s="6">
        <f t="shared" si="7"/>
        <v>94</v>
      </c>
      <c r="I44" s="6">
        <f t="shared" si="8"/>
        <v>104.34</v>
      </c>
    </row>
    <row r="45" spans="1:9" ht="18.75" outlineLevel="2">
      <c r="A45" s="4" t="s">
        <v>32</v>
      </c>
      <c r="B45" s="4" t="s">
        <v>44</v>
      </c>
      <c r="C45" s="5">
        <v>902134</v>
      </c>
      <c r="D45" s="4"/>
      <c r="E45" s="4">
        <v>1</v>
      </c>
      <c r="F45" s="4">
        <v>271</v>
      </c>
      <c r="G45" s="6">
        <f t="shared" si="9"/>
        <v>271</v>
      </c>
      <c r="H45" s="6">
        <f t="shared" si="7"/>
        <v>271</v>
      </c>
      <c r="I45" s="6">
        <f t="shared" si="8"/>
        <v>300.81</v>
      </c>
    </row>
    <row r="46" spans="1:9" ht="18.75" outlineLevel="2">
      <c r="A46" s="4" t="s">
        <v>32</v>
      </c>
      <c r="B46" s="4" t="s">
        <v>45</v>
      </c>
      <c r="C46" s="5">
        <v>978214</v>
      </c>
      <c r="D46" s="4"/>
      <c r="E46" s="4">
        <v>1</v>
      </c>
      <c r="F46" s="4">
        <v>542</v>
      </c>
      <c r="G46" s="6">
        <f t="shared" si="9"/>
        <v>542</v>
      </c>
      <c r="H46" s="6">
        <f t="shared" si="7"/>
        <v>542</v>
      </c>
      <c r="I46" s="6">
        <f t="shared" si="8"/>
        <v>601.62</v>
      </c>
    </row>
    <row r="47" spans="1:9" ht="18.75" outlineLevel="2">
      <c r="A47" s="4" t="s">
        <v>32</v>
      </c>
      <c r="B47" s="4" t="s">
        <v>46</v>
      </c>
      <c r="C47" s="5">
        <v>989845</v>
      </c>
      <c r="D47" s="4"/>
      <c r="E47" s="4">
        <v>1</v>
      </c>
      <c r="F47" s="4">
        <v>305</v>
      </c>
      <c r="G47" s="6">
        <f t="shared" si="9"/>
        <v>305</v>
      </c>
      <c r="H47" s="6">
        <f t="shared" si="7"/>
        <v>305</v>
      </c>
      <c r="I47" s="6">
        <f t="shared" si="8"/>
        <v>338.55</v>
      </c>
    </row>
    <row r="48" spans="1:9" ht="18.75" outlineLevel="1">
      <c r="A48" s="7" t="s">
        <v>47</v>
      </c>
      <c r="B48" s="7"/>
      <c r="C48" s="7"/>
      <c r="D48" s="4"/>
      <c r="E48" s="7"/>
      <c r="F48" s="7"/>
      <c r="G48" s="8"/>
      <c r="H48" s="8"/>
      <c r="I48" s="8">
        <f>SUBTOTAL(9,I33:I47)</f>
        <v>3346.65</v>
      </c>
    </row>
    <row r="49" spans="1:9" ht="18.75" outlineLevel="2">
      <c r="A49" s="4" t="s">
        <v>48</v>
      </c>
      <c r="B49" s="4" t="s">
        <v>49</v>
      </c>
      <c r="C49" s="5">
        <v>608790</v>
      </c>
      <c r="D49" s="4"/>
      <c r="E49" s="4">
        <v>1</v>
      </c>
      <c r="F49" s="4">
        <v>291</v>
      </c>
      <c r="G49" s="6">
        <f>F49</f>
        <v>291</v>
      </c>
      <c r="H49" s="6">
        <f>E49*G49</f>
        <v>291</v>
      </c>
      <c r="I49" s="6">
        <f>H49*1.11</f>
        <v>323.01000000000005</v>
      </c>
    </row>
    <row r="50" spans="1:9" ht="18.75" outlineLevel="2">
      <c r="A50" s="4" t="s">
        <v>48</v>
      </c>
      <c r="B50" s="4" t="s">
        <v>50</v>
      </c>
      <c r="C50" s="5">
        <v>612353</v>
      </c>
      <c r="D50" s="4"/>
      <c r="E50" s="4">
        <v>2</v>
      </c>
      <c r="F50" s="4">
        <v>398</v>
      </c>
      <c r="G50" s="2">
        <f>F50</f>
        <v>398</v>
      </c>
      <c r="H50" s="6">
        <f>E50*G50</f>
        <v>796</v>
      </c>
      <c r="I50" s="6">
        <f>H50*1.11</f>
        <v>883.5600000000001</v>
      </c>
    </row>
    <row r="51" spans="1:9" ht="18.75" outlineLevel="2">
      <c r="A51" s="4" t="s">
        <v>48</v>
      </c>
      <c r="B51" s="4" t="s">
        <v>51</v>
      </c>
      <c r="C51" s="5">
        <v>616061</v>
      </c>
      <c r="D51" s="4"/>
      <c r="E51" s="4">
        <v>1</v>
      </c>
      <c r="F51" s="4">
        <v>291</v>
      </c>
      <c r="G51" s="6">
        <f>F51</f>
        <v>291</v>
      </c>
      <c r="H51" s="6">
        <f>E51*G51</f>
        <v>291</v>
      </c>
      <c r="I51" s="6">
        <f>H51*1.11</f>
        <v>323.01000000000005</v>
      </c>
    </row>
    <row r="52" spans="1:9" ht="18.75" outlineLevel="2">
      <c r="A52" s="4" t="s">
        <v>48</v>
      </c>
      <c r="B52" s="4" t="s">
        <v>52</v>
      </c>
      <c r="C52" s="5">
        <v>879009</v>
      </c>
      <c r="D52" s="4"/>
      <c r="E52" s="4">
        <v>1</v>
      </c>
      <c r="F52" s="4">
        <v>318</v>
      </c>
      <c r="G52" s="6">
        <f>F52</f>
        <v>318</v>
      </c>
      <c r="H52" s="6">
        <f>E52*G52</f>
        <v>318</v>
      </c>
      <c r="I52" s="6">
        <f>H52*1.11</f>
        <v>352.98</v>
      </c>
    </row>
    <row r="53" spans="1:9" ht="18.75" outlineLevel="1">
      <c r="A53" s="7" t="s">
        <v>53</v>
      </c>
      <c r="B53" s="7"/>
      <c r="C53" s="7"/>
      <c r="D53" s="4"/>
      <c r="E53" s="7"/>
      <c r="F53" s="7"/>
      <c r="G53" s="8"/>
      <c r="H53" s="8"/>
      <c r="I53" s="8">
        <f>SUBTOTAL(9,I49:I52)</f>
        <v>1882.5600000000002</v>
      </c>
    </row>
    <row r="54" spans="1:9" ht="18.75" outlineLevel="2">
      <c r="A54" s="4" t="s">
        <v>54</v>
      </c>
      <c r="B54" s="4" t="s">
        <v>55</v>
      </c>
      <c r="C54" s="5">
        <v>961105</v>
      </c>
      <c r="D54" s="4"/>
      <c r="E54" s="4">
        <v>2</v>
      </c>
      <c r="F54" s="4">
        <v>207</v>
      </c>
      <c r="G54" s="2">
        <f>F54</f>
        <v>207</v>
      </c>
      <c r="H54" s="6">
        <f>E54*G54</f>
        <v>414</v>
      </c>
      <c r="I54" s="6">
        <f>H54*1.11</f>
        <v>459.54</v>
      </c>
    </row>
    <row r="55" spans="1:9" ht="18.75" outlineLevel="1">
      <c r="A55" s="7" t="s">
        <v>56</v>
      </c>
      <c r="B55" s="7"/>
      <c r="C55" s="7"/>
      <c r="D55" s="4"/>
      <c r="E55" s="7"/>
      <c r="F55" s="7"/>
      <c r="G55" s="9"/>
      <c r="H55" s="8"/>
      <c r="I55" s="8">
        <f>SUBTOTAL(9,I54:I54)</f>
        <v>459.54</v>
      </c>
    </row>
    <row r="56" spans="1:9" ht="18.75" outlineLevel="2">
      <c r="A56" s="4" t="s">
        <v>58</v>
      </c>
      <c r="B56" s="4" t="s">
        <v>13</v>
      </c>
      <c r="C56" s="5">
        <v>611493</v>
      </c>
      <c r="D56" s="4"/>
      <c r="E56" s="4">
        <v>2</v>
      </c>
      <c r="F56" s="4">
        <v>100</v>
      </c>
      <c r="G56" s="2">
        <f aca="true" t="shared" si="10" ref="G56:G61">F56</f>
        <v>100</v>
      </c>
      <c r="H56" s="6">
        <f aca="true" t="shared" si="11" ref="H56:H61">E56*G56</f>
        <v>200</v>
      </c>
      <c r="I56" s="6">
        <f aca="true" t="shared" si="12" ref="I56:I61">H56*1.11</f>
        <v>222.00000000000003</v>
      </c>
    </row>
    <row r="57" spans="1:9" ht="18.75" outlineLevel="2">
      <c r="A57" s="4" t="s">
        <v>58</v>
      </c>
      <c r="B57" s="4" t="s">
        <v>38</v>
      </c>
      <c r="C57" s="5">
        <v>612247</v>
      </c>
      <c r="D57" s="4"/>
      <c r="E57" s="4">
        <v>2</v>
      </c>
      <c r="F57" s="4">
        <v>231</v>
      </c>
      <c r="G57" s="2">
        <f t="shared" si="10"/>
        <v>231</v>
      </c>
      <c r="H57" s="6">
        <f t="shared" si="11"/>
        <v>462</v>
      </c>
      <c r="I57" s="6">
        <f t="shared" si="12"/>
        <v>512.82</v>
      </c>
    </row>
    <row r="58" spans="1:9" ht="18.75" outlineLevel="2">
      <c r="A58" s="4" t="s">
        <v>58</v>
      </c>
      <c r="B58" s="4" t="s">
        <v>59</v>
      </c>
      <c r="C58" s="5">
        <v>894477</v>
      </c>
      <c r="D58" s="4"/>
      <c r="E58" s="4">
        <v>1</v>
      </c>
      <c r="F58" s="4">
        <v>481</v>
      </c>
      <c r="G58" s="6">
        <f t="shared" si="10"/>
        <v>481</v>
      </c>
      <c r="H58" s="6">
        <f t="shared" si="11"/>
        <v>481</v>
      </c>
      <c r="I58" s="6">
        <f t="shared" si="12"/>
        <v>533.9100000000001</v>
      </c>
    </row>
    <row r="59" spans="1:9" ht="18.75" outlineLevel="2">
      <c r="A59" s="4" t="s">
        <v>58</v>
      </c>
      <c r="B59" s="4" t="s">
        <v>42</v>
      </c>
      <c r="C59" s="5">
        <v>898260</v>
      </c>
      <c r="D59" s="4"/>
      <c r="E59" s="4">
        <v>4</v>
      </c>
      <c r="F59" s="4">
        <v>94</v>
      </c>
      <c r="G59" s="2">
        <f t="shared" si="10"/>
        <v>94</v>
      </c>
      <c r="H59" s="6">
        <f t="shared" si="11"/>
        <v>376</v>
      </c>
      <c r="I59" s="6">
        <f t="shared" si="12"/>
        <v>417.36</v>
      </c>
    </row>
    <row r="60" spans="1:9" ht="18.75" outlineLevel="2">
      <c r="A60" s="4" t="s">
        <v>58</v>
      </c>
      <c r="B60" s="4" t="s">
        <v>43</v>
      </c>
      <c r="C60" s="5">
        <v>898338</v>
      </c>
      <c r="D60" s="4"/>
      <c r="E60" s="4">
        <v>2</v>
      </c>
      <c r="F60" s="4">
        <v>94</v>
      </c>
      <c r="G60" s="2">
        <f t="shared" si="10"/>
        <v>94</v>
      </c>
      <c r="H60" s="6">
        <f t="shared" si="11"/>
        <v>188</v>
      </c>
      <c r="I60" s="6">
        <f t="shared" si="12"/>
        <v>208.68</v>
      </c>
    </row>
    <row r="61" spans="1:9" ht="18.75" outlineLevel="2">
      <c r="A61" s="4" t="s">
        <v>58</v>
      </c>
      <c r="B61" s="4" t="s">
        <v>46</v>
      </c>
      <c r="C61" s="5">
        <v>989845</v>
      </c>
      <c r="D61" s="4"/>
      <c r="E61" s="4">
        <v>1</v>
      </c>
      <c r="F61" s="4">
        <v>305</v>
      </c>
      <c r="G61" s="6">
        <f t="shared" si="10"/>
        <v>305</v>
      </c>
      <c r="H61" s="6">
        <f t="shared" si="11"/>
        <v>305</v>
      </c>
      <c r="I61" s="6">
        <f t="shared" si="12"/>
        <v>338.55</v>
      </c>
    </row>
    <row r="62" spans="1:9" ht="18.75" outlineLevel="1">
      <c r="A62" s="7" t="s">
        <v>60</v>
      </c>
      <c r="B62" s="7"/>
      <c r="C62" s="7"/>
      <c r="D62" s="4"/>
      <c r="E62" s="7"/>
      <c r="F62" s="7"/>
      <c r="G62" s="8"/>
      <c r="H62" s="8"/>
      <c r="I62" s="8">
        <f>SUBTOTAL(9,I56:I61)</f>
        <v>2233.32</v>
      </c>
    </row>
    <row r="63" spans="1:9" ht="18.75" outlineLevel="2">
      <c r="A63" s="4" t="s">
        <v>61</v>
      </c>
      <c r="B63" s="4" t="s">
        <v>62</v>
      </c>
      <c r="C63" s="5">
        <v>5962</v>
      </c>
      <c r="D63" s="4"/>
      <c r="E63" s="4">
        <v>1</v>
      </c>
      <c r="F63" s="4">
        <v>125</v>
      </c>
      <c r="G63" s="6">
        <f aca="true" t="shared" si="13" ref="G63:G69">F63</f>
        <v>125</v>
      </c>
      <c r="H63" s="6">
        <f aca="true" t="shared" si="14" ref="H63:H75">E63*G63</f>
        <v>125</v>
      </c>
      <c r="I63" s="6">
        <f aca="true" t="shared" si="15" ref="I63:I75">H63*1.11</f>
        <v>138.75</v>
      </c>
    </row>
    <row r="64" spans="1:9" ht="18.75" outlineLevel="2">
      <c r="A64" s="4" t="s">
        <v>61</v>
      </c>
      <c r="B64" s="4" t="s">
        <v>63</v>
      </c>
      <c r="C64" s="5">
        <v>15210</v>
      </c>
      <c r="D64" s="4"/>
      <c r="E64" s="4">
        <v>1</v>
      </c>
      <c r="F64" s="4">
        <v>254</v>
      </c>
      <c r="G64" s="6">
        <f t="shared" si="13"/>
        <v>254</v>
      </c>
      <c r="H64" s="6">
        <f t="shared" si="14"/>
        <v>254</v>
      </c>
      <c r="I64" s="6">
        <f t="shared" si="15"/>
        <v>281.94</v>
      </c>
    </row>
    <row r="65" spans="1:9" ht="18.75" outlineLevel="2">
      <c r="A65" s="4" t="s">
        <v>61</v>
      </c>
      <c r="B65" s="4" t="s">
        <v>64</v>
      </c>
      <c r="C65" s="5">
        <v>15289</v>
      </c>
      <c r="D65" s="4"/>
      <c r="E65" s="4">
        <v>1</v>
      </c>
      <c r="F65" s="4">
        <v>91</v>
      </c>
      <c r="G65" s="6">
        <f t="shared" si="13"/>
        <v>91</v>
      </c>
      <c r="H65" s="6">
        <f t="shared" si="14"/>
        <v>91</v>
      </c>
      <c r="I65" s="6">
        <f t="shared" si="15"/>
        <v>101.01</v>
      </c>
    </row>
    <row r="66" spans="1:9" ht="18.75" outlineLevel="2">
      <c r="A66" s="4" t="s">
        <v>61</v>
      </c>
      <c r="B66" s="4" t="s">
        <v>65</v>
      </c>
      <c r="C66" s="5">
        <v>101833</v>
      </c>
      <c r="D66" s="4"/>
      <c r="E66" s="4">
        <v>1</v>
      </c>
      <c r="F66" s="4">
        <v>182</v>
      </c>
      <c r="G66" s="6">
        <f t="shared" si="13"/>
        <v>182</v>
      </c>
      <c r="H66" s="6">
        <f t="shared" si="14"/>
        <v>182</v>
      </c>
      <c r="I66" s="6">
        <f t="shared" si="15"/>
        <v>202.02</v>
      </c>
    </row>
    <row r="67" spans="1:9" ht="18.75" outlineLevel="2">
      <c r="A67" s="4" t="s">
        <v>61</v>
      </c>
      <c r="B67" s="4" t="s">
        <v>66</v>
      </c>
      <c r="C67" s="5">
        <v>142713</v>
      </c>
      <c r="D67" s="4"/>
      <c r="E67" s="4">
        <v>1</v>
      </c>
      <c r="F67" s="4">
        <v>88</v>
      </c>
      <c r="G67" s="6">
        <f t="shared" si="13"/>
        <v>88</v>
      </c>
      <c r="H67" s="6">
        <f t="shared" si="14"/>
        <v>88</v>
      </c>
      <c r="I67" s="6">
        <f t="shared" si="15"/>
        <v>97.68</v>
      </c>
    </row>
    <row r="68" spans="1:9" s="11" customFormat="1" ht="18.75" outlineLevel="2">
      <c r="A68" s="4" t="s">
        <v>61</v>
      </c>
      <c r="B68" s="4" t="s">
        <v>67</v>
      </c>
      <c r="C68" s="5">
        <v>184055</v>
      </c>
      <c r="D68" s="4"/>
      <c r="E68" s="4">
        <v>0</v>
      </c>
      <c r="F68" s="4">
        <v>415</v>
      </c>
      <c r="G68" s="6">
        <f t="shared" si="13"/>
        <v>415</v>
      </c>
      <c r="H68" s="6">
        <f t="shared" si="14"/>
        <v>0</v>
      </c>
      <c r="I68" s="6">
        <f t="shared" si="15"/>
        <v>0</v>
      </c>
    </row>
    <row r="69" spans="1:9" s="11" customFormat="1" ht="21" outlineLevel="2">
      <c r="A69" s="4" t="s">
        <v>61</v>
      </c>
      <c r="B69" s="4" t="s">
        <v>57</v>
      </c>
      <c r="C69" s="10">
        <v>186427</v>
      </c>
      <c r="D69" s="4"/>
      <c r="E69" s="4">
        <v>1</v>
      </c>
      <c r="F69" s="4">
        <v>182</v>
      </c>
      <c r="G69" s="6">
        <f t="shared" si="13"/>
        <v>182</v>
      </c>
      <c r="H69" s="6">
        <f t="shared" si="14"/>
        <v>182</v>
      </c>
      <c r="I69" s="6">
        <f t="shared" si="15"/>
        <v>202.02</v>
      </c>
    </row>
    <row r="70" spans="1:9" s="11" customFormat="1" ht="18.75" outlineLevel="2">
      <c r="A70" s="4" t="s">
        <v>61</v>
      </c>
      <c r="B70" s="4" t="s">
        <v>68</v>
      </c>
      <c r="C70" s="4">
        <v>186465</v>
      </c>
      <c r="D70" s="4"/>
      <c r="E70" s="4">
        <v>0</v>
      </c>
      <c r="F70" s="4">
        <v>191</v>
      </c>
      <c r="G70" s="2">
        <v>0</v>
      </c>
      <c r="H70" s="6">
        <f t="shared" si="14"/>
        <v>0</v>
      </c>
      <c r="I70" s="6">
        <f t="shared" si="15"/>
        <v>0</v>
      </c>
    </row>
    <row r="71" spans="1:9" s="11" customFormat="1" ht="18.75" outlineLevel="2">
      <c r="A71" s="4" t="s">
        <v>61</v>
      </c>
      <c r="B71" s="4" t="s">
        <v>69</v>
      </c>
      <c r="C71" s="5">
        <v>205241</v>
      </c>
      <c r="D71" s="4"/>
      <c r="E71" s="4">
        <v>1</v>
      </c>
      <c r="F71" s="4">
        <v>318</v>
      </c>
      <c r="G71" s="6">
        <f>F71</f>
        <v>318</v>
      </c>
      <c r="H71" s="6">
        <f t="shared" si="14"/>
        <v>318</v>
      </c>
      <c r="I71" s="6">
        <f t="shared" si="15"/>
        <v>352.98</v>
      </c>
    </row>
    <row r="72" spans="1:9" s="11" customFormat="1" ht="18.75" outlineLevel="2">
      <c r="A72" s="4" t="s">
        <v>61</v>
      </c>
      <c r="B72" s="4" t="s">
        <v>70</v>
      </c>
      <c r="C72" s="5">
        <v>281680</v>
      </c>
      <c r="D72" s="4"/>
      <c r="E72" s="4">
        <v>1</v>
      </c>
      <c r="F72" s="4">
        <v>122</v>
      </c>
      <c r="G72" s="6">
        <f>F72</f>
        <v>122</v>
      </c>
      <c r="H72" s="6">
        <f t="shared" si="14"/>
        <v>122</v>
      </c>
      <c r="I72" s="6">
        <f t="shared" si="15"/>
        <v>135.42000000000002</v>
      </c>
    </row>
    <row r="73" spans="1:9" s="11" customFormat="1" ht="18.75" outlineLevel="2">
      <c r="A73" s="4" t="s">
        <v>61</v>
      </c>
      <c r="B73" s="4" t="s">
        <v>71</v>
      </c>
      <c r="C73" s="5">
        <v>315608</v>
      </c>
      <c r="D73" s="4"/>
      <c r="E73" s="4">
        <v>1</v>
      </c>
      <c r="F73" s="4">
        <v>457</v>
      </c>
      <c r="G73" s="6">
        <f>F73</f>
        <v>457</v>
      </c>
      <c r="H73" s="6">
        <f t="shared" si="14"/>
        <v>457</v>
      </c>
      <c r="I73" s="6">
        <f t="shared" si="15"/>
        <v>507.27000000000004</v>
      </c>
    </row>
    <row r="74" spans="1:9" s="11" customFormat="1" ht="18.75" outlineLevel="2">
      <c r="A74" s="4" t="s">
        <v>61</v>
      </c>
      <c r="B74" s="4" t="s">
        <v>72</v>
      </c>
      <c r="C74" s="5">
        <v>998335</v>
      </c>
      <c r="D74" s="4"/>
      <c r="E74" s="4">
        <v>1</v>
      </c>
      <c r="F74" s="4">
        <v>241</v>
      </c>
      <c r="G74" s="6">
        <f>F74</f>
        <v>241</v>
      </c>
      <c r="H74" s="6">
        <f t="shared" si="14"/>
        <v>241</v>
      </c>
      <c r="I74" s="6">
        <f t="shared" si="15"/>
        <v>267.51000000000005</v>
      </c>
    </row>
    <row r="75" spans="1:9" s="11" customFormat="1" ht="18.75" outlineLevel="2">
      <c r="A75" s="4" t="s">
        <v>73</v>
      </c>
      <c r="B75" s="4" t="s">
        <v>74</v>
      </c>
      <c r="C75" s="5">
        <v>242889</v>
      </c>
      <c r="D75" s="4"/>
      <c r="E75" s="4">
        <v>0</v>
      </c>
      <c r="F75" s="4">
        <v>106</v>
      </c>
      <c r="G75" s="6">
        <f>F75</f>
        <v>106</v>
      </c>
      <c r="H75" s="6">
        <f t="shared" si="14"/>
        <v>0</v>
      </c>
      <c r="I75" s="6">
        <f t="shared" si="15"/>
        <v>0</v>
      </c>
    </row>
    <row r="76" spans="1:9" s="11" customFormat="1" ht="18.75" outlineLevel="1">
      <c r="A76" s="7" t="s">
        <v>75</v>
      </c>
      <c r="B76" s="7"/>
      <c r="C76" s="7"/>
      <c r="D76" s="4"/>
      <c r="E76" s="7"/>
      <c r="F76" s="7"/>
      <c r="G76" s="8"/>
      <c r="H76" s="8"/>
      <c r="I76" s="8">
        <f>SUBTOTAL(9,I63:I75)</f>
        <v>2286.6000000000004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Екатерина Сергеевна</dc:creator>
  <cp:keywords/>
  <dc:description/>
  <cp:lastModifiedBy>сергей</cp:lastModifiedBy>
  <dcterms:created xsi:type="dcterms:W3CDTF">2017-04-21T12:04:08Z</dcterms:created>
  <dcterms:modified xsi:type="dcterms:W3CDTF">2017-04-21T14:48:33Z</dcterms:modified>
  <cp:category/>
  <cp:version/>
  <cp:contentType/>
  <cp:contentStatus/>
</cp:coreProperties>
</file>