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art\!new_ideas\sportspoint.ru\!!прайс\"/>
    </mc:Choice>
  </mc:AlternateContent>
  <bookViews>
    <workbookView xWindow="0" yWindow="465" windowWidth="25605" windowHeight="15465" tabRatio="842"/>
  </bookViews>
  <sheets>
    <sheet name="Прайс-лист" sheetId="1" r:id="rId1"/>
    <sheet name="KaytenSport SOLID" sheetId="17" r:id="rId2"/>
    <sheet name="KaytenSport" sheetId="16" r:id="rId3"/>
    <sheet name="FixGear CFL" sheetId="6" r:id="rId4"/>
    <sheet name="FixGear CP" sheetId="15" r:id="rId5"/>
    <sheet name="FixGear CPL+P2L" sheetId="13" r:id="rId6"/>
    <sheet name="FixGear C2L" sheetId="3" r:id="rId7"/>
    <sheet name="FixGear C3L" sheetId="5" r:id="rId8"/>
    <sheet name="FixGear P2L" sheetId="7" r:id="rId9"/>
    <sheet name="FixGear C2S" sheetId="8" r:id="rId10"/>
    <sheet name="FixGear CFS" sheetId="9" r:id="rId11"/>
    <sheet name="FixGear P2S" sheetId="10" r:id="rId12"/>
    <sheet name="FixGear CTR" sheetId="11" r:id="rId13"/>
    <sheet name="FixGear FCTR" sheetId="12" r:id="rId14"/>
    <sheet name="FixGear CPS+P2S" sheetId="14" r:id="rId15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1" i="1" l="1"/>
  <c r="E13" i="1"/>
  <c r="E12" i="1"/>
  <c r="C11" i="1"/>
  <c r="C10" i="1"/>
  <c r="E11" i="1"/>
  <c r="I6" i="17"/>
  <c r="I5" i="17"/>
  <c r="H4" i="17"/>
  <c r="H3" i="17"/>
  <c r="I3" i="17" s="1"/>
  <c r="E10" i="1"/>
  <c r="I4" i="17"/>
  <c r="C8" i="1"/>
  <c r="C6" i="1"/>
  <c r="C5" i="1"/>
  <c r="H45" i="16"/>
  <c r="H46" i="16"/>
  <c r="H47" i="16"/>
  <c r="H48" i="16"/>
  <c r="H49" i="16"/>
  <c r="H50" i="16"/>
  <c r="H51" i="16"/>
  <c r="H52" i="16"/>
  <c r="H44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25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3" i="16"/>
  <c r="I24" i="16"/>
  <c r="E9" i="1"/>
  <c r="E8" i="1"/>
  <c r="E7" i="1"/>
  <c r="E6" i="1"/>
  <c r="E5" i="1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E15" i="1" s="1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3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I8" i="14"/>
  <c r="I7" i="14"/>
  <c r="I4" i="14"/>
  <c r="I5" i="14"/>
  <c r="I6" i="14"/>
  <c r="I3" i="14"/>
  <c r="I9" i="13"/>
  <c r="I8" i="13"/>
  <c r="I4" i="13"/>
  <c r="I5" i="13"/>
  <c r="I6" i="13"/>
  <c r="I7" i="13"/>
  <c r="I3" i="13"/>
  <c r="I8" i="12"/>
  <c r="I7" i="12"/>
  <c r="I6" i="12"/>
  <c r="I5" i="12"/>
  <c r="I4" i="12"/>
  <c r="I3" i="12"/>
  <c r="I5" i="11"/>
  <c r="I6" i="11"/>
  <c r="I7" i="11"/>
  <c r="I8" i="11"/>
  <c r="I3" i="11"/>
  <c r="I4" i="1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3" i="10"/>
  <c r="I4" i="9"/>
  <c r="I5" i="9"/>
  <c r="I6" i="9"/>
  <c r="I7" i="9"/>
  <c r="I8" i="9"/>
  <c r="I9" i="9"/>
  <c r="I10" i="9"/>
  <c r="I11" i="9"/>
  <c r="I12" i="9"/>
  <c r="I3" i="9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3" i="8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" i="7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3" i="6"/>
  <c r="I4" i="5"/>
  <c r="I5" i="5"/>
  <c r="I6" i="5"/>
  <c r="I7" i="5"/>
  <c r="I3" i="5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J8" i="14"/>
  <c r="J7" i="14"/>
  <c r="J6" i="14"/>
  <c r="J5" i="14"/>
  <c r="J4" i="14"/>
  <c r="J3" i="14"/>
  <c r="J9" i="13"/>
  <c r="J8" i="13"/>
  <c r="J7" i="13"/>
  <c r="J6" i="13"/>
  <c r="J5" i="13"/>
  <c r="J4" i="13"/>
  <c r="J3" i="13"/>
  <c r="J8" i="12"/>
  <c r="J7" i="12"/>
  <c r="J6" i="12"/>
  <c r="J5" i="12"/>
  <c r="J4" i="12"/>
  <c r="J3" i="12"/>
  <c r="J8" i="11"/>
  <c r="J7" i="11"/>
  <c r="J6" i="11"/>
  <c r="J5" i="11"/>
  <c r="J4" i="11"/>
  <c r="J3" i="11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12" i="9"/>
  <c r="J11" i="9"/>
  <c r="J10" i="9"/>
  <c r="J9" i="9"/>
  <c r="J8" i="9"/>
  <c r="J7" i="9"/>
  <c r="J6" i="9"/>
  <c r="J5" i="9"/>
  <c r="J4" i="9"/>
  <c r="J3" i="9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3" i="7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7" i="5"/>
  <c r="J6" i="5"/>
  <c r="J5" i="5"/>
  <c r="J4" i="5"/>
  <c r="J3" i="5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</calcChain>
</file>

<file path=xl/sharedStrings.xml><?xml version="1.0" encoding="utf-8"?>
<sst xmlns="http://schemas.openxmlformats.org/spreadsheetml/2006/main" count="449" uniqueCount="289">
  <si>
    <t>S</t>
  </si>
  <si>
    <t>M</t>
  </si>
  <si>
    <t>L</t>
  </si>
  <si>
    <t>XL</t>
  </si>
  <si>
    <t>2XL</t>
  </si>
  <si>
    <t>3XL</t>
  </si>
  <si>
    <t>Размер</t>
  </si>
  <si>
    <t>Изображение</t>
  </si>
  <si>
    <t>Модель</t>
  </si>
  <si>
    <t>ЦЕНА</t>
  </si>
  <si>
    <t>P2L
(Штаны с рисунком)</t>
  </si>
  <si>
    <t>P2S
(Шорты с рисунком)</t>
  </si>
  <si>
    <t>CT(R)-**L</t>
  </si>
  <si>
    <t>CT(R)-**S</t>
  </si>
  <si>
    <t>FCT(R)-**L
Флуоресцентный</t>
  </si>
  <si>
    <t>FCT(R)-**S
Флуоресцентный</t>
  </si>
  <si>
    <t>CPL-**
(Одноцветный рашгард)</t>
  </si>
  <si>
    <t>P2L-**
(Одноцветные штаны)</t>
  </si>
  <si>
    <t>CPS-**
(Одноцветный рашгард)</t>
  </si>
  <si>
    <t>P2S-**
(Одноцветные шорты)</t>
  </si>
  <si>
    <t>FixGear</t>
  </si>
  <si>
    <t>Kayten Sport (http://kaytensport.com/)</t>
  </si>
  <si>
    <t>Цена</t>
  </si>
  <si>
    <t>Kayten Sport
(полная сублимация, длинный рукав)</t>
  </si>
  <si>
    <t>Kayten Sport
(полная сублимация, короткий рукав)</t>
  </si>
  <si>
    <t>CP
(Сублимация на одном рукаве, длинный рукав)</t>
  </si>
  <si>
    <t>CFL
(полная сублимация, длинный рукав)</t>
  </si>
  <si>
    <t>C2L/CPD/C3L
Сублимация на обоих рукавах, длинный рукав</t>
  </si>
  <si>
    <t>C2S
(Сублимация на обоих рукавах, короткий рукав)</t>
  </si>
  <si>
    <t>CFS
(полная сублимация, короткий рукав)</t>
  </si>
  <si>
    <t>Kayten Sport
(Компрессионные штаны с рисунком)</t>
  </si>
  <si>
    <t>Kayten Sport
(Бойковские шорты, шорты ММА)</t>
  </si>
  <si>
    <t>Kayten Sport
(Компрессионные шорты)</t>
  </si>
  <si>
    <t>Итого</t>
  </si>
  <si>
    <t>C2L-B1</t>
  </si>
  <si>
    <t>C2L-B2</t>
  </si>
  <si>
    <t>C2L-B5</t>
  </si>
  <si>
    <t>C2L-B17</t>
  </si>
  <si>
    <t>C2L-B18</t>
  </si>
  <si>
    <t>C2L-B19B</t>
  </si>
  <si>
    <t>C2L-B19P</t>
  </si>
  <si>
    <t>C2L-B19R</t>
  </si>
  <si>
    <t>C2L-B27</t>
  </si>
  <si>
    <t>C2L-B30</t>
  </si>
  <si>
    <t>C2L-B37</t>
  </si>
  <si>
    <t>C2L-B38</t>
  </si>
  <si>
    <t>C2L-B39</t>
  </si>
  <si>
    <t>C2L-B40</t>
  </si>
  <si>
    <t>C2L-B41</t>
  </si>
  <si>
    <t>C2L-B42</t>
  </si>
  <si>
    <t>C2L-B43</t>
  </si>
  <si>
    <t>C2L-B44</t>
  </si>
  <si>
    <t>C2L-B45</t>
  </si>
  <si>
    <t>C2L-B46</t>
  </si>
  <si>
    <t>C2L-B47</t>
  </si>
  <si>
    <t>C2L-B48</t>
  </si>
  <si>
    <t>C2L-B49</t>
  </si>
  <si>
    <t>CPD-B1</t>
  </si>
  <si>
    <t>CPD-B2</t>
  </si>
  <si>
    <t>CPD-B17</t>
  </si>
  <si>
    <t>CPD-B18</t>
  </si>
  <si>
    <t>CPD-B19B</t>
  </si>
  <si>
    <t>CPD-B19R</t>
  </si>
  <si>
    <t>CPD-B27</t>
  </si>
  <si>
    <t>CPD-B30</t>
  </si>
  <si>
    <t>CPD-B10</t>
  </si>
  <si>
    <t>CPD-B32</t>
  </si>
  <si>
    <t>CPD-B33</t>
  </si>
  <si>
    <t>CPD-W5</t>
  </si>
  <si>
    <t>CPD-W9</t>
  </si>
  <si>
    <t>CPD-W29</t>
  </si>
  <si>
    <t>CPD-W33</t>
  </si>
  <si>
    <t>CPD-W30</t>
  </si>
  <si>
    <t>C3L-B45Y</t>
  </si>
  <si>
    <t>C3L-B70</t>
  </si>
  <si>
    <t>C3L-B70R</t>
  </si>
  <si>
    <t>C3L-B70B</t>
  </si>
  <si>
    <t>C3L-B70Y</t>
  </si>
  <si>
    <t>CFL-8</t>
  </si>
  <si>
    <t>CFL-18</t>
  </si>
  <si>
    <t>CFL-19B</t>
  </si>
  <si>
    <t>CFL-19P</t>
  </si>
  <si>
    <t>CFL-19R</t>
  </si>
  <si>
    <t>CFL-27</t>
  </si>
  <si>
    <t>CFL-30</t>
  </si>
  <si>
    <t>CFL-35</t>
  </si>
  <si>
    <t>CFL-37</t>
  </si>
  <si>
    <t>CFL-42</t>
  </si>
  <si>
    <t>CFL-44</t>
  </si>
  <si>
    <t>CFL-55</t>
  </si>
  <si>
    <t>CFL-65</t>
  </si>
  <si>
    <t>CFL-68</t>
  </si>
  <si>
    <t>CFL-67</t>
  </si>
  <si>
    <t>CFL-68C</t>
  </si>
  <si>
    <t>CFL-68G</t>
  </si>
  <si>
    <t>CFL-69</t>
  </si>
  <si>
    <t>CFL-71</t>
  </si>
  <si>
    <t>CFL-72</t>
  </si>
  <si>
    <t>CFL-73</t>
  </si>
  <si>
    <t>CFL-74</t>
  </si>
  <si>
    <t>CFL-g6</t>
  </si>
  <si>
    <t>CFL-g6Y</t>
  </si>
  <si>
    <t>P2L-B1</t>
  </si>
  <si>
    <t>P2L-B2</t>
  </si>
  <si>
    <t>P2L-B5</t>
  </si>
  <si>
    <t>P2L-B17</t>
  </si>
  <si>
    <t>P2L-B18</t>
  </si>
  <si>
    <t>P2L-B19B</t>
  </si>
  <si>
    <t>P2L-B19P</t>
  </si>
  <si>
    <t>P2L-B19R</t>
  </si>
  <si>
    <t>P2L-B27</t>
  </si>
  <si>
    <t>P2L-B30</t>
  </si>
  <si>
    <t>P2L-B37</t>
  </si>
  <si>
    <t>P2L-B38</t>
  </si>
  <si>
    <t>P2L-B39</t>
  </si>
  <si>
    <t>P2L-B40</t>
  </si>
  <si>
    <t>P2L-B41</t>
  </si>
  <si>
    <t>P2L-B42</t>
  </si>
  <si>
    <t>P2L-B43</t>
  </si>
  <si>
    <t>P2L-B44</t>
  </si>
  <si>
    <t>P2L-B45</t>
  </si>
  <si>
    <t>P2L-B46</t>
  </si>
  <si>
    <t>P2L-B47</t>
  </si>
  <si>
    <t>P2L-B48</t>
  </si>
  <si>
    <t>P2L-B49</t>
  </si>
  <si>
    <t>P2L-B70</t>
  </si>
  <si>
    <t>P2L-B70B</t>
  </si>
  <si>
    <t>P2L-B70R</t>
  </si>
  <si>
    <t>P2L-B70Y</t>
  </si>
  <si>
    <t>P2L-B73</t>
  </si>
  <si>
    <t>C2S-B1</t>
  </si>
  <si>
    <t>C2S-B2</t>
  </si>
  <si>
    <t>C2S-B17</t>
  </si>
  <si>
    <t>C2S-B18</t>
  </si>
  <si>
    <t>C2S-B19B</t>
  </si>
  <si>
    <t>C2S-B19P</t>
  </si>
  <si>
    <t>C2S-B19R</t>
  </si>
  <si>
    <t>C2S-B27</t>
  </si>
  <si>
    <t>C2S-B30</t>
  </si>
  <si>
    <t>C2S-B37</t>
  </si>
  <si>
    <t>C2S-B39</t>
  </si>
  <si>
    <t>C2S-B40</t>
  </si>
  <si>
    <t>C2S-B41</t>
  </si>
  <si>
    <t>C2S-B42</t>
  </si>
  <si>
    <t>C2S-B43</t>
  </si>
  <si>
    <t>C2S-B44</t>
  </si>
  <si>
    <t>C2S-B45</t>
  </si>
  <si>
    <t>C2S-B46</t>
  </si>
  <si>
    <t>C2S-B47</t>
  </si>
  <si>
    <t>C2S-B48</t>
  </si>
  <si>
    <t>C2S-B49</t>
  </si>
  <si>
    <t>C2S-B68</t>
  </si>
  <si>
    <t>C2S-B73</t>
  </si>
  <si>
    <t>C2S-B74</t>
  </si>
  <si>
    <t>CFS-8</t>
  </si>
  <si>
    <t>CFS-18</t>
  </si>
  <si>
    <t>CFS-19B</t>
  </si>
  <si>
    <t>CFS-19R</t>
  </si>
  <si>
    <t>CFS-27</t>
  </si>
  <si>
    <t>CFS-30</t>
  </si>
  <si>
    <t>CFS-65</t>
  </si>
  <si>
    <t>CFS-68</t>
  </si>
  <si>
    <t>CFS-71</t>
  </si>
  <si>
    <t>CFS-73</t>
  </si>
  <si>
    <t>P2S-B1</t>
  </si>
  <si>
    <t>P2S-B2</t>
  </si>
  <si>
    <t>P2S-B17</t>
  </si>
  <si>
    <t>P2S-B18</t>
  </si>
  <si>
    <t>P2S-B19B</t>
  </si>
  <si>
    <t>P2S-B19R</t>
  </si>
  <si>
    <t>P2S-B27</t>
  </si>
  <si>
    <t>P2S-B30</t>
  </si>
  <si>
    <t>P2S-B37</t>
  </si>
  <si>
    <t>P2S-B38</t>
  </si>
  <si>
    <t>P2S-B39</t>
  </si>
  <si>
    <t>P2S-B40</t>
  </si>
  <si>
    <t>P2S-B41</t>
  </si>
  <si>
    <t>P2S-B42</t>
  </si>
  <si>
    <t>P2S-B43</t>
  </si>
  <si>
    <t>P2S-B44</t>
  </si>
  <si>
    <t>P2S-B45</t>
  </si>
  <si>
    <t>P2S-B46</t>
  </si>
  <si>
    <t>P2S-B47</t>
  </si>
  <si>
    <t>P2S-B48</t>
  </si>
  <si>
    <t>P2S-B49</t>
  </si>
  <si>
    <t>P2S-B73</t>
  </si>
  <si>
    <t>CT-BWS</t>
  </si>
  <si>
    <t>CT-BWL</t>
  </si>
  <si>
    <t>CT-BCL</t>
  </si>
  <si>
    <t>CT-BRL</t>
  </si>
  <si>
    <t>CT-BSL</t>
  </si>
  <si>
    <t>CTR-BCL</t>
  </si>
  <si>
    <t>FCT-BPL</t>
  </si>
  <si>
    <t>FCT-BGL</t>
  </si>
  <si>
    <t>FCTR-BPS</t>
  </si>
  <si>
    <t>FCTR-BGS</t>
  </si>
  <si>
    <t>FCTR-BPL</t>
  </si>
  <si>
    <t>FCTR-BGL</t>
  </si>
  <si>
    <t>CPL-BS</t>
  </si>
  <si>
    <t>CPL-CS</t>
  </si>
  <si>
    <t>CPL-RS</t>
  </si>
  <si>
    <t>CPL-SS</t>
  </si>
  <si>
    <t>CPL-WS</t>
  </si>
  <si>
    <t>P2L-BS</t>
  </si>
  <si>
    <t>P2L-WS</t>
  </si>
  <si>
    <t>CPS-BS</t>
  </si>
  <si>
    <t>CPS-CS</t>
  </si>
  <si>
    <t>CPS-RS</t>
  </si>
  <si>
    <t>CPS-WS</t>
  </si>
  <si>
    <t>P2S-BS</t>
  </si>
  <si>
    <t>P2S-WS</t>
  </si>
  <si>
    <t>Заказ (кол-во шт.)</t>
  </si>
  <si>
    <t>CPD-B3</t>
  </si>
  <si>
    <t>CPD-B28</t>
  </si>
  <si>
    <t>CPD-W1</t>
  </si>
  <si>
    <t>CPD-W2</t>
  </si>
  <si>
    <t>CPD-W3</t>
  </si>
  <si>
    <t>CPD-W10</t>
  </si>
  <si>
    <t>dragon-black</t>
  </si>
  <si>
    <t>dragon-white</t>
  </si>
  <si>
    <t>iceberg-black</t>
  </si>
  <si>
    <t>abs</t>
  </si>
  <si>
    <t>iceberg-blue</t>
  </si>
  <si>
    <t>iceberg-white</t>
  </si>
  <si>
    <t>lava-kayten</t>
  </si>
  <si>
    <t>lava-black</t>
  </si>
  <si>
    <t>tornado</t>
  </si>
  <si>
    <t>panther</t>
  </si>
  <si>
    <t>workhard-red</t>
  </si>
  <si>
    <t>workhard-yellow</t>
  </si>
  <si>
    <t>skull</t>
  </si>
  <si>
    <t>spider</t>
  </si>
  <si>
    <t>stayready-green</t>
  </si>
  <si>
    <t>stayready-red</t>
  </si>
  <si>
    <t>stayready-violet</t>
  </si>
  <si>
    <t>stronger</t>
  </si>
  <si>
    <t>techno</t>
  </si>
  <si>
    <t>lightning</t>
  </si>
  <si>
    <t>warrior</t>
  </si>
  <si>
    <t>tights-abs</t>
  </si>
  <si>
    <t>tights-dragon-black</t>
  </si>
  <si>
    <t>tights-dragon-white</t>
  </si>
  <si>
    <t>tights-iceberg-black</t>
  </si>
  <si>
    <t>tights-iceberg-blue</t>
  </si>
  <si>
    <t>tights-iceberg-white</t>
  </si>
  <si>
    <t>tights-lava-kayten</t>
  </si>
  <si>
    <t>tights-lava-black</t>
  </si>
  <si>
    <t>tights-lightning</t>
  </si>
  <si>
    <t>tights-panther</t>
  </si>
  <si>
    <t>tights-spider</t>
  </si>
  <si>
    <t>tights-stayready-green</t>
  </si>
  <si>
    <t>tights-stayready-red</t>
  </si>
  <si>
    <t>tights-stayready-violet</t>
  </si>
  <si>
    <t>tights-stronger</t>
  </si>
  <si>
    <t>tights-techno</t>
  </si>
  <si>
    <t>tights-tornado</t>
  </si>
  <si>
    <t>tights-workhard-red</t>
  </si>
  <si>
    <t>tights-workdarh-yellow</t>
  </si>
  <si>
    <t>fightpants-dragon-black</t>
  </si>
  <si>
    <t>fightpants-dragon-white</t>
  </si>
  <si>
    <t>fightpants-guardian-green</t>
  </si>
  <si>
    <t>fightpants-guardian-orange</t>
  </si>
  <si>
    <t>fightpants-guardian-white</t>
  </si>
  <si>
    <t>fightpants-spider</t>
  </si>
  <si>
    <t>fightpants-techno</t>
  </si>
  <si>
    <t>fightpants-workhard-red</t>
  </si>
  <si>
    <t>fightpants-workhard-yellow</t>
  </si>
  <si>
    <t>wings</t>
  </si>
  <si>
    <t>rg-black</t>
  </si>
  <si>
    <t>tights-black</t>
  </si>
  <si>
    <t>Kayten Sport
(Одноцветные рашгарды и штаны)</t>
  </si>
  <si>
    <t>rg-melange-green</t>
  </si>
  <si>
    <t>rg-melange-blue</t>
  </si>
  <si>
    <t>Kayten Sport
(Серые меланжевые рашгарды с логотипом)</t>
  </si>
  <si>
    <t>Примечание</t>
  </si>
  <si>
    <t xml:space="preserve"> хит продаж</t>
  </si>
  <si>
    <t xml:space="preserve"> нет в наличии</t>
  </si>
  <si>
    <t xml:space="preserve"> под заказ</t>
  </si>
  <si>
    <r>
      <rPr>
        <sz val="12"/>
        <rFont val="Calibri"/>
        <family val="2"/>
        <charset val="204"/>
        <scheme val="minor"/>
      </rPr>
      <t xml:space="preserve">весь ассортимент см. на 3-ей вкладке KaytenSport и на сайте </t>
    </r>
    <r>
      <rPr>
        <u/>
        <sz val="12"/>
        <color theme="10"/>
        <rFont val="Calibri"/>
        <family val="2"/>
        <scheme val="minor"/>
      </rPr>
      <t xml:space="preserve">
http://kaytensport.com/rashguards</t>
    </r>
  </si>
  <si>
    <r>
      <rPr>
        <sz val="12"/>
        <rFont val="Calibri"/>
        <family val="2"/>
        <charset val="204"/>
        <scheme val="minor"/>
      </rPr>
      <t xml:space="preserve">весь ассортимент см. на 3-ей вкладке KaytenSport и на сайте </t>
    </r>
    <r>
      <rPr>
        <u/>
        <sz val="12"/>
        <color theme="10"/>
        <rFont val="Calibri"/>
        <family val="2"/>
        <scheme val="minor"/>
      </rPr>
      <t xml:space="preserve">
http://kaytensport.com/tights</t>
    </r>
  </si>
  <si>
    <t>Полный ассортимент представлен на соответствующих вкладках</t>
  </si>
  <si>
    <t>Kayten Sport
(женские сублимационные леггинсы)</t>
  </si>
  <si>
    <t>Kayten Sport
(женские черные леггинсы)</t>
  </si>
  <si>
    <r>
      <rPr>
        <sz val="12"/>
        <rFont val="Calibri"/>
        <family val="2"/>
        <charset val="204"/>
        <scheme val="minor"/>
      </rPr>
      <t xml:space="preserve">Полный ассортимент - </t>
    </r>
    <r>
      <rPr>
        <u/>
        <sz val="12"/>
        <color theme="10"/>
        <rFont val="Calibri"/>
        <family val="2"/>
        <scheme val="minor"/>
      </rPr>
      <t xml:space="preserve">
http://kaytensport.com/leggings</t>
    </r>
  </si>
  <si>
    <t>Tatami</t>
  </si>
  <si>
    <t>Сублимация на обоих рукавах, длинный рукав</t>
  </si>
  <si>
    <t>Полный ассортимент - http://kaytensport.com/leggings</t>
  </si>
  <si>
    <t>На данной странице представлены только примеры от каждого модельного ряда. Заказ можно сделать на соответствующей вкладке, которая соответствует названию модельного рядя производителя.
При изменении курса доллара более чем на 5% возможен пересчет цен. Минимальная розничная цена на изделия указана на сайте www.sportspoint.ru</t>
  </si>
  <si>
    <r>
      <rPr>
        <b/>
        <sz val="14"/>
        <color indexed="8"/>
        <rFont val="Calibri"/>
        <family val="2"/>
      </rPr>
      <t xml:space="preserve">http://sportspoint.ru
ИП Шаров Артем Николаевич
</t>
    </r>
    <r>
      <rPr>
        <sz val="14"/>
        <color theme="1"/>
        <rFont val="Calibri"/>
        <family val="2"/>
        <scheme val="minor"/>
      </rPr>
      <t xml:space="preserve">
бесплатный по РФ: 8 (800) 333-71-29
сотовый: 8 (912) 859-25-00
email: </t>
    </r>
    <r>
      <rPr>
        <b/>
        <sz val="14"/>
        <color indexed="8"/>
        <rFont val="Calibri"/>
        <family val="2"/>
      </rPr>
      <t>admin@sportspoint.ru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</si>
</sst>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;[Red]#,##0.00\ &quot;₽&quot;"/>
  </numFmts>
  <fonts count="12" x14ac:knownFonts="1">
    <font>
      <sz val="12"/>
      <color theme="1"/>
      <name val="Calibri"/>
      <family val="2"/>
      <scheme val="minor"/>
    </font>
    <font>
      <sz val="8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0" xfId="0" applyNumberFormat="1" applyAlignment="1">
      <alignment vertical="center"/>
    </xf>
    <xf numFmtId="164" fontId="0" fillId="0" borderId="1" xfId="0" applyNumberFormat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vertical="center"/>
    </xf>
    <xf numFmtId="0" fontId="0" fillId="0" borderId="1" xfId="0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0" fillId="0" borderId="0" xfId="0" applyAlignment="1">
      <alignment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4" fillId="4" borderId="4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9" fillId="0" borderId="1" xfId="9" applyFont="1" applyBorder="1" applyAlignment="1">
      <alignment vertical="center" wrapText="1"/>
    </xf>
    <xf numFmtId="0" fontId="8" fillId="0" borderId="1" xfId="9" applyFont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</cellXfs>
  <cellStyles count="10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0.jpeg"/><Relationship Id="rId13" Type="http://schemas.openxmlformats.org/officeDocument/2006/relationships/image" Target="../media/image225.jpeg"/><Relationship Id="rId18" Type="http://schemas.openxmlformats.org/officeDocument/2006/relationships/image" Target="../media/image230.jpeg"/><Relationship Id="rId3" Type="http://schemas.openxmlformats.org/officeDocument/2006/relationships/image" Target="../media/image215.jpeg"/><Relationship Id="rId21" Type="http://schemas.openxmlformats.org/officeDocument/2006/relationships/image" Target="../media/image233.jpeg"/><Relationship Id="rId7" Type="http://schemas.openxmlformats.org/officeDocument/2006/relationships/image" Target="../media/image219.jpeg"/><Relationship Id="rId12" Type="http://schemas.openxmlformats.org/officeDocument/2006/relationships/image" Target="../media/image224.jpeg"/><Relationship Id="rId17" Type="http://schemas.openxmlformats.org/officeDocument/2006/relationships/image" Target="../media/image229.jpeg"/><Relationship Id="rId2" Type="http://schemas.openxmlformats.org/officeDocument/2006/relationships/image" Target="../media/image214.jpeg"/><Relationship Id="rId16" Type="http://schemas.openxmlformats.org/officeDocument/2006/relationships/image" Target="../media/image228.jpeg"/><Relationship Id="rId20" Type="http://schemas.openxmlformats.org/officeDocument/2006/relationships/image" Target="../media/image232.jpeg"/><Relationship Id="rId1" Type="http://schemas.openxmlformats.org/officeDocument/2006/relationships/image" Target="../media/image213.jpeg"/><Relationship Id="rId6" Type="http://schemas.openxmlformats.org/officeDocument/2006/relationships/image" Target="../media/image218.jpeg"/><Relationship Id="rId11" Type="http://schemas.openxmlformats.org/officeDocument/2006/relationships/image" Target="../media/image223.jpeg"/><Relationship Id="rId24" Type="http://schemas.openxmlformats.org/officeDocument/2006/relationships/image" Target="../media/image236.jpeg"/><Relationship Id="rId5" Type="http://schemas.openxmlformats.org/officeDocument/2006/relationships/image" Target="../media/image217.jpeg"/><Relationship Id="rId15" Type="http://schemas.openxmlformats.org/officeDocument/2006/relationships/image" Target="../media/image227.jpeg"/><Relationship Id="rId23" Type="http://schemas.openxmlformats.org/officeDocument/2006/relationships/image" Target="../media/image235.jpeg"/><Relationship Id="rId10" Type="http://schemas.openxmlformats.org/officeDocument/2006/relationships/image" Target="../media/image222.jpeg"/><Relationship Id="rId19" Type="http://schemas.openxmlformats.org/officeDocument/2006/relationships/image" Target="../media/image231.jpeg"/><Relationship Id="rId4" Type="http://schemas.openxmlformats.org/officeDocument/2006/relationships/image" Target="../media/image216.jpeg"/><Relationship Id="rId9" Type="http://schemas.openxmlformats.org/officeDocument/2006/relationships/image" Target="../media/image221.jpeg"/><Relationship Id="rId14" Type="http://schemas.openxmlformats.org/officeDocument/2006/relationships/image" Target="../media/image226.jpeg"/><Relationship Id="rId22" Type="http://schemas.openxmlformats.org/officeDocument/2006/relationships/image" Target="../media/image23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4.jpeg"/><Relationship Id="rId3" Type="http://schemas.openxmlformats.org/officeDocument/2006/relationships/image" Target="../media/image239.jpeg"/><Relationship Id="rId7" Type="http://schemas.openxmlformats.org/officeDocument/2006/relationships/image" Target="../media/image243.jpeg"/><Relationship Id="rId2" Type="http://schemas.openxmlformats.org/officeDocument/2006/relationships/image" Target="../media/image238.jpeg"/><Relationship Id="rId1" Type="http://schemas.openxmlformats.org/officeDocument/2006/relationships/image" Target="../media/image237.jpeg"/><Relationship Id="rId6" Type="http://schemas.openxmlformats.org/officeDocument/2006/relationships/image" Target="../media/image242.jpeg"/><Relationship Id="rId5" Type="http://schemas.openxmlformats.org/officeDocument/2006/relationships/image" Target="../media/image241.jpeg"/><Relationship Id="rId10" Type="http://schemas.openxmlformats.org/officeDocument/2006/relationships/image" Target="../media/image246.jpeg"/><Relationship Id="rId4" Type="http://schemas.openxmlformats.org/officeDocument/2006/relationships/image" Target="../media/image240.jpeg"/><Relationship Id="rId9" Type="http://schemas.openxmlformats.org/officeDocument/2006/relationships/image" Target="../media/image24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4.jpeg"/><Relationship Id="rId13" Type="http://schemas.openxmlformats.org/officeDocument/2006/relationships/image" Target="../media/image259.jpeg"/><Relationship Id="rId18" Type="http://schemas.openxmlformats.org/officeDocument/2006/relationships/image" Target="../media/image263.jpeg"/><Relationship Id="rId3" Type="http://schemas.openxmlformats.org/officeDocument/2006/relationships/image" Target="../media/image249.jpeg"/><Relationship Id="rId21" Type="http://schemas.openxmlformats.org/officeDocument/2006/relationships/image" Target="../media/image266.jpeg"/><Relationship Id="rId7" Type="http://schemas.openxmlformats.org/officeDocument/2006/relationships/image" Target="../media/image253.jpeg"/><Relationship Id="rId12" Type="http://schemas.openxmlformats.org/officeDocument/2006/relationships/image" Target="../media/image258.jpeg"/><Relationship Id="rId17" Type="http://schemas.openxmlformats.org/officeDocument/2006/relationships/image" Target="../media/image262.jpeg"/><Relationship Id="rId2" Type="http://schemas.openxmlformats.org/officeDocument/2006/relationships/image" Target="../media/image248.jpeg"/><Relationship Id="rId16" Type="http://schemas.openxmlformats.org/officeDocument/2006/relationships/image" Target="../media/image261.jpeg"/><Relationship Id="rId20" Type="http://schemas.openxmlformats.org/officeDocument/2006/relationships/image" Target="../media/image265.jpeg"/><Relationship Id="rId1" Type="http://schemas.openxmlformats.org/officeDocument/2006/relationships/image" Target="../media/image247.jpeg"/><Relationship Id="rId6" Type="http://schemas.openxmlformats.org/officeDocument/2006/relationships/image" Target="../media/image252.jpeg"/><Relationship Id="rId11" Type="http://schemas.openxmlformats.org/officeDocument/2006/relationships/image" Target="../media/image257.jpeg"/><Relationship Id="rId5" Type="http://schemas.openxmlformats.org/officeDocument/2006/relationships/image" Target="../media/image251.jpeg"/><Relationship Id="rId15" Type="http://schemas.openxmlformats.org/officeDocument/2006/relationships/image" Target="../media/image237.jpeg"/><Relationship Id="rId23" Type="http://schemas.openxmlformats.org/officeDocument/2006/relationships/image" Target="../media/image268.jpeg"/><Relationship Id="rId10" Type="http://schemas.openxmlformats.org/officeDocument/2006/relationships/image" Target="../media/image256.jpeg"/><Relationship Id="rId19" Type="http://schemas.openxmlformats.org/officeDocument/2006/relationships/image" Target="../media/image264.jpeg"/><Relationship Id="rId4" Type="http://schemas.openxmlformats.org/officeDocument/2006/relationships/image" Target="../media/image250.jpeg"/><Relationship Id="rId9" Type="http://schemas.openxmlformats.org/officeDocument/2006/relationships/image" Target="../media/image255.jpeg"/><Relationship Id="rId14" Type="http://schemas.openxmlformats.org/officeDocument/2006/relationships/image" Target="../media/image260.jpeg"/><Relationship Id="rId22" Type="http://schemas.openxmlformats.org/officeDocument/2006/relationships/image" Target="../media/image26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1.jpeg"/><Relationship Id="rId2" Type="http://schemas.openxmlformats.org/officeDocument/2006/relationships/image" Target="../media/image270.jpeg"/><Relationship Id="rId1" Type="http://schemas.openxmlformats.org/officeDocument/2006/relationships/image" Target="../media/image269.jpeg"/><Relationship Id="rId6" Type="http://schemas.openxmlformats.org/officeDocument/2006/relationships/image" Target="../media/image274.jpeg"/><Relationship Id="rId5" Type="http://schemas.openxmlformats.org/officeDocument/2006/relationships/image" Target="../media/image273.jpeg"/><Relationship Id="rId4" Type="http://schemas.openxmlformats.org/officeDocument/2006/relationships/image" Target="../media/image27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7.jpeg"/><Relationship Id="rId2" Type="http://schemas.openxmlformats.org/officeDocument/2006/relationships/image" Target="../media/image276.jpeg"/><Relationship Id="rId1" Type="http://schemas.openxmlformats.org/officeDocument/2006/relationships/image" Target="../media/image275.jpeg"/><Relationship Id="rId6" Type="http://schemas.openxmlformats.org/officeDocument/2006/relationships/image" Target="../media/image280.jpeg"/><Relationship Id="rId5" Type="http://schemas.openxmlformats.org/officeDocument/2006/relationships/image" Target="../media/image279.jpeg"/><Relationship Id="rId4" Type="http://schemas.openxmlformats.org/officeDocument/2006/relationships/image" Target="../media/image278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3.jpeg"/><Relationship Id="rId2" Type="http://schemas.openxmlformats.org/officeDocument/2006/relationships/image" Target="../media/image282.jpeg"/><Relationship Id="rId1" Type="http://schemas.openxmlformats.org/officeDocument/2006/relationships/image" Target="../media/image281.jpeg"/><Relationship Id="rId6" Type="http://schemas.openxmlformats.org/officeDocument/2006/relationships/image" Target="../media/image286.jpeg"/><Relationship Id="rId5" Type="http://schemas.openxmlformats.org/officeDocument/2006/relationships/image" Target="../media/image285.jpeg"/><Relationship Id="rId4" Type="http://schemas.openxmlformats.org/officeDocument/2006/relationships/image" Target="../media/image28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g"/><Relationship Id="rId2" Type="http://schemas.openxmlformats.org/officeDocument/2006/relationships/image" Target="../media/image52.jpg"/><Relationship Id="rId1" Type="http://schemas.openxmlformats.org/officeDocument/2006/relationships/image" Target="../media/image56.jpeg"/><Relationship Id="rId4" Type="http://schemas.openxmlformats.org/officeDocument/2006/relationships/image" Target="../media/image53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26" Type="http://schemas.openxmlformats.org/officeDocument/2006/relationships/image" Target="../media/image82.jpeg"/><Relationship Id="rId39" Type="http://schemas.openxmlformats.org/officeDocument/2006/relationships/image" Target="../media/image95.jpg"/><Relationship Id="rId3" Type="http://schemas.openxmlformats.org/officeDocument/2006/relationships/image" Target="../media/image59.jpeg"/><Relationship Id="rId21" Type="http://schemas.openxmlformats.org/officeDocument/2006/relationships/image" Target="../media/image77.jpeg"/><Relationship Id="rId34" Type="http://schemas.openxmlformats.org/officeDocument/2006/relationships/image" Target="../media/image90.jpg"/><Relationship Id="rId42" Type="http://schemas.openxmlformats.org/officeDocument/2006/relationships/image" Target="../media/image98.jpg"/><Relationship Id="rId47" Type="http://schemas.openxmlformats.org/officeDocument/2006/relationships/image" Target="../media/image101.jpg"/><Relationship Id="rId50" Type="http://schemas.openxmlformats.org/officeDocument/2006/relationships/image" Target="../media/image104.jpg"/><Relationship Id="rId7" Type="http://schemas.openxmlformats.org/officeDocument/2006/relationships/image" Target="../media/image63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5" Type="http://schemas.openxmlformats.org/officeDocument/2006/relationships/image" Target="../media/image81.jpeg"/><Relationship Id="rId33" Type="http://schemas.openxmlformats.org/officeDocument/2006/relationships/image" Target="../media/image89.jpg"/><Relationship Id="rId38" Type="http://schemas.openxmlformats.org/officeDocument/2006/relationships/image" Target="../media/image94.jpg"/><Relationship Id="rId46" Type="http://schemas.openxmlformats.org/officeDocument/2006/relationships/image" Target="../media/image50.jpg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0" Type="http://schemas.openxmlformats.org/officeDocument/2006/relationships/image" Target="../media/image76.jpeg"/><Relationship Id="rId29" Type="http://schemas.openxmlformats.org/officeDocument/2006/relationships/image" Target="../media/image85.jpeg"/><Relationship Id="rId41" Type="http://schemas.openxmlformats.org/officeDocument/2006/relationships/image" Target="../media/image97.jp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1" Type="http://schemas.openxmlformats.org/officeDocument/2006/relationships/image" Target="../media/image67.jpeg"/><Relationship Id="rId24" Type="http://schemas.openxmlformats.org/officeDocument/2006/relationships/image" Target="../media/image80.jpeg"/><Relationship Id="rId32" Type="http://schemas.openxmlformats.org/officeDocument/2006/relationships/image" Target="../media/image88.jpg"/><Relationship Id="rId37" Type="http://schemas.openxmlformats.org/officeDocument/2006/relationships/image" Target="../media/image93.jpg"/><Relationship Id="rId40" Type="http://schemas.openxmlformats.org/officeDocument/2006/relationships/image" Target="../media/image96.jpg"/><Relationship Id="rId45" Type="http://schemas.openxmlformats.org/officeDocument/2006/relationships/image" Target="../media/image100.jp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23" Type="http://schemas.openxmlformats.org/officeDocument/2006/relationships/image" Target="../media/image79.jpeg"/><Relationship Id="rId28" Type="http://schemas.openxmlformats.org/officeDocument/2006/relationships/image" Target="../media/image84.jpeg"/><Relationship Id="rId36" Type="http://schemas.openxmlformats.org/officeDocument/2006/relationships/image" Target="../media/image92.jpg"/><Relationship Id="rId49" Type="http://schemas.openxmlformats.org/officeDocument/2006/relationships/image" Target="../media/image103.jpg"/><Relationship Id="rId10" Type="http://schemas.openxmlformats.org/officeDocument/2006/relationships/image" Target="../media/image66.jpeg"/><Relationship Id="rId19" Type="http://schemas.openxmlformats.org/officeDocument/2006/relationships/image" Target="../media/image75.jpeg"/><Relationship Id="rId31" Type="http://schemas.openxmlformats.org/officeDocument/2006/relationships/image" Target="../media/image87.jpeg"/><Relationship Id="rId44" Type="http://schemas.openxmlformats.org/officeDocument/2006/relationships/image" Target="../media/image51.jp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jpeg"/><Relationship Id="rId22" Type="http://schemas.openxmlformats.org/officeDocument/2006/relationships/image" Target="../media/image78.jpeg"/><Relationship Id="rId27" Type="http://schemas.openxmlformats.org/officeDocument/2006/relationships/image" Target="../media/image83.jpeg"/><Relationship Id="rId30" Type="http://schemas.openxmlformats.org/officeDocument/2006/relationships/image" Target="../media/image86.jpeg"/><Relationship Id="rId35" Type="http://schemas.openxmlformats.org/officeDocument/2006/relationships/image" Target="../media/image91.jpg"/><Relationship Id="rId43" Type="http://schemas.openxmlformats.org/officeDocument/2006/relationships/image" Target="../media/image99.jpg"/><Relationship Id="rId48" Type="http://schemas.openxmlformats.org/officeDocument/2006/relationships/image" Target="../media/image102.jpg"/><Relationship Id="rId8" Type="http://schemas.openxmlformats.org/officeDocument/2006/relationships/image" Target="../media/image6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13" Type="http://schemas.openxmlformats.org/officeDocument/2006/relationships/image" Target="../media/image117.jpeg"/><Relationship Id="rId18" Type="http://schemas.openxmlformats.org/officeDocument/2006/relationships/image" Target="../media/image122.jpeg"/><Relationship Id="rId3" Type="http://schemas.openxmlformats.org/officeDocument/2006/relationships/image" Target="../media/image107.jpeg"/><Relationship Id="rId21" Type="http://schemas.openxmlformats.org/officeDocument/2006/relationships/image" Target="../media/image125.jpeg"/><Relationship Id="rId7" Type="http://schemas.openxmlformats.org/officeDocument/2006/relationships/image" Target="../media/image111.jpeg"/><Relationship Id="rId12" Type="http://schemas.openxmlformats.org/officeDocument/2006/relationships/image" Target="../media/image116.jpeg"/><Relationship Id="rId17" Type="http://schemas.openxmlformats.org/officeDocument/2006/relationships/image" Target="../media/image121.jpeg"/><Relationship Id="rId2" Type="http://schemas.openxmlformats.org/officeDocument/2006/relationships/image" Target="../media/image106.jpeg"/><Relationship Id="rId16" Type="http://schemas.openxmlformats.org/officeDocument/2006/relationships/image" Target="../media/image120.jpeg"/><Relationship Id="rId20" Type="http://schemas.openxmlformats.org/officeDocument/2006/relationships/image" Target="../media/image124.jpe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11" Type="http://schemas.openxmlformats.org/officeDocument/2006/relationships/image" Target="../media/image115.jpeg"/><Relationship Id="rId24" Type="http://schemas.openxmlformats.org/officeDocument/2006/relationships/image" Target="../media/image128.jpeg"/><Relationship Id="rId5" Type="http://schemas.openxmlformats.org/officeDocument/2006/relationships/image" Target="../media/image109.jpeg"/><Relationship Id="rId15" Type="http://schemas.openxmlformats.org/officeDocument/2006/relationships/image" Target="../media/image119.jpeg"/><Relationship Id="rId23" Type="http://schemas.openxmlformats.org/officeDocument/2006/relationships/image" Target="../media/image127.jpeg"/><Relationship Id="rId10" Type="http://schemas.openxmlformats.org/officeDocument/2006/relationships/image" Target="../media/image114.jpeg"/><Relationship Id="rId19" Type="http://schemas.openxmlformats.org/officeDocument/2006/relationships/image" Target="../media/image123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Relationship Id="rId14" Type="http://schemas.openxmlformats.org/officeDocument/2006/relationships/image" Target="../media/image118.jpeg"/><Relationship Id="rId22" Type="http://schemas.openxmlformats.org/officeDocument/2006/relationships/image" Target="../media/image12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1.jpeg"/><Relationship Id="rId18" Type="http://schemas.openxmlformats.org/officeDocument/2006/relationships/image" Target="../media/image146.jpeg"/><Relationship Id="rId3" Type="http://schemas.openxmlformats.org/officeDocument/2006/relationships/image" Target="../media/image131.jpeg"/><Relationship Id="rId21" Type="http://schemas.openxmlformats.org/officeDocument/2006/relationships/image" Target="../media/image149.jpeg"/><Relationship Id="rId7" Type="http://schemas.openxmlformats.org/officeDocument/2006/relationships/image" Target="../media/image135.jpeg"/><Relationship Id="rId12" Type="http://schemas.openxmlformats.org/officeDocument/2006/relationships/image" Target="../media/image140.jpeg"/><Relationship Id="rId17" Type="http://schemas.openxmlformats.org/officeDocument/2006/relationships/image" Target="../media/image145.jpeg"/><Relationship Id="rId2" Type="http://schemas.openxmlformats.org/officeDocument/2006/relationships/image" Target="../media/image130.jpeg"/><Relationship Id="rId16" Type="http://schemas.openxmlformats.org/officeDocument/2006/relationships/image" Target="../media/image144.jpeg"/><Relationship Id="rId20" Type="http://schemas.openxmlformats.org/officeDocument/2006/relationships/image" Target="../media/image148.jpeg"/><Relationship Id="rId1" Type="http://schemas.openxmlformats.org/officeDocument/2006/relationships/image" Target="../media/image129.jpeg"/><Relationship Id="rId6" Type="http://schemas.openxmlformats.org/officeDocument/2006/relationships/image" Target="../media/image134.jpeg"/><Relationship Id="rId11" Type="http://schemas.openxmlformats.org/officeDocument/2006/relationships/image" Target="../media/image139.jpeg"/><Relationship Id="rId5" Type="http://schemas.openxmlformats.org/officeDocument/2006/relationships/image" Target="../media/image133.jpeg"/><Relationship Id="rId15" Type="http://schemas.openxmlformats.org/officeDocument/2006/relationships/image" Target="../media/image143.jpeg"/><Relationship Id="rId10" Type="http://schemas.openxmlformats.org/officeDocument/2006/relationships/image" Target="../media/image138.jpeg"/><Relationship Id="rId19" Type="http://schemas.openxmlformats.org/officeDocument/2006/relationships/image" Target="../media/image147.jpeg"/><Relationship Id="rId4" Type="http://schemas.openxmlformats.org/officeDocument/2006/relationships/image" Target="../media/image132.jpeg"/><Relationship Id="rId9" Type="http://schemas.openxmlformats.org/officeDocument/2006/relationships/image" Target="../media/image137.jpeg"/><Relationship Id="rId14" Type="http://schemas.openxmlformats.org/officeDocument/2006/relationships/image" Target="../media/image142.jpeg"/><Relationship Id="rId22" Type="http://schemas.openxmlformats.org/officeDocument/2006/relationships/image" Target="../media/image15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7" Type="http://schemas.openxmlformats.org/officeDocument/2006/relationships/image" Target="../media/image156.jpeg"/><Relationship Id="rId2" Type="http://schemas.openxmlformats.org/officeDocument/2006/relationships/image" Target="../media/image152.jpeg"/><Relationship Id="rId1" Type="http://schemas.openxmlformats.org/officeDocument/2006/relationships/image" Target="../media/image151.jpeg"/><Relationship Id="rId6" Type="http://schemas.openxmlformats.org/officeDocument/2006/relationships/image" Target="../media/image56.jpeg"/><Relationship Id="rId5" Type="http://schemas.openxmlformats.org/officeDocument/2006/relationships/image" Target="../media/image155.jpeg"/><Relationship Id="rId4" Type="http://schemas.openxmlformats.org/officeDocument/2006/relationships/image" Target="../media/image15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13" Type="http://schemas.openxmlformats.org/officeDocument/2006/relationships/image" Target="../media/image169.jpeg"/><Relationship Id="rId18" Type="http://schemas.openxmlformats.org/officeDocument/2006/relationships/image" Target="../media/image174.jpeg"/><Relationship Id="rId3" Type="http://schemas.openxmlformats.org/officeDocument/2006/relationships/image" Target="../media/image159.jpeg"/><Relationship Id="rId21" Type="http://schemas.openxmlformats.org/officeDocument/2006/relationships/image" Target="../media/image177.jpeg"/><Relationship Id="rId7" Type="http://schemas.openxmlformats.org/officeDocument/2006/relationships/image" Target="../media/image163.jpeg"/><Relationship Id="rId12" Type="http://schemas.openxmlformats.org/officeDocument/2006/relationships/image" Target="../media/image168.jpeg"/><Relationship Id="rId17" Type="http://schemas.openxmlformats.org/officeDocument/2006/relationships/image" Target="../media/image173.jpeg"/><Relationship Id="rId2" Type="http://schemas.openxmlformats.org/officeDocument/2006/relationships/image" Target="../media/image158.jpeg"/><Relationship Id="rId16" Type="http://schemas.openxmlformats.org/officeDocument/2006/relationships/image" Target="../media/image172.jpeg"/><Relationship Id="rId20" Type="http://schemas.openxmlformats.org/officeDocument/2006/relationships/image" Target="../media/image176.jpeg"/><Relationship Id="rId1" Type="http://schemas.openxmlformats.org/officeDocument/2006/relationships/image" Target="../media/image157.jpeg"/><Relationship Id="rId6" Type="http://schemas.openxmlformats.org/officeDocument/2006/relationships/image" Target="../media/image162.jpeg"/><Relationship Id="rId11" Type="http://schemas.openxmlformats.org/officeDocument/2006/relationships/image" Target="../media/image167.jpeg"/><Relationship Id="rId5" Type="http://schemas.openxmlformats.org/officeDocument/2006/relationships/image" Target="../media/image161.jpeg"/><Relationship Id="rId15" Type="http://schemas.openxmlformats.org/officeDocument/2006/relationships/image" Target="../media/image171.jpeg"/><Relationship Id="rId23" Type="http://schemas.openxmlformats.org/officeDocument/2006/relationships/image" Target="../media/image179.jpeg"/><Relationship Id="rId10" Type="http://schemas.openxmlformats.org/officeDocument/2006/relationships/image" Target="../media/image166.jpeg"/><Relationship Id="rId19" Type="http://schemas.openxmlformats.org/officeDocument/2006/relationships/image" Target="../media/image175.jpeg"/><Relationship Id="rId4" Type="http://schemas.openxmlformats.org/officeDocument/2006/relationships/image" Target="../media/image160.jpeg"/><Relationship Id="rId9" Type="http://schemas.openxmlformats.org/officeDocument/2006/relationships/image" Target="../media/image165.jpeg"/><Relationship Id="rId14" Type="http://schemas.openxmlformats.org/officeDocument/2006/relationships/image" Target="../media/image170.jpeg"/><Relationship Id="rId22" Type="http://schemas.openxmlformats.org/officeDocument/2006/relationships/image" Target="../media/image17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eg"/><Relationship Id="rId2" Type="http://schemas.openxmlformats.org/officeDocument/2006/relationships/image" Target="../media/image181.jpeg"/><Relationship Id="rId1" Type="http://schemas.openxmlformats.org/officeDocument/2006/relationships/image" Target="../media/image180.jpeg"/><Relationship Id="rId5" Type="http://schemas.openxmlformats.org/officeDocument/2006/relationships/image" Target="../media/image184.jpeg"/><Relationship Id="rId4" Type="http://schemas.openxmlformats.org/officeDocument/2006/relationships/image" Target="../media/image18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jpeg"/><Relationship Id="rId13" Type="http://schemas.openxmlformats.org/officeDocument/2006/relationships/image" Target="../media/image197.jpeg"/><Relationship Id="rId18" Type="http://schemas.openxmlformats.org/officeDocument/2006/relationships/image" Target="../media/image202.jpeg"/><Relationship Id="rId26" Type="http://schemas.openxmlformats.org/officeDocument/2006/relationships/image" Target="../media/image210.jpeg"/><Relationship Id="rId3" Type="http://schemas.openxmlformats.org/officeDocument/2006/relationships/image" Target="../media/image187.jpeg"/><Relationship Id="rId21" Type="http://schemas.openxmlformats.org/officeDocument/2006/relationships/image" Target="../media/image205.jpeg"/><Relationship Id="rId7" Type="http://schemas.openxmlformats.org/officeDocument/2006/relationships/image" Target="../media/image191.jpeg"/><Relationship Id="rId12" Type="http://schemas.openxmlformats.org/officeDocument/2006/relationships/image" Target="../media/image196.jpeg"/><Relationship Id="rId17" Type="http://schemas.openxmlformats.org/officeDocument/2006/relationships/image" Target="../media/image201.jpeg"/><Relationship Id="rId25" Type="http://schemas.openxmlformats.org/officeDocument/2006/relationships/image" Target="../media/image209.jpeg"/><Relationship Id="rId2" Type="http://schemas.openxmlformats.org/officeDocument/2006/relationships/image" Target="../media/image186.jpeg"/><Relationship Id="rId16" Type="http://schemas.openxmlformats.org/officeDocument/2006/relationships/image" Target="../media/image200.jpeg"/><Relationship Id="rId20" Type="http://schemas.openxmlformats.org/officeDocument/2006/relationships/image" Target="../media/image204.jpeg"/><Relationship Id="rId1" Type="http://schemas.openxmlformats.org/officeDocument/2006/relationships/image" Target="../media/image185.jpeg"/><Relationship Id="rId6" Type="http://schemas.openxmlformats.org/officeDocument/2006/relationships/image" Target="../media/image190.jpeg"/><Relationship Id="rId11" Type="http://schemas.openxmlformats.org/officeDocument/2006/relationships/image" Target="../media/image195.jpeg"/><Relationship Id="rId24" Type="http://schemas.openxmlformats.org/officeDocument/2006/relationships/image" Target="../media/image208.jpeg"/><Relationship Id="rId5" Type="http://schemas.openxmlformats.org/officeDocument/2006/relationships/image" Target="../media/image189.jpeg"/><Relationship Id="rId15" Type="http://schemas.openxmlformats.org/officeDocument/2006/relationships/image" Target="../media/image199.jpeg"/><Relationship Id="rId23" Type="http://schemas.openxmlformats.org/officeDocument/2006/relationships/image" Target="../media/image207.jpeg"/><Relationship Id="rId28" Type="http://schemas.openxmlformats.org/officeDocument/2006/relationships/image" Target="../media/image212.jpeg"/><Relationship Id="rId10" Type="http://schemas.openxmlformats.org/officeDocument/2006/relationships/image" Target="../media/image194.jpeg"/><Relationship Id="rId19" Type="http://schemas.openxmlformats.org/officeDocument/2006/relationships/image" Target="../media/image203.jpeg"/><Relationship Id="rId4" Type="http://schemas.openxmlformats.org/officeDocument/2006/relationships/image" Target="../media/image188.jpeg"/><Relationship Id="rId9" Type="http://schemas.openxmlformats.org/officeDocument/2006/relationships/image" Target="../media/image193.jpeg"/><Relationship Id="rId14" Type="http://schemas.openxmlformats.org/officeDocument/2006/relationships/image" Target="../media/image198.jpeg"/><Relationship Id="rId22" Type="http://schemas.openxmlformats.org/officeDocument/2006/relationships/image" Target="../media/image206.jpeg"/><Relationship Id="rId27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14</xdr:row>
      <xdr:rowOff>88900</xdr:rowOff>
    </xdr:from>
    <xdr:to>
      <xdr:col>0</xdr:col>
      <xdr:colOff>1257300</xdr:colOff>
      <xdr:row>14</xdr:row>
      <xdr:rowOff>1168400</xdr:rowOff>
    </xdr:to>
    <xdr:pic>
      <xdr:nvPicPr>
        <xdr:cNvPr id="3041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" y="26289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15</xdr:row>
      <xdr:rowOff>63500</xdr:rowOff>
    </xdr:from>
    <xdr:to>
      <xdr:col>0</xdr:col>
      <xdr:colOff>1244600</xdr:colOff>
      <xdr:row>15</xdr:row>
      <xdr:rowOff>1143000</xdr:rowOff>
    </xdr:to>
    <xdr:pic>
      <xdr:nvPicPr>
        <xdr:cNvPr id="30415" name="Изображение 49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00" y="37846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16</xdr:row>
      <xdr:rowOff>63500</xdr:rowOff>
    </xdr:from>
    <xdr:to>
      <xdr:col>0</xdr:col>
      <xdr:colOff>1244600</xdr:colOff>
      <xdr:row>16</xdr:row>
      <xdr:rowOff>1143000</xdr:rowOff>
    </xdr:to>
    <xdr:pic>
      <xdr:nvPicPr>
        <xdr:cNvPr id="30416" name="Изображение 50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00" y="49657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14</xdr:row>
      <xdr:rowOff>76200</xdr:rowOff>
    </xdr:from>
    <xdr:to>
      <xdr:col>0</xdr:col>
      <xdr:colOff>2540000</xdr:colOff>
      <xdr:row>14</xdr:row>
      <xdr:rowOff>1155700</xdr:rowOff>
    </xdr:to>
    <xdr:pic>
      <xdr:nvPicPr>
        <xdr:cNvPr id="30417" name="Изображение 5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26162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15</xdr:row>
      <xdr:rowOff>76200</xdr:rowOff>
    </xdr:from>
    <xdr:to>
      <xdr:col>0</xdr:col>
      <xdr:colOff>2527300</xdr:colOff>
      <xdr:row>15</xdr:row>
      <xdr:rowOff>1155700</xdr:rowOff>
    </xdr:to>
    <xdr:pic>
      <xdr:nvPicPr>
        <xdr:cNvPr id="30418" name="Изображение 5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37973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16</xdr:row>
      <xdr:rowOff>76200</xdr:rowOff>
    </xdr:from>
    <xdr:to>
      <xdr:col>0</xdr:col>
      <xdr:colOff>2527300</xdr:colOff>
      <xdr:row>16</xdr:row>
      <xdr:rowOff>1155700</xdr:rowOff>
    </xdr:to>
    <xdr:pic>
      <xdr:nvPicPr>
        <xdr:cNvPr id="30419" name="Изображение 53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49784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2730500</xdr:colOff>
      <xdr:row>14</xdr:row>
      <xdr:rowOff>76200</xdr:rowOff>
    </xdr:from>
    <xdr:to>
      <xdr:col>0</xdr:col>
      <xdr:colOff>3810000</xdr:colOff>
      <xdr:row>14</xdr:row>
      <xdr:rowOff>1155700</xdr:rowOff>
    </xdr:to>
    <xdr:pic>
      <xdr:nvPicPr>
        <xdr:cNvPr id="30420" name="Изображение 54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26162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2717800</xdr:colOff>
      <xdr:row>15</xdr:row>
      <xdr:rowOff>76200</xdr:rowOff>
    </xdr:from>
    <xdr:to>
      <xdr:col>0</xdr:col>
      <xdr:colOff>3797300</xdr:colOff>
      <xdr:row>15</xdr:row>
      <xdr:rowOff>1155700</xdr:rowOff>
    </xdr:to>
    <xdr:pic>
      <xdr:nvPicPr>
        <xdr:cNvPr id="30421" name="Изображение 55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37973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2717800</xdr:colOff>
      <xdr:row>16</xdr:row>
      <xdr:rowOff>76200</xdr:rowOff>
    </xdr:from>
    <xdr:to>
      <xdr:col>0</xdr:col>
      <xdr:colOff>3797300</xdr:colOff>
      <xdr:row>16</xdr:row>
      <xdr:rowOff>1155700</xdr:rowOff>
    </xdr:to>
    <xdr:pic>
      <xdr:nvPicPr>
        <xdr:cNvPr id="30422" name="Изображение 5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49784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177800</xdr:colOff>
      <xdr:row>17</xdr:row>
      <xdr:rowOff>63500</xdr:rowOff>
    </xdr:from>
    <xdr:to>
      <xdr:col>0</xdr:col>
      <xdr:colOff>1257300</xdr:colOff>
      <xdr:row>17</xdr:row>
      <xdr:rowOff>1143000</xdr:rowOff>
    </xdr:to>
    <xdr:pic>
      <xdr:nvPicPr>
        <xdr:cNvPr id="30423" name="Изображение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" y="61468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18</xdr:row>
      <xdr:rowOff>63500</xdr:rowOff>
    </xdr:from>
    <xdr:to>
      <xdr:col>0</xdr:col>
      <xdr:colOff>1244600</xdr:colOff>
      <xdr:row>18</xdr:row>
      <xdr:rowOff>1143000</xdr:rowOff>
    </xdr:to>
    <xdr:pic>
      <xdr:nvPicPr>
        <xdr:cNvPr id="30424" name="Изображение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00" y="73279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19</xdr:row>
      <xdr:rowOff>63500</xdr:rowOff>
    </xdr:from>
    <xdr:to>
      <xdr:col>0</xdr:col>
      <xdr:colOff>1244600</xdr:colOff>
      <xdr:row>19</xdr:row>
      <xdr:rowOff>1143000</xdr:rowOff>
    </xdr:to>
    <xdr:pic>
      <xdr:nvPicPr>
        <xdr:cNvPr id="30425" name="Изображение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00" y="85090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17</xdr:row>
      <xdr:rowOff>76200</xdr:rowOff>
    </xdr:from>
    <xdr:to>
      <xdr:col>0</xdr:col>
      <xdr:colOff>2540000</xdr:colOff>
      <xdr:row>17</xdr:row>
      <xdr:rowOff>1155700</xdr:rowOff>
    </xdr:to>
    <xdr:pic>
      <xdr:nvPicPr>
        <xdr:cNvPr id="30426" name="Изображение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61595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18</xdr:row>
      <xdr:rowOff>76200</xdr:rowOff>
    </xdr:from>
    <xdr:to>
      <xdr:col>0</xdr:col>
      <xdr:colOff>2527300</xdr:colOff>
      <xdr:row>18</xdr:row>
      <xdr:rowOff>1155700</xdr:rowOff>
    </xdr:to>
    <xdr:pic>
      <xdr:nvPicPr>
        <xdr:cNvPr id="30427" name="Изображение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73406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19</xdr:row>
      <xdr:rowOff>76200</xdr:rowOff>
    </xdr:from>
    <xdr:to>
      <xdr:col>0</xdr:col>
      <xdr:colOff>2527300</xdr:colOff>
      <xdr:row>19</xdr:row>
      <xdr:rowOff>1155700</xdr:rowOff>
    </xdr:to>
    <xdr:pic>
      <xdr:nvPicPr>
        <xdr:cNvPr id="30428" name="Изображение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85217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2730500</xdr:colOff>
      <xdr:row>17</xdr:row>
      <xdr:rowOff>76200</xdr:rowOff>
    </xdr:from>
    <xdr:to>
      <xdr:col>0</xdr:col>
      <xdr:colOff>3810000</xdr:colOff>
      <xdr:row>17</xdr:row>
      <xdr:rowOff>1155700</xdr:rowOff>
    </xdr:to>
    <xdr:pic>
      <xdr:nvPicPr>
        <xdr:cNvPr id="30429" name="Изображение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61595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2717800</xdr:colOff>
      <xdr:row>18</xdr:row>
      <xdr:rowOff>76200</xdr:rowOff>
    </xdr:from>
    <xdr:to>
      <xdr:col>0</xdr:col>
      <xdr:colOff>3797300</xdr:colOff>
      <xdr:row>18</xdr:row>
      <xdr:rowOff>1155700</xdr:rowOff>
    </xdr:to>
    <xdr:pic>
      <xdr:nvPicPr>
        <xdr:cNvPr id="30430" name="Изображение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73406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2717800</xdr:colOff>
      <xdr:row>19</xdr:row>
      <xdr:rowOff>76200</xdr:rowOff>
    </xdr:from>
    <xdr:to>
      <xdr:col>0</xdr:col>
      <xdr:colOff>3797300</xdr:colOff>
      <xdr:row>19</xdr:row>
      <xdr:rowOff>1155700</xdr:rowOff>
    </xdr:to>
    <xdr:pic>
      <xdr:nvPicPr>
        <xdr:cNvPr id="30431" name="Изображение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85217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20</xdr:row>
      <xdr:rowOff>63500</xdr:rowOff>
    </xdr:from>
    <xdr:to>
      <xdr:col>0</xdr:col>
      <xdr:colOff>1244600</xdr:colOff>
      <xdr:row>20</xdr:row>
      <xdr:rowOff>1143000</xdr:rowOff>
    </xdr:to>
    <xdr:pic>
      <xdr:nvPicPr>
        <xdr:cNvPr id="30432" name="Изображение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00" y="96901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20</xdr:row>
      <xdr:rowOff>76200</xdr:rowOff>
    </xdr:from>
    <xdr:to>
      <xdr:col>0</xdr:col>
      <xdr:colOff>2527300</xdr:colOff>
      <xdr:row>20</xdr:row>
      <xdr:rowOff>1155700</xdr:rowOff>
    </xdr:to>
    <xdr:pic>
      <xdr:nvPicPr>
        <xdr:cNvPr id="30433" name="Изображение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97028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2717800</xdr:colOff>
      <xdr:row>20</xdr:row>
      <xdr:rowOff>76200</xdr:rowOff>
    </xdr:from>
    <xdr:to>
      <xdr:col>0</xdr:col>
      <xdr:colOff>3797300</xdr:colOff>
      <xdr:row>20</xdr:row>
      <xdr:rowOff>1155700</xdr:rowOff>
    </xdr:to>
    <xdr:pic>
      <xdr:nvPicPr>
        <xdr:cNvPr id="30434" name="Изображение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97028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21</xdr:row>
      <xdr:rowOff>76200</xdr:rowOff>
    </xdr:from>
    <xdr:to>
      <xdr:col>0</xdr:col>
      <xdr:colOff>2540000</xdr:colOff>
      <xdr:row>21</xdr:row>
      <xdr:rowOff>1155700</xdr:rowOff>
    </xdr:to>
    <xdr:pic>
      <xdr:nvPicPr>
        <xdr:cNvPr id="30435" name="Изображение 24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08839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22</xdr:row>
      <xdr:rowOff>76200</xdr:rowOff>
    </xdr:from>
    <xdr:to>
      <xdr:col>0</xdr:col>
      <xdr:colOff>2540000</xdr:colOff>
      <xdr:row>22</xdr:row>
      <xdr:rowOff>1155700</xdr:rowOff>
    </xdr:to>
    <xdr:pic>
      <xdr:nvPicPr>
        <xdr:cNvPr id="30436" name="Изображение 25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20650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23</xdr:row>
      <xdr:rowOff>76200</xdr:rowOff>
    </xdr:from>
    <xdr:to>
      <xdr:col>0</xdr:col>
      <xdr:colOff>2540000</xdr:colOff>
      <xdr:row>23</xdr:row>
      <xdr:rowOff>1155700</xdr:rowOff>
    </xdr:to>
    <xdr:pic>
      <xdr:nvPicPr>
        <xdr:cNvPr id="30437" name="Изображение 30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32461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24</xdr:row>
      <xdr:rowOff>76200</xdr:rowOff>
    </xdr:from>
    <xdr:to>
      <xdr:col>0</xdr:col>
      <xdr:colOff>2540000</xdr:colOff>
      <xdr:row>24</xdr:row>
      <xdr:rowOff>1155700</xdr:rowOff>
    </xdr:to>
    <xdr:pic>
      <xdr:nvPicPr>
        <xdr:cNvPr id="30438" name="Изображение 3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44272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25</xdr:row>
      <xdr:rowOff>76200</xdr:rowOff>
    </xdr:from>
    <xdr:to>
      <xdr:col>0</xdr:col>
      <xdr:colOff>2540000</xdr:colOff>
      <xdr:row>25</xdr:row>
      <xdr:rowOff>1155700</xdr:rowOff>
    </xdr:to>
    <xdr:pic>
      <xdr:nvPicPr>
        <xdr:cNvPr id="30439" name="Изображение 34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56083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26</xdr:row>
      <xdr:rowOff>76200</xdr:rowOff>
    </xdr:from>
    <xdr:to>
      <xdr:col>0</xdr:col>
      <xdr:colOff>2540000</xdr:colOff>
      <xdr:row>26</xdr:row>
      <xdr:rowOff>1155700</xdr:rowOff>
    </xdr:to>
    <xdr:pic>
      <xdr:nvPicPr>
        <xdr:cNvPr id="30440" name="Изображение 35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67894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27</xdr:row>
      <xdr:rowOff>76200</xdr:rowOff>
    </xdr:from>
    <xdr:to>
      <xdr:col>0</xdr:col>
      <xdr:colOff>2540000</xdr:colOff>
      <xdr:row>27</xdr:row>
      <xdr:rowOff>1155700</xdr:rowOff>
    </xdr:to>
    <xdr:pic>
      <xdr:nvPicPr>
        <xdr:cNvPr id="30441" name="Изображение 36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79705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28</xdr:row>
      <xdr:rowOff>76200</xdr:rowOff>
    </xdr:from>
    <xdr:to>
      <xdr:col>0</xdr:col>
      <xdr:colOff>2540000</xdr:colOff>
      <xdr:row>28</xdr:row>
      <xdr:rowOff>1155700</xdr:rowOff>
    </xdr:to>
    <xdr:pic>
      <xdr:nvPicPr>
        <xdr:cNvPr id="30442" name="Изображение 37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191516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3835400</xdr:colOff>
      <xdr:row>0</xdr:row>
      <xdr:rowOff>1587500</xdr:rowOff>
    </xdr:to>
    <xdr:pic>
      <xdr:nvPicPr>
        <xdr:cNvPr id="30449" name="Изображение 2" descr="ss_logo.pn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8354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177800</xdr:colOff>
      <xdr:row>5</xdr:row>
      <xdr:rowOff>63500</xdr:rowOff>
    </xdr:from>
    <xdr:to>
      <xdr:col>0</xdr:col>
      <xdr:colOff>1257300</xdr:colOff>
      <xdr:row>5</xdr:row>
      <xdr:rowOff>1143000</xdr:rowOff>
    </xdr:to>
    <xdr:pic>
      <xdr:nvPicPr>
        <xdr:cNvPr id="49" name="Изображение 4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" y="298831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5</xdr:row>
      <xdr:rowOff>76200</xdr:rowOff>
    </xdr:from>
    <xdr:to>
      <xdr:col>0</xdr:col>
      <xdr:colOff>2540000</xdr:colOff>
      <xdr:row>5</xdr:row>
      <xdr:rowOff>1155700</xdr:rowOff>
    </xdr:to>
    <xdr:pic>
      <xdr:nvPicPr>
        <xdr:cNvPr id="50" name="Изображение 4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298958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2730500</xdr:colOff>
      <xdr:row>5</xdr:row>
      <xdr:rowOff>76200</xdr:rowOff>
    </xdr:from>
    <xdr:to>
      <xdr:col>0</xdr:col>
      <xdr:colOff>3810000</xdr:colOff>
      <xdr:row>5</xdr:row>
      <xdr:rowOff>1155700</xdr:rowOff>
    </xdr:to>
    <xdr:pic>
      <xdr:nvPicPr>
        <xdr:cNvPr id="51" name="Изображение 4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298958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177800</xdr:colOff>
      <xdr:row>6</xdr:row>
      <xdr:rowOff>63500</xdr:rowOff>
    </xdr:from>
    <xdr:to>
      <xdr:col>0</xdr:col>
      <xdr:colOff>1257300</xdr:colOff>
      <xdr:row>6</xdr:row>
      <xdr:rowOff>1143000</xdr:rowOff>
    </xdr:to>
    <xdr:pic>
      <xdr:nvPicPr>
        <xdr:cNvPr id="52" name="Изображение 38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" y="310642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6</xdr:row>
      <xdr:rowOff>76200</xdr:rowOff>
    </xdr:from>
    <xdr:to>
      <xdr:col>0</xdr:col>
      <xdr:colOff>2540000</xdr:colOff>
      <xdr:row>6</xdr:row>
      <xdr:rowOff>1155700</xdr:rowOff>
    </xdr:to>
    <xdr:pic>
      <xdr:nvPicPr>
        <xdr:cNvPr id="53" name="Изображение 39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310769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2730500</xdr:colOff>
      <xdr:row>6</xdr:row>
      <xdr:rowOff>76200</xdr:rowOff>
    </xdr:from>
    <xdr:to>
      <xdr:col>0</xdr:col>
      <xdr:colOff>3810000</xdr:colOff>
      <xdr:row>6</xdr:row>
      <xdr:rowOff>1155700</xdr:rowOff>
    </xdr:to>
    <xdr:pic>
      <xdr:nvPicPr>
        <xdr:cNvPr id="54" name="Изображение 40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10769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177800</xdr:colOff>
      <xdr:row>7</xdr:row>
      <xdr:rowOff>63500</xdr:rowOff>
    </xdr:from>
    <xdr:to>
      <xdr:col>0</xdr:col>
      <xdr:colOff>1257300</xdr:colOff>
      <xdr:row>7</xdr:row>
      <xdr:rowOff>1143000</xdr:rowOff>
    </xdr:to>
    <xdr:pic>
      <xdr:nvPicPr>
        <xdr:cNvPr id="55" name="Изображение 41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" y="322453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1460500</xdr:colOff>
      <xdr:row>7</xdr:row>
      <xdr:rowOff>76200</xdr:rowOff>
    </xdr:from>
    <xdr:to>
      <xdr:col>0</xdr:col>
      <xdr:colOff>2540000</xdr:colOff>
      <xdr:row>7</xdr:row>
      <xdr:rowOff>1155700</xdr:rowOff>
    </xdr:to>
    <xdr:pic>
      <xdr:nvPicPr>
        <xdr:cNvPr id="56" name="Изображение 42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0" y="322580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2730500</xdr:colOff>
      <xdr:row>7</xdr:row>
      <xdr:rowOff>76200</xdr:rowOff>
    </xdr:from>
    <xdr:to>
      <xdr:col>0</xdr:col>
      <xdr:colOff>3810000</xdr:colOff>
      <xdr:row>7</xdr:row>
      <xdr:rowOff>1155700</xdr:rowOff>
    </xdr:to>
    <xdr:pic>
      <xdr:nvPicPr>
        <xdr:cNvPr id="57" name="Изображение 43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22580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774700</xdr:colOff>
      <xdr:row>8</xdr:row>
      <xdr:rowOff>63500</xdr:rowOff>
    </xdr:from>
    <xdr:to>
      <xdr:col>0</xdr:col>
      <xdr:colOff>1854200</xdr:colOff>
      <xdr:row>8</xdr:row>
      <xdr:rowOff>1143000</xdr:rowOff>
    </xdr:to>
    <xdr:pic>
      <xdr:nvPicPr>
        <xdr:cNvPr id="58" name="Изображение 41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700" y="334264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2108200</xdr:colOff>
      <xdr:row>8</xdr:row>
      <xdr:rowOff>76200</xdr:rowOff>
    </xdr:from>
    <xdr:to>
      <xdr:col>0</xdr:col>
      <xdr:colOff>3187700</xdr:colOff>
      <xdr:row>8</xdr:row>
      <xdr:rowOff>1155700</xdr:rowOff>
    </xdr:to>
    <xdr:pic>
      <xdr:nvPicPr>
        <xdr:cNvPr id="59" name="Изображение 43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00" y="334391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2108200</xdr:colOff>
      <xdr:row>9</xdr:row>
      <xdr:rowOff>63500</xdr:rowOff>
    </xdr:from>
    <xdr:to>
      <xdr:col>0</xdr:col>
      <xdr:colOff>3187700</xdr:colOff>
      <xdr:row>9</xdr:row>
      <xdr:rowOff>1143000</xdr:rowOff>
    </xdr:to>
    <xdr:pic>
      <xdr:nvPicPr>
        <xdr:cNvPr id="62" name="Изображение 35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00" y="9550400"/>
          <a:ext cx="1079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209551</xdr:colOff>
      <xdr:row>11</xdr:row>
      <xdr:rowOff>9526</xdr:rowOff>
    </xdr:from>
    <xdr:to>
      <xdr:col>0</xdr:col>
      <xdr:colOff>923925</xdr:colOff>
      <xdr:row>11</xdr:row>
      <xdr:rowOff>1182031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1877676"/>
          <a:ext cx="714374" cy="1172505"/>
        </a:xfrm>
        <a:prstGeom prst="rect">
          <a:avLst/>
        </a:prstGeom>
      </xdr:spPr>
    </xdr:pic>
    <xdr:clientData/>
  </xdr:twoCellAnchor>
  <xdr:twoCellAnchor editAs="oneCell">
    <xdr:from>
      <xdr:col>0</xdr:col>
      <xdr:colOff>1178701</xdr:colOff>
      <xdr:row>11</xdr:row>
      <xdr:rowOff>54751</xdr:rowOff>
    </xdr:from>
    <xdr:to>
      <xdr:col>0</xdr:col>
      <xdr:colOff>2779041</xdr:colOff>
      <xdr:row>11</xdr:row>
      <xdr:rowOff>1122178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01" y="11922901"/>
          <a:ext cx="1600340" cy="1067427"/>
        </a:xfrm>
        <a:prstGeom prst="rect">
          <a:avLst/>
        </a:prstGeom>
      </xdr:spPr>
    </xdr:pic>
    <xdr:clientData/>
  </xdr:twoCellAnchor>
  <xdr:twoCellAnchor editAs="oneCell">
    <xdr:from>
      <xdr:col>0</xdr:col>
      <xdr:colOff>3033676</xdr:colOff>
      <xdr:row>11</xdr:row>
      <xdr:rowOff>14252</xdr:rowOff>
    </xdr:from>
    <xdr:to>
      <xdr:col>0</xdr:col>
      <xdr:colOff>3888446</xdr:colOff>
      <xdr:row>11</xdr:row>
      <xdr:rowOff>1171576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3676" y="11882402"/>
          <a:ext cx="854770" cy="11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2724151</xdr:colOff>
      <xdr:row>12</xdr:row>
      <xdr:rowOff>57149</xdr:rowOff>
    </xdr:from>
    <xdr:to>
      <xdr:col>0</xdr:col>
      <xdr:colOff>3524250</xdr:colOff>
      <xdr:row>12</xdr:row>
      <xdr:rowOff>1122690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1" y="13115924"/>
          <a:ext cx="800099" cy="1065541"/>
        </a:xfrm>
        <a:prstGeom prst="rect">
          <a:avLst/>
        </a:prstGeom>
      </xdr:spPr>
    </xdr:pic>
    <xdr:clientData/>
  </xdr:twoCellAnchor>
  <xdr:twoCellAnchor editAs="oneCell">
    <xdr:from>
      <xdr:col>0</xdr:col>
      <xdr:colOff>1769250</xdr:colOff>
      <xdr:row>12</xdr:row>
      <xdr:rowOff>57150</xdr:rowOff>
    </xdr:from>
    <xdr:to>
      <xdr:col>0</xdr:col>
      <xdr:colOff>2524125</xdr:colOff>
      <xdr:row>12</xdr:row>
      <xdr:rowOff>1129913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250" y="13115925"/>
          <a:ext cx="754875" cy="107276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952501</xdr:colOff>
      <xdr:row>30</xdr:row>
      <xdr:rowOff>66676</xdr:rowOff>
    </xdr:from>
    <xdr:to>
      <xdr:col>0</xdr:col>
      <xdr:colOff>2000251</xdr:colOff>
      <xdr:row>30</xdr:row>
      <xdr:rowOff>1114426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32832676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2171701</xdr:colOff>
      <xdr:row>30</xdr:row>
      <xdr:rowOff>38101</xdr:rowOff>
    </xdr:from>
    <xdr:to>
      <xdr:col>0</xdr:col>
      <xdr:colOff>3276601</xdr:colOff>
      <xdr:row>30</xdr:row>
      <xdr:rowOff>1143001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1" y="3280410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</xdr:row>
      <xdr:rowOff>104775</xdr:rowOff>
    </xdr:from>
    <xdr:to>
      <xdr:col>0</xdr:col>
      <xdr:colOff>1241925</xdr:colOff>
      <xdr:row>4</xdr:row>
      <xdr:rowOff>1184775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6385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2571750</xdr:colOff>
      <xdr:row>4</xdr:row>
      <xdr:rowOff>66675</xdr:rowOff>
    </xdr:from>
    <xdr:to>
      <xdr:col>0</xdr:col>
      <xdr:colOff>3651750</xdr:colOff>
      <xdr:row>4</xdr:row>
      <xdr:rowOff>1146675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3600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4</xdr:row>
      <xdr:rowOff>66675</xdr:rowOff>
    </xdr:from>
    <xdr:to>
      <xdr:col>0</xdr:col>
      <xdr:colOff>2489700</xdr:colOff>
      <xdr:row>4</xdr:row>
      <xdr:rowOff>1146675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3600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9</xdr:row>
      <xdr:rowOff>47625</xdr:rowOff>
    </xdr:from>
    <xdr:to>
      <xdr:col>0</xdr:col>
      <xdr:colOff>1822950</xdr:colOff>
      <xdr:row>9</xdr:row>
      <xdr:rowOff>1127625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5345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10</xdr:row>
      <xdr:rowOff>95250</xdr:rowOff>
    </xdr:from>
    <xdr:to>
      <xdr:col>0</xdr:col>
      <xdr:colOff>1899150</xdr:colOff>
      <xdr:row>10</xdr:row>
      <xdr:rowOff>1175250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07727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2171700</xdr:colOff>
      <xdr:row>10</xdr:row>
      <xdr:rowOff>76200</xdr:rowOff>
    </xdr:from>
    <xdr:to>
      <xdr:col>0</xdr:col>
      <xdr:colOff>3251700</xdr:colOff>
      <xdr:row>10</xdr:row>
      <xdr:rowOff>1156200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07537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12</xdr:row>
      <xdr:rowOff>57150</xdr:rowOff>
    </xdr:from>
    <xdr:to>
      <xdr:col>0</xdr:col>
      <xdr:colOff>1582710</xdr:colOff>
      <xdr:row>12</xdr:row>
      <xdr:rowOff>1137150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3115925"/>
          <a:ext cx="763560" cy="108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3125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31252" name="Изображение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31253" name="Изображение 4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31254" name="Изображение 5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31255" name="Изображение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31256" name="Изображение 7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31257" name="Изображение 8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sp macro="" textlink="">
      <xdr:nvSpPr>
        <xdr:cNvPr id="31258" name="Изображение 9"/>
        <xdr:cNvSpPr>
          <a:spLocks noChangeAspect="1"/>
        </xdr:cNvSpPr>
      </xdr:nvSpPr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sp macro="" textlink="">
      <xdr:nvSpPr>
        <xdr:cNvPr id="31259" name="Изображение 10"/>
        <xdr:cNvSpPr>
          <a:spLocks noChangeAspect="1"/>
        </xdr:cNvSpPr>
      </xdr:nvSpPr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sp macro="" textlink="">
      <xdr:nvSpPr>
        <xdr:cNvPr id="31260" name="Изображение 11"/>
        <xdr:cNvSpPr>
          <a:spLocks noChangeAspect="1"/>
        </xdr:cNvSpPr>
      </xdr:nvSpPr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sp macro="" textlink="">
      <xdr:nvSpPr>
        <xdr:cNvPr id="31261" name="Изображение 13"/>
        <xdr:cNvSpPr>
          <a:spLocks noChangeAspect="1"/>
        </xdr:cNvSpPr>
      </xdr:nvSpPr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sp macro="" textlink="">
      <xdr:nvSpPr>
        <xdr:cNvPr id="31262" name="Изображение 14"/>
        <xdr:cNvSpPr>
          <a:spLocks noChangeAspect="1"/>
        </xdr:cNvSpPr>
      </xdr:nvSpPr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sp macro="" textlink="">
      <xdr:nvSpPr>
        <xdr:cNvPr id="31263" name="Изображение 15"/>
        <xdr:cNvSpPr>
          <a:spLocks noChangeAspect="1"/>
        </xdr:cNvSpPr>
      </xdr:nvSpPr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sp macro="" textlink="">
      <xdr:nvSpPr>
        <xdr:cNvPr id="31264" name="Изображение 16"/>
        <xdr:cNvSpPr>
          <a:spLocks noChangeAspect="1"/>
        </xdr:cNvSpPr>
      </xdr:nvSpPr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sp macro="" textlink="">
      <xdr:nvSpPr>
        <xdr:cNvPr id="31265" name="Изображение 17"/>
        <xdr:cNvSpPr>
          <a:spLocks noChangeAspect="1"/>
        </xdr:cNvSpPr>
      </xdr:nvSpPr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sp macro="" textlink="">
      <xdr:nvSpPr>
        <xdr:cNvPr id="31266" name="Изображение 18"/>
        <xdr:cNvSpPr>
          <a:spLocks noChangeAspect="1"/>
        </xdr:cNvSpPr>
      </xdr:nvSpPr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sp macro="" textlink="">
      <xdr:nvSpPr>
        <xdr:cNvPr id="31267" name="Изображение 19"/>
        <xdr:cNvSpPr>
          <a:spLocks noChangeAspect="1"/>
        </xdr:cNvSpPr>
      </xdr:nvSpPr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sp macro="" textlink="">
      <xdr:nvSpPr>
        <xdr:cNvPr id="31268" name="Изображение 20"/>
        <xdr:cNvSpPr>
          <a:spLocks noChangeAspect="1"/>
        </xdr:cNvSpPr>
      </xdr:nvSpPr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sp macro="" textlink="">
      <xdr:nvSpPr>
        <xdr:cNvPr id="31269" name="Изображение 21"/>
        <xdr:cNvSpPr>
          <a:spLocks noChangeAspect="1"/>
        </xdr:cNvSpPr>
      </xdr:nvSpPr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sp macro="" textlink="">
      <xdr:nvSpPr>
        <xdr:cNvPr id="31270" name="Изображение 22"/>
        <xdr:cNvSpPr>
          <a:spLocks noChangeAspect="1"/>
        </xdr:cNvSpPr>
      </xdr:nvSpPr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sp macro="" textlink="">
      <xdr:nvSpPr>
        <xdr:cNvPr id="31271" name="Изображение 23"/>
        <xdr:cNvSpPr>
          <a:spLocks noChangeAspect="1"/>
        </xdr:cNvSpPr>
      </xdr:nvSpPr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sp macro="" textlink="">
      <xdr:nvSpPr>
        <xdr:cNvPr id="31272" name="Изображение 23"/>
        <xdr:cNvSpPr>
          <a:spLocks noChangeAspect="1"/>
        </xdr:cNvSpPr>
      </xdr:nvSpPr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24</xdr:row>
      <xdr:rowOff>50800</xdr:rowOff>
    </xdr:from>
    <xdr:to>
      <xdr:col>0</xdr:col>
      <xdr:colOff>1638300</xdr:colOff>
      <xdr:row>24</xdr:row>
      <xdr:rowOff>1638300</xdr:rowOff>
    </xdr:to>
    <xdr:sp macro="" textlink="">
      <xdr:nvSpPr>
        <xdr:cNvPr id="31273" name="Изображение 23"/>
        <xdr:cNvSpPr>
          <a:spLocks noChangeAspect="1"/>
        </xdr:cNvSpPr>
      </xdr:nvSpPr>
      <xdr:spPr bwMode="auto">
        <a:xfrm>
          <a:off x="50800" y="37033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25</xdr:row>
      <xdr:rowOff>50800</xdr:rowOff>
    </xdr:from>
    <xdr:to>
      <xdr:col>0</xdr:col>
      <xdr:colOff>1638300</xdr:colOff>
      <xdr:row>25</xdr:row>
      <xdr:rowOff>1638300</xdr:rowOff>
    </xdr:to>
    <xdr:sp macro="" textlink="">
      <xdr:nvSpPr>
        <xdr:cNvPr id="31274" name="Изображение 23"/>
        <xdr:cNvSpPr>
          <a:spLocks noChangeAspect="1"/>
        </xdr:cNvSpPr>
      </xdr:nvSpPr>
      <xdr:spPr bwMode="auto">
        <a:xfrm>
          <a:off x="50800" y="38696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31275" name="Изображение 6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31276" name="Изображение 6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pic>
      <xdr:nvPicPr>
        <xdr:cNvPr id="31277" name="Изображение 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pic>
      <xdr:nvPicPr>
        <xdr:cNvPr id="31278" name="Изображение 6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pic>
      <xdr:nvPicPr>
        <xdr:cNvPr id="31279" name="Изображение 6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pic>
      <xdr:nvPicPr>
        <xdr:cNvPr id="31280" name="Изображение 6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pic>
      <xdr:nvPicPr>
        <xdr:cNvPr id="31281" name="Изображение 6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pic>
      <xdr:nvPicPr>
        <xdr:cNvPr id="31282" name="Изображение 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pic>
      <xdr:nvPicPr>
        <xdr:cNvPr id="31283" name="Изображение 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pic>
      <xdr:nvPicPr>
        <xdr:cNvPr id="31284" name="Изображение 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pic>
      <xdr:nvPicPr>
        <xdr:cNvPr id="31285" name="Изображение 6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pic>
      <xdr:nvPicPr>
        <xdr:cNvPr id="31286" name="Изображение 6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pic>
      <xdr:nvPicPr>
        <xdr:cNvPr id="31287" name="Изображение 6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pic>
      <xdr:nvPicPr>
        <xdr:cNvPr id="31288" name="Изображение 6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pic>
      <xdr:nvPicPr>
        <xdr:cNvPr id="31289" name="Изображение 6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pic>
      <xdr:nvPicPr>
        <xdr:cNvPr id="31290" name="Изображение 6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24</xdr:row>
      <xdr:rowOff>50800</xdr:rowOff>
    </xdr:from>
    <xdr:to>
      <xdr:col>0</xdr:col>
      <xdr:colOff>1638300</xdr:colOff>
      <xdr:row>24</xdr:row>
      <xdr:rowOff>1638300</xdr:rowOff>
    </xdr:to>
    <xdr:pic>
      <xdr:nvPicPr>
        <xdr:cNvPr id="31291" name="Изображение 6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033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25</xdr:row>
      <xdr:rowOff>50800</xdr:rowOff>
    </xdr:from>
    <xdr:to>
      <xdr:col>0</xdr:col>
      <xdr:colOff>1638300</xdr:colOff>
      <xdr:row>25</xdr:row>
      <xdr:rowOff>1638300</xdr:rowOff>
    </xdr:to>
    <xdr:pic>
      <xdr:nvPicPr>
        <xdr:cNvPr id="31292" name="Изображение 6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8696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35065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35066" name="Изображение 2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35067" name="Изображение 3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35068" name="Изображение 4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35069" name="Изображение 5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35070" name="Изображение 6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sp macro="" textlink="">
      <xdr:nvSpPr>
        <xdr:cNvPr id="35071" name="Изображение 11"/>
        <xdr:cNvSpPr>
          <a:spLocks noChangeAspect="1"/>
        </xdr:cNvSpPr>
      </xdr:nvSpPr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sp macro="" textlink="">
      <xdr:nvSpPr>
        <xdr:cNvPr id="35072" name="Изображение 13"/>
        <xdr:cNvSpPr>
          <a:spLocks noChangeAspect="1"/>
        </xdr:cNvSpPr>
      </xdr:nvSpPr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sp macro="" textlink="">
      <xdr:nvSpPr>
        <xdr:cNvPr id="35073" name="Изображение 17"/>
        <xdr:cNvSpPr>
          <a:spLocks noChangeAspect="1"/>
        </xdr:cNvSpPr>
      </xdr:nvSpPr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sp macro="" textlink="">
      <xdr:nvSpPr>
        <xdr:cNvPr id="35074" name="Изображение 19"/>
        <xdr:cNvSpPr>
          <a:spLocks noChangeAspect="1"/>
        </xdr:cNvSpPr>
      </xdr:nvSpPr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3507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35076" name="Изображение 1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35077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35078" name="Изображение 1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35079" name="Изображение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35080" name="Изображение 1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35081" name="Изображение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35082" name="Изображение 1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35083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35084" name="Изображение 1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35085" name="Изображение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sp macro="" textlink="">
      <xdr:nvSpPr>
        <xdr:cNvPr id="35086" name="Изображение 1"/>
        <xdr:cNvSpPr>
          <a:spLocks noChangeAspect="1"/>
        </xdr:cNvSpPr>
      </xdr:nvSpPr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35087" name="Изображение 1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sp macro="" textlink="">
      <xdr:nvSpPr>
        <xdr:cNvPr id="35088" name="Изображение 1"/>
        <xdr:cNvSpPr>
          <a:spLocks noChangeAspect="1"/>
        </xdr:cNvSpPr>
      </xdr:nvSpPr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35089" name="Изображение 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sp macro="" textlink="">
      <xdr:nvSpPr>
        <xdr:cNvPr id="35090" name="Изображение 1"/>
        <xdr:cNvSpPr>
          <a:spLocks noChangeAspect="1"/>
        </xdr:cNvSpPr>
      </xdr:nvSpPr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pic>
      <xdr:nvPicPr>
        <xdr:cNvPr id="35091" name="Изображение 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sp macro="" textlink="">
      <xdr:nvSpPr>
        <xdr:cNvPr id="35092" name="Изображение 1"/>
        <xdr:cNvSpPr>
          <a:spLocks noChangeAspect="1"/>
        </xdr:cNvSpPr>
      </xdr:nvSpPr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pic>
      <xdr:nvPicPr>
        <xdr:cNvPr id="35093" name="Изображение 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34538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34539" name="Изображение 2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34540" name="Изображение 4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34541" name="Изображение 5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34542" name="Изображение 6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34543" name="Изображение 8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sp macro="" textlink="">
      <xdr:nvSpPr>
        <xdr:cNvPr id="34544" name="Изображение 9"/>
        <xdr:cNvSpPr>
          <a:spLocks noChangeAspect="1"/>
        </xdr:cNvSpPr>
      </xdr:nvSpPr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sp macro="" textlink="">
      <xdr:nvSpPr>
        <xdr:cNvPr id="34545" name="Изображение 10"/>
        <xdr:cNvSpPr>
          <a:spLocks noChangeAspect="1"/>
        </xdr:cNvSpPr>
      </xdr:nvSpPr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sp macro="" textlink="">
      <xdr:nvSpPr>
        <xdr:cNvPr id="34546" name="Изображение 11"/>
        <xdr:cNvSpPr>
          <a:spLocks noChangeAspect="1"/>
        </xdr:cNvSpPr>
      </xdr:nvSpPr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sp macro="" textlink="">
      <xdr:nvSpPr>
        <xdr:cNvPr id="34547" name="Изображение 12"/>
        <xdr:cNvSpPr>
          <a:spLocks noChangeAspect="1"/>
        </xdr:cNvSpPr>
      </xdr:nvSpPr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sp macro="" textlink="">
      <xdr:nvSpPr>
        <xdr:cNvPr id="34548" name="Изображение 13"/>
        <xdr:cNvSpPr>
          <a:spLocks noChangeAspect="1"/>
        </xdr:cNvSpPr>
      </xdr:nvSpPr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sp macro="" textlink="">
      <xdr:nvSpPr>
        <xdr:cNvPr id="34549" name="Изображение 14"/>
        <xdr:cNvSpPr>
          <a:spLocks noChangeAspect="1"/>
        </xdr:cNvSpPr>
      </xdr:nvSpPr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sp macro="" textlink="">
      <xdr:nvSpPr>
        <xdr:cNvPr id="34550" name="Изображение 15"/>
        <xdr:cNvSpPr>
          <a:spLocks noChangeAspect="1"/>
        </xdr:cNvSpPr>
      </xdr:nvSpPr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sp macro="" textlink="">
      <xdr:nvSpPr>
        <xdr:cNvPr id="34551" name="Изображение 16"/>
        <xdr:cNvSpPr>
          <a:spLocks noChangeAspect="1"/>
        </xdr:cNvSpPr>
      </xdr:nvSpPr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sp macro="" textlink="">
      <xdr:nvSpPr>
        <xdr:cNvPr id="34552" name="Изображение 17"/>
        <xdr:cNvSpPr>
          <a:spLocks noChangeAspect="1"/>
        </xdr:cNvSpPr>
      </xdr:nvSpPr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sp macro="" textlink="">
      <xdr:nvSpPr>
        <xdr:cNvPr id="34553" name="Изображение 18"/>
        <xdr:cNvSpPr>
          <a:spLocks noChangeAspect="1"/>
        </xdr:cNvSpPr>
      </xdr:nvSpPr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sp macro="" textlink="">
      <xdr:nvSpPr>
        <xdr:cNvPr id="34554" name="Изображение 19"/>
        <xdr:cNvSpPr>
          <a:spLocks noChangeAspect="1"/>
        </xdr:cNvSpPr>
      </xdr:nvSpPr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sp macro="" textlink="">
      <xdr:nvSpPr>
        <xdr:cNvPr id="34555" name="Изображение 20"/>
        <xdr:cNvSpPr>
          <a:spLocks noChangeAspect="1"/>
        </xdr:cNvSpPr>
      </xdr:nvSpPr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sp macro="" textlink="">
      <xdr:nvSpPr>
        <xdr:cNvPr id="34556" name="Изображение 21"/>
        <xdr:cNvSpPr>
          <a:spLocks noChangeAspect="1"/>
        </xdr:cNvSpPr>
      </xdr:nvSpPr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sp macro="" textlink="">
      <xdr:nvSpPr>
        <xdr:cNvPr id="34557" name="Изображение 22"/>
        <xdr:cNvSpPr>
          <a:spLocks noChangeAspect="1"/>
        </xdr:cNvSpPr>
      </xdr:nvSpPr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sp macro="" textlink="">
      <xdr:nvSpPr>
        <xdr:cNvPr id="34558" name="Изображение 23"/>
        <xdr:cNvSpPr>
          <a:spLocks noChangeAspect="1"/>
        </xdr:cNvSpPr>
      </xdr:nvSpPr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sp macro="" textlink="">
      <xdr:nvSpPr>
        <xdr:cNvPr id="34559" name="Изображение 23"/>
        <xdr:cNvSpPr>
          <a:spLocks noChangeAspect="1"/>
        </xdr:cNvSpPr>
      </xdr:nvSpPr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34560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34561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34562" name="Изображение 1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34563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34564" name="Изображение 1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34565" name="Изображение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34566" name="Изображение 1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34567" name="Изображение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34568" name="Изображение 1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34569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34570" name="Изображение 1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34571" name="Изображение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sp macro="" textlink="">
      <xdr:nvSpPr>
        <xdr:cNvPr id="34572" name="Изображение 1"/>
        <xdr:cNvSpPr>
          <a:spLocks noChangeAspect="1"/>
        </xdr:cNvSpPr>
      </xdr:nvSpPr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34573" name="Изображение 1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sp macro="" textlink="">
      <xdr:nvSpPr>
        <xdr:cNvPr id="34574" name="Изображение 1"/>
        <xdr:cNvSpPr>
          <a:spLocks noChangeAspect="1"/>
        </xdr:cNvSpPr>
      </xdr:nvSpPr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34575" name="Изображение 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sp macro="" textlink="">
      <xdr:nvSpPr>
        <xdr:cNvPr id="34576" name="Изображение 1"/>
        <xdr:cNvSpPr>
          <a:spLocks noChangeAspect="1"/>
        </xdr:cNvSpPr>
      </xdr:nvSpPr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pic>
      <xdr:nvPicPr>
        <xdr:cNvPr id="34577" name="Изображение 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sp macro="" textlink="">
      <xdr:nvSpPr>
        <xdr:cNvPr id="34578" name="Изображение 1"/>
        <xdr:cNvSpPr>
          <a:spLocks noChangeAspect="1"/>
        </xdr:cNvSpPr>
      </xdr:nvSpPr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pic>
      <xdr:nvPicPr>
        <xdr:cNvPr id="34579" name="Изображение 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sp macro="" textlink="">
      <xdr:nvSpPr>
        <xdr:cNvPr id="34580" name="Изображение 1"/>
        <xdr:cNvSpPr>
          <a:spLocks noChangeAspect="1"/>
        </xdr:cNvSpPr>
      </xdr:nvSpPr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pic>
      <xdr:nvPicPr>
        <xdr:cNvPr id="34581" name="Изображение 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sp macro="" textlink="">
      <xdr:nvSpPr>
        <xdr:cNvPr id="34582" name="Изображение 1"/>
        <xdr:cNvSpPr>
          <a:spLocks noChangeAspect="1"/>
        </xdr:cNvSpPr>
      </xdr:nvSpPr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pic>
      <xdr:nvPicPr>
        <xdr:cNvPr id="34583" name="Изображение 1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sp macro="" textlink="">
      <xdr:nvSpPr>
        <xdr:cNvPr id="34584" name="Изображение 1"/>
        <xdr:cNvSpPr>
          <a:spLocks noChangeAspect="1"/>
        </xdr:cNvSpPr>
      </xdr:nvSpPr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pic>
      <xdr:nvPicPr>
        <xdr:cNvPr id="34585" name="Изображение 1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sp macro="" textlink="">
      <xdr:nvSpPr>
        <xdr:cNvPr id="34586" name="Изображение 1"/>
        <xdr:cNvSpPr>
          <a:spLocks noChangeAspect="1"/>
        </xdr:cNvSpPr>
      </xdr:nvSpPr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pic>
      <xdr:nvPicPr>
        <xdr:cNvPr id="34587" name="Изображение 1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sp macro="" textlink="">
      <xdr:nvSpPr>
        <xdr:cNvPr id="34588" name="Изображение 1"/>
        <xdr:cNvSpPr>
          <a:spLocks noChangeAspect="1"/>
        </xdr:cNvSpPr>
      </xdr:nvSpPr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pic>
      <xdr:nvPicPr>
        <xdr:cNvPr id="34589" name="Изображение 1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sp macro="" textlink="">
      <xdr:nvSpPr>
        <xdr:cNvPr id="34590" name="Изображение 1"/>
        <xdr:cNvSpPr>
          <a:spLocks noChangeAspect="1"/>
        </xdr:cNvSpPr>
      </xdr:nvSpPr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pic>
      <xdr:nvPicPr>
        <xdr:cNvPr id="34591" name="Изображение 1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sp macro="" textlink="">
      <xdr:nvSpPr>
        <xdr:cNvPr id="34592" name="Изображение 1"/>
        <xdr:cNvSpPr>
          <a:spLocks noChangeAspect="1"/>
        </xdr:cNvSpPr>
      </xdr:nvSpPr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pic>
      <xdr:nvPicPr>
        <xdr:cNvPr id="34593" name="Изображение 1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sp macro="" textlink="">
      <xdr:nvSpPr>
        <xdr:cNvPr id="34594" name="Изображение 1"/>
        <xdr:cNvSpPr>
          <a:spLocks noChangeAspect="1"/>
        </xdr:cNvSpPr>
      </xdr:nvSpPr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pic>
      <xdr:nvPicPr>
        <xdr:cNvPr id="34595" name="Изображение 1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sp macro="" textlink="">
      <xdr:nvSpPr>
        <xdr:cNvPr id="34596" name="Изображение 1"/>
        <xdr:cNvSpPr>
          <a:spLocks noChangeAspect="1"/>
        </xdr:cNvSpPr>
      </xdr:nvSpPr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pic>
      <xdr:nvPicPr>
        <xdr:cNvPr id="34597" name="Изображение 1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sp macro="" textlink="">
      <xdr:nvSpPr>
        <xdr:cNvPr id="34598" name="Изображение 1"/>
        <xdr:cNvSpPr>
          <a:spLocks noChangeAspect="1"/>
        </xdr:cNvSpPr>
      </xdr:nvSpPr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pic>
      <xdr:nvPicPr>
        <xdr:cNvPr id="34599" name="Изображение 1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sp macro="" textlink="">
      <xdr:nvSpPr>
        <xdr:cNvPr id="34600" name="Изображение 1"/>
        <xdr:cNvSpPr>
          <a:spLocks noChangeAspect="1"/>
        </xdr:cNvSpPr>
      </xdr:nvSpPr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pic>
      <xdr:nvPicPr>
        <xdr:cNvPr id="34601" name="Изображение 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sp macro="" textlink="">
      <xdr:nvSpPr>
        <xdr:cNvPr id="34602" name="Изображение 1"/>
        <xdr:cNvSpPr>
          <a:spLocks noChangeAspect="1"/>
        </xdr:cNvSpPr>
      </xdr:nvSpPr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pic>
      <xdr:nvPicPr>
        <xdr:cNvPr id="34603" name="Изображение 1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sp macro="" textlink="">
      <xdr:nvSpPr>
        <xdr:cNvPr id="34604" name="Изображение 16"/>
        <xdr:cNvSpPr>
          <a:spLocks noChangeAspect="1"/>
        </xdr:cNvSpPr>
      </xdr:nvSpPr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sp macro="" textlink="">
      <xdr:nvSpPr>
        <xdr:cNvPr id="34605" name="Изображение 1"/>
        <xdr:cNvSpPr>
          <a:spLocks noChangeAspect="1"/>
        </xdr:cNvSpPr>
      </xdr:nvSpPr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pic>
      <xdr:nvPicPr>
        <xdr:cNvPr id="34606" name="Изображение 1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18095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18096" name="Изображение 2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18097" name="Изображение 3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18098" name="Изображение 4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18099" name="Изображение 5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18100" name="Изображение 6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18101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1810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18103" name="Изображение 1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18104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18105" name="Изображение 1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18106" name="Изображение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18107" name="Изображение 1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18108" name="Изображение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18109" name="Изображение 1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18110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18111" name="Изображение 1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18112" name="Изображение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20129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20130" name="Изображение 2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20131" name="Изображение 3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0132" name="Изображение 4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0133" name="Изображение 5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0134" name="Изображение 6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20135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20136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20137" name="Изображение 1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20138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20139" name="Изображение 1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20140" name="Изображение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0141" name="Изображение 1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20142" name="Изображение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0143" name="Изображение 1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20144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0145" name="Изображение 1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20146" name="Изображение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22313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22314" name="Изображение 2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22315" name="Изображение 3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0</xdr:rowOff>
    </xdr:from>
    <xdr:to>
      <xdr:col>0</xdr:col>
      <xdr:colOff>1638300</xdr:colOff>
      <xdr:row>5</xdr:row>
      <xdr:rowOff>1587500</xdr:rowOff>
    </xdr:to>
    <xdr:sp macro="" textlink="">
      <xdr:nvSpPr>
        <xdr:cNvPr id="22316" name="Изображение 4"/>
        <xdr:cNvSpPr>
          <a:spLocks noChangeAspect="1"/>
        </xdr:cNvSpPr>
      </xdr:nvSpPr>
      <xdr:spPr bwMode="auto">
        <a:xfrm>
          <a:off x="50800" y="537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2317" name="Изображение 5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2318" name="Изображение 6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2319" name="Изображение 2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2320" name="Изображение 3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2321" name="Изображение 6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2322" name="Изображение 3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22323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22324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22325" name="Изображение 1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22326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22327" name="Изображение 1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22328" name="Изображение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2329" name="Изображение 1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22330" name="Изображение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2331" name="Изображение 1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22332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2333" name="Изображение 1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22334" name="Изображение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38100</xdr:rowOff>
    </xdr:from>
    <xdr:to>
      <xdr:col>0</xdr:col>
      <xdr:colOff>1625600</xdr:colOff>
      <xdr:row>3</xdr:row>
      <xdr:rowOff>1625600</xdr:rowOff>
    </xdr:to>
    <xdr:pic>
      <xdr:nvPicPr>
        <xdr:cNvPr id="5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108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</xdr:row>
      <xdr:rowOff>152400</xdr:rowOff>
    </xdr:from>
    <xdr:to>
      <xdr:col>0</xdr:col>
      <xdr:colOff>1497150</xdr:colOff>
      <xdr:row>2</xdr:row>
      <xdr:rowOff>1592400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524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</xdr:row>
      <xdr:rowOff>38100</xdr:rowOff>
    </xdr:from>
    <xdr:to>
      <xdr:col>0</xdr:col>
      <xdr:colOff>1544775</xdr:colOff>
      <xdr:row>4</xdr:row>
      <xdr:rowOff>1478100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752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123825</xdr:rowOff>
    </xdr:from>
    <xdr:to>
      <xdr:col>0</xdr:col>
      <xdr:colOff>1516200</xdr:colOff>
      <xdr:row>5</xdr:row>
      <xdr:rowOff>1563825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495925"/>
          <a:ext cx="1440000" cy="14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35848" name="Изображение 8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pic>
      <xdr:nvPicPr>
        <xdr:cNvPr id="35857" name="Изображение 17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pic>
      <xdr:nvPicPr>
        <xdr:cNvPr id="35859" name="Изображение 19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24</xdr:row>
      <xdr:rowOff>50800</xdr:rowOff>
    </xdr:from>
    <xdr:to>
      <xdr:col>0</xdr:col>
      <xdr:colOff>1638300</xdr:colOff>
      <xdr:row>24</xdr:row>
      <xdr:rowOff>1638300</xdr:rowOff>
    </xdr:to>
    <xdr:pic>
      <xdr:nvPicPr>
        <xdr:cNvPr id="25" name="Изображение 2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25</xdr:row>
      <xdr:rowOff>50800</xdr:rowOff>
    </xdr:from>
    <xdr:to>
      <xdr:col>0</xdr:col>
      <xdr:colOff>1638300</xdr:colOff>
      <xdr:row>25</xdr:row>
      <xdr:rowOff>1638300</xdr:rowOff>
    </xdr:to>
    <xdr:pic>
      <xdr:nvPicPr>
        <xdr:cNvPr id="26" name="Изображение 2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37033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26</xdr:row>
      <xdr:rowOff>50800</xdr:rowOff>
    </xdr:from>
    <xdr:to>
      <xdr:col>0</xdr:col>
      <xdr:colOff>1638300</xdr:colOff>
      <xdr:row>26</xdr:row>
      <xdr:rowOff>1638300</xdr:rowOff>
    </xdr:to>
    <xdr:pic>
      <xdr:nvPicPr>
        <xdr:cNvPr id="27" name="Изображение 2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38696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27</xdr:row>
      <xdr:rowOff>50800</xdr:rowOff>
    </xdr:from>
    <xdr:to>
      <xdr:col>0</xdr:col>
      <xdr:colOff>1638300</xdr:colOff>
      <xdr:row>27</xdr:row>
      <xdr:rowOff>1638300</xdr:rowOff>
    </xdr:to>
    <xdr:pic>
      <xdr:nvPicPr>
        <xdr:cNvPr id="28" name="Изображение 21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40360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28</xdr:row>
      <xdr:rowOff>50800</xdr:rowOff>
    </xdr:from>
    <xdr:to>
      <xdr:col>0</xdr:col>
      <xdr:colOff>1638300</xdr:colOff>
      <xdr:row>28</xdr:row>
      <xdr:rowOff>1638300</xdr:rowOff>
    </xdr:to>
    <xdr:pic>
      <xdr:nvPicPr>
        <xdr:cNvPr id="29" name="Изображение 2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42024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29</xdr:row>
      <xdr:rowOff>50800</xdr:rowOff>
    </xdr:from>
    <xdr:to>
      <xdr:col>0</xdr:col>
      <xdr:colOff>1638300</xdr:colOff>
      <xdr:row>29</xdr:row>
      <xdr:rowOff>1638300</xdr:rowOff>
    </xdr:to>
    <xdr:pic>
      <xdr:nvPicPr>
        <xdr:cNvPr id="30" name="Изображение 2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43688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30</xdr:row>
      <xdr:rowOff>50800</xdr:rowOff>
    </xdr:from>
    <xdr:to>
      <xdr:col>0</xdr:col>
      <xdr:colOff>1638300</xdr:colOff>
      <xdr:row>30</xdr:row>
      <xdr:rowOff>1638300</xdr:rowOff>
    </xdr:to>
    <xdr:pic>
      <xdr:nvPicPr>
        <xdr:cNvPr id="31" name="Изображение 2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45351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31</xdr:row>
      <xdr:rowOff>50800</xdr:rowOff>
    </xdr:from>
    <xdr:to>
      <xdr:col>0</xdr:col>
      <xdr:colOff>1638300</xdr:colOff>
      <xdr:row>31</xdr:row>
      <xdr:rowOff>1638300</xdr:rowOff>
    </xdr:to>
    <xdr:pic>
      <xdr:nvPicPr>
        <xdr:cNvPr id="32" name="Изображение 2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47015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32</xdr:row>
      <xdr:rowOff>50800</xdr:rowOff>
    </xdr:from>
    <xdr:to>
      <xdr:col>0</xdr:col>
      <xdr:colOff>1638300</xdr:colOff>
      <xdr:row>32</xdr:row>
      <xdr:rowOff>1638300</xdr:rowOff>
    </xdr:to>
    <xdr:pic>
      <xdr:nvPicPr>
        <xdr:cNvPr id="33" name="Изображение 21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48679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33</xdr:row>
      <xdr:rowOff>50800</xdr:rowOff>
    </xdr:from>
    <xdr:to>
      <xdr:col>0</xdr:col>
      <xdr:colOff>1638300</xdr:colOff>
      <xdr:row>33</xdr:row>
      <xdr:rowOff>1638300</xdr:rowOff>
    </xdr:to>
    <xdr:pic>
      <xdr:nvPicPr>
        <xdr:cNvPr id="34" name="Изображение 21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50342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34</xdr:row>
      <xdr:rowOff>50800</xdr:rowOff>
    </xdr:from>
    <xdr:to>
      <xdr:col>0</xdr:col>
      <xdr:colOff>1638300</xdr:colOff>
      <xdr:row>34</xdr:row>
      <xdr:rowOff>1638300</xdr:rowOff>
    </xdr:to>
    <xdr:pic>
      <xdr:nvPicPr>
        <xdr:cNvPr id="35" name="Изображение 21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52006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35</xdr:row>
      <xdr:rowOff>50800</xdr:rowOff>
    </xdr:from>
    <xdr:to>
      <xdr:col>0</xdr:col>
      <xdr:colOff>1638300</xdr:colOff>
      <xdr:row>35</xdr:row>
      <xdr:rowOff>1638300</xdr:rowOff>
    </xdr:to>
    <xdr:pic>
      <xdr:nvPicPr>
        <xdr:cNvPr id="36" name="Изображение 21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53670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36</xdr:row>
      <xdr:rowOff>50800</xdr:rowOff>
    </xdr:from>
    <xdr:to>
      <xdr:col>0</xdr:col>
      <xdr:colOff>1638300</xdr:colOff>
      <xdr:row>36</xdr:row>
      <xdr:rowOff>1638300</xdr:rowOff>
    </xdr:to>
    <xdr:pic>
      <xdr:nvPicPr>
        <xdr:cNvPr id="37" name="Изображение 21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55333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37</xdr:row>
      <xdr:rowOff>50800</xdr:rowOff>
    </xdr:from>
    <xdr:to>
      <xdr:col>0</xdr:col>
      <xdr:colOff>1638300</xdr:colOff>
      <xdr:row>37</xdr:row>
      <xdr:rowOff>1638300</xdr:rowOff>
    </xdr:to>
    <xdr:pic>
      <xdr:nvPicPr>
        <xdr:cNvPr id="38" name="Изображение 21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56997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38</xdr:row>
      <xdr:rowOff>50800</xdr:rowOff>
    </xdr:from>
    <xdr:to>
      <xdr:col>0</xdr:col>
      <xdr:colOff>1638300</xdr:colOff>
      <xdr:row>38</xdr:row>
      <xdr:rowOff>1638300</xdr:rowOff>
    </xdr:to>
    <xdr:pic>
      <xdr:nvPicPr>
        <xdr:cNvPr id="39" name="Изображение 21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58661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39</xdr:row>
      <xdr:rowOff>50800</xdr:rowOff>
    </xdr:from>
    <xdr:to>
      <xdr:col>0</xdr:col>
      <xdr:colOff>1638300</xdr:colOff>
      <xdr:row>39</xdr:row>
      <xdr:rowOff>1638300</xdr:rowOff>
    </xdr:to>
    <xdr:pic>
      <xdr:nvPicPr>
        <xdr:cNvPr id="40" name="Изображение 21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60325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40</xdr:row>
      <xdr:rowOff>50800</xdr:rowOff>
    </xdr:from>
    <xdr:to>
      <xdr:col>0</xdr:col>
      <xdr:colOff>1638300</xdr:colOff>
      <xdr:row>40</xdr:row>
      <xdr:rowOff>1638300</xdr:rowOff>
    </xdr:to>
    <xdr:pic>
      <xdr:nvPicPr>
        <xdr:cNvPr id="41" name="Изображение 21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61988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</xdr:row>
      <xdr:rowOff>50800</xdr:rowOff>
    </xdr:from>
    <xdr:to>
      <xdr:col>0</xdr:col>
      <xdr:colOff>1638300</xdr:colOff>
      <xdr:row>41</xdr:row>
      <xdr:rowOff>1638300</xdr:rowOff>
    </xdr:to>
    <xdr:pic>
      <xdr:nvPicPr>
        <xdr:cNvPr id="42" name="Изображение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63652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42</xdr:row>
      <xdr:rowOff>50800</xdr:rowOff>
    </xdr:from>
    <xdr:to>
      <xdr:col>0</xdr:col>
      <xdr:colOff>1638300</xdr:colOff>
      <xdr:row>42</xdr:row>
      <xdr:rowOff>1638300</xdr:rowOff>
    </xdr:to>
    <xdr:pic>
      <xdr:nvPicPr>
        <xdr:cNvPr id="43" name="Изображение 21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65316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43</xdr:row>
      <xdr:rowOff>50800</xdr:rowOff>
    </xdr:from>
    <xdr:to>
      <xdr:col>0</xdr:col>
      <xdr:colOff>1638300</xdr:colOff>
      <xdr:row>43</xdr:row>
      <xdr:rowOff>1638300</xdr:rowOff>
    </xdr:to>
    <xdr:pic>
      <xdr:nvPicPr>
        <xdr:cNvPr id="44" name="Изображение 21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66979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44</xdr:row>
      <xdr:rowOff>50800</xdr:rowOff>
    </xdr:from>
    <xdr:to>
      <xdr:col>0</xdr:col>
      <xdr:colOff>1638300</xdr:colOff>
      <xdr:row>44</xdr:row>
      <xdr:rowOff>1638300</xdr:rowOff>
    </xdr:to>
    <xdr:pic>
      <xdr:nvPicPr>
        <xdr:cNvPr id="45" name="Изображение 21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68643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45</xdr:row>
      <xdr:rowOff>50800</xdr:rowOff>
    </xdr:from>
    <xdr:to>
      <xdr:col>0</xdr:col>
      <xdr:colOff>1638300</xdr:colOff>
      <xdr:row>45</xdr:row>
      <xdr:rowOff>1638300</xdr:rowOff>
    </xdr:to>
    <xdr:pic>
      <xdr:nvPicPr>
        <xdr:cNvPr id="46" name="Изображение 2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70307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46</xdr:row>
      <xdr:rowOff>50800</xdr:rowOff>
    </xdr:from>
    <xdr:to>
      <xdr:col>0</xdr:col>
      <xdr:colOff>1638300</xdr:colOff>
      <xdr:row>46</xdr:row>
      <xdr:rowOff>1638300</xdr:rowOff>
    </xdr:to>
    <xdr:pic>
      <xdr:nvPicPr>
        <xdr:cNvPr id="47" name="Изображение 21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71970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47</xdr:row>
      <xdr:rowOff>50800</xdr:rowOff>
    </xdr:from>
    <xdr:to>
      <xdr:col>0</xdr:col>
      <xdr:colOff>1638300</xdr:colOff>
      <xdr:row>47</xdr:row>
      <xdr:rowOff>1638300</xdr:rowOff>
    </xdr:to>
    <xdr:pic>
      <xdr:nvPicPr>
        <xdr:cNvPr id="48" name="Изображение 21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73634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48</xdr:row>
      <xdr:rowOff>50800</xdr:rowOff>
    </xdr:from>
    <xdr:to>
      <xdr:col>0</xdr:col>
      <xdr:colOff>1638300</xdr:colOff>
      <xdr:row>48</xdr:row>
      <xdr:rowOff>1638300</xdr:rowOff>
    </xdr:to>
    <xdr:pic>
      <xdr:nvPicPr>
        <xdr:cNvPr id="49" name="Изображение 21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75298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49</xdr:row>
      <xdr:rowOff>50800</xdr:rowOff>
    </xdr:from>
    <xdr:to>
      <xdr:col>0</xdr:col>
      <xdr:colOff>1638300</xdr:colOff>
      <xdr:row>49</xdr:row>
      <xdr:rowOff>1638300</xdr:rowOff>
    </xdr:to>
    <xdr:pic>
      <xdr:nvPicPr>
        <xdr:cNvPr id="50" name="Изображение 21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76962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50</xdr:row>
      <xdr:rowOff>50800</xdr:rowOff>
    </xdr:from>
    <xdr:to>
      <xdr:col>0</xdr:col>
      <xdr:colOff>1638300</xdr:colOff>
      <xdr:row>50</xdr:row>
      <xdr:rowOff>1638300</xdr:rowOff>
    </xdr:to>
    <xdr:pic>
      <xdr:nvPicPr>
        <xdr:cNvPr id="51" name="Изображение 21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78625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51</xdr:row>
      <xdr:rowOff>50800</xdr:rowOff>
    </xdr:from>
    <xdr:to>
      <xdr:col>0</xdr:col>
      <xdr:colOff>1638300</xdr:colOff>
      <xdr:row>51</xdr:row>
      <xdr:rowOff>1638300</xdr:rowOff>
    </xdr:to>
    <xdr:pic>
      <xdr:nvPicPr>
        <xdr:cNvPr id="52" name="Изображение 2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0800" y="80289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</xdr:row>
      <xdr:rowOff>104775</xdr:rowOff>
    </xdr:from>
    <xdr:to>
      <xdr:col>0</xdr:col>
      <xdr:colOff>1609725</xdr:colOff>
      <xdr:row>2</xdr:row>
      <xdr:rowOff>1628775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048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</xdr:row>
      <xdr:rowOff>95250</xdr:rowOff>
    </xdr:from>
    <xdr:to>
      <xdr:col>0</xdr:col>
      <xdr:colOff>1611450</xdr:colOff>
      <xdr:row>3</xdr:row>
      <xdr:rowOff>1535250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152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</xdr:row>
      <xdr:rowOff>104775</xdr:rowOff>
    </xdr:from>
    <xdr:to>
      <xdr:col>0</xdr:col>
      <xdr:colOff>1582875</xdr:colOff>
      <xdr:row>4</xdr:row>
      <xdr:rowOff>1544775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195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104775</xdr:rowOff>
    </xdr:from>
    <xdr:to>
      <xdr:col>0</xdr:col>
      <xdr:colOff>1563825</xdr:colOff>
      <xdr:row>5</xdr:row>
      <xdr:rowOff>1544775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768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6</xdr:row>
      <xdr:rowOff>57150</xdr:rowOff>
    </xdr:from>
    <xdr:to>
      <xdr:col>0</xdr:col>
      <xdr:colOff>1640024</xdr:colOff>
      <xdr:row>6</xdr:row>
      <xdr:rowOff>1582875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7086600"/>
          <a:ext cx="1525725" cy="15257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</xdr:row>
      <xdr:rowOff>38100</xdr:rowOff>
    </xdr:from>
    <xdr:to>
      <xdr:col>0</xdr:col>
      <xdr:colOff>1573350</xdr:colOff>
      <xdr:row>7</xdr:row>
      <xdr:rowOff>1478100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7249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</xdr:row>
      <xdr:rowOff>114300</xdr:rowOff>
    </xdr:from>
    <xdr:to>
      <xdr:col>0</xdr:col>
      <xdr:colOff>1569855</xdr:colOff>
      <xdr:row>8</xdr:row>
      <xdr:rowOff>1554300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0458450"/>
          <a:ext cx="1560329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</xdr:row>
      <xdr:rowOff>114300</xdr:rowOff>
    </xdr:from>
    <xdr:to>
      <xdr:col>0</xdr:col>
      <xdr:colOff>1581150</xdr:colOff>
      <xdr:row>10</xdr:row>
      <xdr:rowOff>1600200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7731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</xdr:row>
      <xdr:rowOff>57150</xdr:rowOff>
    </xdr:from>
    <xdr:to>
      <xdr:col>0</xdr:col>
      <xdr:colOff>1544775</xdr:colOff>
      <xdr:row>11</xdr:row>
      <xdr:rowOff>1497150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53733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161925</xdr:rowOff>
    </xdr:from>
    <xdr:to>
      <xdr:col>0</xdr:col>
      <xdr:colOff>1554300</xdr:colOff>
      <xdr:row>12</xdr:row>
      <xdr:rowOff>1601925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1354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</xdr:row>
      <xdr:rowOff>57150</xdr:rowOff>
    </xdr:from>
    <xdr:to>
      <xdr:col>0</xdr:col>
      <xdr:colOff>1535250</xdr:colOff>
      <xdr:row>13</xdr:row>
      <xdr:rowOff>1497150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6880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14</xdr:row>
      <xdr:rowOff>104775</xdr:rowOff>
    </xdr:from>
    <xdr:to>
      <xdr:col>0</xdr:col>
      <xdr:colOff>1544774</xdr:colOff>
      <xdr:row>14</xdr:row>
      <xdr:rowOff>1573350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20393025"/>
          <a:ext cx="1468575" cy="1468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95250</xdr:rowOff>
    </xdr:from>
    <xdr:to>
      <xdr:col>0</xdr:col>
      <xdr:colOff>1440000</xdr:colOff>
      <xdr:row>15</xdr:row>
      <xdr:rowOff>1535250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40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16</xdr:row>
      <xdr:rowOff>19049</xdr:rowOff>
    </xdr:from>
    <xdr:to>
      <xdr:col>0</xdr:col>
      <xdr:colOff>1600199</xdr:colOff>
      <xdr:row>16</xdr:row>
      <xdr:rowOff>1552574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23621999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114300</xdr:rowOff>
    </xdr:from>
    <xdr:to>
      <xdr:col>0</xdr:col>
      <xdr:colOff>1525725</xdr:colOff>
      <xdr:row>17</xdr:row>
      <xdr:rowOff>1554300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374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85725</xdr:rowOff>
    </xdr:from>
    <xdr:to>
      <xdr:col>0</xdr:col>
      <xdr:colOff>1497150</xdr:colOff>
      <xdr:row>19</xdr:row>
      <xdr:rowOff>1525725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2797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21</xdr:row>
      <xdr:rowOff>47624</xdr:rowOff>
    </xdr:from>
    <xdr:to>
      <xdr:col>0</xdr:col>
      <xdr:colOff>1600199</xdr:colOff>
      <xdr:row>21</xdr:row>
      <xdr:rowOff>1504949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31851599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22</xdr:row>
      <xdr:rowOff>104775</xdr:rowOff>
    </xdr:from>
    <xdr:to>
      <xdr:col>0</xdr:col>
      <xdr:colOff>1563825</xdr:colOff>
      <xdr:row>22</xdr:row>
      <xdr:rowOff>1544775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3566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23</xdr:row>
      <xdr:rowOff>133350</xdr:rowOff>
    </xdr:from>
    <xdr:to>
      <xdr:col>0</xdr:col>
      <xdr:colOff>1563825</xdr:colOff>
      <xdr:row>23</xdr:row>
      <xdr:rowOff>1573350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5252025"/>
          <a:ext cx="1440000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28175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28176" name="Изображение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28177" name="Изображение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28178" name="Изображение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28179" name="Изображение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28180" name="Изображение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28181" name="Изображение 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pic>
      <xdr:nvPicPr>
        <xdr:cNvPr id="28182" name="Изображение 9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pic>
      <xdr:nvPicPr>
        <xdr:cNvPr id="28183" name="Изображение 10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pic>
      <xdr:nvPicPr>
        <xdr:cNvPr id="28184" name="Изображение 1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pic>
      <xdr:nvPicPr>
        <xdr:cNvPr id="28185" name="Изображение 12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pic>
      <xdr:nvPicPr>
        <xdr:cNvPr id="28186" name="Изображение 13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pic>
      <xdr:nvPicPr>
        <xdr:cNvPr id="28187" name="Изображение 14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pic>
      <xdr:nvPicPr>
        <xdr:cNvPr id="28188" name="Изображение 1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pic>
      <xdr:nvPicPr>
        <xdr:cNvPr id="28189" name="Изображение 1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pic>
      <xdr:nvPicPr>
        <xdr:cNvPr id="28190" name="Изображение 17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pic>
      <xdr:nvPicPr>
        <xdr:cNvPr id="28191" name="Изображение 1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pic>
      <xdr:nvPicPr>
        <xdr:cNvPr id="28192" name="Изображение 1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pic>
      <xdr:nvPicPr>
        <xdr:cNvPr id="28193" name="Изображение 20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24</xdr:row>
      <xdr:rowOff>50800</xdr:rowOff>
    </xdr:from>
    <xdr:to>
      <xdr:col>0</xdr:col>
      <xdr:colOff>1638300</xdr:colOff>
      <xdr:row>24</xdr:row>
      <xdr:rowOff>1638300</xdr:rowOff>
    </xdr:to>
    <xdr:pic>
      <xdr:nvPicPr>
        <xdr:cNvPr id="28194" name="Изображение 21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033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25</xdr:row>
      <xdr:rowOff>50800</xdr:rowOff>
    </xdr:from>
    <xdr:to>
      <xdr:col>0</xdr:col>
      <xdr:colOff>1638300</xdr:colOff>
      <xdr:row>25</xdr:row>
      <xdr:rowOff>1638300</xdr:rowOff>
    </xdr:to>
    <xdr:pic>
      <xdr:nvPicPr>
        <xdr:cNvPr id="28195" name="Изображение 2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8696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28196" name="Изображение 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pic>
      <xdr:nvPicPr>
        <xdr:cNvPr id="28197" name="Изображение 11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pic>
      <xdr:nvPicPr>
        <xdr:cNvPr id="28198" name="Изображение 12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3200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32010" name="Изображение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32011" name="Изображение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32012" name="Изображение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32013" name="Изображение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32014" name="Изображение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32015" name="Изображение 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pic>
      <xdr:nvPicPr>
        <xdr:cNvPr id="32016" name="Изображение 9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pic>
      <xdr:nvPicPr>
        <xdr:cNvPr id="32017" name="Изображение 10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pic>
      <xdr:nvPicPr>
        <xdr:cNvPr id="32018" name="Изображение 1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pic>
      <xdr:nvPicPr>
        <xdr:cNvPr id="32019" name="Изображение 12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pic>
      <xdr:nvPicPr>
        <xdr:cNvPr id="32020" name="Изображение 13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pic>
      <xdr:nvPicPr>
        <xdr:cNvPr id="32021" name="Изображение 14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pic>
      <xdr:nvPicPr>
        <xdr:cNvPr id="32022" name="Изображение 1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pic>
      <xdr:nvPicPr>
        <xdr:cNvPr id="32023" name="Изображение 1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pic>
      <xdr:nvPicPr>
        <xdr:cNvPr id="32024" name="Изображение 17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pic>
      <xdr:nvPicPr>
        <xdr:cNvPr id="32025" name="Изображение 1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pic>
      <xdr:nvPicPr>
        <xdr:cNvPr id="32026" name="Изображение 1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pic>
      <xdr:nvPicPr>
        <xdr:cNvPr id="32027" name="Изображение 20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32028" name="Изображение 3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pic>
      <xdr:nvPicPr>
        <xdr:cNvPr id="32029" name="Изображение 1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pic>
      <xdr:nvPicPr>
        <xdr:cNvPr id="32030" name="Изображение 1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21427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21428" name="Изображение 2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21429" name="Изображение 3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1430" name="Изображение 4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1431" name="Изображение 5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1432" name="Изображение 6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1433" name="Изображение 1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1434" name="Изображение 2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1435" name="Изображение 3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sp macro="" textlink="">
      <xdr:nvSpPr>
        <xdr:cNvPr id="21436" name="Изображение 6"/>
        <xdr:cNvSpPr>
          <a:spLocks noChangeAspect="1"/>
        </xdr:cNvSpPr>
      </xdr:nvSpPr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sp macro="" textlink="">
      <xdr:nvSpPr>
        <xdr:cNvPr id="21437" name="Изображение 3"/>
        <xdr:cNvSpPr>
          <a:spLocks noChangeAspect="1"/>
        </xdr:cNvSpPr>
      </xdr:nvSpPr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sp macro="" textlink="">
      <xdr:nvSpPr>
        <xdr:cNvPr id="21438" name="Изображение 1"/>
        <xdr:cNvSpPr>
          <a:spLocks noChangeAspect="1"/>
        </xdr:cNvSpPr>
      </xdr:nvSpPr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21439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sp macro="" textlink="">
      <xdr:nvSpPr>
        <xdr:cNvPr id="21440" name="Изображение 1"/>
        <xdr:cNvSpPr>
          <a:spLocks noChangeAspect="1"/>
        </xdr:cNvSpPr>
      </xdr:nvSpPr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21441" name="Изображение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sp macro="" textlink="">
      <xdr:nvSpPr>
        <xdr:cNvPr id="21442" name="Изображение 1"/>
        <xdr:cNvSpPr>
          <a:spLocks noChangeAspect="1"/>
        </xdr:cNvSpPr>
      </xdr:nvSpPr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21443" name="Изображение 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sp macro="" textlink="">
      <xdr:nvSpPr>
        <xdr:cNvPr id="21444" name="Изображение 1"/>
        <xdr:cNvSpPr>
          <a:spLocks noChangeAspect="1"/>
        </xdr:cNvSpPr>
      </xdr:nvSpPr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21445" name="Изображение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sp macro="" textlink="">
      <xdr:nvSpPr>
        <xdr:cNvPr id="21446" name="Изображение 1"/>
        <xdr:cNvSpPr>
          <a:spLocks noChangeAspect="1"/>
        </xdr:cNvSpPr>
      </xdr:nvSpPr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21447" name="Изображение 1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sp macro="" textlink="">
      <xdr:nvSpPr>
        <xdr:cNvPr id="21448" name="Изображение 1"/>
        <xdr:cNvSpPr>
          <a:spLocks noChangeAspect="1"/>
        </xdr:cNvSpPr>
      </xdr:nvSpPr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21449" name="Изображение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sp macro="" textlink="">
      <xdr:nvSpPr>
        <xdr:cNvPr id="21450" name="Изображение 1"/>
        <xdr:cNvSpPr>
          <a:spLocks noChangeAspect="1"/>
        </xdr:cNvSpPr>
      </xdr:nvSpPr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21451" name="Изображение 1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26176" name="Изображение 1" descr="3067846450_3fe56197_C2L-B1-front-ebay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26177" name="Изображение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26178" name="Изображение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26179" name="Изображение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26180" name="Изображение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26181" name="Изображение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26182" name="Изображение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26183" name="Изображение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pic>
      <xdr:nvPicPr>
        <xdr:cNvPr id="26184" name="Изображение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pic>
      <xdr:nvPicPr>
        <xdr:cNvPr id="26185" name="Изображение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pic>
      <xdr:nvPicPr>
        <xdr:cNvPr id="26186" name="Изображение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pic>
      <xdr:nvPicPr>
        <xdr:cNvPr id="26187" name="Изображение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pic>
      <xdr:nvPicPr>
        <xdr:cNvPr id="26188" name="Изображение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pic>
      <xdr:nvPicPr>
        <xdr:cNvPr id="26189" name="Изображение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pic>
      <xdr:nvPicPr>
        <xdr:cNvPr id="26190" name="Изображение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pic>
      <xdr:nvPicPr>
        <xdr:cNvPr id="26191" name="Изображение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pic>
      <xdr:nvPicPr>
        <xdr:cNvPr id="26192" name="Изображение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pic>
      <xdr:nvPicPr>
        <xdr:cNvPr id="26193" name="Изображение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pic>
      <xdr:nvPicPr>
        <xdr:cNvPr id="26194" name="Изображение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pic>
      <xdr:nvPicPr>
        <xdr:cNvPr id="26195" name="Изображение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pic>
      <xdr:nvPicPr>
        <xdr:cNvPr id="26196" name="Изображение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pic>
      <xdr:nvPicPr>
        <xdr:cNvPr id="26197" name="Изображение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24</xdr:row>
      <xdr:rowOff>50800</xdr:rowOff>
    </xdr:from>
    <xdr:to>
      <xdr:col>0</xdr:col>
      <xdr:colOff>1638300</xdr:colOff>
      <xdr:row>24</xdr:row>
      <xdr:rowOff>1638300</xdr:rowOff>
    </xdr:to>
    <xdr:pic>
      <xdr:nvPicPr>
        <xdr:cNvPr id="26198" name="Изображение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033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668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6681" name="Изображение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6682" name="Изображение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6683" name="Изображение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6684" name="Изображение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50800</xdr:rowOff>
    </xdr:from>
    <xdr:to>
      <xdr:col>0</xdr:col>
      <xdr:colOff>1638300</xdr:colOff>
      <xdr:row>2</xdr:row>
      <xdr:rowOff>1638300</xdr:rowOff>
    </xdr:to>
    <xdr:pic>
      <xdr:nvPicPr>
        <xdr:cNvPr id="29180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3</xdr:row>
      <xdr:rowOff>50800</xdr:rowOff>
    </xdr:from>
    <xdr:to>
      <xdr:col>0</xdr:col>
      <xdr:colOff>1638300</xdr:colOff>
      <xdr:row>3</xdr:row>
      <xdr:rowOff>1638300</xdr:rowOff>
    </xdr:to>
    <xdr:pic>
      <xdr:nvPicPr>
        <xdr:cNvPr id="29181" name="Изображение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95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</xdr:row>
      <xdr:rowOff>50800</xdr:rowOff>
    </xdr:from>
    <xdr:to>
      <xdr:col>0</xdr:col>
      <xdr:colOff>1638300</xdr:colOff>
      <xdr:row>4</xdr:row>
      <xdr:rowOff>1638300</xdr:rowOff>
    </xdr:to>
    <xdr:pic>
      <xdr:nvPicPr>
        <xdr:cNvPr id="29182" name="Изображение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59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50800</xdr:rowOff>
    </xdr:from>
    <xdr:to>
      <xdr:col>0</xdr:col>
      <xdr:colOff>1638300</xdr:colOff>
      <xdr:row>5</xdr:row>
      <xdr:rowOff>1638300</xdr:rowOff>
    </xdr:to>
    <xdr:pic>
      <xdr:nvPicPr>
        <xdr:cNvPr id="29183" name="Изображение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422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50800</xdr:rowOff>
    </xdr:from>
    <xdr:to>
      <xdr:col>0</xdr:col>
      <xdr:colOff>1638300</xdr:colOff>
      <xdr:row>6</xdr:row>
      <xdr:rowOff>1638300</xdr:rowOff>
    </xdr:to>
    <xdr:pic>
      <xdr:nvPicPr>
        <xdr:cNvPr id="29184" name="Изображение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7086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7</xdr:row>
      <xdr:rowOff>50800</xdr:rowOff>
    </xdr:from>
    <xdr:to>
      <xdr:col>0</xdr:col>
      <xdr:colOff>1638300</xdr:colOff>
      <xdr:row>7</xdr:row>
      <xdr:rowOff>1638300</xdr:rowOff>
    </xdr:to>
    <xdr:pic>
      <xdr:nvPicPr>
        <xdr:cNvPr id="29185" name="Изображение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8750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8</xdr:row>
      <xdr:rowOff>50800</xdr:rowOff>
    </xdr:from>
    <xdr:to>
      <xdr:col>0</xdr:col>
      <xdr:colOff>1638300</xdr:colOff>
      <xdr:row>8</xdr:row>
      <xdr:rowOff>1638300</xdr:rowOff>
    </xdr:to>
    <xdr:pic>
      <xdr:nvPicPr>
        <xdr:cNvPr id="29186" name="Изображение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0414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9</xdr:row>
      <xdr:rowOff>50800</xdr:rowOff>
    </xdr:from>
    <xdr:to>
      <xdr:col>0</xdr:col>
      <xdr:colOff>1638300</xdr:colOff>
      <xdr:row>9</xdr:row>
      <xdr:rowOff>1638300</xdr:rowOff>
    </xdr:to>
    <xdr:pic>
      <xdr:nvPicPr>
        <xdr:cNvPr id="29187" name="Изображение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2077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50800</xdr:rowOff>
    </xdr:from>
    <xdr:to>
      <xdr:col>0</xdr:col>
      <xdr:colOff>1638300</xdr:colOff>
      <xdr:row>10</xdr:row>
      <xdr:rowOff>1638300</xdr:rowOff>
    </xdr:to>
    <xdr:pic>
      <xdr:nvPicPr>
        <xdr:cNvPr id="29188" name="Изображение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3741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11</xdr:row>
      <xdr:rowOff>50800</xdr:rowOff>
    </xdr:from>
    <xdr:to>
      <xdr:col>0</xdr:col>
      <xdr:colOff>1638300</xdr:colOff>
      <xdr:row>11</xdr:row>
      <xdr:rowOff>1638300</xdr:rowOff>
    </xdr:to>
    <xdr:pic>
      <xdr:nvPicPr>
        <xdr:cNvPr id="29189" name="Изображение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5405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12</xdr:row>
      <xdr:rowOff>50800</xdr:rowOff>
    </xdr:from>
    <xdr:to>
      <xdr:col>0</xdr:col>
      <xdr:colOff>1638300</xdr:colOff>
      <xdr:row>12</xdr:row>
      <xdr:rowOff>1638300</xdr:rowOff>
    </xdr:to>
    <xdr:pic>
      <xdr:nvPicPr>
        <xdr:cNvPr id="29190" name="Изображение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7068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13</xdr:row>
      <xdr:rowOff>50800</xdr:rowOff>
    </xdr:from>
    <xdr:to>
      <xdr:col>0</xdr:col>
      <xdr:colOff>1638300</xdr:colOff>
      <xdr:row>13</xdr:row>
      <xdr:rowOff>1638300</xdr:rowOff>
    </xdr:to>
    <xdr:pic>
      <xdr:nvPicPr>
        <xdr:cNvPr id="29191" name="Изображение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8732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14</xdr:row>
      <xdr:rowOff>50800</xdr:rowOff>
    </xdr:from>
    <xdr:to>
      <xdr:col>0</xdr:col>
      <xdr:colOff>1638300</xdr:colOff>
      <xdr:row>14</xdr:row>
      <xdr:rowOff>1638300</xdr:rowOff>
    </xdr:to>
    <xdr:pic>
      <xdr:nvPicPr>
        <xdr:cNvPr id="29192" name="Изображение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0396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1638300</xdr:colOff>
      <xdr:row>15</xdr:row>
      <xdr:rowOff>1638300</xdr:rowOff>
    </xdr:to>
    <xdr:pic>
      <xdr:nvPicPr>
        <xdr:cNvPr id="29193" name="Изображение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2059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</xdr:row>
      <xdr:rowOff>50800</xdr:rowOff>
    </xdr:from>
    <xdr:to>
      <xdr:col>0</xdr:col>
      <xdr:colOff>1638300</xdr:colOff>
      <xdr:row>16</xdr:row>
      <xdr:rowOff>1638300</xdr:rowOff>
    </xdr:to>
    <xdr:pic>
      <xdr:nvPicPr>
        <xdr:cNvPr id="29194" name="Изображение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3723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</xdr:row>
      <xdr:rowOff>50800</xdr:rowOff>
    </xdr:from>
    <xdr:to>
      <xdr:col>0</xdr:col>
      <xdr:colOff>1638300</xdr:colOff>
      <xdr:row>17</xdr:row>
      <xdr:rowOff>1638300</xdr:rowOff>
    </xdr:to>
    <xdr:pic>
      <xdr:nvPicPr>
        <xdr:cNvPr id="29195" name="Изображение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5387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18</xdr:row>
      <xdr:rowOff>50800</xdr:rowOff>
    </xdr:from>
    <xdr:to>
      <xdr:col>0</xdr:col>
      <xdr:colOff>1638300</xdr:colOff>
      <xdr:row>18</xdr:row>
      <xdr:rowOff>1638300</xdr:rowOff>
    </xdr:to>
    <xdr:pic>
      <xdr:nvPicPr>
        <xdr:cNvPr id="29196" name="Изображение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7051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19</xdr:row>
      <xdr:rowOff>50800</xdr:rowOff>
    </xdr:from>
    <xdr:to>
      <xdr:col>0</xdr:col>
      <xdr:colOff>1638300</xdr:colOff>
      <xdr:row>19</xdr:row>
      <xdr:rowOff>1638300</xdr:rowOff>
    </xdr:to>
    <xdr:pic>
      <xdr:nvPicPr>
        <xdr:cNvPr id="29197" name="Изображение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8714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20</xdr:row>
      <xdr:rowOff>50800</xdr:rowOff>
    </xdr:from>
    <xdr:to>
      <xdr:col>0</xdr:col>
      <xdr:colOff>1638300</xdr:colOff>
      <xdr:row>20</xdr:row>
      <xdr:rowOff>1638300</xdr:rowOff>
    </xdr:to>
    <xdr:pic>
      <xdr:nvPicPr>
        <xdr:cNvPr id="29198" name="Изображение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03784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21</xdr:row>
      <xdr:rowOff>50800</xdr:rowOff>
    </xdr:from>
    <xdr:to>
      <xdr:col>0</xdr:col>
      <xdr:colOff>1638300</xdr:colOff>
      <xdr:row>21</xdr:row>
      <xdr:rowOff>1638300</xdr:rowOff>
    </xdr:to>
    <xdr:pic>
      <xdr:nvPicPr>
        <xdr:cNvPr id="29199" name="Изображение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20421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22</xdr:row>
      <xdr:rowOff>50800</xdr:rowOff>
    </xdr:from>
    <xdr:to>
      <xdr:col>0</xdr:col>
      <xdr:colOff>1638300</xdr:colOff>
      <xdr:row>22</xdr:row>
      <xdr:rowOff>1638300</xdr:rowOff>
    </xdr:to>
    <xdr:pic>
      <xdr:nvPicPr>
        <xdr:cNvPr id="29200" name="Изображение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37058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23</xdr:row>
      <xdr:rowOff>50800</xdr:rowOff>
    </xdr:from>
    <xdr:to>
      <xdr:col>0</xdr:col>
      <xdr:colOff>1638300</xdr:colOff>
      <xdr:row>23</xdr:row>
      <xdr:rowOff>1638300</xdr:rowOff>
    </xdr:to>
    <xdr:pic>
      <xdr:nvPicPr>
        <xdr:cNvPr id="29201" name="Изображение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53695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24</xdr:row>
      <xdr:rowOff>50800</xdr:rowOff>
    </xdr:from>
    <xdr:to>
      <xdr:col>0</xdr:col>
      <xdr:colOff>1638300</xdr:colOff>
      <xdr:row>24</xdr:row>
      <xdr:rowOff>1638300</xdr:rowOff>
    </xdr:to>
    <xdr:pic>
      <xdr:nvPicPr>
        <xdr:cNvPr id="29202" name="Изображение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70332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25</xdr:row>
      <xdr:rowOff>50800</xdr:rowOff>
    </xdr:from>
    <xdr:to>
      <xdr:col>0</xdr:col>
      <xdr:colOff>1638300</xdr:colOff>
      <xdr:row>25</xdr:row>
      <xdr:rowOff>1638300</xdr:rowOff>
    </xdr:to>
    <xdr:pic>
      <xdr:nvPicPr>
        <xdr:cNvPr id="29203" name="Изображение 23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386969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26</xdr:row>
      <xdr:rowOff>50800</xdr:rowOff>
    </xdr:from>
    <xdr:to>
      <xdr:col>0</xdr:col>
      <xdr:colOff>1638300</xdr:colOff>
      <xdr:row>26</xdr:row>
      <xdr:rowOff>1638300</xdr:rowOff>
    </xdr:to>
    <xdr:pic>
      <xdr:nvPicPr>
        <xdr:cNvPr id="29204" name="Изображение 23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03606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27</xdr:row>
      <xdr:rowOff>50800</xdr:rowOff>
    </xdr:from>
    <xdr:to>
      <xdr:col>0</xdr:col>
      <xdr:colOff>1638300</xdr:colOff>
      <xdr:row>27</xdr:row>
      <xdr:rowOff>1638300</xdr:rowOff>
    </xdr:to>
    <xdr:pic>
      <xdr:nvPicPr>
        <xdr:cNvPr id="29205" name="Изображение 23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20243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28</xdr:row>
      <xdr:rowOff>50800</xdr:rowOff>
    </xdr:from>
    <xdr:to>
      <xdr:col>0</xdr:col>
      <xdr:colOff>1638300</xdr:colOff>
      <xdr:row>28</xdr:row>
      <xdr:rowOff>1638300</xdr:rowOff>
    </xdr:to>
    <xdr:pic>
      <xdr:nvPicPr>
        <xdr:cNvPr id="29206" name="Изображение 23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36880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29</xdr:row>
      <xdr:rowOff>50800</xdr:rowOff>
    </xdr:from>
    <xdr:to>
      <xdr:col>0</xdr:col>
      <xdr:colOff>1638300</xdr:colOff>
      <xdr:row>29</xdr:row>
      <xdr:rowOff>1638300</xdr:rowOff>
    </xdr:to>
    <xdr:pic>
      <xdr:nvPicPr>
        <xdr:cNvPr id="29207" name="Изображение 23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45351700"/>
          <a:ext cx="15875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kaytensport.com/tights" TargetMode="External"/><Relationship Id="rId2" Type="http://schemas.openxmlformats.org/officeDocument/2006/relationships/hyperlink" Target="http://kaytensport.com/rashguards" TargetMode="External"/><Relationship Id="rId1" Type="http://schemas.openxmlformats.org/officeDocument/2006/relationships/hyperlink" Target="http://kaytensport.com/leggy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kaytensport.com/legg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F127"/>
  <sheetViews>
    <sheetView tabSelected="1" workbookViewId="0">
      <selection activeCell="B1" sqref="B1:D1"/>
    </sheetView>
  </sheetViews>
  <sheetFormatPr defaultColWidth="10.875" defaultRowHeight="15.75" x14ac:dyDescent="0.25"/>
  <cols>
    <col min="1" max="1" width="53.875" style="1" customWidth="1"/>
    <col min="2" max="3" width="22.375" style="2" customWidth="1"/>
    <col min="4" max="5" width="14.875" style="3" customWidth="1"/>
    <col min="6" max="6" width="29.75" style="31" customWidth="1"/>
    <col min="7" max="16384" width="10.875" style="1"/>
  </cols>
  <sheetData>
    <row r="1" spans="1:6" ht="131.1" customHeight="1" x14ac:dyDescent="0.25">
      <c r="B1" s="37" t="s">
        <v>288</v>
      </c>
      <c r="C1" s="37"/>
      <c r="D1" s="38"/>
      <c r="E1" s="1"/>
    </row>
    <row r="2" spans="1:6" ht="93" customHeight="1" x14ac:dyDescent="0.25">
      <c r="A2" s="39" t="s">
        <v>287</v>
      </c>
      <c r="B2" s="39"/>
      <c r="C2" s="39"/>
      <c r="D2" s="39"/>
      <c r="E2" s="39"/>
    </row>
    <row r="3" spans="1:6" ht="30" customHeight="1" x14ac:dyDescent="0.25">
      <c r="A3" s="4" t="s">
        <v>7</v>
      </c>
      <c r="B3" s="4" t="s">
        <v>8</v>
      </c>
      <c r="C3" s="4" t="s">
        <v>211</v>
      </c>
      <c r="D3" s="5" t="s">
        <v>9</v>
      </c>
      <c r="E3" s="5" t="s">
        <v>33</v>
      </c>
      <c r="F3" s="32" t="s">
        <v>274</v>
      </c>
    </row>
    <row r="4" spans="1:6" ht="24.75" customHeight="1" x14ac:dyDescent="0.25">
      <c r="A4" s="23" t="s">
        <v>21</v>
      </c>
      <c r="B4" s="24"/>
      <c r="C4" s="24"/>
      <c r="D4" s="25"/>
      <c r="E4" s="25"/>
      <c r="F4" s="33"/>
    </row>
    <row r="5" spans="1:6" ht="93.75" customHeight="1" x14ac:dyDescent="0.25">
      <c r="A5" s="6"/>
      <c r="B5" s="7" t="s">
        <v>23</v>
      </c>
      <c r="C5" s="7">
        <f>SUM(KaytenSport!C3:G24)</f>
        <v>0</v>
      </c>
      <c r="D5" s="8">
        <v>1490</v>
      </c>
      <c r="E5" s="8">
        <f t="shared" ref="E5:E9" si="0">C5*D5</f>
        <v>0</v>
      </c>
      <c r="F5" s="35" t="s">
        <v>278</v>
      </c>
    </row>
    <row r="6" spans="1:6" ht="93.75" customHeight="1" x14ac:dyDescent="0.25">
      <c r="A6" s="6"/>
      <c r="B6" s="7" t="s">
        <v>30</v>
      </c>
      <c r="C6" s="7">
        <f>SUM(KaytenSport!C25:G43)</f>
        <v>0</v>
      </c>
      <c r="D6" s="8">
        <v>1490</v>
      </c>
      <c r="E6" s="8">
        <f t="shared" si="0"/>
        <v>0</v>
      </c>
      <c r="F6" s="35" t="s">
        <v>279</v>
      </c>
    </row>
    <row r="7" spans="1:6" ht="93.75" customHeight="1" x14ac:dyDescent="0.25">
      <c r="A7" s="6"/>
      <c r="B7" s="7" t="s">
        <v>24</v>
      </c>
      <c r="C7" s="7"/>
      <c r="D7" s="8">
        <v>1390</v>
      </c>
      <c r="E7" s="8">
        <f t="shared" si="0"/>
        <v>0</v>
      </c>
      <c r="F7" s="34" t="s">
        <v>277</v>
      </c>
    </row>
    <row r="8" spans="1:6" ht="93.75" customHeight="1" x14ac:dyDescent="0.25">
      <c r="A8" s="6"/>
      <c r="B8" s="7" t="s">
        <v>31</v>
      </c>
      <c r="C8" s="7">
        <f>SUM(KaytenSport!C44:G52)</f>
        <v>0</v>
      </c>
      <c r="D8" s="8">
        <v>2590</v>
      </c>
      <c r="E8" s="8">
        <f t="shared" si="0"/>
        <v>0</v>
      </c>
      <c r="F8" s="34" t="s">
        <v>276</v>
      </c>
    </row>
    <row r="9" spans="1:6" ht="93.75" customHeight="1" x14ac:dyDescent="0.25">
      <c r="A9" s="6"/>
      <c r="B9" s="7" t="s">
        <v>32</v>
      </c>
      <c r="C9" s="7"/>
      <c r="D9" s="8">
        <v>1690</v>
      </c>
      <c r="E9" s="8">
        <f t="shared" si="0"/>
        <v>0</v>
      </c>
      <c r="F9" s="34" t="s">
        <v>276</v>
      </c>
    </row>
    <row r="10" spans="1:6" ht="93.75" customHeight="1" x14ac:dyDescent="0.25">
      <c r="A10" s="6"/>
      <c r="B10" s="7" t="s">
        <v>270</v>
      </c>
      <c r="C10" s="7">
        <f>SUM('KaytenSport SOLID'!C3:G4)</f>
        <v>0</v>
      </c>
      <c r="D10" s="8">
        <v>990</v>
      </c>
      <c r="E10" s="8">
        <f t="shared" ref="E10" si="1">C10*D10</f>
        <v>0</v>
      </c>
      <c r="F10" s="34" t="s">
        <v>275</v>
      </c>
    </row>
    <row r="11" spans="1:6" ht="93.75" customHeight="1" x14ac:dyDescent="0.25">
      <c r="A11" s="6"/>
      <c r="B11" s="7" t="s">
        <v>273</v>
      </c>
      <c r="C11" s="7">
        <f>SUM('KaytenSport SOLID'!C5:G6)</f>
        <v>0</v>
      </c>
      <c r="D11" s="8">
        <v>990</v>
      </c>
      <c r="E11" s="8">
        <f t="shared" ref="E11" si="2">C11*D11</f>
        <v>0</v>
      </c>
      <c r="F11" s="34" t="s">
        <v>275</v>
      </c>
    </row>
    <row r="12" spans="1:6" ht="93.75" customHeight="1" x14ac:dyDescent="0.25">
      <c r="A12" s="6"/>
      <c r="B12" s="7" t="s">
        <v>281</v>
      </c>
      <c r="C12" s="7"/>
      <c r="D12" s="8">
        <v>1290</v>
      </c>
      <c r="E12" s="8">
        <f t="shared" ref="E12" si="3">C12*D12</f>
        <v>0</v>
      </c>
      <c r="F12" s="36" t="s">
        <v>286</v>
      </c>
    </row>
    <row r="13" spans="1:6" ht="93.75" customHeight="1" x14ac:dyDescent="0.25">
      <c r="A13" s="6"/>
      <c r="B13" s="7" t="s">
        <v>282</v>
      </c>
      <c r="C13" s="7"/>
      <c r="D13" s="8">
        <v>1050</v>
      </c>
      <c r="E13" s="8">
        <f t="shared" ref="E13" si="4">C13*D13</f>
        <v>0</v>
      </c>
      <c r="F13" s="35" t="s">
        <v>283</v>
      </c>
    </row>
    <row r="14" spans="1:6" ht="24" customHeight="1" x14ac:dyDescent="0.25">
      <c r="A14" s="23" t="s">
        <v>20</v>
      </c>
      <c r="B14" s="24"/>
      <c r="C14" s="24"/>
      <c r="D14" s="25"/>
      <c r="E14" s="25"/>
      <c r="F14" s="33"/>
    </row>
    <row r="15" spans="1:6" ht="93.75" customHeight="1" x14ac:dyDescent="0.25">
      <c r="A15" s="6"/>
      <c r="B15" s="7" t="s">
        <v>27</v>
      </c>
      <c r="C15" s="7" t="e">
        <f>SUM('FixGear C2L'!C3:H25,#REF!,'FixGear C3L'!C3:H7)</f>
        <v>#REF!</v>
      </c>
      <c r="D15" s="8">
        <v>1590</v>
      </c>
      <c r="E15" s="8" t="e">
        <f>C15*D15</f>
        <v>#REF!</v>
      </c>
      <c r="F15" s="34" t="s">
        <v>280</v>
      </c>
    </row>
    <row r="16" spans="1:6" ht="93.75" customHeight="1" x14ac:dyDescent="0.25">
      <c r="A16" s="6"/>
      <c r="B16" s="7" t="s">
        <v>25</v>
      </c>
      <c r="C16" s="7">
        <f>SUM('FixGear CP'!C3:H24)</f>
        <v>0</v>
      </c>
      <c r="D16" s="8">
        <v>1590</v>
      </c>
      <c r="E16" s="8">
        <f t="shared" ref="E16:E29" si="5">C16*D16</f>
        <v>0</v>
      </c>
      <c r="F16" s="34" t="s">
        <v>280</v>
      </c>
    </row>
    <row r="17" spans="1:6" ht="93.75" customHeight="1" x14ac:dyDescent="0.25">
      <c r="A17" s="6"/>
      <c r="B17" s="7" t="s">
        <v>26</v>
      </c>
      <c r="C17" s="7">
        <f>SUM('FixGear CFL'!C3:H26)</f>
        <v>0</v>
      </c>
      <c r="D17" s="8">
        <v>1790</v>
      </c>
      <c r="E17" s="8">
        <f t="shared" si="5"/>
        <v>0</v>
      </c>
      <c r="F17" s="34" t="s">
        <v>280</v>
      </c>
    </row>
    <row r="18" spans="1:6" ht="93.75" customHeight="1" x14ac:dyDescent="0.25">
      <c r="A18" s="6"/>
      <c r="B18" s="7" t="s">
        <v>10</v>
      </c>
      <c r="C18" s="7">
        <f>SUM('FixGear P2L'!C3:H30)</f>
        <v>0</v>
      </c>
      <c r="D18" s="8">
        <v>1590</v>
      </c>
      <c r="E18" s="8">
        <f t="shared" si="5"/>
        <v>0</v>
      </c>
      <c r="F18" s="34" t="s">
        <v>280</v>
      </c>
    </row>
    <row r="19" spans="1:6" ht="93.75" customHeight="1" x14ac:dyDescent="0.25">
      <c r="A19" s="6"/>
      <c r="B19" s="7" t="s">
        <v>28</v>
      </c>
      <c r="C19" s="7">
        <f>SUM('FixGear C2S'!C3:H26)</f>
        <v>0</v>
      </c>
      <c r="D19" s="8">
        <v>1550</v>
      </c>
      <c r="E19" s="8">
        <f t="shared" si="5"/>
        <v>0</v>
      </c>
      <c r="F19" s="34" t="s">
        <v>280</v>
      </c>
    </row>
    <row r="20" spans="1:6" ht="93.75" customHeight="1" x14ac:dyDescent="0.25">
      <c r="A20" s="6"/>
      <c r="B20" s="7" t="s">
        <v>29</v>
      </c>
      <c r="C20" s="7">
        <f>SUM('FixGear CFS'!C3:H12)</f>
        <v>0</v>
      </c>
      <c r="D20" s="8">
        <v>1690</v>
      </c>
      <c r="E20" s="8">
        <f t="shared" si="5"/>
        <v>0</v>
      </c>
      <c r="F20" s="34" t="s">
        <v>280</v>
      </c>
    </row>
    <row r="21" spans="1:6" ht="93.75" customHeight="1" x14ac:dyDescent="0.25">
      <c r="A21" s="6"/>
      <c r="B21" s="7" t="s">
        <v>11</v>
      </c>
      <c r="C21" s="7">
        <f>SUM('FixGear P2S'!C3:H24)</f>
        <v>0</v>
      </c>
      <c r="D21" s="8">
        <v>1550</v>
      </c>
      <c r="E21" s="8">
        <f t="shared" si="5"/>
        <v>0</v>
      </c>
      <c r="F21" s="34" t="s">
        <v>280</v>
      </c>
    </row>
    <row r="22" spans="1:6" ht="93.75" customHeight="1" x14ac:dyDescent="0.25">
      <c r="A22" s="6"/>
      <c r="B22" s="9" t="s">
        <v>12</v>
      </c>
      <c r="C22" s="9">
        <f>SUM('FixGear CTR'!C4:H8)</f>
        <v>0</v>
      </c>
      <c r="D22" s="8">
        <v>1790</v>
      </c>
      <c r="E22" s="8">
        <f t="shared" si="5"/>
        <v>0</v>
      </c>
      <c r="F22" s="34" t="s">
        <v>280</v>
      </c>
    </row>
    <row r="23" spans="1:6" ht="93.75" customHeight="1" x14ac:dyDescent="0.25">
      <c r="A23" s="6"/>
      <c r="B23" s="7" t="s">
        <v>14</v>
      </c>
      <c r="C23" s="7">
        <f>SUM('FixGear FCTR'!C7:H8,'FixGear FCTR'!C3:H4)</f>
        <v>0</v>
      </c>
      <c r="D23" s="8">
        <v>1790</v>
      </c>
      <c r="E23" s="8">
        <f t="shared" si="5"/>
        <v>0</v>
      </c>
      <c r="F23" s="34" t="s">
        <v>280</v>
      </c>
    </row>
    <row r="24" spans="1:6" ht="93" customHeight="1" x14ac:dyDescent="0.25">
      <c r="A24" s="6"/>
      <c r="B24" s="9" t="s">
        <v>13</v>
      </c>
      <c r="C24" s="9">
        <f>SUM('FixGear CTR'!C3:H3)</f>
        <v>0</v>
      </c>
      <c r="D24" s="8">
        <v>1690</v>
      </c>
      <c r="E24" s="8">
        <f t="shared" si="5"/>
        <v>0</v>
      </c>
      <c r="F24" s="34" t="s">
        <v>280</v>
      </c>
    </row>
    <row r="25" spans="1:6" ht="93.75" customHeight="1" x14ac:dyDescent="0.25">
      <c r="A25" s="6"/>
      <c r="B25" s="7" t="s">
        <v>15</v>
      </c>
      <c r="C25" s="7">
        <f>SUM('FixGear FCTR'!C5:H6)</f>
        <v>0</v>
      </c>
      <c r="D25" s="8">
        <v>1690</v>
      </c>
      <c r="E25" s="8">
        <f t="shared" si="5"/>
        <v>0</v>
      </c>
      <c r="F25" s="34" t="s">
        <v>280</v>
      </c>
    </row>
    <row r="26" spans="1:6" ht="93.75" customHeight="1" x14ac:dyDescent="0.25">
      <c r="A26" s="6"/>
      <c r="B26" s="7" t="s">
        <v>16</v>
      </c>
      <c r="C26" s="7">
        <f>SUM('FixGear CPL+P2L'!C3:H7)</f>
        <v>0</v>
      </c>
      <c r="D26" s="8">
        <v>990</v>
      </c>
      <c r="E26" s="8">
        <f t="shared" si="5"/>
        <v>0</v>
      </c>
      <c r="F26" s="34" t="s">
        <v>280</v>
      </c>
    </row>
    <row r="27" spans="1:6" ht="93.75" customHeight="1" x14ac:dyDescent="0.25">
      <c r="A27" s="6"/>
      <c r="B27" s="7" t="s">
        <v>17</v>
      </c>
      <c r="C27" s="7">
        <f>SUM('FixGear CPL+P2L'!C8:H9)</f>
        <v>0</v>
      </c>
      <c r="D27" s="8">
        <v>990</v>
      </c>
      <c r="E27" s="8">
        <f t="shared" si="5"/>
        <v>0</v>
      </c>
      <c r="F27" s="34" t="s">
        <v>280</v>
      </c>
    </row>
    <row r="28" spans="1:6" ht="93.75" customHeight="1" x14ac:dyDescent="0.25">
      <c r="A28" s="6"/>
      <c r="B28" s="7" t="s">
        <v>18</v>
      </c>
      <c r="C28" s="7">
        <f>SUM('FixGear CPS+P2S'!C3:H6)</f>
        <v>0</v>
      </c>
      <c r="D28" s="8">
        <v>890</v>
      </c>
      <c r="E28" s="8">
        <f t="shared" si="5"/>
        <v>0</v>
      </c>
      <c r="F28" s="34" t="s">
        <v>280</v>
      </c>
    </row>
    <row r="29" spans="1:6" ht="93.75" customHeight="1" x14ac:dyDescent="0.25">
      <c r="A29" s="6"/>
      <c r="B29" s="7" t="s">
        <v>19</v>
      </c>
      <c r="C29" s="7">
        <f>SUM('FixGear CPS+P2S'!C7:H8)</f>
        <v>0</v>
      </c>
      <c r="D29" s="8">
        <v>890</v>
      </c>
      <c r="E29" s="8">
        <f t="shared" si="5"/>
        <v>0</v>
      </c>
      <c r="F29" s="34" t="s">
        <v>280</v>
      </c>
    </row>
    <row r="30" spans="1:6" ht="28.5" customHeight="1" x14ac:dyDescent="0.25">
      <c r="A30" s="23" t="s">
        <v>284</v>
      </c>
      <c r="B30" s="24"/>
      <c r="C30" s="24"/>
      <c r="D30" s="25"/>
      <c r="E30" s="25"/>
      <c r="F30" s="33"/>
    </row>
    <row r="31" spans="1:6" ht="93.75" customHeight="1" x14ac:dyDescent="0.25">
      <c r="A31" s="6"/>
      <c r="B31" s="7" t="s">
        <v>285</v>
      </c>
      <c r="C31" s="7"/>
      <c r="D31" s="8">
        <v>2300</v>
      </c>
      <c r="E31" s="8">
        <f>C31*D31</f>
        <v>0</v>
      </c>
      <c r="F31" s="34"/>
    </row>
    <row r="32" spans="1:6" ht="93.75" customHeight="1" x14ac:dyDescent="0.25">
      <c r="B32" s="1"/>
      <c r="C32" s="1"/>
    </row>
    <row r="33" spans="2:3" ht="93.75" customHeight="1" x14ac:dyDescent="0.25">
      <c r="B33" s="1"/>
      <c r="C33" s="1"/>
    </row>
    <row r="34" spans="2:3" ht="93.75" customHeight="1" x14ac:dyDescent="0.25">
      <c r="B34" s="1"/>
      <c r="C34" s="1"/>
    </row>
    <row r="35" spans="2:3" ht="93.75" customHeight="1" x14ac:dyDescent="0.25">
      <c r="B35" s="1"/>
      <c r="C35" s="1"/>
    </row>
    <row r="36" spans="2:3" ht="93.75" customHeight="1" x14ac:dyDescent="0.25">
      <c r="B36" s="1"/>
      <c r="C36" s="1"/>
    </row>
    <row r="37" spans="2:3" ht="93.75" customHeight="1" x14ac:dyDescent="0.25">
      <c r="B37" s="1"/>
      <c r="C37" s="1"/>
    </row>
    <row r="38" spans="2:3" ht="93.75" customHeight="1" x14ac:dyDescent="0.25">
      <c r="B38" s="1"/>
      <c r="C38" s="1"/>
    </row>
    <row r="39" spans="2:3" ht="93.75" customHeight="1" x14ac:dyDescent="0.25">
      <c r="B39" s="1"/>
      <c r="C39" s="1"/>
    </row>
    <row r="40" spans="2:3" ht="93.75" customHeight="1" x14ac:dyDescent="0.25">
      <c r="B40" s="1"/>
      <c r="C40" s="1"/>
    </row>
    <row r="41" spans="2:3" ht="93.75" customHeight="1" x14ac:dyDescent="0.25">
      <c r="B41" s="1"/>
      <c r="C41" s="1"/>
    </row>
    <row r="42" spans="2:3" ht="93.75" customHeight="1" x14ac:dyDescent="0.25">
      <c r="B42" s="1"/>
      <c r="C42" s="1"/>
    </row>
    <row r="43" spans="2:3" ht="93.75" customHeight="1" x14ac:dyDescent="0.25">
      <c r="B43" s="1"/>
      <c r="C43" s="1"/>
    </row>
    <row r="44" spans="2:3" ht="93.75" customHeight="1" x14ac:dyDescent="0.25">
      <c r="B44" s="1"/>
      <c r="C44" s="1"/>
    </row>
    <row r="45" spans="2:3" ht="93.75" customHeight="1" x14ac:dyDescent="0.25">
      <c r="B45" s="1"/>
      <c r="C45" s="1"/>
    </row>
    <row r="46" spans="2:3" ht="93.75" customHeight="1" x14ac:dyDescent="0.25">
      <c r="B46" s="1"/>
      <c r="C46" s="1"/>
    </row>
    <row r="47" spans="2:3" ht="93.75" customHeight="1" x14ac:dyDescent="0.25">
      <c r="B47" s="1"/>
      <c r="C47" s="1"/>
    </row>
    <row r="48" spans="2:3" ht="93.75" customHeight="1" x14ac:dyDescent="0.25">
      <c r="B48" s="1"/>
      <c r="C48" s="1"/>
    </row>
    <row r="49" spans="2:3" ht="93.75" customHeight="1" x14ac:dyDescent="0.25">
      <c r="B49" s="1"/>
      <c r="C49" s="1"/>
    </row>
    <row r="50" spans="2:3" ht="93.75" customHeight="1" x14ac:dyDescent="0.25">
      <c r="B50" s="1"/>
      <c r="C50" s="1"/>
    </row>
    <row r="51" spans="2:3" ht="93.75" customHeight="1" x14ac:dyDescent="0.25">
      <c r="B51" s="1"/>
      <c r="C51" s="1"/>
    </row>
    <row r="52" spans="2:3" ht="93.75" customHeight="1" x14ac:dyDescent="0.25">
      <c r="B52" s="1"/>
      <c r="C52" s="1"/>
    </row>
    <row r="53" spans="2:3" ht="93.75" customHeight="1" x14ac:dyDescent="0.25">
      <c r="B53" s="1"/>
      <c r="C53" s="1"/>
    </row>
    <row r="54" spans="2:3" ht="93.75" customHeight="1" x14ac:dyDescent="0.25">
      <c r="B54" s="1"/>
      <c r="C54" s="1"/>
    </row>
    <row r="55" spans="2:3" ht="93.75" customHeight="1" x14ac:dyDescent="0.25">
      <c r="B55" s="1"/>
      <c r="C55" s="1"/>
    </row>
    <row r="56" spans="2:3" ht="93.75" customHeight="1" x14ac:dyDescent="0.25">
      <c r="B56" s="1"/>
      <c r="C56" s="1"/>
    </row>
    <row r="57" spans="2:3" ht="93.75" customHeight="1" x14ac:dyDescent="0.25">
      <c r="B57" s="1"/>
      <c r="C57" s="1"/>
    </row>
    <row r="58" spans="2:3" ht="93.75" customHeight="1" x14ac:dyDescent="0.25">
      <c r="B58" s="1"/>
      <c r="C58" s="1"/>
    </row>
    <row r="59" spans="2:3" ht="93.75" customHeight="1" x14ac:dyDescent="0.25">
      <c r="B59" s="1"/>
      <c r="C59" s="1"/>
    </row>
    <row r="60" spans="2:3" ht="93.75" customHeight="1" x14ac:dyDescent="0.25">
      <c r="B60" s="1"/>
      <c r="C60" s="1"/>
    </row>
    <row r="61" spans="2:3" ht="93.75" customHeight="1" x14ac:dyDescent="0.25">
      <c r="B61" s="1"/>
      <c r="C61" s="1"/>
    </row>
    <row r="62" spans="2:3" ht="93.75" customHeight="1" x14ac:dyDescent="0.25">
      <c r="B62" s="1"/>
      <c r="C62" s="1"/>
    </row>
    <row r="63" spans="2:3" ht="93.75" customHeight="1" x14ac:dyDescent="0.25">
      <c r="B63" s="1"/>
      <c r="C63" s="1"/>
    </row>
    <row r="64" spans="2:3" ht="93.75" customHeight="1" x14ac:dyDescent="0.25">
      <c r="B64" s="1"/>
      <c r="C64" s="1"/>
    </row>
    <row r="65" spans="2:3" ht="93.75" customHeight="1" x14ac:dyDescent="0.25">
      <c r="B65" s="1"/>
      <c r="C65" s="1"/>
    </row>
    <row r="66" spans="2:3" ht="93.75" customHeight="1" x14ac:dyDescent="0.25">
      <c r="B66" s="1"/>
      <c r="C66" s="1"/>
    </row>
    <row r="67" spans="2:3" ht="93.75" customHeight="1" x14ac:dyDescent="0.25">
      <c r="B67" s="1"/>
      <c r="C67" s="1"/>
    </row>
    <row r="68" spans="2:3" ht="93.75" customHeight="1" x14ac:dyDescent="0.25">
      <c r="B68" s="1"/>
      <c r="C68" s="1"/>
    </row>
    <row r="69" spans="2:3" ht="93.75" customHeight="1" x14ac:dyDescent="0.25">
      <c r="B69" s="1"/>
      <c r="C69" s="1"/>
    </row>
    <row r="70" spans="2:3" ht="93.75" customHeight="1" x14ac:dyDescent="0.25">
      <c r="B70" s="1"/>
      <c r="C70" s="1"/>
    </row>
    <row r="71" spans="2:3" ht="93.75" customHeight="1" x14ac:dyDescent="0.25">
      <c r="B71" s="1"/>
      <c r="C71" s="1"/>
    </row>
    <row r="72" spans="2:3" ht="93.75" customHeight="1" x14ac:dyDescent="0.25">
      <c r="B72" s="1"/>
      <c r="C72" s="1"/>
    </row>
    <row r="73" spans="2:3" ht="93.75" customHeight="1" x14ac:dyDescent="0.25">
      <c r="B73" s="1"/>
      <c r="C73" s="1"/>
    </row>
    <row r="74" spans="2:3" ht="93.75" customHeight="1" x14ac:dyDescent="0.25">
      <c r="B74" s="1"/>
      <c r="C74" s="1"/>
    </row>
    <row r="75" spans="2:3" ht="93.75" customHeight="1" x14ac:dyDescent="0.25">
      <c r="B75" s="1"/>
      <c r="C75" s="1"/>
    </row>
    <row r="76" spans="2:3" ht="93.75" customHeight="1" x14ac:dyDescent="0.25">
      <c r="B76" s="1"/>
      <c r="C76" s="1"/>
    </row>
    <row r="77" spans="2:3" ht="93.75" customHeight="1" x14ac:dyDescent="0.25">
      <c r="B77" s="1"/>
      <c r="C77" s="1"/>
    </row>
    <row r="78" spans="2:3" ht="93.75" customHeight="1" x14ac:dyDescent="0.25">
      <c r="B78" s="1"/>
      <c r="C78" s="1"/>
    </row>
    <row r="79" spans="2:3" ht="93.75" customHeight="1" x14ac:dyDescent="0.25">
      <c r="B79" s="1"/>
      <c r="C79" s="1"/>
    </row>
    <row r="80" spans="2:3" ht="93.75" customHeight="1" x14ac:dyDescent="0.25">
      <c r="B80" s="1"/>
      <c r="C80" s="1"/>
    </row>
    <row r="81" spans="2:3" ht="93.75" customHeight="1" x14ac:dyDescent="0.25">
      <c r="B81" s="1"/>
      <c r="C81" s="1"/>
    </row>
    <row r="82" spans="2:3" ht="93.75" customHeight="1" x14ac:dyDescent="0.25">
      <c r="B82" s="1"/>
      <c r="C82" s="1"/>
    </row>
    <row r="83" spans="2:3" ht="93.75" customHeight="1" x14ac:dyDescent="0.25">
      <c r="B83" s="1"/>
      <c r="C83" s="1"/>
    </row>
    <row r="84" spans="2:3" ht="93.75" customHeight="1" x14ac:dyDescent="0.25">
      <c r="B84" s="1"/>
      <c r="C84" s="1"/>
    </row>
    <row r="85" spans="2:3" ht="93.75" customHeight="1" x14ac:dyDescent="0.25">
      <c r="B85" s="1"/>
      <c r="C85" s="1"/>
    </row>
    <row r="86" spans="2:3" ht="93.75" customHeight="1" x14ac:dyDescent="0.25">
      <c r="B86" s="1"/>
      <c r="C86" s="1"/>
    </row>
    <row r="87" spans="2:3" ht="93.75" customHeight="1" x14ac:dyDescent="0.25">
      <c r="B87" s="1"/>
      <c r="C87" s="1"/>
    </row>
    <row r="88" spans="2:3" ht="93.75" customHeight="1" x14ac:dyDescent="0.25">
      <c r="B88" s="1"/>
      <c r="C88" s="1"/>
    </row>
    <row r="89" spans="2:3" ht="93.75" customHeight="1" x14ac:dyDescent="0.25">
      <c r="B89" s="1"/>
      <c r="C89" s="1"/>
    </row>
    <row r="90" spans="2:3" ht="93.75" customHeight="1" x14ac:dyDescent="0.25">
      <c r="B90" s="1"/>
      <c r="C90" s="1"/>
    </row>
    <row r="91" spans="2:3" ht="93.75" customHeight="1" x14ac:dyDescent="0.25">
      <c r="B91" s="1"/>
      <c r="C91" s="1"/>
    </row>
    <row r="92" spans="2:3" ht="93.75" customHeight="1" x14ac:dyDescent="0.25">
      <c r="B92" s="1"/>
      <c r="C92" s="1"/>
    </row>
    <row r="93" spans="2:3" ht="93.75" customHeight="1" x14ac:dyDescent="0.25">
      <c r="B93" s="1"/>
      <c r="C93" s="1"/>
    </row>
    <row r="94" spans="2:3" ht="93.75" customHeight="1" x14ac:dyDescent="0.25">
      <c r="B94" s="1"/>
      <c r="C94" s="1"/>
    </row>
    <row r="95" spans="2:3" ht="93.75" customHeight="1" x14ac:dyDescent="0.25">
      <c r="B95" s="1"/>
      <c r="C95" s="1"/>
    </row>
    <row r="96" spans="2:3" ht="93.75" customHeight="1" x14ac:dyDescent="0.25">
      <c r="B96" s="1"/>
      <c r="C96" s="1"/>
    </row>
    <row r="97" spans="2:3" ht="93.75" customHeight="1" x14ac:dyDescent="0.25">
      <c r="B97" s="1"/>
      <c r="C97" s="1"/>
    </row>
    <row r="98" spans="2:3" ht="93.75" customHeight="1" x14ac:dyDescent="0.25">
      <c r="B98" s="1"/>
      <c r="C98" s="1"/>
    </row>
    <row r="99" spans="2:3" ht="93.75" customHeight="1" x14ac:dyDescent="0.25">
      <c r="B99" s="1"/>
      <c r="C99" s="1"/>
    </row>
    <row r="100" spans="2:3" ht="93.75" customHeight="1" x14ac:dyDescent="0.25">
      <c r="B100" s="1"/>
      <c r="C100" s="1"/>
    </row>
    <row r="101" spans="2:3" ht="93.75" customHeight="1" x14ac:dyDescent="0.25">
      <c r="B101" s="1"/>
      <c r="C101" s="1"/>
    </row>
    <row r="102" spans="2:3" ht="93.75" customHeight="1" x14ac:dyDescent="0.25">
      <c r="B102" s="1"/>
      <c r="C102" s="1"/>
    </row>
    <row r="103" spans="2:3" ht="93.75" customHeight="1" x14ac:dyDescent="0.25">
      <c r="B103" s="1"/>
      <c r="C103" s="1"/>
    </row>
    <row r="104" spans="2:3" ht="93.75" customHeight="1" x14ac:dyDescent="0.25">
      <c r="B104" s="1"/>
      <c r="C104" s="1"/>
    </row>
    <row r="105" spans="2:3" ht="93.75" customHeight="1" x14ac:dyDescent="0.25">
      <c r="B105" s="1"/>
      <c r="C105" s="1"/>
    </row>
    <row r="106" spans="2:3" ht="93.75" customHeight="1" x14ac:dyDescent="0.25">
      <c r="B106" s="1"/>
      <c r="C106" s="1"/>
    </row>
    <row r="107" spans="2:3" ht="93.75" customHeight="1" x14ac:dyDescent="0.25">
      <c r="B107" s="1"/>
      <c r="C107" s="1"/>
    </row>
    <row r="108" spans="2:3" ht="93.75" customHeight="1" x14ac:dyDescent="0.25">
      <c r="B108" s="1"/>
      <c r="C108" s="1"/>
    </row>
    <row r="109" spans="2:3" ht="93.75" customHeight="1" x14ac:dyDescent="0.25">
      <c r="B109" s="1"/>
      <c r="C109" s="1"/>
    </row>
    <row r="110" spans="2:3" ht="93.75" customHeight="1" x14ac:dyDescent="0.25">
      <c r="B110" s="1"/>
      <c r="C110" s="1"/>
    </row>
    <row r="111" spans="2:3" ht="93.75" customHeight="1" x14ac:dyDescent="0.25">
      <c r="B111" s="1"/>
      <c r="C111" s="1"/>
    </row>
    <row r="112" spans="2:3" ht="93.75" customHeight="1" x14ac:dyDescent="0.25">
      <c r="B112" s="1"/>
      <c r="C112" s="1"/>
    </row>
    <row r="113" spans="2:3" ht="93.75" customHeight="1" x14ac:dyDescent="0.25">
      <c r="B113" s="1"/>
      <c r="C113" s="1"/>
    </row>
    <row r="114" spans="2:3" ht="93.75" customHeight="1" x14ac:dyDescent="0.25">
      <c r="B114" s="1"/>
      <c r="C114" s="1"/>
    </row>
    <row r="115" spans="2:3" ht="93.75" customHeight="1" x14ac:dyDescent="0.25">
      <c r="B115" s="1"/>
      <c r="C115" s="1"/>
    </row>
    <row r="116" spans="2:3" ht="93.75" customHeight="1" x14ac:dyDescent="0.25">
      <c r="B116" s="1"/>
      <c r="C116" s="1"/>
    </row>
    <row r="117" spans="2:3" ht="93.75" customHeight="1" x14ac:dyDescent="0.25">
      <c r="B117" s="1"/>
      <c r="C117" s="1"/>
    </row>
    <row r="118" spans="2:3" ht="93.75" customHeight="1" x14ac:dyDescent="0.25">
      <c r="B118" s="1"/>
      <c r="C118" s="1"/>
    </row>
    <row r="119" spans="2:3" ht="93.75" customHeight="1" x14ac:dyDescent="0.25">
      <c r="B119" s="1"/>
      <c r="C119" s="1"/>
    </row>
    <row r="120" spans="2:3" ht="93.75" customHeight="1" x14ac:dyDescent="0.25">
      <c r="B120" s="1"/>
      <c r="C120" s="1"/>
    </row>
    <row r="121" spans="2:3" ht="93.75" customHeight="1" x14ac:dyDescent="0.25">
      <c r="B121" s="1"/>
      <c r="C121" s="1"/>
    </row>
    <row r="122" spans="2:3" x14ac:dyDescent="0.25">
      <c r="B122" s="1"/>
      <c r="C122" s="1"/>
    </row>
    <row r="123" spans="2:3" x14ac:dyDescent="0.25">
      <c r="B123" s="1"/>
      <c r="C123" s="1"/>
    </row>
    <row r="124" spans="2:3" x14ac:dyDescent="0.25">
      <c r="B124" s="1"/>
      <c r="C124" s="1"/>
    </row>
    <row r="125" spans="2:3" x14ac:dyDescent="0.25">
      <c r="B125" s="1"/>
      <c r="C125" s="1"/>
    </row>
    <row r="126" spans="2:3" x14ac:dyDescent="0.25">
      <c r="B126" s="1"/>
      <c r="C126" s="1"/>
    </row>
    <row r="127" spans="2:3" x14ac:dyDescent="0.25">
      <c r="B127" s="1"/>
      <c r="C127" s="1"/>
    </row>
  </sheetData>
  <mergeCells count="2">
    <mergeCell ref="B1:D1"/>
    <mergeCell ref="A2:E2"/>
  </mergeCells>
  <hyperlinks>
    <hyperlink ref="F12" r:id="rId1" display="http://kaytensport.com/leggy"/>
    <hyperlink ref="F5" r:id="rId2" display="http://kaytensport.com/rashguards"/>
    <hyperlink ref="F6" r:id="rId3" display="http://kaytensport.com/tights"/>
    <hyperlink ref="F13" r:id="rId4" display="http://kaytensport.com/leggy"/>
  </hyperlinks>
  <pageMargins left="0.75" right="0.75" top="1" bottom="1" header="0.5" footer="0.5"/>
  <pageSetup paperSize="9" orientation="portrait" horizontalDpi="4294967292" verticalDpi="4294967292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pane xSplit="2" ySplit="2" topLeftCell="C25" activePane="bottomRight" state="frozenSplit"/>
      <selection pane="topRight" activeCell="C1" sqref="C1"/>
      <selection pane="bottomLeft" activeCell="A3" sqref="A3"/>
      <selection pane="bottomRight" activeCell="A3" sqref="A3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4" t="s">
        <v>0</v>
      </c>
      <c r="D2" s="14" t="s">
        <v>1</v>
      </c>
      <c r="E2" s="14" t="s">
        <v>2</v>
      </c>
      <c r="F2" s="14" t="s">
        <v>3</v>
      </c>
      <c r="G2" s="14" t="s">
        <v>4</v>
      </c>
      <c r="H2" s="14" t="s">
        <v>5</v>
      </c>
      <c r="I2" s="43"/>
      <c r="J2" s="43"/>
    </row>
    <row r="3" spans="1:10" ht="131.1" customHeight="1" x14ac:dyDescent="0.25">
      <c r="A3" s="6"/>
      <c r="B3" s="9" t="s">
        <v>130</v>
      </c>
      <c r="C3" s="22"/>
      <c r="D3" s="22"/>
      <c r="E3" s="22"/>
      <c r="F3" s="22"/>
      <c r="G3" s="22"/>
      <c r="H3" s="22"/>
      <c r="I3" s="11">
        <f>'Прайс-лист'!$D$19</f>
        <v>1550</v>
      </c>
      <c r="J3" s="11">
        <f t="shared" ref="J3:J23" si="0">SUM(C3:H3)*I3</f>
        <v>0</v>
      </c>
    </row>
    <row r="4" spans="1:10" ht="131.1" customHeight="1" x14ac:dyDescent="0.25">
      <c r="A4" s="6"/>
      <c r="B4" s="9" t="s">
        <v>131</v>
      </c>
      <c r="C4" s="22"/>
      <c r="D4" s="22"/>
      <c r="E4" s="22"/>
      <c r="F4" s="22"/>
      <c r="G4" s="22"/>
      <c r="H4" s="22"/>
      <c r="I4" s="11">
        <f>'Прайс-лист'!$D$19</f>
        <v>1550</v>
      </c>
      <c r="J4" s="11">
        <f t="shared" si="0"/>
        <v>0</v>
      </c>
    </row>
    <row r="5" spans="1:10" ht="131.1" customHeight="1" x14ac:dyDescent="0.25">
      <c r="A5" s="6"/>
      <c r="B5" s="9" t="s">
        <v>132</v>
      </c>
      <c r="C5" s="22"/>
      <c r="D5" s="22"/>
      <c r="E5" s="22"/>
      <c r="F5" s="22"/>
      <c r="G5" s="22"/>
      <c r="H5" s="22"/>
      <c r="I5" s="11">
        <f>'Прайс-лист'!$D$19</f>
        <v>1550</v>
      </c>
      <c r="J5" s="11">
        <f t="shared" si="0"/>
        <v>0</v>
      </c>
    </row>
    <row r="6" spans="1:10" ht="131.1" customHeight="1" x14ac:dyDescent="0.25">
      <c r="A6" s="6"/>
      <c r="B6" s="9" t="s">
        <v>133</v>
      </c>
      <c r="C6" s="22"/>
      <c r="D6" s="22"/>
      <c r="E6" s="22"/>
      <c r="F6" s="22"/>
      <c r="G6" s="22"/>
      <c r="H6" s="22"/>
      <c r="I6" s="11">
        <f>'Прайс-лист'!$D$19</f>
        <v>1550</v>
      </c>
      <c r="J6" s="11">
        <f t="shared" si="0"/>
        <v>0</v>
      </c>
    </row>
    <row r="7" spans="1:10" ht="131.1" customHeight="1" x14ac:dyDescent="0.25">
      <c r="A7" s="6"/>
      <c r="B7" s="9" t="s">
        <v>134</v>
      </c>
      <c r="C7" s="22"/>
      <c r="D7" s="22"/>
      <c r="E7" s="22"/>
      <c r="F7" s="22"/>
      <c r="G7" s="22"/>
      <c r="H7" s="22"/>
      <c r="I7" s="11">
        <f>'Прайс-лист'!$D$19</f>
        <v>1550</v>
      </c>
      <c r="J7" s="11">
        <f t="shared" si="0"/>
        <v>0</v>
      </c>
    </row>
    <row r="8" spans="1:10" ht="131.1" customHeight="1" x14ac:dyDescent="0.25">
      <c r="A8" s="6"/>
      <c r="B8" s="9" t="s">
        <v>135</v>
      </c>
      <c r="C8" s="22"/>
      <c r="D8" s="22"/>
      <c r="E8" s="22"/>
      <c r="F8" s="22"/>
      <c r="G8" s="22"/>
      <c r="H8" s="22"/>
      <c r="I8" s="11">
        <f>'Прайс-лист'!$D$19</f>
        <v>1550</v>
      </c>
      <c r="J8" s="11">
        <f t="shared" si="0"/>
        <v>0</v>
      </c>
    </row>
    <row r="9" spans="1:10" ht="131.1" customHeight="1" x14ac:dyDescent="0.25">
      <c r="A9" s="6"/>
      <c r="B9" s="9" t="s">
        <v>136</v>
      </c>
      <c r="C9" s="22"/>
      <c r="D9" s="22"/>
      <c r="E9" s="22"/>
      <c r="F9" s="22"/>
      <c r="G9" s="22"/>
      <c r="H9" s="22"/>
      <c r="I9" s="11">
        <f>'Прайс-лист'!$D$19</f>
        <v>1550</v>
      </c>
      <c r="J9" s="11">
        <f t="shared" si="0"/>
        <v>0</v>
      </c>
    </row>
    <row r="10" spans="1:10" ht="131.1" customHeight="1" x14ac:dyDescent="0.25">
      <c r="A10" s="6"/>
      <c r="B10" s="9" t="s">
        <v>137</v>
      </c>
      <c r="C10" s="22"/>
      <c r="D10" s="22"/>
      <c r="E10" s="22"/>
      <c r="F10" s="22"/>
      <c r="G10" s="22"/>
      <c r="H10" s="22"/>
      <c r="I10" s="11">
        <f>'Прайс-лист'!$D$19</f>
        <v>1550</v>
      </c>
      <c r="J10" s="11">
        <f t="shared" si="0"/>
        <v>0</v>
      </c>
    </row>
    <row r="11" spans="1:10" ht="131.1" customHeight="1" x14ac:dyDescent="0.25">
      <c r="A11" s="6"/>
      <c r="B11" s="9" t="s">
        <v>138</v>
      </c>
      <c r="C11" s="22"/>
      <c r="D11" s="22"/>
      <c r="E11" s="22"/>
      <c r="F11" s="22"/>
      <c r="G11" s="22"/>
      <c r="H11" s="22"/>
      <c r="I11" s="11">
        <f>'Прайс-лист'!$D$19</f>
        <v>1550</v>
      </c>
      <c r="J11" s="11">
        <f t="shared" si="0"/>
        <v>0</v>
      </c>
    </row>
    <row r="12" spans="1:10" ht="131.1" customHeight="1" x14ac:dyDescent="0.25">
      <c r="A12" s="6"/>
      <c r="B12" s="9" t="s">
        <v>139</v>
      </c>
      <c r="C12" s="22"/>
      <c r="D12" s="22"/>
      <c r="E12" s="22"/>
      <c r="F12" s="22"/>
      <c r="G12" s="22"/>
      <c r="H12" s="22"/>
      <c r="I12" s="11">
        <f>'Прайс-лист'!$D$19</f>
        <v>1550</v>
      </c>
      <c r="J12" s="11">
        <f t="shared" si="0"/>
        <v>0</v>
      </c>
    </row>
    <row r="13" spans="1:10" ht="131.1" customHeight="1" x14ac:dyDescent="0.25">
      <c r="A13" s="6"/>
      <c r="B13" s="9" t="s">
        <v>140</v>
      </c>
      <c r="C13" s="22"/>
      <c r="D13" s="22"/>
      <c r="E13" s="22"/>
      <c r="F13" s="22"/>
      <c r="G13" s="22"/>
      <c r="H13" s="22"/>
      <c r="I13" s="11">
        <f>'Прайс-лист'!$D$19</f>
        <v>1550</v>
      </c>
      <c r="J13" s="11">
        <f t="shared" si="0"/>
        <v>0</v>
      </c>
    </row>
    <row r="14" spans="1:10" ht="131.1" customHeight="1" x14ac:dyDescent="0.25">
      <c r="A14" s="6"/>
      <c r="B14" s="9" t="s">
        <v>141</v>
      </c>
      <c r="C14" s="22"/>
      <c r="D14" s="22"/>
      <c r="E14" s="22"/>
      <c r="F14" s="22"/>
      <c r="G14" s="22"/>
      <c r="H14" s="22"/>
      <c r="I14" s="11">
        <f>'Прайс-лист'!$D$19</f>
        <v>1550</v>
      </c>
      <c r="J14" s="11">
        <f t="shared" si="0"/>
        <v>0</v>
      </c>
    </row>
    <row r="15" spans="1:10" ht="131.1" customHeight="1" x14ac:dyDescent="0.25">
      <c r="A15" s="6"/>
      <c r="B15" s="9" t="s">
        <v>142</v>
      </c>
      <c r="C15" s="22"/>
      <c r="D15" s="22"/>
      <c r="E15" s="22"/>
      <c r="F15" s="22"/>
      <c r="G15" s="22"/>
      <c r="H15" s="22"/>
      <c r="I15" s="11">
        <f>'Прайс-лист'!$D$19</f>
        <v>1550</v>
      </c>
      <c r="J15" s="11">
        <f t="shared" si="0"/>
        <v>0</v>
      </c>
    </row>
    <row r="16" spans="1:10" ht="131.1" customHeight="1" x14ac:dyDescent="0.25">
      <c r="A16" s="6"/>
      <c r="B16" s="9" t="s">
        <v>143</v>
      </c>
      <c r="C16" s="22"/>
      <c r="D16" s="22"/>
      <c r="E16" s="22"/>
      <c r="F16" s="22"/>
      <c r="G16" s="22"/>
      <c r="H16" s="22"/>
      <c r="I16" s="11">
        <f>'Прайс-лист'!$D$19</f>
        <v>1550</v>
      </c>
      <c r="J16" s="11">
        <f t="shared" si="0"/>
        <v>0</v>
      </c>
    </row>
    <row r="17" spans="1:10" ht="131.1" customHeight="1" x14ac:dyDescent="0.25">
      <c r="A17" s="6"/>
      <c r="B17" s="9" t="s">
        <v>144</v>
      </c>
      <c r="C17" s="22"/>
      <c r="D17" s="22"/>
      <c r="E17" s="22"/>
      <c r="F17" s="22"/>
      <c r="G17" s="22"/>
      <c r="H17" s="22"/>
      <c r="I17" s="11">
        <f>'Прайс-лист'!$D$19</f>
        <v>1550</v>
      </c>
      <c r="J17" s="11">
        <f t="shared" si="0"/>
        <v>0</v>
      </c>
    </row>
    <row r="18" spans="1:10" ht="131.1" customHeight="1" x14ac:dyDescent="0.25">
      <c r="A18" s="6"/>
      <c r="B18" s="9" t="s">
        <v>145</v>
      </c>
      <c r="C18" s="22"/>
      <c r="D18" s="22"/>
      <c r="E18" s="22"/>
      <c r="F18" s="22"/>
      <c r="G18" s="22"/>
      <c r="H18" s="22"/>
      <c r="I18" s="11">
        <f>'Прайс-лист'!$D$19</f>
        <v>1550</v>
      </c>
      <c r="J18" s="11">
        <f t="shared" si="0"/>
        <v>0</v>
      </c>
    </row>
    <row r="19" spans="1:10" ht="131.1" customHeight="1" x14ac:dyDescent="0.25">
      <c r="A19" s="6"/>
      <c r="B19" s="9" t="s">
        <v>146</v>
      </c>
      <c r="C19" s="22"/>
      <c r="D19" s="22"/>
      <c r="E19" s="22"/>
      <c r="F19" s="22"/>
      <c r="G19" s="22"/>
      <c r="H19" s="22"/>
      <c r="I19" s="11">
        <f>'Прайс-лист'!$D$19</f>
        <v>1550</v>
      </c>
      <c r="J19" s="11">
        <f t="shared" si="0"/>
        <v>0</v>
      </c>
    </row>
    <row r="20" spans="1:10" ht="131.1" customHeight="1" x14ac:dyDescent="0.25">
      <c r="A20" s="6"/>
      <c r="B20" s="9" t="s">
        <v>147</v>
      </c>
      <c r="C20" s="22"/>
      <c r="D20" s="22"/>
      <c r="E20" s="22"/>
      <c r="F20" s="22"/>
      <c r="G20" s="22"/>
      <c r="H20" s="22"/>
      <c r="I20" s="11">
        <f>'Прайс-лист'!$D$19</f>
        <v>1550</v>
      </c>
      <c r="J20" s="11">
        <f t="shared" si="0"/>
        <v>0</v>
      </c>
    </row>
    <row r="21" spans="1:10" ht="131.1" customHeight="1" x14ac:dyDescent="0.25">
      <c r="A21" s="6"/>
      <c r="B21" s="9" t="s">
        <v>148</v>
      </c>
      <c r="C21" s="22"/>
      <c r="D21" s="22"/>
      <c r="E21" s="22"/>
      <c r="F21" s="22"/>
      <c r="G21" s="22"/>
      <c r="H21" s="22"/>
      <c r="I21" s="11">
        <f>'Прайс-лист'!$D$19</f>
        <v>1550</v>
      </c>
      <c r="J21" s="11">
        <f t="shared" si="0"/>
        <v>0</v>
      </c>
    </row>
    <row r="22" spans="1:10" ht="131.1" customHeight="1" x14ac:dyDescent="0.25">
      <c r="A22" s="6"/>
      <c r="B22" s="9" t="s">
        <v>149</v>
      </c>
      <c r="C22" s="22"/>
      <c r="D22" s="22"/>
      <c r="E22" s="22"/>
      <c r="F22" s="22"/>
      <c r="G22" s="22"/>
      <c r="H22" s="22"/>
      <c r="I22" s="11">
        <f>'Прайс-лист'!$D$19</f>
        <v>1550</v>
      </c>
      <c r="J22" s="11">
        <f t="shared" si="0"/>
        <v>0</v>
      </c>
    </row>
    <row r="23" spans="1:10" ht="131.1" customHeight="1" x14ac:dyDescent="0.25">
      <c r="A23" s="6"/>
      <c r="B23" s="9" t="s">
        <v>150</v>
      </c>
      <c r="C23" s="22"/>
      <c r="D23" s="22"/>
      <c r="E23" s="22"/>
      <c r="F23" s="22"/>
      <c r="G23" s="22"/>
      <c r="H23" s="22"/>
      <c r="I23" s="11">
        <f>'Прайс-лист'!$D$19</f>
        <v>1550</v>
      </c>
      <c r="J23" s="11">
        <f t="shared" si="0"/>
        <v>0</v>
      </c>
    </row>
    <row r="24" spans="1:10" ht="131.1" customHeight="1" x14ac:dyDescent="0.25">
      <c r="A24" s="6"/>
      <c r="B24" s="9" t="s">
        <v>151</v>
      </c>
      <c r="C24" s="22"/>
      <c r="D24" s="22"/>
      <c r="E24" s="22"/>
      <c r="F24" s="22"/>
      <c r="G24" s="22"/>
      <c r="H24" s="22"/>
      <c r="I24" s="11">
        <f>'Прайс-лист'!$D$19</f>
        <v>1550</v>
      </c>
      <c r="J24" s="11">
        <f>SUM(C24:H24)*I24</f>
        <v>0</v>
      </c>
    </row>
    <row r="25" spans="1:10" ht="131.1" customHeight="1" x14ac:dyDescent="0.25">
      <c r="A25" s="6"/>
      <c r="B25" s="9" t="s">
        <v>152</v>
      </c>
      <c r="C25" s="22"/>
      <c r="D25" s="22"/>
      <c r="E25" s="22"/>
      <c r="F25" s="22"/>
      <c r="G25" s="22"/>
      <c r="H25" s="22"/>
      <c r="I25" s="11">
        <f>'Прайс-лист'!$D$19</f>
        <v>1550</v>
      </c>
      <c r="J25" s="11">
        <f>SUM(C25:H25)*I25</f>
        <v>0</v>
      </c>
    </row>
    <row r="26" spans="1:10" ht="131.1" customHeight="1" x14ac:dyDescent="0.25">
      <c r="A26" s="6"/>
      <c r="B26" s="9" t="s">
        <v>153</v>
      </c>
      <c r="C26" s="22"/>
      <c r="D26" s="22"/>
      <c r="E26" s="22"/>
      <c r="F26" s="22"/>
      <c r="G26" s="22"/>
      <c r="H26" s="22"/>
      <c r="I26" s="11">
        <f>'Прайс-лист'!$D$19</f>
        <v>1550</v>
      </c>
      <c r="J26" s="11">
        <f>SUM(C26:H26)*I26</f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workbookViewId="0">
      <pane xSplit="2" ySplit="2" topLeftCell="C11" activePane="bottomRight" state="frozenSplit"/>
      <selection pane="topRight" activeCell="B1" sqref="B1"/>
      <selection pane="bottomLeft" activeCell="A3" sqref="A3"/>
      <selection pane="bottomRight" activeCell="I6" sqref="I6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5" t="s">
        <v>0</v>
      </c>
      <c r="D2" s="15" t="s">
        <v>1</v>
      </c>
      <c r="E2" s="15" t="s">
        <v>2</v>
      </c>
      <c r="F2" s="15" t="s">
        <v>3</v>
      </c>
      <c r="G2" s="15" t="s">
        <v>4</v>
      </c>
      <c r="H2" s="15" t="s">
        <v>5</v>
      </c>
      <c r="I2" s="43"/>
      <c r="J2" s="43"/>
    </row>
    <row r="3" spans="1:10" ht="131.1" customHeight="1" x14ac:dyDescent="0.25">
      <c r="A3" s="6"/>
      <c r="B3" s="9" t="s">
        <v>154</v>
      </c>
      <c r="C3" s="22"/>
      <c r="D3" s="22"/>
      <c r="E3" s="22"/>
      <c r="F3" s="22"/>
      <c r="G3" s="22"/>
      <c r="H3" s="22"/>
      <c r="I3" s="11">
        <f>'Прайс-лист'!$D$20</f>
        <v>1690</v>
      </c>
      <c r="J3" s="11">
        <f t="shared" ref="J3:J12" si="0">SUM(C3:H3)*I3</f>
        <v>0</v>
      </c>
    </row>
    <row r="4" spans="1:10" ht="131.1" customHeight="1" x14ac:dyDescent="0.25">
      <c r="A4" s="6"/>
      <c r="B4" s="9" t="s">
        <v>155</v>
      </c>
      <c r="C4" s="22"/>
      <c r="D4" s="22"/>
      <c r="E4" s="22"/>
      <c r="F4" s="22"/>
      <c r="G4" s="22"/>
      <c r="H4" s="22"/>
      <c r="I4" s="11">
        <f>'Прайс-лист'!$D$20</f>
        <v>1690</v>
      </c>
      <c r="J4" s="11">
        <f t="shared" si="0"/>
        <v>0</v>
      </c>
    </row>
    <row r="5" spans="1:10" ht="131.1" customHeight="1" x14ac:dyDescent="0.25">
      <c r="A5" s="6"/>
      <c r="B5" s="9" t="s">
        <v>156</v>
      </c>
      <c r="C5" s="22"/>
      <c r="D5" s="22"/>
      <c r="E5" s="22"/>
      <c r="F5" s="22"/>
      <c r="G5" s="22"/>
      <c r="H5" s="22"/>
      <c r="I5" s="11">
        <f>'Прайс-лист'!$D$20</f>
        <v>1690</v>
      </c>
      <c r="J5" s="11">
        <f t="shared" si="0"/>
        <v>0</v>
      </c>
    </row>
    <row r="6" spans="1:10" ht="131.1" customHeight="1" x14ac:dyDescent="0.25">
      <c r="A6" s="6"/>
      <c r="B6" s="9" t="s">
        <v>157</v>
      </c>
      <c r="C6" s="22"/>
      <c r="D6" s="22"/>
      <c r="E6" s="22"/>
      <c r="F6" s="22"/>
      <c r="G6" s="22"/>
      <c r="H6" s="22"/>
      <c r="I6" s="11">
        <f>'Прайс-лист'!$D$20</f>
        <v>1690</v>
      </c>
      <c r="J6" s="11">
        <f t="shared" si="0"/>
        <v>0</v>
      </c>
    </row>
    <row r="7" spans="1:10" ht="131.1" customHeight="1" x14ac:dyDescent="0.25">
      <c r="A7" s="6"/>
      <c r="B7" s="9" t="s">
        <v>158</v>
      </c>
      <c r="C7" s="22"/>
      <c r="D7" s="22"/>
      <c r="E7" s="22"/>
      <c r="F7" s="22"/>
      <c r="G7" s="22"/>
      <c r="H7" s="22"/>
      <c r="I7" s="11">
        <f>'Прайс-лист'!$D$20</f>
        <v>1690</v>
      </c>
      <c r="J7" s="11">
        <f t="shared" si="0"/>
        <v>0</v>
      </c>
    </row>
    <row r="8" spans="1:10" ht="131.1" customHeight="1" x14ac:dyDescent="0.25">
      <c r="A8" s="6"/>
      <c r="B8" s="9" t="s">
        <v>159</v>
      </c>
      <c r="C8" s="22"/>
      <c r="D8" s="22"/>
      <c r="E8" s="22"/>
      <c r="F8" s="22"/>
      <c r="G8" s="22"/>
      <c r="H8" s="22"/>
      <c r="I8" s="11">
        <f>'Прайс-лист'!$D$20</f>
        <v>1690</v>
      </c>
      <c r="J8" s="11">
        <f t="shared" si="0"/>
        <v>0</v>
      </c>
    </row>
    <row r="9" spans="1:10" ht="131.1" customHeight="1" x14ac:dyDescent="0.25">
      <c r="A9" s="6"/>
      <c r="B9" s="9" t="s">
        <v>160</v>
      </c>
      <c r="C9" s="22"/>
      <c r="D9" s="22"/>
      <c r="E9" s="22"/>
      <c r="F9" s="22"/>
      <c r="G9" s="22"/>
      <c r="H9" s="22"/>
      <c r="I9" s="11">
        <f>'Прайс-лист'!$D$20</f>
        <v>1690</v>
      </c>
      <c r="J9" s="11">
        <f t="shared" si="0"/>
        <v>0</v>
      </c>
    </row>
    <row r="10" spans="1:10" ht="131.1" customHeight="1" x14ac:dyDescent="0.25">
      <c r="A10" s="6"/>
      <c r="B10" s="9" t="s">
        <v>161</v>
      </c>
      <c r="C10" s="22"/>
      <c r="D10" s="22"/>
      <c r="E10" s="22"/>
      <c r="F10" s="22"/>
      <c r="G10" s="22"/>
      <c r="H10" s="22"/>
      <c r="I10" s="11">
        <f>'Прайс-лист'!$D$20</f>
        <v>1690</v>
      </c>
      <c r="J10" s="11">
        <f t="shared" si="0"/>
        <v>0</v>
      </c>
    </row>
    <row r="11" spans="1:10" ht="131.1" customHeight="1" x14ac:dyDescent="0.25">
      <c r="A11" s="6"/>
      <c r="B11" s="9" t="s">
        <v>162</v>
      </c>
      <c r="C11" s="22"/>
      <c r="D11" s="22"/>
      <c r="E11" s="22"/>
      <c r="F11" s="22"/>
      <c r="G11" s="22"/>
      <c r="H11" s="22"/>
      <c r="I11" s="11">
        <f>'Прайс-лист'!$D$20</f>
        <v>1690</v>
      </c>
      <c r="J11" s="11">
        <f t="shared" si="0"/>
        <v>0</v>
      </c>
    </row>
    <row r="12" spans="1:10" ht="131.1" customHeight="1" x14ac:dyDescent="0.25">
      <c r="A12" s="6"/>
      <c r="B12" s="9" t="s">
        <v>163</v>
      </c>
      <c r="C12" s="22"/>
      <c r="D12" s="22"/>
      <c r="E12" s="22"/>
      <c r="F12" s="22"/>
      <c r="G12" s="22"/>
      <c r="H12" s="22"/>
      <c r="I12" s="11">
        <f>'Прайс-лист'!$D$20</f>
        <v>1690</v>
      </c>
      <c r="J12" s="11">
        <f t="shared" si="0"/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pane xSplit="2" ySplit="2" topLeftCell="C23" activePane="bottomRight" state="frozenSplit"/>
      <selection pane="topRight" activeCell="I1" sqref="I1"/>
      <selection pane="bottomLeft" activeCell="A3" sqref="A3"/>
      <selection pane="bottomRight" activeCell="I3" sqref="I3:I24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5" t="s">
        <v>0</v>
      </c>
      <c r="D2" s="15" t="s">
        <v>1</v>
      </c>
      <c r="E2" s="15" t="s">
        <v>2</v>
      </c>
      <c r="F2" s="15" t="s">
        <v>3</v>
      </c>
      <c r="G2" s="15" t="s">
        <v>4</v>
      </c>
      <c r="H2" s="15" t="s">
        <v>5</v>
      </c>
      <c r="I2" s="43"/>
      <c r="J2" s="43"/>
    </row>
    <row r="3" spans="1:10" ht="131.1" customHeight="1" x14ac:dyDescent="0.25">
      <c r="A3" s="6"/>
      <c r="B3" s="9" t="s">
        <v>164</v>
      </c>
      <c r="C3" s="22"/>
      <c r="D3" s="22"/>
      <c r="E3" s="22"/>
      <c r="F3" s="22"/>
      <c r="G3" s="22"/>
      <c r="H3" s="22"/>
      <c r="I3" s="11">
        <f>'Прайс-лист'!$D$21</f>
        <v>1550</v>
      </c>
      <c r="J3" s="11">
        <f t="shared" ref="J3:J23" si="0">SUM(C3:H3)*I3</f>
        <v>0</v>
      </c>
    </row>
    <row r="4" spans="1:10" ht="131.1" customHeight="1" x14ac:dyDescent="0.25">
      <c r="A4" s="6"/>
      <c r="B4" s="9" t="s">
        <v>165</v>
      </c>
      <c r="C4" s="22"/>
      <c r="D4" s="22"/>
      <c r="E4" s="22"/>
      <c r="F4" s="22"/>
      <c r="G4" s="22"/>
      <c r="H4" s="22"/>
      <c r="I4" s="11">
        <f>'Прайс-лист'!$D$21</f>
        <v>1550</v>
      </c>
      <c r="J4" s="11">
        <f t="shared" si="0"/>
        <v>0</v>
      </c>
    </row>
    <row r="5" spans="1:10" ht="131.1" customHeight="1" x14ac:dyDescent="0.25">
      <c r="A5" s="6"/>
      <c r="B5" s="9" t="s">
        <v>166</v>
      </c>
      <c r="C5" s="22"/>
      <c r="D5" s="22"/>
      <c r="E5" s="22"/>
      <c r="F5" s="22"/>
      <c r="G5" s="22"/>
      <c r="H5" s="22"/>
      <c r="I5" s="11">
        <f>'Прайс-лист'!$D$21</f>
        <v>1550</v>
      </c>
      <c r="J5" s="11">
        <f t="shared" si="0"/>
        <v>0</v>
      </c>
    </row>
    <row r="6" spans="1:10" ht="131.1" customHeight="1" x14ac:dyDescent="0.25">
      <c r="A6" s="6"/>
      <c r="B6" s="9" t="s">
        <v>167</v>
      </c>
      <c r="C6" s="22"/>
      <c r="D6" s="22"/>
      <c r="E6" s="22"/>
      <c r="F6" s="22"/>
      <c r="G6" s="22"/>
      <c r="H6" s="22"/>
      <c r="I6" s="11">
        <f>'Прайс-лист'!$D$21</f>
        <v>1550</v>
      </c>
      <c r="J6" s="11">
        <f t="shared" si="0"/>
        <v>0</v>
      </c>
    </row>
    <row r="7" spans="1:10" ht="131.1" customHeight="1" x14ac:dyDescent="0.25">
      <c r="A7" s="6"/>
      <c r="B7" s="9" t="s">
        <v>168</v>
      </c>
      <c r="C7" s="22"/>
      <c r="D7" s="22"/>
      <c r="E7" s="22"/>
      <c r="F7" s="22"/>
      <c r="G7" s="22"/>
      <c r="H7" s="22"/>
      <c r="I7" s="11">
        <f>'Прайс-лист'!$D$21</f>
        <v>1550</v>
      </c>
      <c r="J7" s="11">
        <f t="shared" si="0"/>
        <v>0</v>
      </c>
    </row>
    <row r="8" spans="1:10" ht="131.1" customHeight="1" x14ac:dyDescent="0.25">
      <c r="A8" s="6"/>
      <c r="B8" s="9" t="s">
        <v>169</v>
      </c>
      <c r="C8" s="22"/>
      <c r="D8" s="22"/>
      <c r="E8" s="22"/>
      <c r="F8" s="22"/>
      <c r="G8" s="22"/>
      <c r="H8" s="22"/>
      <c r="I8" s="11">
        <f>'Прайс-лист'!$D$21</f>
        <v>1550</v>
      </c>
      <c r="J8" s="11">
        <f t="shared" si="0"/>
        <v>0</v>
      </c>
    </row>
    <row r="9" spans="1:10" ht="131.1" customHeight="1" x14ac:dyDescent="0.25">
      <c r="A9" s="6"/>
      <c r="B9" s="9" t="s">
        <v>170</v>
      </c>
      <c r="C9" s="22"/>
      <c r="D9" s="22"/>
      <c r="E9" s="22"/>
      <c r="F9" s="22"/>
      <c r="G9" s="22"/>
      <c r="H9" s="22"/>
      <c r="I9" s="11">
        <f>'Прайс-лист'!$D$21</f>
        <v>1550</v>
      </c>
      <c r="J9" s="11">
        <f t="shared" si="0"/>
        <v>0</v>
      </c>
    </row>
    <row r="10" spans="1:10" ht="131.1" customHeight="1" x14ac:dyDescent="0.25">
      <c r="A10" s="6"/>
      <c r="B10" s="9" t="s">
        <v>171</v>
      </c>
      <c r="C10" s="22"/>
      <c r="D10" s="22"/>
      <c r="E10" s="22"/>
      <c r="F10" s="22"/>
      <c r="G10" s="22"/>
      <c r="H10" s="22"/>
      <c r="I10" s="11">
        <f>'Прайс-лист'!$D$21</f>
        <v>1550</v>
      </c>
      <c r="J10" s="11">
        <f t="shared" si="0"/>
        <v>0</v>
      </c>
    </row>
    <row r="11" spans="1:10" ht="131.1" customHeight="1" x14ac:dyDescent="0.25">
      <c r="A11" s="6"/>
      <c r="B11" s="9" t="s">
        <v>172</v>
      </c>
      <c r="C11" s="22"/>
      <c r="D11" s="22"/>
      <c r="E11" s="22"/>
      <c r="F11" s="22"/>
      <c r="G11" s="22"/>
      <c r="H11" s="22"/>
      <c r="I11" s="11">
        <f>'Прайс-лист'!$D$21</f>
        <v>1550</v>
      </c>
      <c r="J11" s="11">
        <f t="shared" si="0"/>
        <v>0</v>
      </c>
    </row>
    <row r="12" spans="1:10" ht="131.1" customHeight="1" x14ac:dyDescent="0.25">
      <c r="A12" s="6"/>
      <c r="B12" s="9" t="s">
        <v>173</v>
      </c>
      <c r="C12" s="22"/>
      <c r="D12" s="22"/>
      <c r="E12" s="22"/>
      <c r="F12" s="22"/>
      <c r="G12" s="22"/>
      <c r="H12" s="22"/>
      <c r="I12" s="11">
        <f>'Прайс-лист'!$D$21</f>
        <v>1550</v>
      </c>
      <c r="J12" s="11">
        <f t="shared" si="0"/>
        <v>0</v>
      </c>
    </row>
    <row r="13" spans="1:10" ht="131.1" customHeight="1" x14ac:dyDescent="0.25">
      <c r="A13" s="6"/>
      <c r="B13" s="9" t="s">
        <v>174</v>
      </c>
      <c r="C13" s="22"/>
      <c r="D13" s="22"/>
      <c r="E13" s="22"/>
      <c r="F13" s="22"/>
      <c r="G13" s="22"/>
      <c r="H13" s="22"/>
      <c r="I13" s="11">
        <f>'Прайс-лист'!$D$21</f>
        <v>1550</v>
      </c>
      <c r="J13" s="11">
        <f t="shared" si="0"/>
        <v>0</v>
      </c>
    </row>
    <row r="14" spans="1:10" ht="131.1" customHeight="1" x14ac:dyDescent="0.25">
      <c r="A14" s="6"/>
      <c r="B14" s="9" t="s">
        <v>175</v>
      </c>
      <c r="C14" s="22"/>
      <c r="D14" s="22"/>
      <c r="E14" s="22"/>
      <c r="F14" s="22"/>
      <c r="G14" s="22"/>
      <c r="H14" s="22"/>
      <c r="I14" s="11">
        <f>'Прайс-лист'!$D$21</f>
        <v>1550</v>
      </c>
      <c r="J14" s="11">
        <f t="shared" si="0"/>
        <v>0</v>
      </c>
    </row>
    <row r="15" spans="1:10" ht="131.1" customHeight="1" x14ac:dyDescent="0.25">
      <c r="A15" s="6"/>
      <c r="B15" s="9" t="s">
        <v>176</v>
      </c>
      <c r="C15" s="22"/>
      <c r="D15" s="22"/>
      <c r="E15" s="22"/>
      <c r="F15" s="22"/>
      <c r="G15" s="22"/>
      <c r="H15" s="22"/>
      <c r="I15" s="11">
        <f>'Прайс-лист'!$D$21</f>
        <v>1550</v>
      </c>
      <c r="J15" s="11">
        <f t="shared" si="0"/>
        <v>0</v>
      </c>
    </row>
    <row r="16" spans="1:10" ht="131.1" customHeight="1" x14ac:dyDescent="0.25">
      <c r="A16" s="6"/>
      <c r="B16" s="9" t="s">
        <v>177</v>
      </c>
      <c r="C16" s="22"/>
      <c r="D16" s="22"/>
      <c r="E16" s="22"/>
      <c r="F16" s="22"/>
      <c r="G16" s="22"/>
      <c r="H16" s="22"/>
      <c r="I16" s="11">
        <f>'Прайс-лист'!$D$21</f>
        <v>1550</v>
      </c>
      <c r="J16" s="11">
        <f t="shared" si="0"/>
        <v>0</v>
      </c>
    </row>
    <row r="17" spans="1:10" ht="131.1" customHeight="1" x14ac:dyDescent="0.25">
      <c r="A17" s="6"/>
      <c r="B17" s="9" t="s">
        <v>178</v>
      </c>
      <c r="C17" s="22"/>
      <c r="D17" s="22"/>
      <c r="E17" s="22"/>
      <c r="F17" s="22"/>
      <c r="G17" s="22"/>
      <c r="H17" s="22"/>
      <c r="I17" s="11">
        <f>'Прайс-лист'!$D$21</f>
        <v>1550</v>
      </c>
      <c r="J17" s="11">
        <f t="shared" si="0"/>
        <v>0</v>
      </c>
    </row>
    <row r="18" spans="1:10" ht="131.1" customHeight="1" x14ac:dyDescent="0.25">
      <c r="A18" s="6"/>
      <c r="B18" s="9" t="s">
        <v>179</v>
      </c>
      <c r="C18" s="22"/>
      <c r="D18" s="22"/>
      <c r="E18" s="22"/>
      <c r="F18" s="22"/>
      <c r="G18" s="22"/>
      <c r="H18" s="22"/>
      <c r="I18" s="11">
        <f>'Прайс-лист'!$D$21</f>
        <v>1550</v>
      </c>
      <c r="J18" s="11">
        <f t="shared" si="0"/>
        <v>0</v>
      </c>
    </row>
    <row r="19" spans="1:10" ht="131.1" customHeight="1" x14ac:dyDescent="0.25">
      <c r="A19" s="6"/>
      <c r="B19" s="9" t="s">
        <v>180</v>
      </c>
      <c r="C19" s="22"/>
      <c r="D19" s="22"/>
      <c r="E19" s="22"/>
      <c r="F19" s="22"/>
      <c r="G19" s="22"/>
      <c r="H19" s="22"/>
      <c r="I19" s="11">
        <f>'Прайс-лист'!$D$21</f>
        <v>1550</v>
      </c>
      <c r="J19" s="11">
        <f t="shared" si="0"/>
        <v>0</v>
      </c>
    </row>
    <row r="20" spans="1:10" ht="131.1" customHeight="1" x14ac:dyDescent="0.25">
      <c r="A20" s="6"/>
      <c r="B20" s="9" t="s">
        <v>181</v>
      </c>
      <c r="C20" s="22"/>
      <c r="D20" s="22"/>
      <c r="E20" s="22"/>
      <c r="F20" s="22"/>
      <c r="G20" s="22"/>
      <c r="H20" s="22"/>
      <c r="I20" s="11">
        <f>'Прайс-лист'!$D$21</f>
        <v>1550</v>
      </c>
      <c r="J20" s="11">
        <f t="shared" si="0"/>
        <v>0</v>
      </c>
    </row>
    <row r="21" spans="1:10" ht="131.1" customHeight="1" x14ac:dyDescent="0.25">
      <c r="A21" s="6"/>
      <c r="B21" s="9" t="s">
        <v>182</v>
      </c>
      <c r="C21" s="22"/>
      <c r="D21" s="22"/>
      <c r="E21" s="22"/>
      <c r="F21" s="22"/>
      <c r="G21" s="22"/>
      <c r="H21" s="22"/>
      <c r="I21" s="11">
        <f>'Прайс-лист'!$D$21</f>
        <v>1550</v>
      </c>
      <c r="J21" s="11">
        <f t="shared" si="0"/>
        <v>0</v>
      </c>
    </row>
    <row r="22" spans="1:10" ht="131.1" customHeight="1" x14ac:dyDescent="0.25">
      <c r="A22" s="6"/>
      <c r="B22" s="9" t="s">
        <v>183</v>
      </c>
      <c r="C22" s="22"/>
      <c r="D22" s="22"/>
      <c r="E22" s="22"/>
      <c r="F22" s="22"/>
      <c r="G22" s="22"/>
      <c r="H22" s="22"/>
      <c r="I22" s="11">
        <f>'Прайс-лист'!$D$21</f>
        <v>1550</v>
      </c>
      <c r="J22" s="11">
        <f t="shared" si="0"/>
        <v>0</v>
      </c>
    </row>
    <row r="23" spans="1:10" ht="131.1" customHeight="1" x14ac:dyDescent="0.25">
      <c r="A23" s="6"/>
      <c r="B23" s="9" t="s">
        <v>184</v>
      </c>
      <c r="C23" s="22"/>
      <c r="D23" s="22"/>
      <c r="E23" s="22"/>
      <c r="F23" s="22"/>
      <c r="G23" s="22"/>
      <c r="H23" s="22"/>
      <c r="I23" s="11">
        <f>'Прайс-лист'!$D$21</f>
        <v>1550</v>
      </c>
      <c r="J23" s="11">
        <f t="shared" si="0"/>
        <v>0</v>
      </c>
    </row>
    <row r="24" spans="1:10" ht="131.1" customHeight="1" x14ac:dyDescent="0.25">
      <c r="A24" s="6"/>
      <c r="B24" s="9" t="s">
        <v>185</v>
      </c>
      <c r="C24" s="22"/>
      <c r="D24" s="22"/>
      <c r="E24" s="22"/>
      <c r="F24" s="22"/>
      <c r="G24" s="22"/>
      <c r="H24" s="22"/>
      <c r="I24" s="11">
        <f>'Прайс-лист'!$D$21</f>
        <v>1550</v>
      </c>
      <c r="J24" s="11">
        <f>SUM(C24:H24)*I24</f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pane xSplit="2" ySplit="2" topLeftCell="C3" activePane="bottomRight" state="frozenSplit"/>
      <selection pane="topRight" activeCell="H1" sqref="H1"/>
      <selection pane="bottomLeft" activeCell="A5" sqref="A5"/>
      <selection pane="bottomRight" activeCell="D3" sqref="D3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6" t="s">
        <v>0</v>
      </c>
      <c r="D2" s="16" t="s">
        <v>1</v>
      </c>
      <c r="E2" s="16" t="s">
        <v>2</v>
      </c>
      <c r="F2" s="16" t="s">
        <v>3</v>
      </c>
      <c r="G2" s="16" t="s">
        <v>4</v>
      </c>
      <c r="H2" s="16" t="s">
        <v>5</v>
      </c>
      <c r="I2" s="43"/>
      <c r="J2" s="43"/>
    </row>
    <row r="3" spans="1:10" ht="131.1" customHeight="1" x14ac:dyDescent="0.25">
      <c r="A3" s="6"/>
      <c r="B3" s="9" t="s">
        <v>186</v>
      </c>
      <c r="C3" s="22"/>
      <c r="D3" s="22"/>
      <c r="E3" s="22"/>
      <c r="F3" s="22"/>
      <c r="G3" s="22"/>
      <c r="H3" s="22"/>
      <c r="I3" s="11">
        <f>'Прайс-лист'!$D$24</f>
        <v>1690</v>
      </c>
      <c r="J3" s="11">
        <f t="shared" ref="J3:J8" si="0">SUM(C3:H3)*I3</f>
        <v>0</v>
      </c>
    </row>
    <row r="4" spans="1:10" ht="131.1" customHeight="1" x14ac:dyDescent="0.25">
      <c r="A4" s="6"/>
      <c r="B4" s="9" t="s">
        <v>187</v>
      </c>
      <c r="C4" s="22"/>
      <c r="D4" s="22"/>
      <c r="E4" s="22"/>
      <c r="F4" s="22"/>
      <c r="G4" s="22"/>
      <c r="H4" s="22"/>
      <c r="I4" s="11">
        <f>'Прайс-лист'!$D$22</f>
        <v>1790</v>
      </c>
      <c r="J4" s="11">
        <f t="shared" si="0"/>
        <v>0</v>
      </c>
    </row>
    <row r="5" spans="1:10" ht="131.1" customHeight="1" x14ac:dyDescent="0.25">
      <c r="A5" s="6"/>
      <c r="B5" s="9" t="s">
        <v>188</v>
      </c>
      <c r="C5" s="22"/>
      <c r="D5" s="22"/>
      <c r="E5" s="22"/>
      <c r="F5" s="22"/>
      <c r="G5" s="22"/>
      <c r="H5" s="22"/>
      <c r="I5" s="11">
        <f>'Прайс-лист'!$D$22</f>
        <v>1790</v>
      </c>
      <c r="J5" s="11">
        <f t="shared" si="0"/>
        <v>0</v>
      </c>
    </row>
    <row r="6" spans="1:10" ht="131.1" customHeight="1" x14ac:dyDescent="0.25">
      <c r="A6" s="6"/>
      <c r="B6" s="9" t="s">
        <v>189</v>
      </c>
      <c r="C6" s="22"/>
      <c r="D6" s="22"/>
      <c r="E6" s="22"/>
      <c r="F6" s="22"/>
      <c r="G6" s="22"/>
      <c r="H6" s="22"/>
      <c r="I6" s="11">
        <f>'Прайс-лист'!$D$22</f>
        <v>1790</v>
      </c>
      <c r="J6" s="11">
        <f t="shared" si="0"/>
        <v>0</v>
      </c>
    </row>
    <row r="7" spans="1:10" ht="131.1" customHeight="1" x14ac:dyDescent="0.25">
      <c r="A7" s="6"/>
      <c r="B7" s="9" t="s">
        <v>190</v>
      </c>
      <c r="C7" s="22"/>
      <c r="D7" s="22"/>
      <c r="E7" s="22"/>
      <c r="F7" s="22"/>
      <c r="G7" s="22"/>
      <c r="H7" s="22"/>
      <c r="I7" s="11">
        <f>'Прайс-лист'!$D$22</f>
        <v>1790</v>
      </c>
      <c r="J7" s="11">
        <f t="shared" si="0"/>
        <v>0</v>
      </c>
    </row>
    <row r="8" spans="1:10" ht="131.1" customHeight="1" x14ac:dyDescent="0.25">
      <c r="A8" s="6"/>
      <c r="B8" s="9" t="s">
        <v>191</v>
      </c>
      <c r="C8" s="22"/>
      <c r="D8" s="22"/>
      <c r="E8" s="22"/>
      <c r="F8" s="22"/>
      <c r="G8" s="22"/>
      <c r="H8" s="22"/>
      <c r="I8" s="11">
        <f>'Прайс-лист'!$D$22</f>
        <v>1790</v>
      </c>
      <c r="J8" s="11">
        <f t="shared" si="0"/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pane xSplit="2" ySplit="2" topLeftCell="C3" activePane="bottomRight" state="frozenSplit"/>
      <selection pane="topRight" activeCell="H1" sqref="H1"/>
      <selection pane="bottomLeft" activeCell="A5" sqref="A5"/>
      <selection pane="bottomRight" activeCell="I8" sqref="I8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6" t="s">
        <v>0</v>
      </c>
      <c r="D2" s="16" t="s">
        <v>1</v>
      </c>
      <c r="E2" s="16" t="s">
        <v>2</v>
      </c>
      <c r="F2" s="16" t="s">
        <v>3</v>
      </c>
      <c r="G2" s="16" t="s">
        <v>4</v>
      </c>
      <c r="H2" s="16" t="s">
        <v>5</v>
      </c>
      <c r="I2" s="43"/>
      <c r="J2" s="43"/>
    </row>
    <row r="3" spans="1:10" ht="131.1" customHeight="1" x14ac:dyDescent="0.25">
      <c r="A3" s="6"/>
      <c r="B3" s="9" t="s">
        <v>192</v>
      </c>
      <c r="C3" s="22"/>
      <c r="D3" s="22"/>
      <c r="E3" s="22"/>
      <c r="F3" s="22"/>
      <c r="G3" s="22"/>
      <c r="H3" s="22"/>
      <c r="I3" s="11">
        <f>'Прайс-лист'!$D$23</f>
        <v>1790</v>
      </c>
      <c r="J3" s="11">
        <f t="shared" ref="J3:J8" si="0">SUM(C3:H3)*I3</f>
        <v>0</v>
      </c>
    </row>
    <row r="4" spans="1:10" ht="131.1" customHeight="1" x14ac:dyDescent="0.25">
      <c r="A4" s="6"/>
      <c r="B4" s="9" t="s">
        <v>193</v>
      </c>
      <c r="C4" s="22"/>
      <c r="D4" s="22"/>
      <c r="E4" s="22"/>
      <c r="F4" s="22"/>
      <c r="G4" s="22"/>
      <c r="H4" s="22"/>
      <c r="I4" s="11">
        <f>'Прайс-лист'!$D$23</f>
        <v>1790</v>
      </c>
      <c r="J4" s="11">
        <f t="shared" si="0"/>
        <v>0</v>
      </c>
    </row>
    <row r="5" spans="1:10" ht="131.1" customHeight="1" x14ac:dyDescent="0.25">
      <c r="A5" s="6"/>
      <c r="B5" s="9" t="s">
        <v>194</v>
      </c>
      <c r="C5" s="22"/>
      <c r="D5" s="22"/>
      <c r="E5" s="22"/>
      <c r="F5" s="22"/>
      <c r="G5" s="22"/>
      <c r="H5" s="22"/>
      <c r="I5" s="11">
        <f>'Прайс-лист'!$D$25</f>
        <v>1690</v>
      </c>
      <c r="J5" s="11">
        <f t="shared" si="0"/>
        <v>0</v>
      </c>
    </row>
    <row r="6" spans="1:10" ht="131.1" customHeight="1" x14ac:dyDescent="0.25">
      <c r="A6" s="6"/>
      <c r="B6" s="9" t="s">
        <v>195</v>
      </c>
      <c r="C6" s="22"/>
      <c r="D6" s="22"/>
      <c r="E6" s="22"/>
      <c r="F6" s="22"/>
      <c r="G6" s="22"/>
      <c r="H6" s="22"/>
      <c r="I6" s="11">
        <f>'Прайс-лист'!$D$25</f>
        <v>1690</v>
      </c>
      <c r="J6" s="11">
        <f t="shared" si="0"/>
        <v>0</v>
      </c>
    </row>
    <row r="7" spans="1:10" ht="131.1" customHeight="1" x14ac:dyDescent="0.25">
      <c r="A7" s="6"/>
      <c r="B7" s="9" t="s">
        <v>196</v>
      </c>
      <c r="C7" s="22"/>
      <c r="D7" s="22"/>
      <c r="E7" s="22"/>
      <c r="F7" s="22"/>
      <c r="G7" s="22"/>
      <c r="H7" s="22"/>
      <c r="I7" s="11">
        <f>'Прайс-лист'!$D$23</f>
        <v>1790</v>
      </c>
      <c r="J7" s="11">
        <f t="shared" si="0"/>
        <v>0</v>
      </c>
    </row>
    <row r="8" spans="1:10" ht="131.1" customHeight="1" x14ac:dyDescent="0.25">
      <c r="A8" s="6"/>
      <c r="B8" s="9" t="s">
        <v>197</v>
      </c>
      <c r="C8" s="22"/>
      <c r="D8" s="22"/>
      <c r="E8" s="22"/>
      <c r="F8" s="22"/>
      <c r="G8" s="22"/>
      <c r="H8" s="22"/>
      <c r="I8" s="11">
        <f>'Прайс-лист'!$D$23</f>
        <v>1790</v>
      </c>
      <c r="J8" s="11">
        <f t="shared" si="0"/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pane xSplit="2" ySplit="2" topLeftCell="C5" activePane="bottomRight" state="frozenSplit"/>
      <selection pane="topRight" activeCell="H1" sqref="H1"/>
      <selection pane="bottomLeft" activeCell="A5" sqref="A5"/>
      <selection pane="bottomRight" activeCell="I4" sqref="I4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7" t="s">
        <v>0</v>
      </c>
      <c r="D2" s="17" t="s">
        <v>1</v>
      </c>
      <c r="E2" s="17" t="s">
        <v>2</v>
      </c>
      <c r="F2" s="17" t="s">
        <v>3</v>
      </c>
      <c r="G2" s="17" t="s">
        <v>4</v>
      </c>
      <c r="H2" s="17" t="s">
        <v>5</v>
      </c>
      <c r="I2" s="43"/>
      <c r="J2" s="43"/>
    </row>
    <row r="3" spans="1:10" ht="131.1" customHeight="1" x14ac:dyDescent="0.25">
      <c r="A3" s="6"/>
      <c r="B3" s="9" t="s">
        <v>205</v>
      </c>
      <c r="C3" s="22"/>
      <c r="D3" s="22"/>
      <c r="E3" s="22"/>
      <c r="F3" s="22"/>
      <c r="G3" s="22"/>
      <c r="H3" s="22"/>
      <c r="I3" s="11">
        <f>'Прайс-лист'!$D$28</f>
        <v>890</v>
      </c>
      <c r="J3" s="11">
        <f t="shared" ref="J3:J8" si="0">SUM(C3:H3)*I3</f>
        <v>0</v>
      </c>
    </row>
    <row r="4" spans="1:10" ht="131.1" customHeight="1" x14ac:dyDescent="0.25">
      <c r="A4" s="6"/>
      <c r="B4" s="9" t="s">
        <v>206</v>
      </c>
      <c r="C4" s="22"/>
      <c r="D4" s="22"/>
      <c r="E4" s="22"/>
      <c r="F4" s="22"/>
      <c r="G4" s="22"/>
      <c r="H4" s="22"/>
      <c r="I4" s="11">
        <f>'Прайс-лист'!$D$28</f>
        <v>890</v>
      </c>
      <c r="J4" s="11">
        <f t="shared" si="0"/>
        <v>0</v>
      </c>
    </row>
    <row r="5" spans="1:10" ht="131.1" customHeight="1" x14ac:dyDescent="0.25">
      <c r="A5" s="6"/>
      <c r="B5" s="9" t="s">
        <v>207</v>
      </c>
      <c r="C5" s="22"/>
      <c r="D5" s="22"/>
      <c r="E5" s="22"/>
      <c r="F5" s="22"/>
      <c r="G5" s="22"/>
      <c r="H5" s="22"/>
      <c r="I5" s="11">
        <f>'Прайс-лист'!$D$28</f>
        <v>890</v>
      </c>
      <c r="J5" s="11">
        <f t="shared" si="0"/>
        <v>0</v>
      </c>
    </row>
    <row r="6" spans="1:10" ht="131.1" customHeight="1" x14ac:dyDescent="0.25">
      <c r="A6" s="6"/>
      <c r="B6" s="9" t="s">
        <v>208</v>
      </c>
      <c r="C6" s="22"/>
      <c r="D6" s="22"/>
      <c r="E6" s="22"/>
      <c r="F6" s="22"/>
      <c r="G6" s="22"/>
      <c r="H6" s="22"/>
      <c r="I6" s="11">
        <f>'Прайс-лист'!$D$28</f>
        <v>890</v>
      </c>
      <c r="J6" s="11">
        <f t="shared" si="0"/>
        <v>0</v>
      </c>
    </row>
    <row r="7" spans="1:10" ht="131.1" customHeight="1" x14ac:dyDescent="0.25">
      <c r="A7" s="6"/>
      <c r="B7" s="9" t="s">
        <v>209</v>
      </c>
      <c r="C7" s="22"/>
      <c r="D7" s="22"/>
      <c r="E7" s="22"/>
      <c r="F7" s="22"/>
      <c r="G7" s="22"/>
      <c r="H7" s="22"/>
      <c r="I7" s="11">
        <f>'Прайс-лист'!$D$29</f>
        <v>890</v>
      </c>
      <c r="J7" s="11">
        <f t="shared" si="0"/>
        <v>0</v>
      </c>
    </row>
    <row r="8" spans="1:10" ht="131.1" customHeight="1" x14ac:dyDescent="0.25">
      <c r="A8" s="6"/>
      <c r="B8" s="9" t="s">
        <v>210</v>
      </c>
      <c r="C8" s="22"/>
      <c r="D8" s="22"/>
      <c r="E8" s="22"/>
      <c r="F8" s="22"/>
      <c r="G8" s="22"/>
      <c r="H8" s="22"/>
      <c r="I8" s="11">
        <f>'Прайс-лист'!$D$29</f>
        <v>890</v>
      </c>
      <c r="J8" s="11">
        <f t="shared" si="0"/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I6"/>
  <sheetViews>
    <sheetView workbookViewId="0">
      <pane xSplit="2" ySplit="2" topLeftCell="C3" activePane="bottomRight" state="frozenSplit"/>
      <selection pane="topRight" activeCell="H1" sqref="H1"/>
      <selection pane="bottomLeft" activeCell="A5" sqref="A5"/>
      <selection pane="bottomRight" activeCell="C3" sqref="C3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7" width="10.875" style="2"/>
    <col min="8" max="9" width="14.875" style="10" customWidth="1"/>
    <col min="10" max="16384" width="10.875" style="1"/>
  </cols>
  <sheetData>
    <row r="1" spans="1:9" x14ac:dyDescent="0.25">
      <c r="A1" s="40" t="s">
        <v>7</v>
      </c>
      <c r="B1" s="40" t="s">
        <v>8</v>
      </c>
      <c r="C1" s="40" t="s">
        <v>6</v>
      </c>
      <c r="D1" s="40"/>
      <c r="E1" s="40"/>
      <c r="F1" s="40"/>
      <c r="G1" s="40"/>
      <c r="H1" s="41" t="s">
        <v>22</v>
      </c>
      <c r="I1" s="41" t="s">
        <v>33</v>
      </c>
    </row>
    <row r="2" spans="1:9" x14ac:dyDescent="0.25">
      <c r="A2" s="40"/>
      <c r="B2" s="40"/>
      <c r="C2" s="30" t="s">
        <v>0</v>
      </c>
      <c r="D2" s="30" t="s">
        <v>1</v>
      </c>
      <c r="E2" s="30" t="s">
        <v>2</v>
      </c>
      <c r="F2" s="30" t="s">
        <v>3</v>
      </c>
      <c r="G2" s="30" t="s">
        <v>4</v>
      </c>
      <c r="H2" s="41"/>
      <c r="I2" s="41"/>
    </row>
    <row r="3" spans="1:9" ht="131.1" customHeight="1" x14ac:dyDescent="0.25">
      <c r="A3" s="18"/>
      <c r="B3" s="19" t="s">
        <v>268</v>
      </c>
      <c r="C3" s="22"/>
      <c r="D3" s="22"/>
      <c r="E3" s="22"/>
      <c r="F3" s="22"/>
      <c r="G3" s="22"/>
      <c r="H3" s="20">
        <f>'Прайс-лист'!$D$10</f>
        <v>990</v>
      </c>
      <c r="I3" s="20">
        <f t="shared" ref="I3:I4" si="0">SUM(C3:G3)*H3</f>
        <v>0</v>
      </c>
    </row>
    <row r="4" spans="1:9" ht="131.1" customHeight="1" x14ac:dyDescent="0.25">
      <c r="A4" s="18"/>
      <c r="B4" s="19" t="s">
        <v>269</v>
      </c>
      <c r="C4" s="22"/>
      <c r="D4" s="22"/>
      <c r="E4" s="22"/>
      <c r="F4" s="22"/>
      <c r="G4" s="22"/>
      <c r="H4" s="20">
        <f>'Прайс-лист'!$D$10</f>
        <v>990</v>
      </c>
      <c r="I4" s="20">
        <f t="shared" si="0"/>
        <v>0</v>
      </c>
    </row>
    <row r="5" spans="1:9" ht="131.1" customHeight="1" x14ac:dyDescent="0.25">
      <c r="A5" s="18"/>
      <c r="B5" s="19" t="s">
        <v>271</v>
      </c>
      <c r="C5" s="22"/>
      <c r="D5" s="22"/>
      <c r="E5" s="22"/>
      <c r="F5" s="22"/>
      <c r="G5" s="22"/>
      <c r="H5" s="20">
        <v>990</v>
      </c>
      <c r="I5" s="20">
        <f t="shared" ref="I5:I6" si="1">SUM(C5:G5)*H5</f>
        <v>0</v>
      </c>
    </row>
    <row r="6" spans="1:9" ht="131.1" customHeight="1" x14ac:dyDescent="0.25">
      <c r="A6" s="18"/>
      <c r="B6" s="19" t="s">
        <v>272</v>
      </c>
      <c r="C6" s="22"/>
      <c r="D6" s="22"/>
      <c r="E6" s="22"/>
      <c r="F6" s="22"/>
      <c r="G6" s="22"/>
      <c r="H6" s="20">
        <v>990</v>
      </c>
      <c r="I6" s="20">
        <f t="shared" si="1"/>
        <v>0</v>
      </c>
    </row>
  </sheetData>
  <mergeCells count="5">
    <mergeCell ref="A1:A2"/>
    <mergeCell ref="B1:B2"/>
    <mergeCell ref="C1:G1"/>
    <mergeCell ref="H1:H2"/>
    <mergeCell ref="I1:I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I52"/>
  <sheetViews>
    <sheetView workbookViewId="0">
      <pane xSplit="2" ySplit="2" topLeftCell="C56" activePane="bottomRight" state="frozenSplit"/>
      <selection pane="topRight" activeCell="H1" sqref="H1"/>
      <selection pane="bottomLeft" activeCell="A5" sqref="A5"/>
      <selection pane="bottomRight" activeCell="C56" sqref="C56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7" width="10.875" style="2"/>
    <col min="8" max="9" width="14.875" style="10" customWidth="1"/>
    <col min="10" max="16384" width="10.875" style="1"/>
  </cols>
  <sheetData>
    <row r="1" spans="1:9" x14ac:dyDescent="0.25">
      <c r="A1" s="40" t="s">
        <v>7</v>
      </c>
      <c r="B1" s="40" t="s">
        <v>8</v>
      </c>
      <c r="C1" s="40" t="s">
        <v>6</v>
      </c>
      <c r="D1" s="40"/>
      <c r="E1" s="40"/>
      <c r="F1" s="40"/>
      <c r="G1" s="40"/>
      <c r="H1" s="41" t="s">
        <v>22</v>
      </c>
      <c r="I1" s="41" t="s">
        <v>33</v>
      </c>
    </row>
    <row r="2" spans="1:9" x14ac:dyDescent="0.25">
      <c r="A2" s="40"/>
      <c r="B2" s="40"/>
      <c r="C2" s="28" t="s">
        <v>0</v>
      </c>
      <c r="D2" s="28" t="s">
        <v>1</v>
      </c>
      <c r="E2" s="28" t="s">
        <v>2</v>
      </c>
      <c r="F2" s="28" t="s">
        <v>3</v>
      </c>
      <c r="G2" s="28" t="s">
        <v>4</v>
      </c>
      <c r="H2" s="41"/>
      <c r="I2" s="41"/>
    </row>
    <row r="3" spans="1:9" ht="131.1" customHeight="1" x14ac:dyDescent="0.25">
      <c r="A3" s="18"/>
      <c r="B3" s="19" t="s">
        <v>221</v>
      </c>
      <c r="C3" s="22"/>
      <c r="D3" s="22"/>
      <c r="E3" s="22"/>
      <c r="F3" s="22"/>
      <c r="G3" s="22"/>
      <c r="H3" s="20">
        <f>'Прайс-лист'!$D$5</f>
        <v>1490</v>
      </c>
      <c r="I3" s="20">
        <f t="shared" ref="I3:I34" si="0">SUM(C3:G3)*H3</f>
        <v>0</v>
      </c>
    </row>
    <row r="4" spans="1:9" ht="131.1" customHeight="1" x14ac:dyDescent="0.25">
      <c r="A4" s="18"/>
      <c r="B4" s="19" t="s">
        <v>218</v>
      </c>
      <c r="C4" s="22"/>
      <c r="D4" s="22"/>
      <c r="E4" s="22"/>
      <c r="F4" s="22"/>
      <c r="G4" s="22"/>
      <c r="H4" s="20">
        <f>'Прайс-лист'!$D$5</f>
        <v>1490</v>
      </c>
      <c r="I4" s="20">
        <f t="shared" si="0"/>
        <v>0</v>
      </c>
    </row>
    <row r="5" spans="1:9" ht="131.1" customHeight="1" x14ac:dyDescent="0.25">
      <c r="A5" s="18"/>
      <c r="B5" s="19" t="s">
        <v>219</v>
      </c>
      <c r="C5" s="22"/>
      <c r="D5" s="22"/>
      <c r="E5" s="22"/>
      <c r="F5" s="22"/>
      <c r="G5" s="22"/>
      <c r="H5" s="20">
        <f>'Прайс-лист'!$D$5</f>
        <v>1490</v>
      </c>
      <c r="I5" s="20">
        <f t="shared" si="0"/>
        <v>0</v>
      </c>
    </row>
    <row r="6" spans="1:9" ht="131.1" customHeight="1" x14ac:dyDescent="0.25">
      <c r="A6" s="18"/>
      <c r="B6" s="19" t="s">
        <v>220</v>
      </c>
      <c r="C6" s="22"/>
      <c r="D6" s="22"/>
      <c r="E6" s="22"/>
      <c r="F6" s="22"/>
      <c r="G6" s="22"/>
      <c r="H6" s="20">
        <f>'Прайс-лист'!$D$5</f>
        <v>1490</v>
      </c>
      <c r="I6" s="20">
        <f t="shared" si="0"/>
        <v>0</v>
      </c>
    </row>
    <row r="7" spans="1:9" ht="131.1" customHeight="1" x14ac:dyDescent="0.25">
      <c r="A7" s="18"/>
      <c r="B7" s="19" t="s">
        <v>222</v>
      </c>
      <c r="C7" s="22"/>
      <c r="D7" s="22"/>
      <c r="E7" s="22"/>
      <c r="F7" s="22"/>
      <c r="G7" s="22"/>
      <c r="H7" s="20">
        <f>'Прайс-лист'!$D$5</f>
        <v>1490</v>
      </c>
      <c r="I7" s="20">
        <f t="shared" si="0"/>
        <v>0</v>
      </c>
    </row>
    <row r="8" spans="1:9" ht="131.1" customHeight="1" x14ac:dyDescent="0.25">
      <c r="A8" s="18"/>
      <c r="B8" s="19" t="s">
        <v>223</v>
      </c>
      <c r="C8" s="22"/>
      <c r="D8" s="22"/>
      <c r="E8" s="22"/>
      <c r="F8" s="22"/>
      <c r="G8" s="22"/>
      <c r="H8" s="20">
        <f>'Прайс-лист'!$D$5</f>
        <v>1490</v>
      </c>
      <c r="I8" s="20">
        <f t="shared" si="0"/>
        <v>0</v>
      </c>
    </row>
    <row r="9" spans="1:9" ht="131.1" customHeight="1" x14ac:dyDescent="0.25">
      <c r="A9" s="18"/>
      <c r="B9" s="19" t="s">
        <v>224</v>
      </c>
      <c r="C9" s="22"/>
      <c r="D9" s="22"/>
      <c r="E9" s="22"/>
      <c r="F9" s="22"/>
      <c r="G9" s="22"/>
      <c r="H9" s="20">
        <f>'Прайс-лист'!$D$5</f>
        <v>1490</v>
      </c>
      <c r="I9" s="20">
        <f t="shared" si="0"/>
        <v>0</v>
      </c>
    </row>
    <row r="10" spans="1:9" ht="131.1" customHeight="1" x14ac:dyDescent="0.25">
      <c r="A10" s="18"/>
      <c r="B10" s="19" t="s">
        <v>225</v>
      </c>
      <c r="C10" s="22"/>
      <c r="D10" s="22"/>
      <c r="E10" s="22"/>
      <c r="F10" s="22"/>
      <c r="G10" s="22"/>
      <c r="H10" s="20">
        <f>'Прайс-лист'!$D$5</f>
        <v>1490</v>
      </c>
      <c r="I10" s="20">
        <f t="shared" si="0"/>
        <v>0</v>
      </c>
    </row>
    <row r="11" spans="1:9" ht="131.1" customHeight="1" x14ac:dyDescent="0.25">
      <c r="A11" s="18"/>
      <c r="B11" s="19" t="s">
        <v>237</v>
      </c>
      <c r="C11" s="22"/>
      <c r="D11" s="22"/>
      <c r="E11" s="22"/>
      <c r="F11" s="22"/>
      <c r="G11" s="22"/>
      <c r="H11" s="20">
        <f>'Прайс-лист'!$D$5</f>
        <v>1490</v>
      </c>
      <c r="I11" s="20">
        <f t="shared" si="0"/>
        <v>0</v>
      </c>
    </row>
    <row r="12" spans="1:9" ht="131.1" customHeight="1" x14ac:dyDescent="0.25">
      <c r="A12" s="18"/>
      <c r="B12" s="19" t="s">
        <v>227</v>
      </c>
      <c r="C12" s="22"/>
      <c r="D12" s="22"/>
      <c r="E12" s="22"/>
      <c r="F12" s="22"/>
      <c r="G12" s="22"/>
      <c r="H12" s="20">
        <f>'Прайс-лист'!$D$5</f>
        <v>1490</v>
      </c>
      <c r="I12" s="20">
        <f t="shared" si="0"/>
        <v>0</v>
      </c>
    </row>
    <row r="13" spans="1:9" ht="131.1" customHeight="1" x14ac:dyDescent="0.25">
      <c r="A13" s="18"/>
      <c r="B13" s="19" t="s">
        <v>228</v>
      </c>
      <c r="C13" s="22"/>
      <c r="D13" s="22"/>
      <c r="E13" s="22"/>
      <c r="F13" s="22"/>
      <c r="G13" s="22"/>
      <c r="H13" s="20">
        <f>'Прайс-лист'!$D$5</f>
        <v>1490</v>
      </c>
      <c r="I13" s="20">
        <f t="shared" si="0"/>
        <v>0</v>
      </c>
    </row>
    <row r="14" spans="1:9" ht="131.1" customHeight="1" x14ac:dyDescent="0.25">
      <c r="A14" s="18"/>
      <c r="B14" s="19" t="s">
        <v>229</v>
      </c>
      <c r="C14" s="22"/>
      <c r="D14" s="22"/>
      <c r="E14" s="22"/>
      <c r="F14" s="22"/>
      <c r="G14" s="22"/>
      <c r="H14" s="20">
        <f>'Прайс-лист'!$D$5</f>
        <v>1490</v>
      </c>
      <c r="I14" s="20">
        <f t="shared" si="0"/>
        <v>0</v>
      </c>
    </row>
    <row r="15" spans="1:9" ht="131.1" customHeight="1" x14ac:dyDescent="0.25">
      <c r="A15" s="18"/>
      <c r="B15" s="19" t="s">
        <v>230</v>
      </c>
      <c r="C15" s="22"/>
      <c r="D15" s="22"/>
      <c r="E15" s="22"/>
      <c r="F15" s="22"/>
      <c r="G15" s="22"/>
      <c r="H15" s="20">
        <f>'Прайс-лист'!$D$5</f>
        <v>1490</v>
      </c>
      <c r="I15" s="20">
        <f t="shared" si="0"/>
        <v>0</v>
      </c>
    </row>
    <row r="16" spans="1:9" ht="131.1" customHeight="1" x14ac:dyDescent="0.25">
      <c r="A16" s="18"/>
      <c r="B16" s="19" t="s">
        <v>231</v>
      </c>
      <c r="C16" s="22"/>
      <c r="D16" s="22"/>
      <c r="E16" s="22"/>
      <c r="F16" s="22"/>
      <c r="G16" s="22"/>
      <c r="H16" s="20">
        <f>'Прайс-лист'!$D$5</f>
        <v>1490</v>
      </c>
      <c r="I16" s="20">
        <f t="shared" si="0"/>
        <v>0</v>
      </c>
    </row>
    <row r="17" spans="1:9" ht="131.1" customHeight="1" x14ac:dyDescent="0.25">
      <c r="A17" s="18"/>
      <c r="B17" s="19" t="s">
        <v>232</v>
      </c>
      <c r="C17" s="22"/>
      <c r="D17" s="22"/>
      <c r="E17" s="22"/>
      <c r="F17" s="22"/>
      <c r="G17" s="22"/>
      <c r="H17" s="20">
        <f>'Прайс-лист'!$D$5</f>
        <v>1490</v>
      </c>
      <c r="I17" s="20">
        <f t="shared" si="0"/>
        <v>0</v>
      </c>
    </row>
    <row r="18" spans="1:9" ht="123.75" customHeight="1" x14ac:dyDescent="0.25">
      <c r="A18" s="18"/>
      <c r="B18" s="19" t="s">
        <v>233</v>
      </c>
      <c r="C18" s="22"/>
      <c r="D18" s="22"/>
      <c r="E18" s="22"/>
      <c r="F18" s="22"/>
      <c r="G18" s="22"/>
      <c r="H18" s="20">
        <f>'Прайс-лист'!$D$5</f>
        <v>1490</v>
      </c>
      <c r="I18" s="20">
        <f t="shared" si="0"/>
        <v>0</v>
      </c>
    </row>
    <row r="19" spans="1:9" ht="131.1" customHeight="1" x14ac:dyDescent="0.25">
      <c r="A19" s="18"/>
      <c r="B19" s="19" t="s">
        <v>234</v>
      </c>
      <c r="C19" s="22"/>
      <c r="D19" s="22"/>
      <c r="E19" s="22"/>
      <c r="F19" s="22"/>
      <c r="G19" s="22"/>
      <c r="H19" s="20">
        <f>'Прайс-лист'!$D$5</f>
        <v>1490</v>
      </c>
      <c r="I19" s="20">
        <f t="shared" si="0"/>
        <v>0</v>
      </c>
    </row>
    <row r="20" spans="1:9" ht="131.1" customHeight="1" x14ac:dyDescent="0.25">
      <c r="A20" s="18"/>
      <c r="B20" s="19" t="s">
        <v>235</v>
      </c>
      <c r="C20" s="22"/>
      <c r="D20" s="22"/>
      <c r="E20" s="22"/>
      <c r="F20" s="22"/>
      <c r="G20" s="22"/>
      <c r="H20" s="20">
        <f>'Прайс-лист'!$D$5</f>
        <v>1490</v>
      </c>
      <c r="I20" s="20">
        <f t="shared" si="0"/>
        <v>0</v>
      </c>
    </row>
    <row r="21" spans="1:9" ht="131.1" customHeight="1" x14ac:dyDescent="0.25">
      <c r="A21" s="18"/>
      <c r="B21" s="19" t="s">
        <v>236</v>
      </c>
      <c r="C21" s="22"/>
      <c r="D21" s="22"/>
      <c r="E21" s="22"/>
      <c r="F21" s="22"/>
      <c r="G21" s="22"/>
      <c r="H21" s="20">
        <f>'Прайс-лист'!$D$5</f>
        <v>1490</v>
      </c>
      <c r="I21" s="20">
        <f t="shared" si="0"/>
        <v>0</v>
      </c>
    </row>
    <row r="22" spans="1:9" ht="131.1" customHeight="1" x14ac:dyDescent="0.25">
      <c r="A22" s="18"/>
      <c r="B22" s="19" t="s">
        <v>226</v>
      </c>
      <c r="C22" s="22"/>
      <c r="D22" s="22"/>
      <c r="E22" s="22"/>
      <c r="F22" s="22"/>
      <c r="G22" s="22"/>
      <c r="H22" s="20">
        <f>'Прайс-лист'!$D$5</f>
        <v>1490</v>
      </c>
      <c r="I22" s="20">
        <f t="shared" si="0"/>
        <v>0</v>
      </c>
    </row>
    <row r="23" spans="1:9" ht="131.1" customHeight="1" x14ac:dyDescent="0.25">
      <c r="A23" s="18"/>
      <c r="B23" s="19" t="s">
        <v>238</v>
      </c>
      <c r="C23" s="22"/>
      <c r="D23" s="22"/>
      <c r="E23" s="22"/>
      <c r="F23" s="22"/>
      <c r="G23" s="22"/>
      <c r="H23" s="20">
        <f>'Прайс-лист'!$D$5</f>
        <v>1490</v>
      </c>
      <c r="I23" s="20">
        <f t="shared" si="0"/>
        <v>0</v>
      </c>
    </row>
    <row r="24" spans="1:9" ht="131.1" customHeight="1" x14ac:dyDescent="0.25">
      <c r="A24" s="18"/>
      <c r="B24" s="19" t="s">
        <v>267</v>
      </c>
      <c r="C24" s="22"/>
      <c r="D24" s="22"/>
      <c r="E24" s="22"/>
      <c r="F24" s="22"/>
      <c r="G24" s="22"/>
      <c r="H24" s="20">
        <f>'Прайс-лист'!$D$5</f>
        <v>1490</v>
      </c>
      <c r="I24" s="20">
        <f t="shared" si="0"/>
        <v>0</v>
      </c>
    </row>
    <row r="25" spans="1:9" ht="131.1" customHeight="1" x14ac:dyDescent="0.25">
      <c r="A25" s="18"/>
      <c r="B25" s="19" t="s">
        <v>239</v>
      </c>
      <c r="C25" s="22"/>
      <c r="D25" s="22"/>
      <c r="E25" s="22"/>
      <c r="F25" s="22"/>
      <c r="G25" s="22"/>
      <c r="H25" s="20">
        <f>'Прайс-лист'!$D$6</f>
        <v>1490</v>
      </c>
      <c r="I25" s="20">
        <f t="shared" si="0"/>
        <v>0</v>
      </c>
    </row>
    <row r="26" spans="1:9" ht="131.1" customHeight="1" x14ac:dyDescent="0.25">
      <c r="A26" s="18"/>
      <c r="B26" s="19" t="s">
        <v>240</v>
      </c>
      <c r="C26" s="22"/>
      <c r="D26" s="22"/>
      <c r="E26" s="22"/>
      <c r="F26" s="22"/>
      <c r="G26" s="22"/>
      <c r="H26" s="20">
        <f>'Прайс-лист'!$D$6</f>
        <v>1490</v>
      </c>
      <c r="I26" s="20">
        <f t="shared" si="0"/>
        <v>0</v>
      </c>
    </row>
    <row r="27" spans="1:9" ht="131.1" customHeight="1" x14ac:dyDescent="0.25">
      <c r="A27" s="18"/>
      <c r="B27" s="19" t="s">
        <v>241</v>
      </c>
      <c r="C27" s="22"/>
      <c r="D27" s="22"/>
      <c r="E27" s="22"/>
      <c r="F27" s="22"/>
      <c r="G27" s="22"/>
      <c r="H27" s="20">
        <f>'Прайс-лист'!$D$6</f>
        <v>1490</v>
      </c>
      <c r="I27" s="20">
        <f t="shared" si="0"/>
        <v>0</v>
      </c>
    </row>
    <row r="28" spans="1:9" ht="131.1" customHeight="1" x14ac:dyDescent="0.25">
      <c r="A28" s="18"/>
      <c r="B28" s="19" t="s">
        <v>242</v>
      </c>
      <c r="C28" s="22"/>
      <c r="D28" s="22"/>
      <c r="E28" s="22"/>
      <c r="F28" s="22"/>
      <c r="G28" s="22"/>
      <c r="H28" s="20">
        <f>'Прайс-лист'!$D$6</f>
        <v>1490</v>
      </c>
      <c r="I28" s="20">
        <f t="shared" si="0"/>
        <v>0</v>
      </c>
    </row>
    <row r="29" spans="1:9" ht="131.1" customHeight="1" x14ac:dyDescent="0.25">
      <c r="A29" s="18"/>
      <c r="B29" s="19" t="s">
        <v>243</v>
      </c>
      <c r="C29" s="22"/>
      <c r="D29" s="22"/>
      <c r="E29" s="22"/>
      <c r="F29" s="22"/>
      <c r="G29" s="22"/>
      <c r="H29" s="20">
        <f>'Прайс-лист'!$D$6</f>
        <v>1490</v>
      </c>
      <c r="I29" s="20">
        <f t="shared" si="0"/>
        <v>0</v>
      </c>
    </row>
    <row r="30" spans="1:9" ht="131.1" customHeight="1" x14ac:dyDescent="0.25">
      <c r="A30" s="18"/>
      <c r="B30" s="19" t="s">
        <v>244</v>
      </c>
      <c r="C30" s="22"/>
      <c r="D30" s="22"/>
      <c r="E30" s="22"/>
      <c r="F30" s="22"/>
      <c r="G30" s="22"/>
      <c r="H30" s="20">
        <f>'Прайс-лист'!$D$6</f>
        <v>1490</v>
      </c>
      <c r="I30" s="20">
        <f t="shared" si="0"/>
        <v>0</v>
      </c>
    </row>
    <row r="31" spans="1:9" ht="131.1" customHeight="1" x14ac:dyDescent="0.25">
      <c r="A31" s="18"/>
      <c r="B31" s="19" t="s">
        <v>245</v>
      </c>
      <c r="C31" s="22"/>
      <c r="D31" s="22"/>
      <c r="E31" s="22"/>
      <c r="F31" s="22"/>
      <c r="G31" s="22"/>
      <c r="H31" s="20">
        <f>'Прайс-лист'!$D$6</f>
        <v>1490</v>
      </c>
      <c r="I31" s="20">
        <f t="shared" si="0"/>
        <v>0</v>
      </c>
    </row>
    <row r="32" spans="1:9" ht="131.1" customHeight="1" x14ac:dyDescent="0.25">
      <c r="A32" s="18"/>
      <c r="B32" s="19" t="s">
        <v>246</v>
      </c>
      <c r="C32" s="22"/>
      <c r="D32" s="22"/>
      <c r="E32" s="22"/>
      <c r="F32" s="22"/>
      <c r="G32" s="22"/>
      <c r="H32" s="20">
        <f>'Прайс-лист'!$D$6</f>
        <v>1490</v>
      </c>
      <c r="I32" s="20">
        <f t="shared" si="0"/>
        <v>0</v>
      </c>
    </row>
    <row r="33" spans="1:9" ht="131.1" customHeight="1" x14ac:dyDescent="0.25">
      <c r="A33" s="18"/>
      <c r="B33" s="19" t="s">
        <v>247</v>
      </c>
      <c r="C33" s="22"/>
      <c r="D33" s="22"/>
      <c r="E33" s="22"/>
      <c r="F33" s="22"/>
      <c r="G33" s="22"/>
      <c r="H33" s="20">
        <f>'Прайс-лист'!$D$6</f>
        <v>1490</v>
      </c>
      <c r="I33" s="20">
        <f t="shared" si="0"/>
        <v>0</v>
      </c>
    </row>
    <row r="34" spans="1:9" ht="131.1" customHeight="1" x14ac:dyDescent="0.25">
      <c r="A34" s="18"/>
      <c r="B34" s="19" t="s">
        <v>248</v>
      </c>
      <c r="C34" s="22"/>
      <c r="D34" s="22"/>
      <c r="E34" s="22"/>
      <c r="F34" s="22"/>
      <c r="G34" s="22"/>
      <c r="H34" s="20">
        <f>'Прайс-лист'!$D$6</f>
        <v>1490</v>
      </c>
      <c r="I34" s="20">
        <f t="shared" si="0"/>
        <v>0</v>
      </c>
    </row>
    <row r="35" spans="1:9" ht="131.1" customHeight="1" x14ac:dyDescent="0.25">
      <c r="A35" s="18"/>
      <c r="B35" s="19" t="s">
        <v>249</v>
      </c>
      <c r="C35" s="22"/>
      <c r="D35" s="22"/>
      <c r="E35" s="22"/>
      <c r="F35" s="22"/>
      <c r="G35" s="22"/>
      <c r="H35" s="20">
        <f>'Прайс-лист'!$D$6</f>
        <v>1490</v>
      </c>
      <c r="I35" s="20">
        <f t="shared" ref="I35:I52" si="1">SUM(C35:G35)*H35</f>
        <v>0</v>
      </c>
    </row>
    <row r="36" spans="1:9" ht="131.1" customHeight="1" x14ac:dyDescent="0.25">
      <c r="A36" s="18"/>
      <c r="B36" s="19" t="s">
        <v>250</v>
      </c>
      <c r="C36" s="22"/>
      <c r="D36" s="22"/>
      <c r="E36" s="22"/>
      <c r="F36" s="22"/>
      <c r="G36" s="22"/>
      <c r="H36" s="20">
        <f>'Прайс-лист'!$D$6</f>
        <v>1490</v>
      </c>
      <c r="I36" s="20">
        <f t="shared" si="1"/>
        <v>0</v>
      </c>
    </row>
    <row r="37" spans="1:9" ht="131.1" customHeight="1" x14ac:dyDescent="0.25">
      <c r="A37" s="18"/>
      <c r="B37" s="19" t="s">
        <v>251</v>
      </c>
      <c r="C37" s="22"/>
      <c r="D37" s="22"/>
      <c r="E37" s="22"/>
      <c r="F37" s="22"/>
      <c r="G37" s="22"/>
      <c r="H37" s="20">
        <f>'Прайс-лист'!$D$6</f>
        <v>1490</v>
      </c>
      <c r="I37" s="20">
        <f t="shared" si="1"/>
        <v>0</v>
      </c>
    </row>
    <row r="38" spans="1:9" ht="131.1" customHeight="1" x14ac:dyDescent="0.25">
      <c r="A38" s="18"/>
      <c r="B38" s="19" t="s">
        <v>252</v>
      </c>
      <c r="C38" s="22"/>
      <c r="D38" s="22"/>
      <c r="E38" s="22"/>
      <c r="F38" s="22"/>
      <c r="G38" s="22"/>
      <c r="H38" s="20">
        <f>'Прайс-лист'!$D$6</f>
        <v>1490</v>
      </c>
      <c r="I38" s="20">
        <f t="shared" si="1"/>
        <v>0</v>
      </c>
    </row>
    <row r="39" spans="1:9" ht="131.1" customHeight="1" x14ac:dyDescent="0.25">
      <c r="A39" s="18"/>
      <c r="B39" s="19" t="s">
        <v>253</v>
      </c>
      <c r="C39" s="22"/>
      <c r="D39" s="22"/>
      <c r="E39" s="22"/>
      <c r="F39" s="22"/>
      <c r="G39" s="22"/>
      <c r="H39" s="20">
        <f>'Прайс-лист'!$D$6</f>
        <v>1490</v>
      </c>
      <c r="I39" s="20">
        <f t="shared" si="1"/>
        <v>0</v>
      </c>
    </row>
    <row r="40" spans="1:9" ht="131.1" customHeight="1" x14ac:dyDescent="0.25">
      <c r="A40" s="18"/>
      <c r="B40" s="19" t="s">
        <v>254</v>
      </c>
      <c r="C40" s="22"/>
      <c r="D40" s="22"/>
      <c r="E40" s="22"/>
      <c r="F40" s="22"/>
      <c r="G40" s="22"/>
      <c r="H40" s="20">
        <f>'Прайс-лист'!$D$6</f>
        <v>1490</v>
      </c>
      <c r="I40" s="20">
        <f t="shared" si="1"/>
        <v>0</v>
      </c>
    </row>
    <row r="41" spans="1:9" ht="131.1" customHeight="1" x14ac:dyDescent="0.25">
      <c r="A41" s="18"/>
      <c r="B41" s="19" t="s">
        <v>255</v>
      </c>
      <c r="C41" s="22"/>
      <c r="D41" s="22"/>
      <c r="E41" s="22"/>
      <c r="F41" s="22"/>
      <c r="G41" s="22"/>
      <c r="H41" s="20">
        <f>'Прайс-лист'!$D$6</f>
        <v>1490</v>
      </c>
      <c r="I41" s="20">
        <f t="shared" si="1"/>
        <v>0</v>
      </c>
    </row>
    <row r="42" spans="1:9" ht="131.1" customHeight="1" x14ac:dyDescent="0.25">
      <c r="A42" s="18"/>
      <c r="B42" s="19" t="s">
        <v>256</v>
      </c>
      <c r="C42" s="22"/>
      <c r="D42" s="22"/>
      <c r="E42" s="22"/>
      <c r="F42" s="22"/>
      <c r="G42" s="22"/>
      <c r="H42" s="20">
        <f>'Прайс-лист'!$D$6</f>
        <v>1490</v>
      </c>
      <c r="I42" s="20">
        <f t="shared" si="1"/>
        <v>0</v>
      </c>
    </row>
    <row r="43" spans="1:9" ht="131.1" customHeight="1" x14ac:dyDescent="0.25">
      <c r="A43" s="18"/>
      <c r="B43" s="19" t="s">
        <v>257</v>
      </c>
      <c r="C43" s="22"/>
      <c r="D43" s="22"/>
      <c r="E43" s="22"/>
      <c r="F43" s="22"/>
      <c r="G43" s="22"/>
      <c r="H43" s="20">
        <f>'Прайс-лист'!$D$6</f>
        <v>1490</v>
      </c>
      <c r="I43" s="20">
        <f t="shared" si="1"/>
        <v>0</v>
      </c>
    </row>
    <row r="44" spans="1:9" ht="131.1" customHeight="1" x14ac:dyDescent="0.25">
      <c r="A44" s="18"/>
      <c r="B44" s="19" t="s">
        <v>258</v>
      </c>
      <c r="C44" s="22"/>
      <c r="D44" s="22"/>
      <c r="E44" s="22"/>
      <c r="F44" s="22"/>
      <c r="G44" s="22"/>
      <c r="H44" s="20">
        <f>'Прайс-лист'!$D$8</f>
        <v>2590</v>
      </c>
      <c r="I44" s="20">
        <f t="shared" si="1"/>
        <v>0</v>
      </c>
    </row>
    <row r="45" spans="1:9" ht="131.1" customHeight="1" x14ac:dyDescent="0.25">
      <c r="A45" s="18"/>
      <c r="B45" s="19" t="s">
        <v>259</v>
      </c>
      <c r="C45" s="22"/>
      <c r="D45" s="22"/>
      <c r="E45" s="22"/>
      <c r="F45" s="22"/>
      <c r="G45" s="22"/>
      <c r="H45" s="20">
        <f>'Прайс-лист'!$D$8</f>
        <v>2590</v>
      </c>
      <c r="I45" s="20">
        <f t="shared" si="1"/>
        <v>0</v>
      </c>
    </row>
    <row r="46" spans="1:9" ht="131.1" customHeight="1" x14ac:dyDescent="0.25">
      <c r="A46" s="18"/>
      <c r="B46" s="29" t="s">
        <v>260</v>
      </c>
      <c r="C46" s="22"/>
      <c r="D46" s="22"/>
      <c r="E46" s="22"/>
      <c r="F46" s="22"/>
      <c r="G46" s="22"/>
      <c r="H46" s="20">
        <f>'Прайс-лист'!$D$8</f>
        <v>2590</v>
      </c>
      <c r="I46" s="20">
        <f t="shared" si="1"/>
        <v>0</v>
      </c>
    </row>
    <row r="47" spans="1:9" ht="131.1" customHeight="1" x14ac:dyDescent="0.25">
      <c r="A47" s="18"/>
      <c r="B47" s="29" t="s">
        <v>261</v>
      </c>
      <c r="C47" s="22"/>
      <c r="D47" s="22"/>
      <c r="E47" s="22"/>
      <c r="F47" s="22"/>
      <c r="G47" s="22"/>
      <c r="H47" s="20">
        <f>'Прайс-лист'!$D$8</f>
        <v>2590</v>
      </c>
      <c r="I47" s="20">
        <f t="shared" si="1"/>
        <v>0</v>
      </c>
    </row>
    <row r="48" spans="1:9" ht="131.1" customHeight="1" x14ac:dyDescent="0.25">
      <c r="A48" s="18"/>
      <c r="B48" s="29" t="s">
        <v>262</v>
      </c>
      <c r="C48" s="22"/>
      <c r="D48" s="22"/>
      <c r="E48" s="22"/>
      <c r="F48" s="22"/>
      <c r="G48" s="22"/>
      <c r="H48" s="20">
        <f>'Прайс-лист'!$D$8</f>
        <v>2590</v>
      </c>
      <c r="I48" s="20">
        <f t="shared" si="1"/>
        <v>0</v>
      </c>
    </row>
    <row r="49" spans="1:9" ht="131.1" customHeight="1" x14ac:dyDescent="0.25">
      <c r="A49" s="18"/>
      <c r="B49" s="19" t="s">
        <v>263</v>
      </c>
      <c r="C49" s="22"/>
      <c r="D49" s="22"/>
      <c r="E49" s="22"/>
      <c r="F49" s="22"/>
      <c r="G49" s="22"/>
      <c r="H49" s="20">
        <f>'Прайс-лист'!$D$8</f>
        <v>2590</v>
      </c>
      <c r="I49" s="20">
        <f t="shared" si="1"/>
        <v>0</v>
      </c>
    </row>
    <row r="50" spans="1:9" ht="131.1" customHeight="1" x14ac:dyDescent="0.25">
      <c r="A50" s="18"/>
      <c r="B50" s="19" t="s">
        <v>264</v>
      </c>
      <c r="C50" s="22"/>
      <c r="D50" s="22"/>
      <c r="E50" s="22"/>
      <c r="F50" s="22"/>
      <c r="G50" s="22"/>
      <c r="H50" s="20">
        <f>'Прайс-лист'!$D$8</f>
        <v>2590</v>
      </c>
      <c r="I50" s="20">
        <f t="shared" si="1"/>
        <v>0</v>
      </c>
    </row>
    <row r="51" spans="1:9" ht="131.1" customHeight="1" x14ac:dyDescent="0.25">
      <c r="A51" s="18"/>
      <c r="B51" s="29" t="s">
        <v>265</v>
      </c>
      <c r="C51" s="22"/>
      <c r="D51" s="22"/>
      <c r="E51" s="22"/>
      <c r="F51" s="22"/>
      <c r="G51" s="22"/>
      <c r="H51" s="20">
        <f>'Прайс-лист'!$D$8</f>
        <v>2590</v>
      </c>
      <c r="I51" s="20">
        <f t="shared" si="1"/>
        <v>0</v>
      </c>
    </row>
    <row r="52" spans="1:9" ht="131.1" customHeight="1" x14ac:dyDescent="0.25">
      <c r="A52" s="18"/>
      <c r="B52" s="29" t="s">
        <v>266</v>
      </c>
      <c r="C52" s="22"/>
      <c r="D52" s="22"/>
      <c r="E52" s="22"/>
      <c r="F52" s="22"/>
      <c r="G52" s="22"/>
      <c r="H52" s="20">
        <f>'Прайс-лист'!$D$8</f>
        <v>2590</v>
      </c>
      <c r="I52" s="20">
        <f t="shared" si="1"/>
        <v>0</v>
      </c>
    </row>
  </sheetData>
  <mergeCells count="5">
    <mergeCell ref="A1:A2"/>
    <mergeCell ref="B1:B2"/>
    <mergeCell ref="C1:G1"/>
    <mergeCell ref="H1:H2"/>
    <mergeCell ref="I1:I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pane xSplit="2" ySplit="2" topLeftCell="C30" activePane="bottomRight" state="frozenSplit"/>
      <selection pane="topRight" activeCell="G1" sqref="G1"/>
      <selection pane="bottomLeft" activeCell="A3" sqref="A3"/>
      <selection pane="bottomRight" activeCell="C30" sqref="C30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2" t="s">
        <v>0</v>
      </c>
      <c r="D2" s="12" t="s">
        <v>1</v>
      </c>
      <c r="E2" s="12" t="s">
        <v>2</v>
      </c>
      <c r="F2" s="12" t="s">
        <v>3</v>
      </c>
      <c r="G2" s="12" t="s">
        <v>4</v>
      </c>
      <c r="H2" s="12" t="s">
        <v>5</v>
      </c>
      <c r="I2" s="43"/>
      <c r="J2" s="43"/>
    </row>
    <row r="3" spans="1:10" ht="131.1" customHeight="1" x14ac:dyDescent="0.25">
      <c r="A3" s="6"/>
      <c r="B3" s="9" t="s">
        <v>78</v>
      </c>
      <c r="C3" s="22"/>
      <c r="D3" s="22"/>
      <c r="E3" s="22"/>
      <c r="F3" s="22"/>
      <c r="G3" s="22"/>
      <c r="H3" s="22"/>
      <c r="I3" s="11">
        <f>'Прайс-лист'!$D$17</f>
        <v>1790</v>
      </c>
      <c r="J3" s="11">
        <f t="shared" ref="J3:J26" si="0">SUM(C3:H3)*I3</f>
        <v>0</v>
      </c>
    </row>
    <row r="4" spans="1:10" ht="131.1" customHeight="1" x14ac:dyDescent="0.25">
      <c r="A4" s="6"/>
      <c r="B4" s="9" t="s">
        <v>79</v>
      </c>
      <c r="C4" s="22"/>
      <c r="D4" s="22"/>
      <c r="E4" s="22"/>
      <c r="F4" s="22"/>
      <c r="G4" s="22"/>
      <c r="H4" s="22"/>
      <c r="I4" s="11">
        <f>'Прайс-лист'!$D$17</f>
        <v>1790</v>
      </c>
      <c r="J4" s="11">
        <f t="shared" si="0"/>
        <v>0</v>
      </c>
    </row>
    <row r="5" spans="1:10" ht="131.1" customHeight="1" x14ac:dyDescent="0.25">
      <c r="A5" s="6"/>
      <c r="B5" s="9" t="s">
        <v>80</v>
      </c>
      <c r="C5" s="22"/>
      <c r="D5" s="22"/>
      <c r="E5" s="22"/>
      <c r="F5" s="22"/>
      <c r="G5" s="22"/>
      <c r="H5" s="22"/>
      <c r="I5" s="11">
        <f>'Прайс-лист'!$D$17</f>
        <v>1790</v>
      </c>
      <c r="J5" s="11">
        <f t="shared" si="0"/>
        <v>0</v>
      </c>
    </row>
    <row r="6" spans="1:10" ht="131.1" customHeight="1" x14ac:dyDescent="0.25">
      <c r="A6" s="6"/>
      <c r="B6" s="9" t="s">
        <v>81</v>
      </c>
      <c r="C6" s="22"/>
      <c r="D6" s="22"/>
      <c r="E6" s="22"/>
      <c r="F6" s="22"/>
      <c r="G6" s="22"/>
      <c r="H6" s="22"/>
      <c r="I6" s="11">
        <f>'Прайс-лист'!$D$17</f>
        <v>1790</v>
      </c>
      <c r="J6" s="11">
        <f t="shared" si="0"/>
        <v>0</v>
      </c>
    </row>
    <row r="7" spans="1:10" ht="131.1" customHeight="1" x14ac:dyDescent="0.25">
      <c r="A7" s="6"/>
      <c r="B7" s="9" t="s">
        <v>82</v>
      </c>
      <c r="C7" s="22"/>
      <c r="D7" s="22"/>
      <c r="E7" s="22"/>
      <c r="F7" s="22"/>
      <c r="G7" s="22"/>
      <c r="H7" s="22"/>
      <c r="I7" s="11">
        <f>'Прайс-лист'!$D$17</f>
        <v>1790</v>
      </c>
      <c r="J7" s="11">
        <f t="shared" si="0"/>
        <v>0</v>
      </c>
    </row>
    <row r="8" spans="1:10" ht="131.1" customHeight="1" x14ac:dyDescent="0.25">
      <c r="A8" s="6"/>
      <c r="B8" s="9" t="s">
        <v>83</v>
      </c>
      <c r="C8" s="22"/>
      <c r="D8" s="22"/>
      <c r="E8" s="22"/>
      <c r="F8" s="22"/>
      <c r="G8" s="22"/>
      <c r="H8" s="22"/>
      <c r="I8" s="11">
        <f>'Прайс-лист'!$D$17</f>
        <v>1790</v>
      </c>
      <c r="J8" s="11">
        <f t="shared" si="0"/>
        <v>0</v>
      </c>
    </row>
    <row r="9" spans="1:10" ht="131.1" customHeight="1" x14ac:dyDescent="0.25">
      <c r="A9" s="6"/>
      <c r="B9" s="9" t="s">
        <v>84</v>
      </c>
      <c r="C9" s="22"/>
      <c r="D9" s="22"/>
      <c r="E9" s="22"/>
      <c r="F9" s="22"/>
      <c r="G9" s="22"/>
      <c r="H9" s="22"/>
      <c r="I9" s="11">
        <f>'Прайс-лист'!$D$17</f>
        <v>1790</v>
      </c>
      <c r="J9" s="11">
        <f t="shared" si="0"/>
        <v>0</v>
      </c>
    </row>
    <row r="10" spans="1:10" ht="131.1" customHeight="1" x14ac:dyDescent="0.25">
      <c r="A10" s="6"/>
      <c r="B10" s="9" t="s">
        <v>85</v>
      </c>
      <c r="C10" s="22"/>
      <c r="D10" s="22"/>
      <c r="E10" s="22"/>
      <c r="F10" s="22"/>
      <c r="G10" s="22"/>
      <c r="H10" s="22"/>
      <c r="I10" s="11">
        <f>'Прайс-лист'!$D$17</f>
        <v>1790</v>
      </c>
      <c r="J10" s="11">
        <f t="shared" si="0"/>
        <v>0</v>
      </c>
    </row>
    <row r="11" spans="1:10" ht="131.1" customHeight="1" x14ac:dyDescent="0.25">
      <c r="A11" s="6"/>
      <c r="B11" s="9" t="s">
        <v>86</v>
      </c>
      <c r="C11" s="22"/>
      <c r="D11" s="22"/>
      <c r="E11" s="22"/>
      <c r="F11" s="22"/>
      <c r="G11" s="22"/>
      <c r="H11" s="22"/>
      <c r="I11" s="11">
        <f>'Прайс-лист'!$D$17</f>
        <v>1790</v>
      </c>
      <c r="J11" s="11">
        <f t="shared" si="0"/>
        <v>0</v>
      </c>
    </row>
    <row r="12" spans="1:10" ht="131.1" customHeight="1" x14ac:dyDescent="0.25">
      <c r="A12" s="6"/>
      <c r="B12" s="9" t="s">
        <v>87</v>
      </c>
      <c r="C12" s="22"/>
      <c r="D12" s="22"/>
      <c r="E12" s="22"/>
      <c r="F12" s="22"/>
      <c r="G12" s="22"/>
      <c r="H12" s="22"/>
      <c r="I12" s="11">
        <f>'Прайс-лист'!$D$17</f>
        <v>1790</v>
      </c>
      <c r="J12" s="11">
        <f t="shared" si="0"/>
        <v>0</v>
      </c>
    </row>
    <row r="13" spans="1:10" ht="131.1" customHeight="1" x14ac:dyDescent="0.25">
      <c r="A13" s="6"/>
      <c r="B13" s="9" t="s">
        <v>88</v>
      </c>
      <c r="C13" s="22"/>
      <c r="D13" s="22"/>
      <c r="E13" s="22"/>
      <c r="F13" s="22"/>
      <c r="G13" s="22"/>
      <c r="H13" s="22"/>
      <c r="I13" s="11">
        <f>'Прайс-лист'!$D$17</f>
        <v>1790</v>
      </c>
      <c r="J13" s="11">
        <f t="shared" si="0"/>
        <v>0</v>
      </c>
    </row>
    <row r="14" spans="1:10" ht="131.1" customHeight="1" x14ac:dyDescent="0.25">
      <c r="A14" s="6"/>
      <c r="B14" s="9" t="s">
        <v>89</v>
      </c>
      <c r="C14" s="22"/>
      <c r="D14" s="22"/>
      <c r="E14" s="22"/>
      <c r="F14" s="22"/>
      <c r="G14" s="22"/>
      <c r="H14" s="22"/>
      <c r="I14" s="11">
        <f>'Прайс-лист'!$D$17</f>
        <v>1790</v>
      </c>
      <c r="J14" s="11">
        <f t="shared" si="0"/>
        <v>0</v>
      </c>
    </row>
    <row r="15" spans="1:10" ht="131.1" customHeight="1" x14ac:dyDescent="0.25">
      <c r="A15" s="6"/>
      <c r="B15" s="9" t="s">
        <v>90</v>
      </c>
      <c r="C15" s="22"/>
      <c r="D15" s="22"/>
      <c r="E15" s="22"/>
      <c r="F15" s="22"/>
      <c r="G15" s="22"/>
      <c r="H15" s="22"/>
      <c r="I15" s="11">
        <f>'Прайс-лист'!$D$17</f>
        <v>1790</v>
      </c>
      <c r="J15" s="11">
        <f t="shared" si="0"/>
        <v>0</v>
      </c>
    </row>
    <row r="16" spans="1:10" ht="131.1" customHeight="1" x14ac:dyDescent="0.25">
      <c r="A16" s="6"/>
      <c r="B16" s="9" t="s">
        <v>92</v>
      </c>
      <c r="C16" s="22"/>
      <c r="D16" s="22"/>
      <c r="E16" s="22"/>
      <c r="F16" s="22"/>
      <c r="G16" s="22"/>
      <c r="H16" s="22"/>
      <c r="I16" s="11">
        <f>'Прайс-лист'!$D$17</f>
        <v>1790</v>
      </c>
      <c r="J16" s="11">
        <f t="shared" si="0"/>
        <v>0</v>
      </c>
    </row>
    <row r="17" spans="1:10" ht="131.1" customHeight="1" x14ac:dyDescent="0.25">
      <c r="A17" s="6"/>
      <c r="B17" s="9" t="s">
        <v>91</v>
      </c>
      <c r="C17" s="22"/>
      <c r="D17" s="22"/>
      <c r="E17" s="22"/>
      <c r="F17" s="22"/>
      <c r="G17" s="22"/>
      <c r="H17" s="22"/>
      <c r="I17" s="11">
        <f>'Прайс-лист'!$D$17</f>
        <v>1790</v>
      </c>
      <c r="J17" s="11">
        <f t="shared" si="0"/>
        <v>0</v>
      </c>
    </row>
    <row r="18" spans="1:10" ht="131.1" customHeight="1" x14ac:dyDescent="0.25">
      <c r="A18" s="6"/>
      <c r="B18" s="9" t="s">
        <v>93</v>
      </c>
      <c r="C18" s="22"/>
      <c r="D18" s="22"/>
      <c r="E18" s="22"/>
      <c r="F18" s="22"/>
      <c r="G18" s="22"/>
      <c r="H18" s="22"/>
      <c r="I18" s="11">
        <f>'Прайс-лист'!$D$17</f>
        <v>1790</v>
      </c>
      <c r="J18" s="11">
        <f t="shared" si="0"/>
        <v>0</v>
      </c>
    </row>
    <row r="19" spans="1:10" ht="131.1" customHeight="1" x14ac:dyDescent="0.25">
      <c r="A19" s="6"/>
      <c r="B19" s="9" t="s">
        <v>94</v>
      </c>
      <c r="C19" s="22"/>
      <c r="D19" s="22"/>
      <c r="E19" s="22"/>
      <c r="F19" s="22"/>
      <c r="G19" s="22"/>
      <c r="H19" s="22"/>
      <c r="I19" s="11">
        <f>'Прайс-лист'!$D$17</f>
        <v>1790</v>
      </c>
      <c r="J19" s="11">
        <f t="shared" si="0"/>
        <v>0</v>
      </c>
    </row>
    <row r="20" spans="1:10" ht="131.1" customHeight="1" x14ac:dyDescent="0.25">
      <c r="A20" s="6"/>
      <c r="B20" s="9" t="s">
        <v>95</v>
      </c>
      <c r="C20" s="22"/>
      <c r="D20" s="22"/>
      <c r="E20" s="22"/>
      <c r="F20" s="22"/>
      <c r="G20" s="22"/>
      <c r="H20" s="22"/>
      <c r="I20" s="11">
        <f>'Прайс-лист'!$D$17</f>
        <v>1790</v>
      </c>
      <c r="J20" s="11">
        <f t="shared" si="0"/>
        <v>0</v>
      </c>
    </row>
    <row r="21" spans="1:10" ht="131.1" customHeight="1" x14ac:dyDescent="0.25">
      <c r="A21" s="6"/>
      <c r="B21" s="9" t="s">
        <v>96</v>
      </c>
      <c r="C21" s="22"/>
      <c r="D21" s="22"/>
      <c r="E21" s="22"/>
      <c r="F21" s="22"/>
      <c r="G21" s="22"/>
      <c r="H21" s="22"/>
      <c r="I21" s="11">
        <f>'Прайс-лист'!$D$17</f>
        <v>1790</v>
      </c>
      <c r="J21" s="11">
        <f t="shared" si="0"/>
        <v>0</v>
      </c>
    </row>
    <row r="22" spans="1:10" ht="131.1" customHeight="1" x14ac:dyDescent="0.25">
      <c r="A22" s="6"/>
      <c r="B22" s="9" t="s">
        <v>97</v>
      </c>
      <c r="C22" s="22"/>
      <c r="D22" s="22"/>
      <c r="E22" s="22"/>
      <c r="F22" s="22"/>
      <c r="G22" s="22"/>
      <c r="H22" s="22"/>
      <c r="I22" s="11">
        <f>'Прайс-лист'!$D$17</f>
        <v>1790</v>
      </c>
      <c r="J22" s="11">
        <f t="shared" si="0"/>
        <v>0</v>
      </c>
    </row>
    <row r="23" spans="1:10" ht="131.1" customHeight="1" x14ac:dyDescent="0.25">
      <c r="A23" s="6"/>
      <c r="B23" s="9" t="s">
        <v>98</v>
      </c>
      <c r="C23" s="22"/>
      <c r="D23" s="22"/>
      <c r="E23" s="22"/>
      <c r="F23" s="22"/>
      <c r="G23" s="22"/>
      <c r="H23" s="22"/>
      <c r="I23" s="11">
        <f>'Прайс-лист'!$D$17</f>
        <v>1790</v>
      </c>
      <c r="J23" s="11">
        <f t="shared" si="0"/>
        <v>0</v>
      </c>
    </row>
    <row r="24" spans="1:10" ht="131.1" customHeight="1" x14ac:dyDescent="0.25">
      <c r="A24" s="6"/>
      <c r="B24" s="9" t="s">
        <v>99</v>
      </c>
      <c r="C24" s="22"/>
      <c r="D24" s="22"/>
      <c r="E24" s="22"/>
      <c r="F24" s="22"/>
      <c r="G24" s="22"/>
      <c r="H24" s="22"/>
      <c r="I24" s="11">
        <f>'Прайс-лист'!$D$17</f>
        <v>1790</v>
      </c>
      <c r="J24" s="11">
        <f t="shared" si="0"/>
        <v>0</v>
      </c>
    </row>
    <row r="25" spans="1:10" ht="131.1" customHeight="1" x14ac:dyDescent="0.25">
      <c r="A25" s="6"/>
      <c r="B25" s="9" t="s">
        <v>100</v>
      </c>
      <c r="C25" s="22"/>
      <c r="D25" s="22"/>
      <c r="E25" s="22"/>
      <c r="F25" s="22"/>
      <c r="G25" s="22"/>
      <c r="H25" s="22"/>
      <c r="I25" s="11">
        <f>'Прайс-лист'!$D$17</f>
        <v>1790</v>
      </c>
      <c r="J25" s="11">
        <f t="shared" si="0"/>
        <v>0</v>
      </c>
    </row>
    <row r="26" spans="1:10" ht="131.1" customHeight="1" x14ac:dyDescent="0.25">
      <c r="A26" s="6"/>
      <c r="B26" s="9" t="s">
        <v>101</v>
      </c>
      <c r="C26" s="22"/>
      <c r="D26" s="22"/>
      <c r="E26" s="22"/>
      <c r="F26" s="22"/>
      <c r="G26" s="22"/>
      <c r="H26" s="22"/>
      <c r="I26" s="11">
        <f>'Прайс-лист'!$D$17</f>
        <v>1790</v>
      </c>
      <c r="J26" s="11">
        <f t="shared" si="0"/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pane xSplit="2" ySplit="2" topLeftCell="C28" activePane="bottomRight" state="frozenSplit"/>
      <selection pane="topRight" activeCell="I1" sqref="I1"/>
      <selection pane="bottomLeft" activeCell="A7" sqref="A7"/>
      <selection pane="bottomRight" activeCell="C28" sqref="C28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27" t="s">
        <v>0</v>
      </c>
      <c r="D2" s="27" t="s">
        <v>1</v>
      </c>
      <c r="E2" s="27" t="s">
        <v>2</v>
      </c>
      <c r="F2" s="27" t="s">
        <v>3</v>
      </c>
      <c r="G2" s="27" t="s">
        <v>4</v>
      </c>
      <c r="H2" s="27" t="s">
        <v>5</v>
      </c>
      <c r="I2" s="43"/>
      <c r="J2" s="43"/>
    </row>
    <row r="3" spans="1:10" ht="131.1" customHeight="1" x14ac:dyDescent="0.25">
      <c r="A3" s="6"/>
      <c r="B3" s="9" t="s">
        <v>57</v>
      </c>
      <c r="C3" s="26"/>
      <c r="D3" s="26"/>
      <c r="E3" s="26"/>
      <c r="F3" s="26"/>
      <c r="G3" s="26"/>
      <c r="H3" s="26"/>
      <c r="I3" s="11">
        <f>'Прайс-лист'!$D$16</f>
        <v>1590</v>
      </c>
      <c r="J3" s="11">
        <f t="shared" ref="J3:J24" si="0">SUM(C3:H3)*I3</f>
        <v>0</v>
      </c>
    </row>
    <row r="4" spans="1:10" ht="131.1" customHeight="1" x14ac:dyDescent="0.25">
      <c r="A4" s="6"/>
      <c r="B4" s="9" t="s">
        <v>58</v>
      </c>
      <c r="C4" s="22"/>
      <c r="D4" s="22"/>
      <c r="E4" s="22"/>
      <c r="F4" s="22"/>
      <c r="G4" s="22"/>
      <c r="H4" s="22"/>
      <c r="I4" s="11">
        <f>'Прайс-лист'!$D$16</f>
        <v>1590</v>
      </c>
      <c r="J4" s="11">
        <f t="shared" si="0"/>
        <v>0</v>
      </c>
    </row>
    <row r="5" spans="1:10" ht="131.1" customHeight="1" x14ac:dyDescent="0.25">
      <c r="A5" s="6"/>
      <c r="B5" s="9" t="s">
        <v>212</v>
      </c>
      <c r="C5" s="22"/>
      <c r="D5" s="22"/>
      <c r="E5" s="22"/>
      <c r="F5" s="22"/>
      <c r="G5" s="22"/>
      <c r="H5" s="22"/>
      <c r="I5" s="11">
        <f>'Прайс-лист'!$D$16</f>
        <v>1590</v>
      </c>
      <c r="J5" s="11">
        <f t="shared" si="0"/>
        <v>0</v>
      </c>
    </row>
    <row r="6" spans="1:10" ht="131.1" customHeight="1" x14ac:dyDescent="0.25">
      <c r="A6" s="6"/>
      <c r="B6" s="9" t="s">
        <v>65</v>
      </c>
      <c r="C6" s="22"/>
      <c r="D6" s="22"/>
      <c r="E6" s="22"/>
      <c r="F6" s="22"/>
      <c r="G6" s="22"/>
      <c r="H6" s="22"/>
      <c r="I6" s="11">
        <f>'Прайс-лист'!$D$16</f>
        <v>1590</v>
      </c>
      <c r="J6" s="11">
        <f>SUM(C6:H6)*I6</f>
        <v>0</v>
      </c>
    </row>
    <row r="7" spans="1:10" ht="131.1" customHeight="1" x14ac:dyDescent="0.25">
      <c r="A7" s="6"/>
      <c r="B7" s="9" t="s">
        <v>59</v>
      </c>
      <c r="C7" s="22"/>
      <c r="D7" s="22"/>
      <c r="E7" s="22"/>
      <c r="F7" s="22"/>
      <c r="G7" s="22"/>
      <c r="H7" s="22"/>
      <c r="I7" s="11">
        <f>'Прайс-лист'!$D$16</f>
        <v>1590</v>
      </c>
      <c r="J7" s="11">
        <f t="shared" si="0"/>
        <v>0</v>
      </c>
    </row>
    <row r="8" spans="1:10" ht="131.1" customHeight="1" x14ac:dyDescent="0.25">
      <c r="A8" s="6"/>
      <c r="B8" s="9" t="s">
        <v>60</v>
      </c>
      <c r="C8" s="22"/>
      <c r="D8" s="22"/>
      <c r="E8" s="22"/>
      <c r="F8" s="22"/>
      <c r="G8" s="22"/>
      <c r="H8" s="22"/>
      <c r="I8" s="11">
        <f>'Прайс-лист'!$D$16</f>
        <v>1590</v>
      </c>
      <c r="J8" s="11">
        <f t="shared" si="0"/>
        <v>0</v>
      </c>
    </row>
    <row r="9" spans="1:10" ht="131.1" customHeight="1" x14ac:dyDescent="0.25">
      <c r="A9" s="6"/>
      <c r="B9" s="9" t="s">
        <v>61</v>
      </c>
      <c r="C9" s="22"/>
      <c r="D9" s="22"/>
      <c r="E9" s="22"/>
      <c r="F9" s="22"/>
      <c r="G9" s="22"/>
      <c r="H9" s="22"/>
      <c r="I9" s="11">
        <f>'Прайс-лист'!$D$16</f>
        <v>1590</v>
      </c>
      <c r="J9" s="11">
        <f t="shared" si="0"/>
        <v>0</v>
      </c>
    </row>
    <row r="10" spans="1:10" ht="131.1" customHeight="1" x14ac:dyDescent="0.25">
      <c r="A10" s="6"/>
      <c r="B10" s="9" t="s">
        <v>62</v>
      </c>
      <c r="C10" s="22"/>
      <c r="D10" s="22"/>
      <c r="E10" s="22"/>
      <c r="F10" s="22"/>
      <c r="G10" s="22"/>
      <c r="H10" s="22"/>
      <c r="I10" s="11">
        <f>'Прайс-лист'!$D$16</f>
        <v>1590</v>
      </c>
      <c r="J10" s="11">
        <f t="shared" si="0"/>
        <v>0</v>
      </c>
    </row>
    <row r="11" spans="1:10" ht="131.1" customHeight="1" x14ac:dyDescent="0.25">
      <c r="A11" s="6"/>
      <c r="B11" s="9" t="s">
        <v>63</v>
      </c>
      <c r="C11" s="22"/>
      <c r="D11" s="22"/>
      <c r="E11" s="22"/>
      <c r="F11" s="22"/>
      <c r="G11" s="22"/>
      <c r="H11" s="22"/>
      <c r="I11" s="11">
        <f>'Прайс-лист'!$D$16</f>
        <v>1590</v>
      </c>
      <c r="J11" s="11">
        <f t="shared" si="0"/>
        <v>0</v>
      </c>
    </row>
    <row r="12" spans="1:10" ht="131.1" customHeight="1" x14ac:dyDescent="0.25">
      <c r="A12" s="6"/>
      <c r="B12" s="9" t="s">
        <v>213</v>
      </c>
      <c r="C12" s="22"/>
      <c r="D12" s="22"/>
      <c r="E12" s="22"/>
      <c r="F12" s="22"/>
      <c r="G12" s="22"/>
      <c r="H12" s="22"/>
      <c r="I12" s="11">
        <f>'Прайс-лист'!$D$16</f>
        <v>1590</v>
      </c>
      <c r="J12" s="11">
        <f t="shared" si="0"/>
        <v>0</v>
      </c>
    </row>
    <row r="13" spans="1:10" ht="131.1" customHeight="1" x14ac:dyDescent="0.25">
      <c r="A13" s="6"/>
      <c r="B13" s="9" t="s">
        <v>64</v>
      </c>
      <c r="C13" s="22"/>
      <c r="D13" s="22"/>
      <c r="E13" s="22"/>
      <c r="F13" s="22"/>
      <c r="G13" s="22"/>
      <c r="H13" s="22"/>
      <c r="I13" s="11">
        <f>'Прайс-лист'!$D$16</f>
        <v>1590</v>
      </c>
      <c r="J13" s="11">
        <f>SUM(C13:H13)*I13</f>
        <v>0</v>
      </c>
    </row>
    <row r="14" spans="1:10" ht="131.1" customHeight="1" x14ac:dyDescent="0.25">
      <c r="A14" s="6"/>
      <c r="B14" s="9" t="s">
        <v>66</v>
      </c>
      <c r="C14" s="22"/>
      <c r="D14" s="22"/>
      <c r="E14" s="22"/>
      <c r="F14" s="22"/>
      <c r="G14" s="22"/>
      <c r="H14" s="22"/>
      <c r="I14" s="11">
        <f>'Прайс-лист'!$D$16</f>
        <v>1590</v>
      </c>
      <c r="J14" s="11">
        <f>SUM(C14:H14)*I14</f>
        <v>0</v>
      </c>
    </row>
    <row r="15" spans="1:10" ht="131.1" customHeight="1" x14ac:dyDescent="0.25">
      <c r="A15" s="6"/>
      <c r="B15" s="9" t="s">
        <v>67</v>
      </c>
      <c r="C15" s="22"/>
      <c r="D15" s="22"/>
      <c r="E15" s="22"/>
      <c r="F15" s="22"/>
      <c r="G15" s="22"/>
      <c r="H15" s="22"/>
      <c r="I15" s="11">
        <f>'Прайс-лист'!$D$16</f>
        <v>1590</v>
      </c>
      <c r="J15" s="11">
        <f t="shared" si="0"/>
        <v>0</v>
      </c>
    </row>
    <row r="16" spans="1:10" ht="131.1" customHeight="1" x14ac:dyDescent="0.25">
      <c r="A16" s="6"/>
      <c r="B16" s="9" t="s">
        <v>214</v>
      </c>
      <c r="C16" s="22"/>
      <c r="D16" s="22"/>
      <c r="E16" s="22"/>
      <c r="F16" s="22"/>
      <c r="G16" s="22"/>
      <c r="H16" s="22"/>
      <c r="I16" s="11">
        <f>'Прайс-лист'!$D$16</f>
        <v>1590</v>
      </c>
      <c r="J16" s="11">
        <f t="shared" si="0"/>
        <v>0</v>
      </c>
    </row>
    <row r="17" spans="1:10" ht="131.1" customHeight="1" x14ac:dyDescent="0.25">
      <c r="A17" s="6"/>
      <c r="B17" s="9" t="s">
        <v>215</v>
      </c>
      <c r="C17" s="22"/>
      <c r="D17" s="22"/>
      <c r="E17" s="22"/>
      <c r="F17" s="22"/>
      <c r="G17" s="22"/>
      <c r="H17" s="22"/>
      <c r="I17" s="11">
        <f>'Прайс-лист'!$D$16</f>
        <v>1590</v>
      </c>
      <c r="J17" s="11">
        <f t="shared" si="0"/>
        <v>0</v>
      </c>
    </row>
    <row r="18" spans="1:10" ht="131.1" customHeight="1" x14ac:dyDescent="0.25">
      <c r="A18" s="6"/>
      <c r="B18" s="9" t="s">
        <v>216</v>
      </c>
      <c r="C18" s="22"/>
      <c r="D18" s="22"/>
      <c r="E18" s="22"/>
      <c r="F18" s="22"/>
      <c r="G18" s="22"/>
      <c r="H18" s="22"/>
      <c r="I18" s="11">
        <f>'Прайс-лист'!$D$16</f>
        <v>1590</v>
      </c>
      <c r="J18" s="11">
        <f t="shared" si="0"/>
        <v>0</v>
      </c>
    </row>
    <row r="19" spans="1:10" ht="131.1" customHeight="1" x14ac:dyDescent="0.25">
      <c r="A19" s="6"/>
      <c r="B19" s="9" t="s">
        <v>68</v>
      </c>
      <c r="C19" s="22"/>
      <c r="D19" s="22"/>
      <c r="E19" s="22"/>
      <c r="F19" s="22"/>
      <c r="G19" s="22"/>
      <c r="H19" s="22"/>
      <c r="I19" s="11">
        <f>'Прайс-лист'!$D$16</f>
        <v>1590</v>
      </c>
      <c r="J19" s="11">
        <f t="shared" si="0"/>
        <v>0</v>
      </c>
    </row>
    <row r="20" spans="1:10" ht="131.1" customHeight="1" x14ac:dyDescent="0.25">
      <c r="A20" s="6"/>
      <c r="B20" s="9" t="s">
        <v>69</v>
      </c>
      <c r="C20" s="22"/>
      <c r="D20" s="22"/>
      <c r="E20" s="22"/>
      <c r="F20" s="22"/>
      <c r="G20" s="22"/>
      <c r="H20" s="22"/>
      <c r="I20" s="11">
        <f>'Прайс-лист'!$D$16</f>
        <v>1590</v>
      </c>
      <c r="J20" s="11">
        <f t="shared" si="0"/>
        <v>0</v>
      </c>
    </row>
    <row r="21" spans="1:10" ht="131.1" customHeight="1" x14ac:dyDescent="0.25">
      <c r="A21" s="6"/>
      <c r="B21" s="9" t="s">
        <v>217</v>
      </c>
      <c r="C21" s="22"/>
      <c r="D21" s="22"/>
      <c r="E21" s="22"/>
      <c r="F21" s="22"/>
      <c r="G21" s="22"/>
      <c r="H21" s="22"/>
      <c r="I21" s="11">
        <f>'Прайс-лист'!$D$16</f>
        <v>1590</v>
      </c>
      <c r="J21" s="11">
        <f t="shared" si="0"/>
        <v>0</v>
      </c>
    </row>
    <row r="22" spans="1:10" ht="131.1" customHeight="1" x14ac:dyDescent="0.25">
      <c r="A22" s="6"/>
      <c r="B22" s="9" t="s">
        <v>70</v>
      </c>
      <c r="C22" s="22"/>
      <c r="D22" s="22"/>
      <c r="E22" s="22"/>
      <c r="F22" s="22"/>
      <c r="G22" s="22"/>
      <c r="H22" s="22"/>
      <c r="I22" s="11">
        <f>'Прайс-лист'!$D$16</f>
        <v>1590</v>
      </c>
      <c r="J22" s="11">
        <f t="shared" si="0"/>
        <v>0</v>
      </c>
    </row>
    <row r="23" spans="1:10" ht="131.1" customHeight="1" x14ac:dyDescent="0.25">
      <c r="A23" s="6"/>
      <c r="B23" s="9" t="s">
        <v>72</v>
      </c>
      <c r="C23" s="22"/>
      <c r="D23" s="22"/>
      <c r="E23" s="22"/>
      <c r="F23" s="22"/>
      <c r="G23" s="22"/>
      <c r="H23" s="22"/>
      <c r="I23" s="11">
        <f>'Прайс-лист'!$D$16</f>
        <v>1590</v>
      </c>
      <c r="J23" s="11">
        <f t="shared" si="0"/>
        <v>0</v>
      </c>
    </row>
    <row r="24" spans="1:10" ht="131.1" customHeight="1" x14ac:dyDescent="0.25">
      <c r="A24" s="6"/>
      <c r="B24" s="9" t="s">
        <v>71</v>
      </c>
      <c r="C24" s="22"/>
      <c r="D24" s="22"/>
      <c r="E24" s="22"/>
      <c r="F24" s="22"/>
      <c r="G24" s="22"/>
      <c r="H24" s="22"/>
      <c r="I24" s="11">
        <f>'Прайс-лист'!$D$16</f>
        <v>1590</v>
      </c>
      <c r="J24" s="11">
        <f t="shared" si="0"/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pane xSplit="2" ySplit="2" topLeftCell="C9" activePane="bottomRight" state="frozenSplit"/>
      <selection pane="topRight" activeCell="H1" sqref="H1"/>
      <selection pane="bottomLeft" activeCell="A5" sqref="A5"/>
      <selection pane="bottomRight" activeCell="C9" sqref="C9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6" t="s">
        <v>0</v>
      </c>
      <c r="D2" s="16" t="s">
        <v>1</v>
      </c>
      <c r="E2" s="16" t="s">
        <v>2</v>
      </c>
      <c r="F2" s="16" t="s">
        <v>3</v>
      </c>
      <c r="G2" s="16" t="s">
        <v>4</v>
      </c>
      <c r="H2" s="16" t="s">
        <v>5</v>
      </c>
      <c r="I2" s="43"/>
      <c r="J2" s="43"/>
    </row>
    <row r="3" spans="1:10" ht="131.1" customHeight="1" x14ac:dyDescent="0.25">
      <c r="A3" s="6"/>
      <c r="B3" s="9" t="s">
        <v>198</v>
      </c>
      <c r="C3" s="22"/>
      <c r="D3" s="22"/>
      <c r="E3" s="22"/>
      <c r="F3" s="22"/>
      <c r="G3" s="22"/>
      <c r="H3" s="22"/>
      <c r="I3" s="11">
        <f>'Прайс-лист'!$D$26</f>
        <v>990</v>
      </c>
      <c r="J3" s="11">
        <f t="shared" ref="J3:J9" si="0">SUM(C3:H3)*I3</f>
        <v>0</v>
      </c>
    </row>
    <row r="4" spans="1:10" ht="131.1" customHeight="1" x14ac:dyDescent="0.25">
      <c r="A4" s="6"/>
      <c r="B4" s="9" t="s">
        <v>199</v>
      </c>
      <c r="C4" s="22"/>
      <c r="D4" s="22"/>
      <c r="E4" s="22"/>
      <c r="F4" s="22"/>
      <c r="G4" s="22"/>
      <c r="H4" s="22"/>
      <c r="I4" s="11">
        <f>'Прайс-лист'!$D$26</f>
        <v>990</v>
      </c>
      <c r="J4" s="11">
        <f t="shared" si="0"/>
        <v>0</v>
      </c>
    </row>
    <row r="5" spans="1:10" ht="131.1" customHeight="1" x14ac:dyDescent="0.25">
      <c r="A5" s="6"/>
      <c r="B5" s="9" t="s">
        <v>200</v>
      </c>
      <c r="C5" s="22"/>
      <c r="D5" s="22"/>
      <c r="E5" s="22"/>
      <c r="F5" s="22"/>
      <c r="G5" s="22"/>
      <c r="H5" s="22"/>
      <c r="I5" s="11">
        <f>'Прайс-лист'!$D$26</f>
        <v>990</v>
      </c>
      <c r="J5" s="11">
        <f t="shared" si="0"/>
        <v>0</v>
      </c>
    </row>
    <row r="6" spans="1:10" ht="131.1" customHeight="1" x14ac:dyDescent="0.25">
      <c r="A6" s="6"/>
      <c r="B6" s="9" t="s">
        <v>201</v>
      </c>
      <c r="C6" s="22"/>
      <c r="D6" s="22"/>
      <c r="E6" s="22"/>
      <c r="F6" s="22"/>
      <c r="G6" s="22"/>
      <c r="H6" s="22"/>
      <c r="I6" s="11">
        <f>'Прайс-лист'!$D$26</f>
        <v>990</v>
      </c>
      <c r="J6" s="11">
        <f t="shared" si="0"/>
        <v>0</v>
      </c>
    </row>
    <row r="7" spans="1:10" ht="131.1" customHeight="1" x14ac:dyDescent="0.25">
      <c r="A7" s="6"/>
      <c r="B7" s="9" t="s">
        <v>202</v>
      </c>
      <c r="C7" s="22"/>
      <c r="D7" s="22"/>
      <c r="E7" s="22"/>
      <c r="F7" s="22"/>
      <c r="G7" s="22"/>
      <c r="H7" s="22"/>
      <c r="I7" s="11">
        <f>'Прайс-лист'!$D$26</f>
        <v>990</v>
      </c>
      <c r="J7" s="11">
        <f t="shared" si="0"/>
        <v>0</v>
      </c>
    </row>
    <row r="8" spans="1:10" ht="131.1" customHeight="1" x14ac:dyDescent="0.25">
      <c r="A8" s="6"/>
      <c r="B8" s="9" t="s">
        <v>203</v>
      </c>
      <c r="C8" s="22"/>
      <c r="D8" s="22"/>
      <c r="E8" s="22"/>
      <c r="F8" s="22"/>
      <c r="G8" s="22"/>
      <c r="H8" s="22"/>
      <c r="I8" s="11">
        <f>'Прайс-лист'!$D$27</f>
        <v>990</v>
      </c>
      <c r="J8" s="11">
        <f t="shared" si="0"/>
        <v>0</v>
      </c>
    </row>
    <row r="9" spans="1:10" ht="131.1" customHeight="1" x14ac:dyDescent="0.25">
      <c r="A9" s="6"/>
      <c r="B9" s="9" t="s">
        <v>204</v>
      </c>
      <c r="C9" s="22"/>
      <c r="D9" s="22"/>
      <c r="E9" s="22"/>
      <c r="F9" s="22"/>
      <c r="G9" s="22"/>
      <c r="H9" s="22"/>
      <c r="I9" s="11">
        <f>'Прайс-лист'!$D$27</f>
        <v>990</v>
      </c>
      <c r="J9" s="11">
        <f t="shared" si="0"/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pane xSplit="2" ySplit="2" topLeftCell="C11" activePane="bottomRight" state="frozenSplit"/>
      <selection pane="topRight" activeCell="H1" sqref="H1"/>
      <selection pane="bottomLeft" activeCell="A5" sqref="A5"/>
      <selection pane="bottomRight" activeCell="C11" sqref="C11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2"/>
    <col min="9" max="10" width="14.875" style="10" customWidth="1"/>
    <col min="11" max="16384" width="10.875" style="1"/>
  </cols>
  <sheetData>
    <row r="1" spans="1:10" x14ac:dyDescent="0.25">
      <c r="A1" s="40" t="s">
        <v>7</v>
      </c>
      <c r="B1" s="40" t="s">
        <v>8</v>
      </c>
      <c r="C1" s="40" t="s">
        <v>6</v>
      </c>
      <c r="D1" s="40"/>
      <c r="E1" s="40"/>
      <c r="F1" s="40"/>
      <c r="G1" s="40"/>
      <c r="H1" s="40"/>
      <c r="I1" s="41" t="s">
        <v>22</v>
      </c>
      <c r="J1" s="41" t="s">
        <v>33</v>
      </c>
    </row>
    <row r="2" spans="1:10" x14ac:dyDescent="0.25">
      <c r="A2" s="40"/>
      <c r="B2" s="40"/>
      <c r="C2" s="21" t="s">
        <v>0</v>
      </c>
      <c r="D2" s="21" t="s">
        <v>1</v>
      </c>
      <c r="E2" s="21" t="s">
        <v>2</v>
      </c>
      <c r="F2" s="21" t="s">
        <v>3</v>
      </c>
      <c r="G2" s="21" t="s">
        <v>4</v>
      </c>
      <c r="H2" s="21" t="s">
        <v>5</v>
      </c>
      <c r="I2" s="41"/>
      <c r="J2" s="41"/>
    </row>
    <row r="3" spans="1:10" ht="131.1" customHeight="1" x14ac:dyDescent="0.25">
      <c r="A3" s="18"/>
      <c r="B3" s="19" t="s">
        <v>34</v>
      </c>
      <c r="C3" s="22"/>
      <c r="D3" s="22"/>
      <c r="E3" s="22"/>
      <c r="F3" s="22"/>
      <c r="G3" s="22"/>
      <c r="H3" s="22"/>
      <c r="I3" s="20">
        <f>'Прайс-лист'!$D$15</f>
        <v>1590</v>
      </c>
      <c r="J3" s="20">
        <f t="shared" ref="J3:J25" si="0">SUM(C3:H3)*I3</f>
        <v>0</v>
      </c>
    </row>
    <row r="4" spans="1:10" ht="131.1" customHeight="1" x14ac:dyDescent="0.25">
      <c r="A4" s="18"/>
      <c r="B4" s="19" t="s">
        <v>35</v>
      </c>
      <c r="C4" s="22"/>
      <c r="D4" s="22"/>
      <c r="E4" s="22"/>
      <c r="F4" s="22"/>
      <c r="G4" s="22"/>
      <c r="H4" s="22"/>
      <c r="I4" s="20">
        <f>'Прайс-лист'!$D$15</f>
        <v>1590</v>
      </c>
      <c r="J4" s="20">
        <f t="shared" si="0"/>
        <v>0</v>
      </c>
    </row>
    <row r="5" spans="1:10" ht="131.1" customHeight="1" x14ac:dyDescent="0.25">
      <c r="A5" s="18"/>
      <c r="B5" s="19" t="s">
        <v>36</v>
      </c>
      <c r="C5" s="22"/>
      <c r="D5" s="22"/>
      <c r="E5" s="22"/>
      <c r="F5" s="22"/>
      <c r="G5" s="22"/>
      <c r="H5" s="22"/>
      <c r="I5" s="20">
        <f>'Прайс-лист'!$D$15</f>
        <v>1590</v>
      </c>
      <c r="J5" s="20">
        <f t="shared" si="0"/>
        <v>0</v>
      </c>
    </row>
    <row r="6" spans="1:10" ht="131.1" customHeight="1" x14ac:dyDescent="0.25">
      <c r="A6" s="18"/>
      <c r="B6" s="19" t="s">
        <v>37</v>
      </c>
      <c r="C6" s="22"/>
      <c r="D6" s="22"/>
      <c r="E6" s="22"/>
      <c r="F6" s="22"/>
      <c r="G6" s="22"/>
      <c r="H6" s="22"/>
      <c r="I6" s="20">
        <f>'Прайс-лист'!$D$15</f>
        <v>1590</v>
      </c>
      <c r="J6" s="20">
        <f t="shared" si="0"/>
        <v>0</v>
      </c>
    </row>
    <row r="7" spans="1:10" ht="131.1" customHeight="1" x14ac:dyDescent="0.25">
      <c r="A7" s="18"/>
      <c r="B7" s="19" t="s">
        <v>38</v>
      </c>
      <c r="C7" s="22"/>
      <c r="D7" s="22"/>
      <c r="E7" s="22"/>
      <c r="F7" s="22"/>
      <c r="G7" s="22"/>
      <c r="H7" s="22"/>
      <c r="I7" s="20">
        <f>'Прайс-лист'!$D$15</f>
        <v>1590</v>
      </c>
      <c r="J7" s="20">
        <f t="shared" si="0"/>
        <v>0</v>
      </c>
    </row>
    <row r="8" spans="1:10" ht="131.1" customHeight="1" x14ac:dyDescent="0.25">
      <c r="A8" s="18"/>
      <c r="B8" s="19" t="s">
        <v>39</v>
      </c>
      <c r="C8" s="22"/>
      <c r="D8" s="22"/>
      <c r="E8" s="22"/>
      <c r="F8" s="22"/>
      <c r="G8" s="22"/>
      <c r="H8" s="22"/>
      <c r="I8" s="20">
        <f>'Прайс-лист'!$D$15</f>
        <v>1590</v>
      </c>
      <c r="J8" s="20">
        <f t="shared" si="0"/>
        <v>0</v>
      </c>
    </row>
    <row r="9" spans="1:10" ht="131.1" customHeight="1" x14ac:dyDescent="0.25">
      <c r="A9" s="18"/>
      <c r="B9" s="19" t="s">
        <v>40</v>
      </c>
      <c r="C9" s="22"/>
      <c r="D9" s="22"/>
      <c r="E9" s="22"/>
      <c r="F9" s="22"/>
      <c r="G9" s="22"/>
      <c r="H9" s="22"/>
      <c r="I9" s="20">
        <f>'Прайс-лист'!$D$15</f>
        <v>1590</v>
      </c>
      <c r="J9" s="20">
        <f t="shared" si="0"/>
        <v>0</v>
      </c>
    </row>
    <row r="10" spans="1:10" ht="131.1" customHeight="1" x14ac:dyDescent="0.25">
      <c r="A10" s="18"/>
      <c r="B10" s="19" t="s">
        <v>41</v>
      </c>
      <c r="C10" s="22"/>
      <c r="D10" s="22"/>
      <c r="E10" s="22"/>
      <c r="F10" s="22"/>
      <c r="G10" s="22"/>
      <c r="H10" s="22"/>
      <c r="I10" s="20">
        <f>'Прайс-лист'!$D$15</f>
        <v>1590</v>
      </c>
      <c r="J10" s="20">
        <f t="shared" si="0"/>
        <v>0</v>
      </c>
    </row>
    <row r="11" spans="1:10" ht="131.1" customHeight="1" x14ac:dyDescent="0.25">
      <c r="A11" s="18"/>
      <c r="B11" s="19" t="s">
        <v>42</v>
      </c>
      <c r="C11" s="22"/>
      <c r="D11" s="22"/>
      <c r="E11" s="22"/>
      <c r="F11" s="22"/>
      <c r="G11" s="22"/>
      <c r="H11" s="22"/>
      <c r="I11" s="20">
        <f>'Прайс-лист'!$D$15</f>
        <v>1590</v>
      </c>
      <c r="J11" s="20">
        <f t="shared" si="0"/>
        <v>0</v>
      </c>
    </row>
    <row r="12" spans="1:10" ht="131.1" customHeight="1" x14ac:dyDescent="0.25">
      <c r="A12" s="18"/>
      <c r="B12" s="19" t="s">
        <v>43</v>
      </c>
      <c r="C12" s="22"/>
      <c r="D12" s="22"/>
      <c r="E12" s="22"/>
      <c r="F12" s="22"/>
      <c r="G12" s="22"/>
      <c r="H12" s="22"/>
      <c r="I12" s="20">
        <f>'Прайс-лист'!$D$15</f>
        <v>1590</v>
      </c>
      <c r="J12" s="20">
        <f t="shared" si="0"/>
        <v>0</v>
      </c>
    </row>
    <row r="13" spans="1:10" ht="131.1" customHeight="1" x14ac:dyDescent="0.25">
      <c r="A13" s="18"/>
      <c r="B13" s="19" t="s">
        <v>44</v>
      </c>
      <c r="C13" s="22"/>
      <c r="D13" s="22"/>
      <c r="E13" s="22"/>
      <c r="F13" s="22"/>
      <c r="G13" s="22"/>
      <c r="H13" s="22"/>
      <c r="I13" s="20">
        <f>'Прайс-лист'!$D$15</f>
        <v>1590</v>
      </c>
      <c r="J13" s="20">
        <f t="shared" si="0"/>
        <v>0</v>
      </c>
    </row>
    <row r="14" spans="1:10" ht="131.1" customHeight="1" x14ac:dyDescent="0.25">
      <c r="A14" s="18"/>
      <c r="B14" s="19" t="s">
        <v>45</v>
      </c>
      <c r="C14" s="22"/>
      <c r="D14" s="22"/>
      <c r="E14" s="22"/>
      <c r="F14" s="22"/>
      <c r="G14" s="22"/>
      <c r="H14" s="22"/>
      <c r="I14" s="20">
        <f>'Прайс-лист'!$D$15</f>
        <v>1590</v>
      </c>
      <c r="J14" s="20">
        <f t="shared" si="0"/>
        <v>0</v>
      </c>
    </row>
    <row r="15" spans="1:10" ht="131.1" customHeight="1" x14ac:dyDescent="0.25">
      <c r="A15" s="18"/>
      <c r="B15" s="19" t="s">
        <v>46</v>
      </c>
      <c r="C15" s="22"/>
      <c r="D15" s="22"/>
      <c r="E15" s="22"/>
      <c r="F15" s="22"/>
      <c r="G15" s="22"/>
      <c r="H15" s="22"/>
      <c r="I15" s="20">
        <f>'Прайс-лист'!$D$15</f>
        <v>1590</v>
      </c>
      <c r="J15" s="20">
        <f t="shared" si="0"/>
        <v>0</v>
      </c>
    </row>
    <row r="16" spans="1:10" ht="131.1" customHeight="1" x14ac:dyDescent="0.25">
      <c r="A16" s="18"/>
      <c r="B16" s="19" t="s">
        <v>47</v>
      </c>
      <c r="C16" s="22"/>
      <c r="D16" s="22"/>
      <c r="E16" s="22"/>
      <c r="F16" s="22"/>
      <c r="G16" s="22"/>
      <c r="H16" s="22"/>
      <c r="I16" s="20">
        <f>'Прайс-лист'!$D$15</f>
        <v>1590</v>
      </c>
      <c r="J16" s="20">
        <f t="shared" si="0"/>
        <v>0</v>
      </c>
    </row>
    <row r="17" spans="1:10" ht="131.1" customHeight="1" x14ac:dyDescent="0.25">
      <c r="A17" s="18"/>
      <c r="B17" s="19" t="s">
        <v>48</v>
      </c>
      <c r="C17" s="22"/>
      <c r="D17" s="22"/>
      <c r="E17" s="22"/>
      <c r="F17" s="22"/>
      <c r="G17" s="22"/>
      <c r="H17" s="22"/>
      <c r="I17" s="20">
        <f>'Прайс-лист'!$D$15</f>
        <v>1590</v>
      </c>
      <c r="J17" s="20">
        <f t="shared" si="0"/>
        <v>0</v>
      </c>
    </row>
    <row r="18" spans="1:10" ht="131.1" customHeight="1" x14ac:dyDescent="0.25">
      <c r="A18" s="18"/>
      <c r="B18" s="19" t="s">
        <v>49</v>
      </c>
      <c r="C18" s="22"/>
      <c r="D18" s="22"/>
      <c r="E18" s="22"/>
      <c r="F18" s="22"/>
      <c r="G18" s="22"/>
      <c r="H18" s="22"/>
      <c r="I18" s="20">
        <f>'Прайс-лист'!$D$15</f>
        <v>1590</v>
      </c>
      <c r="J18" s="20">
        <f t="shared" si="0"/>
        <v>0</v>
      </c>
    </row>
    <row r="19" spans="1:10" ht="131.1" customHeight="1" x14ac:dyDescent="0.25">
      <c r="A19" s="18"/>
      <c r="B19" s="19" t="s">
        <v>50</v>
      </c>
      <c r="C19" s="22"/>
      <c r="D19" s="22"/>
      <c r="E19" s="22"/>
      <c r="F19" s="22"/>
      <c r="G19" s="22"/>
      <c r="H19" s="22"/>
      <c r="I19" s="20">
        <f>'Прайс-лист'!$D$15</f>
        <v>1590</v>
      </c>
      <c r="J19" s="20">
        <f t="shared" si="0"/>
        <v>0</v>
      </c>
    </row>
    <row r="20" spans="1:10" ht="131.1" customHeight="1" x14ac:dyDescent="0.25">
      <c r="A20" s="18"/>
      <c r="B20" s="19" t="s">
        <v>51</v>
      </c>
      <c r="C20" s="22"/>
      <c r="D20" s="22"/>
      <c r="E20" s="22"/>
      <c r="F20" s="22"/>
      <c r="G20" s="22"/>
      <c r="H20" s="22"/>
      <c r="I20" s="20">
        <f>'Прайс-лист'!$D$15</f>
        <v>1590</v>
      </c>
      <c r="J20" s="20">
        <f t="shared" si="0"/>
        <v>0</v>
      </c>
    </row>
    <row r="21" spans="1:10" ht="131.1" customHeight="1" x14ac:dyDescent="0.25">
      <c r="A21" s="18"/>
      <c r="B21" s="19" t="s">
        <v>52</v>
      </c>
      <c r="C21" s="22"/>
      <c r="D21" s="22"/>
      <c r="E21" s="22"/>
      <c r="F21" s="22"/>
      <c r="G21" s="22"/>
      <c r="H21" s="22"/>
      <c r="I21" s="20">
        <f>'Прайс-лист'!$D$15</f>
        <v>1590</v>
      </c>
      <c r="J21" s="20">
        <f t="shared" si="0"/>
        <v>0</v>
      </c>
    </row>
    <row r="22" spans="1:10" ht="131.1" customHeight="1" x14ac:dyDescent="0.25">
      <c r="A22" s="18"/>
      <c r="B22" s="19" t="s">
        <v>53</v>
      </c>
      <c r="C22" s="22"/>
      <c r="D22" s="22"/>
      <c r="E22" s="22"/>
      <c r="F22" s="22"/>
      <c r="G22" s="22"/>
      <c r="H22" s="22"/>
      <c r="I22" s="20">
        <f>'Прайс-лист'!$D$15</f>
        <v>1590</v>
      </c>
      <c r="J22" s="20">
        <f t="shared" si="0"/>
        <v>0</v>
      </c>
    </row>
    <row r="23" spans="1:10" ht="131.1" customHeight="1" x14ac:dyDescent="0.25">
      <c r="A23" s="18"/>
      <c r="B23" s="19" t="s">
        <v>54</v>
      </c>
      <c r="C23" s="22"/>
      <c r="D23" s="22"/>
      <c r="E23" s="22"/>
      <c r="F23" s="22"/>
      <c r="G23" s="22"/>
      <c r="H23" s="22"/>
      <c r="I23" s="20">
        <f>'Прайс-лист'!$D$15</f>
        <v>1590</v>
      </c>
      <c r="J23" s="20">
        <f t="shared" si="0"/>
        <v>0</v>
      </c>
    </row>
    <row r="24" spans="1:10" ht="131.1" customHeight="1" x14ac:dyDescent="0.25">
      <c r="A24" s="18"/>
      <c r="B24" s="19" t="s">
        <v>55</v>
      </c>
      <c r="C24" s="22"/>
      <c r="D24" s="22"/>
      <c r="E24" s="22"/>
      <c r="F24" s="22"/>
      <c r="G24" s="22"/>
      <c r="H24" s="22"/>
      <c r="I24" s="20">
        <f>'Прайс-лист'!$D$15</f>
        <v>1590</v>
      </c>
      <c r="J24" s="20">
        <f t="shared" si="0"/>
        <v>0</v>
      </c>
    </row>
    <row r="25" spans="1:10" ht="131.1" customHeight="1" x14ac:dyDescent="0.25">
      <c r="A25" s="18"/>
      <c r="B25" s="19" t="s">
        <v>56</v>
      </c>
      <c r="C25" s="22"/>
      <c r="D25" s="22"/>
      <c r="E25" s="22"/>
      <c r="F25" s="22"/>
      <c r="G25" s="22"/>
      <c r="H25" s="22"/>
      <c r="I25" s="20">
        <f>'Прайс-лист'!$D$15</f>
        <v>1590</v>
      </c>
      <c r="J25" s="20">
        <f t="shared" si="0"/>
        <v>0</v>
      </c>
    </row>
  </sheetData>
  <mergeCells count="5">
    <mergeCell ref="C1:H1"/>
    <mergeCell ref="A1:A2"/>
    <mergeCell ref="I1:I2"/>
    <mergeCell ref="J1:J2"/>
    <mergeCell ref="B1:B2"/>
  </mergeCells>
  <phoneticPr fontId="1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E7" sqref="E7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2" t="s">
        <v>0</v>
      </c>
      <c r="D2" s="12" t="s">
        <v>1</v>
      </c>
      <c r="E2" s="12" t="s">
        <v>2</v>
      </c>
      <c r="F2" s="12" t="s">
        <v>3</v>
      </c>
      <c r="G2" s="12" t="s">
        <v>4</v>
      </c>
      <c r="H2" s="12" t="s">
        <v>5</v>
      </c>
      <c r="I2" s="43"/>
      <c r="J2" s="43"/>
    </row>
    <row r="3" spans="1:10" ht="131.1" customHeight="1" x14ac:dyDescent="0.25">
      <c r="A3" s="6"/>
      <c r="B3" s="9" t="s">
        <v>73</v>
      </c>
      <c r="C3" s="22"/>
      <c r="D3" s="22"/>
      <c r="E3" s="22"/>
      <c r="F3" s="22"/>
      <c r="G3" s="22"/>
      <c r="H3" s="22"/>
      <c r="I3" s="11">
        <f>'Прайс-лист'!$D$15</f>
        <v>1590</v>
      </c>
      <c r="J3" s="11">
        <f>SUM(C3:H3)*I3</f>
        <v>0</v>
      </c>
    </row>
    <row r="4" spans="1:10" ht="131.1" customHeight="1" x14ac:dyDescent="0.25">
      <c r="A4" s="6"/>
      <c r="B4" s="9" t="s">
        <v>74</v>
      </c>
      <c r="C4" s="22"/>
      <c r="D4" s="22"/>
      <c r="E4" s="22"/>
      <c r="F4" s="22"/>
      <c r="G4" s="22"/>
      <c r="H4" s="22"/>
      <c r="I4" s="11">
        <f>'Прайс-лист'!$D$15</f>
        <v>1590</v>
      </c>
      <c r="J4" s="11">
        <f>SUM(C4:H4)*I4</f>
        <v>0</v>
      </c>
    </row>
    <row r="5" spans="1:10" ht="131.1" customHeight="1" x14ac:dyDescent="0.25">
      <c r="A5" s="6"/>
      <c r="B5" s="9" t="s">
        <v>76</v>
      </c>
      <c r="C5" s="22"/>
      <c r="D5" s="22"/>
      <c r="E5" s="22"/>
      <c r="F5" s="22"/>
      <c r="G5" s="22"/>
      <c r="H5" s="22"/>
      <c r="I5" s="11">
        <f>'Прайс-лист'!$D$15</f>
        <v>1590</v>
      </c>
      <c r="J5" s="11">
        <f>SUM(C5:H5)*I5</f>
        <v>0</v>
      </c>
    </row>
    <row r="6" spans="1:10" ht="131.1" customHeight="1" x14ac:dyDescent="0.25">
      <c r="A6" s="6"/>
      <c r="B6" s="9" t="s">
        <v>75</v>
      </c>
      <c r="C6" s="22"/>
      <c r="D6" s="22"/>
      <c r="E6" s="22"/>
      <c r="F6" s="22"/>
      <c r="G6" s="22"/>
      <c r="H6" s="22"/>
      <c r="I6" s="11">
        <f>'Прайс-лист'!$D$15</f>
        <v>1590</v>
      </c>
      <c r="J6" s="11">
        <f>SUM(C6:H6)*I6</f>
        <v>0</v>
      </c>
    </row>
    <row r="7" spans="1:10" ht="131.1" customHeight="1" x14ac:dyDescent="0.25">
      <c r="A7" s="6"/>
      <c r="B7" s="9" t="s">
        <v>77</v>
      </c>
      <c r="C7" s="22"/>
      <c r="D7" s="22"/>
      <c r="E7" s="22"/>
      <c r="F7" s="22"/>
      <c r="G7" s="22"/>
      <c r="H7" s="22"/>
      <c r="I7" s="11">
        <f>'Прайс-лист'!$D$15</f>
        <v>1590</v>
      </c>
      <c r="J7" s="11">
        <f>SUM(C7:H7)*I7</f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pane xSplit="2" ySplit="2" topLeftCell="C3" activePane="bottomRight" state="frozenSplit"/>
      <selection pane="topRight" activeCell="D1" sqref="D1"/>
      <selection pane="bottomLeft" activeCell="A3" sqref="A3"/>
      <selection pane="bottomRight" activeCell="D3" sqref="D3"/>
    </sheetView>
  </sheetViews>
  <sheetFormatPr defaultColWidth="10.875" defaultRowHeight="15.75" x14ac:dyDescent="0.25"/>
  <cols>
    <col min="1" max="1" width="21.875" style="1" customWidth="1"/>
    <col min="2" max="2" width="21.875" style="2" customWidth="1"/>
    <col min="3" max="8" width="10.875" style="1"/>
    <col min="9" max="10" width="14.875" style="10" customWidth="1"/>
    <col min="11" max="16384" width="10.875" style="1"/>
  </cols>
  <sheetData>
    <row r="1" spans="1:10" x14ac:dyDescent="0.25">
      <c r="A1" s="42" t="s">
        <v>7</v>
      </c>
      <c r="B1" s="42" t="s">
        <v>8</v>
      </c>
      <c r="C1" s="42" t="s">
        <v>6</v>
      </c>
      <c r="D1" s="42"/>
      <c r="E1" s="42"/>
      <c r="F1" s="42"/>
      <c r="G1" s="42"/>
      <c r="H1" s="42"/>
      <c r="I1" s="43" t="s">
        <v>22</v>
      </c>
      <c r="J1" s="43" t="s">
        <v>33</v>
      </c>
    </row>
    <row r="2" spans="1:10" x14ac:dyDescent="0.25">
      <c r="A2" s="42"/>
      <c r="B2" s="42"/>
      <c r="C2" s="13" t="s">
        <v>0</v>
      </c>
      <c r="D2" s="13" t="s">
        <v>1</v>
      </c>
      <c r="E2" s="13" t="s">
        <v>2</v>
      </c>
      <c r="F2" s="13" t="s">
        <v>3</v>
      </c>
      <c r="G2" s="13" t="s">
        <v>4</v>
      </c>
      <c r="H2" s="13" t="s">
        <v>5</v>
      </c>
      <c r="I2" s="43"/>
      <c r="J2" s="43"/>
    </row>
    <row r="3" spans="1:10" ht="131.1" customHeight="1" x14ac:dyDescent="0.25">
      <c r="A3" s="6"/>
      <c r="B3" s="9" t="s">
        <v>102</v>
      </c>
      <c r="C3" s="22"/>
      <c r="D3" s="22"/>
      <c r="E3" s="22"/>
      <c r="F3" s="22"/>
      <c r="G3" s="22"/>
      <c r="H3" s="22"/>
      <c r="I3" s="11">
        <f>'Прайс-лист'!$D$18</f>
        <v>1590</v>
      </c>
      <c r="J3" s="11">
        <f t="shared" ref="J3:J25" si="0">SUM(C3:H3)*I3</f>
        <v>0</v>
      </c>
    </row>
    <row r="4" spans="1:10" ht="131.1" customHeight="1" x14ac:dyDescent="0.25">
      <c r="A4" s="6"/>
      <c r="B4" s="9" t="s">
        <v>103</v>
      </c>
      <c r="C4" s="22"/>
      <c r="D4" s="22"/>
      <c r="E4" s="22"/>
      <c r="F4" s="22"/>
      <c r="G4" s="22"/>
      <c r="H4" s="22"/>
      <c r="I4" s="11">
        <f>'Прайс-лист'!$D$18</f>
        <v>1590</v>
      </c>
      <c r="J4" s="11">
        <f t="shared" si="0"/>
        <v>0</v>
      </c>
    </row>
    <row r="5" spans="1:10" ht="131.1" customHeight="1" x14ac:dyDescent="0.25">
      <c r="A5" s="6"/>
      <c r="B5" s="9" t="s">
        <v>104</v>
      </c>
      <c r="C5" s="22"/>
      <c r="D5" s="22"/>
      <c r="E5" s="22"/>
      <c r="F5" s="22"/>
      <c r="G5" s="22"/>
      <c r="H5" s="22"/>
      <c r="I5" s="11">
        <f>'Прайс-лист'!$D$18</f>
        <v>1590</v>
      </c>
      <c r="J5" s="11">
        <f t="shared" si="0"/>
        <v>0</v>
      </c>
    </row>
    <row r="6" spans="1:10" ht="131.1" customHeight="1" x14ac:dyDescent="0.25">
      <c r="A6" s="6"/>
      <c r="B6" s="9" t="s">
        <v>105</v>
      </c>
      <c r="C6" s="22"/>
      <c r="D6" s="22"/>
      <c r="E6" s="22"/>
      <c r="F6" s="22"/>
      <c r="G6" s="22"/>
      <c r="H6" s="22"/>
      <c r="I6" s="11">
        <f>'Прайс-лист'!$D$18</f>
        <v>1590</v>
      </c>
      <c r="J6" s="11">
        <f t="shared" si="0"/>
        <v>0</v>
      </c>
    </row>
    <row r="7" spans="1:10" ht="131.1" customHeight="1" x14ac:dyDescent="0.25">
      <c r="A7" s="6"/>
      <c r="B7" s="9" t="s">
        <v>106</v>
      </c>
      <c r="C7" s="22"/>
      <c r="D7" s="22"/>
      <c r="E7" s="22"/>
      <c r="F7" s="22"/>
      <c r="G7" s="22"/>
      <c r="H7" s="22"/>
      <c r="I7" s="11">
        <f>'Прайс-лист'!$D$18</f>
        <v>1590</v>
      </c>
      <c r="J7" s="11">
        <f t="shared" si="0"/>
        <v>0</v>
      </c>
    </row>
    <row r="8" spans="1:10" ht="131.1" customHeight="1" x14ac:dyDescent="0.25">
      <c r="A8" s="6"/>
      <c r="B8" s="9" t="s">
        <v>107</v>
      </c>
      <c r="C8" s="22"/>
      <c r="D8" s="22"/>
      <c r="E8" s="22"/>
      <c r="F8" s="22"/>
      <c r="G8" s="22"/>
      <c r="H8" s="22"/>
      <c r="I8" s="11">
        <f>'Прайс-лист'!$D$18</f>
        <v>1590</v>
      </c>
      <c r="J8" s="11">
        <f t="shared" si="0"/>
        <v>0</v>
      </c>
    </row>
    <row r="9" spans="1:10" ht="131.1" customHeight="1" x14ac:dyDescent="0.25">
      <c r="A9" s="6"/>
      <c r="B9" s="9" t="s">
        <v>108</v>
      </c>
      <c r="C9" s="22"/>
      <c r="D9" s="22"/>
      <c r="E9" s="22"/>
      <c r="F9" s="22"/>
      <c r="G9" s="22"/>
      <c r="H9" s="22"/>
      <c r="I9" s="11">
        <f>'Прайс-лист'!$D$18</f>
        <v>1590</v>
      </c>
      <c r="J9" s="11">
        <f t="shared" si="0"/>
        <v>0</v>
      </c>
    </row>
    <row r="10" spans="1:10" ht="131.1" customHeight="1" x14ac:dyDescent="0.25">
      <c r="A10" s="6"/>
      <c r="B10" s="9" t="s">
        <v>109</v>
      </c>
      <c r="C10" s="22"/>
      <c r="D10" s="22"/>
      <c r="E10" s="22"/>
      <c r="F10" s="22"/>
      <c r="G10" s="22"/>
      <c r="H10" s="22"/>
      <c r="I10" s="11">
        <f>'Прайс-лист'!$D$18</f>
        <v>1590</v>
      </c>
      <c r="J10" s="11">
        <f t="shared" si="0"/>
        <v>0</v>
      </c>
    </row>
    <row r="11" spans="1:10" ht="131.1" customHeight="1" x14ac:dyDescent="0.25">
      <c r="A11" s="6"/>
      <c r="B11" s="9" t="s">
        <v>110</v>
      </c>
      <c r="C11" s="22"/>
      <c r="D11" s="22"/>
      <c r="E11" s="22"/>
      <c r="F11" s="22"/>
      <c r="G11" s="22"/>
      <c r="H11" s="22"/>
      <c r="I11" s="11">
        <f>'Прайс-лист'!$D$18</f>
        <v>1590</v>
      </c>
      <c r="J11" s="11">
        <f t="shared" si="0"/>
        <v>0</v>
      </c>
    </row>
    <row r="12" spans="1:10" ht="131.1" customHeight="1" x14ac:dyDescent="0.25">
      <c r="A12" s="6"/>
      <c r="B12" s="9" t="s">
        <v>111</v>
      </c>
      <c r="C12" s="22"/>
      <c r="D12" s="22"/>
      <c r="E12" s="22"/>
      <c r="F12" s="22"/>
      <c r="G12" s="22"/>
      <c r="H12" s="22"/>
      <c r="I12" s="11">
        <f>'Прайс-лист'!$D$18</f>
        <v>1590</v>
      </c>
      <c r="J12" s="11">
        <f t="shared" si="0"/>
        <v>0</v>
      </c>
    </row>
    <row r="13" spans="1:10" ht="131.1" customHeight="1" x14ac:dyDescent="0.25">
      <c r="A13" s="6"/>
      <c r="B13" s="9" t="s">
        <v>112</v>
      </c>
      <c r="C13" s="22"/>
      <c r="D13" s="22"/>
      <c r="E13" s="22"/>
      <c r="F13" s="22"/>
      <c r="G13" s="22"/>
      <c r="H13" s="22"/>
      <c r="I13" s="11">
        <f>'Прайс-лист'!$D$18</f>
        <v>1590</v>
      </c>
      <c r="J13" s="11">
        <f t="shared" si="0"/>
        <v>0</v>
      </c>
    </row>
    <row r="14" spans="1:10" ht="131.1" customHeight="1" x14ac:dyDescent="0.25">
      <c r="A14" s="6"/>
      <c r="B14" s="9" t="s">
        <v>113</v>
      </c>
      <c r="C14" s="22"/>
      <c r="D14" s="22"/>
      <c r="E14" s="22"/>
      <c r="F14" s="22"/>
      <c r="G14" s="22"/>
      <c r="H14" s="22"/>
      <c r="I14" s="11">
        <f>'Прайс-лист'!$D$18</f>
        <v>1590</v>
      </c>
      <c r="J14" s="11">
        <f t="shared" si="0"/>
        <v>0</v>
      </c>
    </row>
    <row r="15" spans="1:10" ht="131.1" customHeight="1" x14ac:dyDescent="0.25">
      <c r="A15" s="6"/>
      <c r="B15" s="9" t="s">
        <v>114</v>
      </c>
      <c r="C15" s="22"/>
      <c r="D15" s="22"/>
      <c r="E15" s="22"/>
      <c r="F15" s="22"/>
      <c r="G15" s="22"/>
      <c r="H15" s="22"/>
      <c r="I15" s="11">
        <f>'Прайс-лист'!$D$18</f>
        <v>1590</v>
      </c>
      <c r="J15" s="11">
        <f t="shared" si="0"/>
        <v>0</v>
      </c>
    </row>
    <row r="16" spans="1:10" ht="131.1" customHeight="1" x14ac:dyDescent="0.25">
      <c r="A16" s="6"/>
      <c r="B16" s="9" t="s">
        <v>115</v>
      </c>
      <c r="C16" s="22"/>
      <c r="D16" s="22"/>
      <c r="E16" s="22"/>
      <c r="F16" s="22"/>
      <c r="G16" s="22"/>
      <c r="H16" s="22"/>
      <c r="I16" s="11">
        <f>'Прайс-лист'!$D$18</f>
        <v>1590</v>
      </c>
      <c r="J16" s="11">
        <f t="shared" si="0"/>
        <v>0</v>
      </c>
    </row>
    <row r="17" spans="1:10" ht="131.1" customHeight="1" x14ac:dyDescent="0.25">
      <c r="A17" s="6"/>
      <c r="B17" s="9" t="s">
        <v>116</v>
      </c>
      <c r="C17" s="22"/>
      <c r="D17" s="22"/>
      <c r="E17" s="22"/>
      <c r="F17" s="22"/>
      <c r="G17" s="22"/>
      <c r="H17" s="22"/>
      <c r="I17" s="11">
        <f>'Прайс-лист'!$D$18</f>
        <v>1590</v>
      </c>
      <c r="J17" s="11">
        <f t="shared" si="0"/>
        <v>0</v>
      </c>
    </row>
    <row r="18" spans="1:10" ht="131.1" customHeight="1" x14ac:dyDescent="0.25">
      <c r="A18" s="6"/>
      <c r="B18" s="9" t="s">
        <v>117</v>
      </c>
      <c r="C18" s="22"/>
      <c r="D18" s="22"/>
      <c r="E18" s="22"/>
      <c r="F18" s="22"/>
      <c r="G18" s="22"/>
      <c r="H18" s="22"/>
      <c r="I18" s="11">
        <f>'Прайс-лист'!$D$18</f>
        <v>1590</v>
      </c>
      <c r="J18" s="11">
        <f t="shared" si="0"/>
        <v>0</v>
      </c>
    </row>
    <row r="19" spans="1:10" ht="131.1" customHeight="1" x14ac:dyDescent="0.25">
      <c r="A19" s="6"/>
      <c r="B19" s="9" t="s">
        <v>118</v>
      </c>
      <c r="C19" s="22"/>
      <c r="D19" s="22"/>
      <c r="E19" s="22"/>
      <c r="F19" s="22"/>
      <c r="G19" s="22"/>
      <c r="H19" s="22"/>
      <c r="I19" s="11">
        <f>'Прайс-лист'!$D$18</f>
        <v>1590</v>
      </c>
      <c r="J19" s="11">
        <f t="shared" si="0"/>
        <v>0</v>
      </c>
    </row>
    <row r="20" spans="1:10" ht="131.1" customHeight="1" x14ac:dyDescent="0.25">
      <c r="A20" s="6"/>
      <c r="B20" s="9" t="s">
        <v>119</v>
      </c>
      <c r="C20" s="22"/>
      <c r="D20" s="22"/>
      <c r="E20" s="22"/>
      <c r="F20" s="22"/>
      <c r="G20" s="22"/>
      <c r="H20" s="22"/>
      <c r="I20" s="11">
        <f>'Прайс-лист'!$D$18</f>
        <v>1590</v>
      </c>
      <c r="J20" s="11">
        <f t="shared" si="0"/>
        <v>0</v>
      </c>
    </row>
    <row r="21" spans="1:10" ht="131.1" customHeight="1" x14ac:dyDescent="0.25">
      <c r="A21" s="6"/>
      <c r="B21" s="9" t="s">
        <v>120</v>
      </c>
      <c r="C21" s="22"/>
      <c r="D21" s="22"/>
      <c r="E21" s="22"/>
      <c r="F21" s="22"/>
      <c r="G21" s="22"/>
      <c r="H21" s="22"/>
      <c r="I21" s="11">
        <f>'Прайс-лист'!$D$18</f>
        <v>1590</v>
      </c>
      <c r="J21" s="11">
        <f t="shared" si="0"/>
        <v>0</v>
      </c>
    </row>
    <row r="22" spans="1:10" ht="131.1" customHeight="1" x14ac:dyDescent="0.25">
      <c r="A22" s="6"/>
      <c r="B22" s="9" t="s">
        <v>121</v>
      </c>
      <c r="C22" s="22"/>
      <c r="D22" s="22"/>
      <c r="E22" s="22"/>
      <c r="F22" s="22"/>
      <c r="G22" s="22"/>
      <c r="H22" s="22"/>
      <c r="I22" s="11">
        <f>'Прайс-лист'!$D$18</f>
        <v>1590</v>
      </c>
      <c r="J22" s="11">
        <f t="shared" si="0"/>
        <v>0</v>
      </c>
    </row>
    <row r="23" spans="1:10" ht="131.1" customHeight="1" x14ac:dyDescent="0.25">
      <c r="A23" s="6"/>
      <c r="B23" s="9" t="s">
        <v>122</v>
      </c>
      <c r="C23" s="22"/>
      <c r="D23" s="22"/>
      <c r="E23" s="22"/>
      <c r="F23" s="22"/>
      <c r="G23" s="22"/>
      <c r="H23" s="22"/>
      <c r="I23" s="11">
        <f>'Прайс-лист'!$D$18</f>
        <v>1590</v>
      </c>
      <c r="J23" s="11">
        <f t="shared" si="0"/>
        <v>0</v>
      </c>
    </row>
    <row r="24" spans="1:10" ht="131.1" customHeight="1" x14ac:dyDescent="0.25">
      <c r="A24" s="6"/>
      <c r="B24" s="9" t="s">
        <v>123</v>
      </c>
      <c r="C24" s="22"/>
      <c r="D24" s="22"/>
      <c r="E24" s="22"/>
      <c r="F24" s="22"/>
      <c r="G24" s="22"/>
      <c r="H24" s="22"/>
      <c r="I24" s="11">
        <f>'Прайс-лист'!$D$18</f>
        <v>1590</v>
      </c>
      <c r="J24" s="11">
        <f t="shared" si="0"/>
        <v>0</v>
      </c>
    </row>
    <row r="25" spans="1:10" ht="131.1" customHeight="1" x14ac:dyDescent="0.25">
      <c r="A25" s="6"/>
      <c r="B25" s="9" t="s">
        <v>124</v>
      </c>
      <c r="C25" s="22"/>
      <c r="D25" s="22"/>
      <c r="E25" s="22"/>
      <c r="F25" s="22"/>
      <c r="G25" s="22"/>
      <c r="H25" s="22"/>
      <c r="I25" s="11">
        <f>'Прайс-лист'!$D$18</f>
        <v>1590</v>
      </c>
      <c r="J25" s="11">
        <f t="shared" si="0"/>
        <v>0</v>
      </c>
    </row>
    <row r="26" spans="1:10" ht="131.1" customHeight="1" x14ac:dyDescent="0.25">
      <c r="A26" s="6"/>
      <c r="B26" s="9" t="s">
        <v>125</v>
      </c>
      <c r="C26" s="22"/>
      <c r="D26" s="22"/>
      <c r="E26" s="22"/>
      <c r="F26" s="22"/>
      <c r="G26" s="22"/>
      <c r="H26" s="22"/>
      <c r="I26" s="11">
        <f>'Прайс-лист'!$D$18</f>
        <v>1590</v>
      </c>
      <c r="J26" s="11">
        <f>SUM(C26:H26)*I26</f>
        <v>0</v>
      </c>
    </row>
    <row r="27" spans="1:10" ht="131.1" customHeight="1" x14ac:dyDescent="0.25">
      <c r="A27" s="6"/>
      <c r="B27" s="9" t="s">
        <v>126</v>
      </c>
      <c r="C27" s="22"/>
      <c r="D27" s="22"/>
      <c r="E27" s="22"/>
      <c r="F27" s="22"/>
      <c r="G27" s="22"/>
      <c r="H27" s="22"/>
      <c r="I27" s="11">
        <f>'Прайс-лист'!$D$18</f>
        <v>1590</v>
      </c>
      <c r="J27" s="11">
        <f>SUM(C27:H27)*I27</f>
        <v>0</v>
      </c>
    </row>
    <row r="28" spans="1:10" ht="131.1" customHeight="1" x14ac:dyDescent="0.25">
      <c r="A28" s="6"/>
      <c r="B28" s="9" t="s">
        <v>127</v>
      </c>
      <c r="C28" s="22"/>
      <c r="D28" s="22"/>
      <c r="E28" s="22"/>
      <c r="F28" s="22"/>
      <c r="G28" s="22"/>
      <c r="H28" s="22"/>
      <c r="I28" s="11">
        <f>'Прайс-лист'!$D$18</f>
        <v>1590</v>
      </c>
      <c r="J28" s="11">
        <f>SUM(C28:H28)*I28</f>
        <v>0</v>
      </c>
    </row>
    <row r="29" spans="1:10" ht="131.1" customHeight="1" x14ac:dyDescent="0.25">
      <c r="A29" s="6"/>
      <c r="B29" s="9" t="s">
        <v>128</v>
      </c>
      <c r="C29" s="22"/>
      <c r="D29" s="22"/>
      <c r="E29" s="22"/>
      <c r="F29" s="22"/>
      <c r="G29" s="22"/>
      <c r="H29" s="22"/>
      <c r="I29" s="11">
        <f>'Прайс-лист'!$D$18</f>
        <v>1590</v>
      </c>
      <c r="J29" s="11">
        <f>SUM(C29:H29)*I29</f>
        <v>0</v>
      </c>
    </row>
    <row r="30" spans="1:10" ht="131.1" customHeight="1" x14ac:dyDescent="0.25">
      <c r="A30" s="6"/>
      <c r="B30" s="9" t="s">
        <v>129</v>
      </c>
      <c r="C30" s="22"/>
      <c r="D30" s="22"/>
      <c r="E30" s="22"/>
      <c r="F30" s="22"/>
      <c r="G30" s="22"/>
      <c r="H30" s="22"/>
      <c r="I30" s="11">
        <f>'Прайс-лист'!$D$18</f>
        <v>1590</v>
      </c>
      <c r="J30" s="11">
        <f>SUM(C30:H30)*I30</f>
        <v>0</v>
      </c>
    </row>
  </sheetData>
  <mergeCells count="5">
    <mergeCell ref="A1:A2"/>
    <mergeCell ref="B1:B2"/>
    <mergeCell ref="C1:H1"/>
    <mergeCell ref="I1:I2"/>
    <mergeCell ref="J1:J2"/>
  </mergeCells>
  <pageMargins left="0.75" right="0.75" top="1" bottom="1" header="0.5" footer="0.5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Прайс-лист</vt:lpstr>
      <vt:lpstr>KaytenSport SOLID</vt:lpstr>
      <vt:lpstr>KaytenSport</vt:lpstr>
      <vt:lpstr>FixGear CFL</vt:lpstr>
      <vt:lpstr>FixGear CP</vt:lpstr>
      <vt:lpstr>FixGear CPL+P2L</vt:lpstr>
      <vt:lpstr>FixGear C2L</vt:lpstr>
      <vt:lpstr>FixGear C3L</vt:lpstr>
      <vt:lpstr>FixGear P2L</vt:lpstr>
      <vt:lpstr>FixGear C2S</vt:lpstr>
      <vt:lpstr>FixGear CFS</vt:lpstr>
      <vt:lpstr>FixGear P2S</vt:lpstr>
      <vt:lpstr>FixGear CTR</vt:lpstr>
      <vt:lpstr>FixGear FCTR</vt:lpstr>
      <vt:lpstr>FixGear CPS+P2S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http://sportspoint.ru</dc:creator>
  <cp:keywords/>
  <dc:description/>
  <cp:lastModifiedBy>Artem</cp:lastModifiedBy>
  <dcterms:created xsi:type="dcterms:W3CDTF">2015-05-21T15:02:12Z</dcterms:created>
  <dcterms:modified xsi:type="dcterms:W3CDTF">2017-03-29T07:46:53Z</dcterms:modified>
  <cp:category/>
</cp:coreProperties>
</file>