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0" windowWidth="22455" windowHeight="7335"/>
  </bookViews>
  <sheets>
    <sheet name="Ответы на форму (1)" sheetId="1" r:id="rId1"/>
  </sheets>
  <definedNames>
    <definedName name="_xlnm._FilterDatabase" localSheetId="0" hidden="1">'Ответы на форму (1)'!$A$1:$H$287</definedName>
  </definedNames>
  <calcPr calcId="145621" concurrentCalc="0"/>
</workbook>
</file>

<file path=xl/calcChain.xml><?xml version="1.0" encoding="utf-8"?>
<calcChain xmlns="http://schemas.openxmlformats.org/spreadsheetml/2006/main">
  <c r="F2" i="1" l="1"/>
  <c r="H2" i="1"/>
  <c r="F3" i="1"/>
  <c r="H3" i="1"/>
  <c r="F4" i="1"/>
  <c r="H4" i="1"/>
  <c r="H5" i="1"/>
  <c r="F6" i="1"/>
  <c r="H6" i="1"/>
  <c r="F7" i="1"/>
  <c r="H7" i="1"/>
  <c r="F8" i="1"/>
  <c r="H8" i="1"/>
  <c r="F9" i="1"/>
  <c r="H9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H17" i="1"/>
  <c r="F18" i="1"/>
  <c r="H18" i="1"/>
  <c r="F19" i="1"/>
  <c r="H19" i="1"/>
  <c r="F20" i="1"/>
  <c r="H20" i="1"/>
  <c r="F21" i="1"/>
  <c r="H21" i="1"/>
  <c r="F22" i="1"/>
  <c r="H22" i="1"/>
  <c r="H23" i="1"/>
  <c r="H24" i="1"/>
  <c r="H25" i="1"/>
  <c r="H26" i="1"/>
  <c r="H27" i="1"/>
  <c r="H28" i="1"/>
  <c r="H29" i="1"/>
  <c r="H30" i="1"/>
  <c r="H31" i="1"/>
  <c r="H32" i="1"/>
  <c r="H33" i="1"/>
  <c r="F34" i="1"/>
  <c r="H34" i="1"/>
  <c r="F35" i="1"/>
  <c r="H35" i="1"/>
  <c r="F36" i="1"/>
  <c r="H36" i="1"/>
  <c r="F37" i="1"/>
  <c r="H37" i="1"/>
  <c r="H38" i="1"/>
  <c r="F39" i="1"/>
  <c r="H39" i="1"/>
  <c r="F40" i="1"/>
  <c r="H40" i="1"/>
  <c r="F41" i="1"/>
  <c r="H41" i="1"/>
  <c r="F42" i="1"/>
  <c r="H42" i="1"/>
  <c r="F43" i="1"/>
  <c r="H43" i="1"/>
  <c r="F44" i="1"/>
  <c r="H44" i="1"/>
  <c r="F45" i="1"/>
  <c r="H45" i="1"/>
  <c r="H46" i="1"/>
  <c r="F47" i="1"/>
  <c r="H47" i="1"/>
  <c r="F48" i="1"/>
  <c r="H48" i="1"/>
  <c r="F49" i="1"/>
  <c r="H49" i="1"/>
  <c r="F50" i="1"/>
  <c r="H50" i="1"/>
  <c r="H51" i="1"/>
  <c r="F52" i="1"/>
  <c r="H52" i="1"/>
  <c r="F53" i="1"/>
  <c r="H53" i="1"/>
  <c r="F54" i="1"/>
  <c r="H54" i="1"/>
  <c r="F55" i="1"/>
  <c r="H55" i="1"/>
  <c r="F56" i="1"/>
  <c r="H56" i="1"/>
  <c r="F57" i="1"/>
  <c r="H57" i="1"/>
  <c r="F58" i="1"/>
  <c r="H58" i="1"/>
  <c r="H59" i="1"/>
  <c r="F60" i="1"/>
  <c r="H60" i="1"/>
  <c r="H61" i="1"/>
  <c r="F62" i="1"/>
  <c r="H62" i="1"/>
  <c r="F63" i="1"/>
  <c r="H63" i="1"/>
  <c r="F64" i="1"/>
  <c r="H64" i="1"/>
  <c r="F65" i="1"/>
  <c r="H65" i="1"/>
  <c r="F66" i="1"/>
  <c r="H66" i="1"/>
  <c r="F67" i="1"/>
  <c r="H67" i="1"/>
  <c r="F68" i="1"/>
  <c r="H68" i="1"/>
  <c r="H69" i="1"/>
  <c r="F70" i="1"/>
  <c r="H70" i="1"/>
  <c r="F71" i="1"/>
  <c r="H71" i="1"/>
  <c r="F72" i="1"/>
  <c r="H72" i="1"/>
  <c r="F73" i="1"/>
  <c r="H73" i="1"/>
  <c r="F74" i="1"/>
  <c r="H74" i="1"/>
  <c r="F75" i="1"/>
  <c r="H75" i="1"/>
  <c r="H76" i="1"/>
  <c r="F77" i="1"/>
  <c r="H77" i="1"/>
  <c r="F78" i="1"/>
  <c r="H78" i="1"/>
  <c r="F79" i="1"/>
  <c r="H79" i="1"/>
  <c r="F80" i="1"/>
  <c r="H80" i="1"/>
  <c r="H81" i="1"/>
  <c r="F82" i="1"/>
  <c r="H82" i="1"/>
  <c r="F83" i="1"/>
  <c r="H83" i="1"/>
  <c r="F84" i="1"/>
  <c r="H84" i="1"/>
  <c r="F85" i="1"/>
  <c r="H85" i="1"/>
  <c r="F86" i="1"/>
  <c r="H86" i="1"/>
  <c r="F87" i="1"/>
  <c r="H87" i="1"/>
  <c r="F88" i="1"/>
  <c r="H88" i="1"/>
  <c r="F89" i="1"/>
  <c r="H89" i="1"/>
  <c r="F90" i="1"/>
  <c r="H90" i="1"/>
  <c r="F91" i="1"/>
  <c r="H91" i="1"/>
  <c r="F92" i="1"/>
  <c r="H92" i="1"/>
  <c r="F93" i="1"/>
  <c r="H93" i="1"/>
  <c r="F94" i="1"/>
  <c r="H94" i="1"/>
  <c r="H95" i="1"/>
  <c r="F96" i="1"/>
  <c r="H96" i="1"/>
  <c r="F97" i="1"/>
  <c r="H97" i="1"/>
  <c r="F98" i="1"/>
  <c r="H98" i="1"/>
  <c r="F99" i="1"/>
  <c r="H99" i="1"/>
  <c r="H100" i="1"/>
  <c r="F101" i="1"/>
  <c r="H101" i="1"/>
  <c r="F102" i="1"/>
  <c r="H102" i="1"/>
  <c r="F103" i="1"/>
  <c r="H103" i="1"/>
  <c r="F104" i="1"/>
  <c r="H104" i="1"/>
  <c r="F105" i="1"/>
  <c r="H105" i="1"/>
  <c r="F106" i="1"/>
  <c r="H106" i="1"/>
  <c r="F107" i="1"/>
  <c r="H107" i="1"/>
  <c r="F108" i="1"/>
  <c r="H108" i="1"/>
  <c r="H109" i="1"/>
  <c r="F110" i="1"/>
  <c r="H110" i="1"/>
  <c r="F111" i="1"/>
  <c r="H111" i="1"/>
  <c r="F112" i="1"/>
  <c r="H112" i="1"/>
  <c r="H113" i="1"/>
  <c r="F114" i="1"/>
  <c r="H114" i="1"/>
  <c r="F115" i="1"/>
  <c r="H115" i="1"/>
  <c r="F116" i="1"/>
  <c r="H116" i="1"/>
  <c r="F117" i="1"/>
  <c r="H117" i="1"/>
  <c r="F118" i="1"/>
  <c r="H118" i="1"/>
  <c r="F119" i="1"/>
  <c r="H119" i="1"/>
  <c r="H120" i="1"/>
  <c r="F121" i="1"/>
  <c r="H121" i="1"/>
  <c r="H122" i="1"/>
  <c r="F123" i="1"/>
  <c r="H123" i="1"/>
  <c r="F124" i="1"/>
  <c r="H124" i="1"/>
  <c r="H125" i="1"/>
  <c r="F126" i="1"/>
  <c r="H126" i="1"/>
  <c r="F127" i="1"/>
  <c r="H127" i="1"/>
  <c r="H128" i="1"/>
  <c r="F129" i="1"/>
  <c r="H129" i="1"/>
  <c r="F130" i="1"/>
  <c r="H130" i="1"/>
  <c r="F131" i="1"/>
  <c r="H131" i="1"/>
  <c r="F132" i="1"/>
  <c r="H132" i="1"/>
  <c r="H133" i="1"/>
  <c r="F134" i="1"/>
  <c r="H134" i="1"/>
  <c r="F135" i="1"/>
  <c r="H135" i="1"/>
  <c r="H136" i="1"/>
  <c r="F137" i="1"/>
  <c r="H137" i="1"/>
  <c r="F138" i="1"/>
  <c r="H138" i="1"/>
  <c r="F139" i="1"/>
  <c r="H139" i="1"/>
  <c r="F140" i="1"/>
  <c r="H140" i="1"/>
  <c r="F141" i="1"/>
  <c r="H141" i="1"/>
  <c r="F142" i="1"/>
  <c r="H142" i="1"/>
  <c r="F143" i="1"/>
  <c r="H143" i="1"/>
  <c r="F144" i="1"/>
  <c r="H144" i="1"/>
  <c r="F145" i="1"/>
  <c r="H145" i="1"/>
  <c r="H146" i="1"/>
  <c r="F147" i="1"/>
  <c r="H147" i="1"/>
  <c r="F148" i="1"/>
  <c r="H148" i="1"/>
  <c r="F149" i="1"/>
  <c r="H149" i="1"/>
  <c r="F150" i="1"/>
  <c r="H150" i="1"/>
  <c r="F151" i="1"/>
  <c r="H151" i="1"/>
  <c r="H152" i="1"/>
  <c r="F153" i="1"/>
  <c r="H153" i="1"/>
  <c r="F154" i="1"/>
  <c r="H154" i="1"/>
  <c r="F155" i="1"/>
  <c r="H155" i="1"/>
  <c r="F156" i="1"/>
  <c r="H156" i="1"/>
  <c r="F157" i="1"/>
  <c r="H157" i="1"/>
  <c r="F158" i="1"/>
  <c r="H158" i="1"/>
  <c r="H159" i="1"/>
  <c r="F160" i="1"/>
  <c r="H160" i="1"/>
  <c r="F161" i="1"/>
  <c r="H161" i="1"/>
  <c r="F162" i="1"/>
  <c r="H162" i="1"/>
  <c r="F163" i="1"/>
  <c r="H163" i="1"/>
  <c r="F164" i="1"/>
  <c r="H164" i="1"/>
  <c r="H165" i="1"/>
  <c r="F166" i="1"/>
  <c r="H166" i="1"/>
  <c r="F167" i="1"/>
  <c r="H167" i="1"/>
  <c r="F168" i="1"/>
  <c r="H168" i="1"/>
  <c r="F169" i="1"/>
  <c r="H169" i="1"/>
  <c r="F170" i="1"/>
  <c r="H170" i="1"/>
  <c r="F171" i="1"/>
  <c r="H171" i="1"/>
  <c r="F172" i="1"/>
  <c r="H172" i="1"/>
  <c r="F173" i="1"/>
  <c r="H173" i="1"/>
  <c r="F174" i="1"/>
  <c r="H174" i="1"/>
  <c r="F175" i="1"/>
  <c r="H175" i="1"/>
  <c r="F176" i="1"/>
  <c r="H176" i="1"/>
  <c r="F177" i="1"/>
  <c r="H177" i="1"/>
  <c r="F178" i="1"/>
  <c r="H178" i="1"/>
  <c r="F179" i="1"/>
  <c r="H179" i="1"/>
  <c r="F180" i="1"/>
  <c r="H180" i="1"/>
  <c r="F181" i="1"/>
  <c r="H181" i="1"/>
  <c r="F182" i="1"/>
  <c r="H182" i="1"/>
  <c r="F183" i="1"/>
  <c r="H183" i="1"/>
  <c r="F184" i="1"/>
  <c r="H184" i="1"/>
  <c r="F185" i="1"/>
  <c r="H185" i="1"/>
  <c r="F186" i="1"/>
  <c r="H186" i="1"/>
  <c r="F187" i="1"/>
  <c r="H187" i="1"/>
  <c r="F188" i="1"/>
  <c r="H188" i="1"/>
  <c r="F189" i="1"/>
  <c r="H189" i="1"/>
  <c r="H190" i="1"/>
  <c r="F191" i="1"/>
  <c r="H191" i="1"/>
  <c r="F192" i="1"/>
  <c r="H192" i="1"/>
  <c r="F193" i="1"/>
  <c r="H193" i="1"/>
  <c r="F194" i="1"/>
  <c r="H194" i="1"/>
  <c r="F195" i="1"/>
  <c r="H195" i="1"/>
  <c r="F196" i="1"/>
  <c r="H196" i="1"/>
  <c r="F197" i="1"/>
  <c r="H197" i="1"/>
  <c r="F198" i="1"/>
  <c r="H198" i="1"/>
  <c r="F199" i="1"/>
  <c r="H199" i="1"/>
  <c r="H200" i="1"/>
  <c r="F201" i="1"/>
  <c r="H201" i="1"/>
  <c r="F202" i="1"/>
  <c r="H202" i="1"/>
  <c r="F203" i="1"/>
  <c r="H203" i="1"/>
  <c r="F204" i="1"/>
  <c r="H204" i="1"/>
  <c r="F205" i="1"/>
  <c r="H205" i="1"/>
  <c r="F206" i="1"/>
  <c r="H206" i="1"/>
  <c r="H207" i="1"/>
  <c r="F208" i="1"/>
  <c r="H208" i="1"/>
  <c r="F209" i="1"/>
  <c r="H209" i="1"/>
  <c r="F210" i="1"/>
  <c r="H210" i="1"/>
  <c r="F211" i="1"/>
  <c r="H211" i="1"/>
  <c r="F212" i="1"/>
  <c r="H212" i="1"/>
  <c r="F213" i="1"/>
  <c r="H213" i="1"/>
  <c r="F214" i="1"/>
  <c r="H214" i="1"/>
  <c r="F215" i="1"/>
  <c r="H215" i="1"/>
  <c r="F216" i="1"/>
  <c r="H216" i="1"/>
  <c r="H217" i="1"/>
  <c r="F218" i="1"/>
  <c r="H218" i="1"/>
  <c r="F219" i="1"/>
  <c r="H219" i="1"/>
  <c r="F220" i="1"/>
  <c r="H220" i="1"/>
  <c r="F221" i="1"/>
  <c r="H221" i="1"/>
  <c r="H222" i="1"/>
  <c r="F223" i="1"/>
  <c r="H223" i="1"/>
  <c r="F224" i="1"/>
  <c r="H224" i="1"/>
  <c r="F225" i="1"/>
  <c r="H225" i="1"/>
  <c r="F226" i="1"/>
  <c r="H226" i="1"/>
  <c r="F227" i="1"/>
  <c r="H227" i="1"/>
  <c r="H229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H228" i="1"/>
  <c r="G228" i="1"/>
</calcChain>
</file>

<file path=xl/sharedStrings.xml><?xml version="1.0" encoding="utf-8"?>
<sst xmlns="http://schemas.openxmlformats.org/spreadsheetml/2006/main" count="623" uniqueCount="412">
  <si>
    <t>НИК</t>
  </si>
  <si>
    <t>Наименование</t>
  </si>
  <si>
    <t>Цена</t>
  </si>
  <si>
    <t>Количество</t>
  </si>
  <si>
    <t>Ссылка на выбранный товар</t>
  </si>
  <si>
    <t>Комментарий</t>
  </si>
  <si>
    <t>lenapo</t>
  </si>
  <si>
    <t>Таблетки для п/машины W5 60 шт</t>
  </si>
  <si>
    <t>http://finzakaz.com/collection/sol-poroshki-tabletki/product/tabletki-dlya-p-mashiny-w5-60-sht</t>
  </si>
  <si>
    <t>tatzez</t>
  </si>
  <si>
    <t>Средство для очистки п/машин At Home 2 шт</t>
  </si>
  <si>
    <t>http://finzakaz.com/collection/sol-poroshki-tabletki/product/sredstvo-dlya-ochistki-p-mashin-at-home-2-sht</t>
  </si>
  <si>
    <t>marina29</t>
  </si>
  <si>
    <t>Оливковое масло Levante "Basilico" 250 мл Артикул: 715051</t>
  </si>
  <si>
    <t>http://finzakaz.com/collection/olivkovoe-maslo/product/olivkovoe-maslo-levante-basilico-250-ml</t>
  </si>
  <si>
    <t>Оливковое масло Levante "Origano" 250 мл Артикул: 000171</t>
  </si>
  <si>
    <t>http://finzakaz.com/collection/olivkovoe-maslo/product/olivkovoe-maslo-levante-origano-250-ml</t>
  </si>
  <si>
    <t>Оливки чёрные без косточек K- menu 935 гр/455 гр Артикул: 138415</t>
  </si>
  <si>
    <t>http://finzakaz.com/product/olivki-chyornye-bez-kostochek-k-menu-935-gr-455-gr</t>
  </si>
  <si>
    <t>Шоколад Fin Carre (чёрный) 100 гр Артикул: 005832</t>
  </si>
  <si>
    <t>http://finzakaz.com/collection/shokolad/product/shokolad-fin-carre-chyornyy-100-gr</t>
  </si>
  <si>
    <t>Перчатки Aino 10 шт Артикул: 039901</t>
  </si>
  <si>
    <t>http://finzakaz.com/collection/vsyo-dlya-doma/product/perchatki-aino-10-sht</t>
  </si>
  <si>
    <t>Дезодорант шариковый Cien Sensitive 50 мл</t>
  </si>
  <si>
    <t>http://finzakaz.com/collection/dezodoranty/product/dezodorant-sharikovyy-cien-sensitive-50-ml</t>
  </si>
  <si>
    <t>sssok</t>
  </si>
  <si>
    <t>Дезодорант антиперспирант LV (спорт) 60 мл</t>
  </si>
  <si>
    <t>http://finzakaz.com/collection/dezodoranty/product/dezodorant-antiperspirant-lv-sport-60-ml</t>
  </si>
  <si>
    <t>Шоколад Maitre Truffout (ментол) 200 гр Артикул: 044694</t>
  </si>
  <si>
    <t>http://finzakaz.com/collection/shokoladnye-konfety/product/shokolad-maitre-truffout-mentol-200gr</t>
  </si>
  <si>
    <t>Шоколад Maitre Truffout (апельсин) 200 гр Артикул: 067570</t>
  </si>
  <si>
    <t>http://finzakaz.com/collection/shokoladnye-konfety/product/shokolad-maitre-truffout-apelsin-200-gr</t>
  </si>
  <si>
    <t>Печенье кантуччини Sondey Cantuccini-keksi (шоколад) 300 гр</t>
  </si>
  <si>
    <t>http://finzakaz.com/collection/pechenie-2/product/pechenie-kantuchchini-sondey-cantuccini-keksi-shokolad-300-gr</t>
  </si>
  <si>
    <t>Печенье кантуччини Sondey Cantuccini-keksi (миндаль) 300 гр Артикул: 034177</t>
  </si>
  <si>
    <t>http://finzakaz.com/collection/pechenie-2/product/pechenie-kantuchchini-sondey-cantuccini-keksi-300-gr</t>
  </si>
  <si>
    <t>Черный бальзамический уксус Rajamaen 250 мл</t>
  </si>
  <si>
    <t>http://finzakaz.com/collection/uksus/product/chernyy-balzamicheskiy-uksus-rajamaen-250-ml</t>
  </si>
  <si>
    <t>_Helga_</t>
  </si>
  <si>
    <t>Оливковое масло San Michele 5 л</t>
  </si>
  <si>
    <t>http://finzakaz.com/collection/olivkovoe-maslo/product/olivkovoe-maslo-san-michele-5-l</t>
  </si>
  <si>
    <t>Гель Ariel (для цветного) 5,005 л</t>
  </si>
  <si>
    <t>http://finzakaz.com/collection/poroshki-i-geli/product/gel-ariel-dlya-tsvetnogo-5-005-l</t>
  </si>
  <si>
    <t>ovl</t>
  </si>
  <si>
    <t>Таблетки для п/машины Cleffekt All in one 50 шт</t>
  </si>
  <si>
    <t>http://finzakaz.com/collection/sol-poroshki-tabletki/product/tabletki-dlya-p-mashiny-cleffekt-all-in-one-50-sht</t>
  </si>
  <si>
    <t>Томатная паста K-menu 70 гр</t>
  </si>
  <si>
    <t>http://finzakaz.com/collection/tomatnye-pasty-ketchupy-mayonez-gorchitsa/product/tomatnaya-pasta-k-menu-70-gr</t>
  </si>
  <si>
    <t>http://finzakaz.com/product/tomatnaya-pasta-rainbow-70-gr</t>
  </si>
  <si>
    <t>nsit2010</t>
  </si>
  <si>
    <t>Крем Herbamedicus (облепиха) 250 мл</t>
  </si>
  <si>
    <t>http://finzakaz.com/collection/krema-dlya-tela-balzamy/product/krem-herbamedicus-oblepiha-250-ml</t>
  </si>
  <si>
    <t>Вермишель Myllyn Paras Raketti Spagetti 350 гр</t>
  </si>
  <si>
    <t>http://finzakaz.com/collection/makaronnye-izdeliya/product/vermishel-myllyn-paras-raketti-spagetti-350-gr</t>
  </si>
  <si>
    <t>Спагетти Combino 500 гр</t>
  </si>
  <si>
    <t>http://finzakaz.com/collection/makaronnye-izdeliya/product/spagetti-combino-500-gr</t>
  </si>
  <si>
    <t>Бальзамический уксус Carlotta 250 мл</t>
  </si>
  <si>
    <t>http://finzakaz.com/collection/uksus/product/balzamicheskiy-uksus-carlotta-250-ml#review_form</t>
  </si>
  <si>
    <t>blondyasia</t>
  </si>
  <si>
    <t>Таблетки для п. машины Finish Powerball All in 1 120 шт</t>
  </si>
  <si>
    <t>http://finzakaz.com/collection/sol-poroshki-tabletki/product/tabletki-dlya-p-mashiny-finish-powerball-all-in-1-120-sht</t>
  </si>
  <si>
    <t>Жидкость для очистки п/машины Finish (лимон) 250 мл</t>
  </si>
  <si>
    <t>http://finzakaz.com/collection/sol-poroshki-tabletki/product/zhidkost-dlya-ochistki-p-mashiny-finish-limon-250-ml</t>
  </si>
  <si>
    <t>Соль для п/машины Finish 1,2 кг</t>
  </si>
  <si>
    <t>http://finzakaz.com/collection/sol-poroshki-tabletki/product/sol-dlya-p-mashiny-finish-1-2-kg</t>
  </si>
  <si>
    <t>Al-Nazarova</t>
  </si>
  <si>
    <t>Гель для стирки белых вещей AT HOME Wash White 1 л</t>
  </si>
  <si>
    <t>http://finzakaz.com/collection/poroshki-i-geli/product/gel-dlya-stirki-belyh-veschey-at-home-wash-white-1-l</t>
  </si>
  <si>
    <t>Гель для стирки детского белья "AT HOME" sensitive 1 л</t>
  </si>
  <si>
    <t>http://finzakaz.com/collection/poroshki-i-geli/product/gel-dlya-stirki-detskogo-belya-at-home-sensitive-1-l</t>
  </si>
  <si>
    <t>Средство для удаления известкового налета Rainbow 500 мл</t>
  </si>
  <si>
    <t>http://finzakaz.com/collection/dlya-vannoy/product/sredstvo-dlya-udaleniya-izvestkovogo-naleta-rainbow-500-ml</t>
  </si>
  <si>
    <t>Спрей для ванн от известкового налета W5 750 мл</t>
  </si>
  <si>
    <t>http://finzakaz.com/collection/dlya-vannoy/product/sprey-dlya-vann-ot-izvestkovogo-naleta-w5-750-ml</t>
  </si>
  <si>
    <t>nuti</t>
  </si>
  <si>
    <t>Кофе растворимый Bon Aroma 300 гр</t>
  </si>
  <si>
    <t>http://finzakaz.com/collection/rastvorimyy/product/kofe-rastvorimyy-bon-aroma-300-gr</t>
  </si>
  <si>
    <t>Лена528</t>
  </si>
  <si>
    <t>Жидкость для мытья посуды Fairy Original 1,25 л Артикул: 181052</t>
  </si>
  <si>
    <t>http://finzakaz.com/collection/geli-dlya-mytya-posudy/product/zhidkost-dlya-mytya-posudy-fairy-original-1-5-l</t>
  </si>
  <si>
    <t>Жидкость для мытья посуды Fairy naturals (лайм и бамбук) 500 мл Артикул: 552542</t>
  </si>
  <si>
    <t>http://finzakaz.com/collection/geli-dlya-mytya-posudy/product/zhidkost-dlya-mytya-posudy-fairy-naturals-laym-i-bambuk-650-ml</t>
  </si>
  <si>
    <t>may_len</t>
  </si>
  <si>
    <t>Таблетки для п. машины Finish Powerball All in 1 max 110 шт</t>
  </si>
  <si>
    <t>http://finzakaz.com/collection/sol-poroshki-tabletki/product/tabletki-dlya-p-mashiny-finish-powerball-all-in-1-max-110-sht</t>
  </si>
  <si>
    <t>mars-cat</t>
  </si>
  <si>
    <t>Бальзам-ополаскиватель Garnier fructis (густые и роскошные) 200 мл</t>
  </si>
  <si>
    <t>http://finzakaz.com/collection/shampuni-2/product/balzam-opolaskivatel-garnier-fructis-gustye-i-roskoshnye-200-ml</t>
  </si>
  <si>
    <t>Шампунь дегтярный 500 мл</t>
  </si>
  <si>
    <t>http://finzakaz.com/collection/shampuni-2/product/shampun-degtyarnyy-500-ml</t>
  </si>
  <si>
    <t>Гель для стирки Wau Color and white 1,5 л</t>
  </si>
  <si>
    <t>http://finzakaz.com/collection/poroshki-i-geli/product/gel-dlya-stirki-wau-color-and-white-1-5-l</t>
  </si>
  <si>
    <t>Ленхен</t>
  </si>
  <si>
    <t>Кофе заварной Presidentti (чайник,кофейник) 500 гр</t>
  </si>
  <si>
    <t>http://finzakaz.com/collection/zavarnoy/product/kofe-zavarnoy-presidentti-500-gr</t>
  </si>
  <si>
    <t>Кофе заварной Lofbergs Kharisma 500 гр</t>
  </si>
  <si>
    <t>http://finzakaz.com/collection/zavarnoy/product/kofe-zavarnoy-lofbergs-kharisma-500-gr</t>
  </si>
  <si>
    <t>Шоколадные конфеты Fazer Liqueur Fills 220 гр</t>
  </si>
  <si>
    <t>http://finzakaz.com/collection/shokoladnye-konfety/product/shokoladnye-konfety-fazer-liqueur-fills-220-gr</t>
  </si>
  <si>
    <t>safit310</t>
  </si>
  <si>
    <t>Мюсли Finax с ревенем и клубникой ( без сахара) 450 гр</t>
  </si>
  <si>
    <t>http://finzakaz.com/product/myusli-finax-s-revnem-i-klubnikoy-bez-sahara-450-gr</t>
  </si>
  <si>
    <t>Кофе заварной Lofbergs Organic 500 гр</t>
  </si>
  <si>
    <t>http://finzakaz.com/collection/zavarnoy/product/kofe-zavarnoy-lofbergs-organic-500-gr</t>
  </si>
  <si>
    <t>Хлебцы ржаные MyllyKivi 300 гр</t>
  </si>
  <si>
    <t>http://finzakaz.com/collection/hlebtsy-suhariki/product/hlebtsy-rzhanye-myllykivi-300-gr</t>
  </si>
  <si>
    <t>Антиперспирант Cien Deo roll-on Sensitive 50 мл Артикул: 571559</t>
  </si>
  <si>
    <t>http://finzakaz.com/collection/dezodoranty/product/antiperspirant-cien-deo-roll-on-sensitive-50-ml</t>
  </si>
  <si>
    <t>Антибактериальное мыло Cussons Jelly Beans 500 мл Артикул: 144394</t>
  </si>
  <si>
    <t>http://finzakaz.com/collection/mylo/product/antibakterialnoe-mylo-cussons-jelly-beans-500-ml</t>
  </si>
  <si>
    <t>star_man</t>
  </si>
  <si>
    <t>Гель Mini Risk (для цветного) 2 л</t>
  </si>
  <si>
    <t>http://finzakaz.com/collection/gipoallergennoe/product/gel-mini-risk-dlya-tsvetnogo-2-l</t>
  </si>
  <si>
    <t>Гель LV (для цветного) 2,3 л</t>
  </si>
  <si>
    <t>http://finzakaz.com/collection/gipoallergennoe/product/gel-lv-dlya-tsvetnogo-2-3-l</t>
  </si>
  <si>
    <t>Гель LV (спорт) 750 мл</t>
  </si>
  <si>
    <t>http://finzakaz.com/collection/gipoallergennoe/product/gel-lv-sport-1-l</t>
  </si>
  <si>
    <t>Шампунь для волос LV 250 мл</t>
  </si>
  <si>
    <t>http://finzakaz.com/collection/shampuni-2/product/shampun-dlya-volos-lv-250-ml</t>
  </si>
  <si>
    <t>Шампунь (дегтярный) 300 мл</t>
  </si>
  <si>
    <t>http://finzakaz.com/collection/shampuni-2/product/shampun-degtyarnyy-300-ml</t>
  </si>
  <si>
    <t>VanessaV</t>
  </si>
  <si>
    <t>Шоколад Fazer PURE DARK (горький с мятой) 95 гр</t>
  </si>
  <si>
    <t>http://finzakaz.com/collection/shokolad/product/shokolad-fazer-pure-dark-gorkiy-s-myatoy-95-gr</t>
  </si>
  <si>
    <t xml:space="preserve">Шоколад Maitre Truffout (малина) </t>
  </si>
  <si>
    <t>http://finzakaz.com/collection/shokolad/product/shokolad-maitre-truffout-malina-100-gr</t>
  </si>
  <si>
    <t>Печенье кантуччини Sondey Cantuccini-keksi (миндаль) 300 гр</t>
  </si>
  <si>
    <t>http://finzakaz.com/collection/novye-tovary/product/pechenie-kantuchchini-sondey-cantuccini-keksi-300-gr</t>
  </si>
  <si>
    <t>http://finzakaz.com/collection/novye-tovary/product/pechenie-kantuchchini-sondey-cantuccini-keksi-shokolad-300-gr</t>
  </si>
  <si>
    <t>Пекарский порошок Х-tra 225 гр</t>
  </si>
  <si>
    <t>http://finzakaz.com/collection/vypechka-gotovka/product/razryhlitel-testa-h-tra-225-gr</t>
  </si>
  <si>
    <t>gougoul</t>
  </si>
  <si>
    <t>Соус Песто "Piacelli" зеленый генуэзский 190 гр</t>
  </si>
  <si>
    <t>http://finzakaz.com/collection/sousy/product/sous-pesto-piacelli-zelenyy-genuezskiy-190-gr</t>
  </si>
  <si>
    <t>Kangy</t>
  </si>
  <si>
    <t>Вяленые помидоры в масле Baresa 285 гр</t>
  </si>
  <si>
    <t>http://finzakaz.com/collection/marinovannye-produkty/product/vyalenye-pomidory-v-masle-baresa-285-gr</t>
  </si>
  <si>
    <t>Томаты сушеные в растительном масле Rainbow (половинки) 285 гр</t>
  </si>
  <si>
    <t>http://finzakaz.com/collection/marinovannye-produkty/product/tomaty-sushenye-v-rastitelnom-masle-s-bazilikom-rainbow-330-gr</t>
  </si>
  <si>
    <t>Белый винный уксус Piacell 500 мл</t>
  </si>
  <si>
    <t>http://finzakaz.com/collection/uksus/product/belyy-vinnyy-uksus-piacell-500-ml</t>
  </si>
  <si>
    <t>Безмолочная органическая каша Hipp (мультизлаки) 270 гр</t>
  </si>
  <si>
    <t>http://finzakaz.com/collection/kashi-vellingi/product/bezmolochnaya-organicheskaya-kasha-hipp-multizlaki-270-gr</t>
  </si>
  <si>
    <t>легкий овсяный вэллинг (утренний) semper 200 ml</t>
  </si>
  <si>
    <t>http://finzakaz.com/collection/kashi-vellingi/product/legkiy-ovsyanyy-velling-utrenniy-semper-200-ml</t>
  </si>
  <si>
    <t>готовый ночной вэллинг semper 200 ml</t>
  </si>
  <si>
    <t>http://finzakaz.com/collection/kashi-vellingi/product/gotovyy-nochnoy-velling-semper</t>
  </si>
  <si>
    <t>Рубленые томаты в собственном соку X-tra 400 гр</t>
  </si>
  <si>
    <t>http://finzakaz.com/collection/tomatnye-pasty-ketchupy-mayonez-gorchitsa/product/rublenye-tomaty-v-sobstvennom-soku-x-tra-400-gr</t>
  </si>
  <si>
    <t>Mary_V</t>
  </si>
  <si>
    <t>Кофе заварной Kulta Katriina (чайник)500 гр</t>
  </si>
  <si>
    <t>http://finzakaz.com/collection/zavarnoy/product/kofe-zavarnoy-kulta-katriina-500-gr</t>
  </si>
  <si>
    <t>Бальзамический уксус Modena 250 мл</t>
  </si>
  <si>
    <t>http://finzakaz.com/product/balzamicheskiy-uksus-modena-250-ml</t>
  </si>
  <si>
    <t>Кофе заварной Lofbergs Lila Jubileum 500 гр</t>
  </si>
  <si>
    <t>http://finzakaz.com/collection/zavarnoy/product/kofe-zavarnoy-lofbergs-lila-jubileum-500-gr#review_form</t>
  </si>
  <si>
    <t>Кетчуп 1 кг</t>
  </si>
  <si>
    <t>http://finzakaz.com/collection/tomatnye-pasty-ketchupy-mayonez-gorchitsa/product/ketchup-1-kg#review_form</t>
  </si>
  <si>
    <t>Макароны ( рожки ) Myllyn Paras Tumma 400 гр</t>
  </si>
  <si>
    <t>http://finzakaz.com/collection/makaronnye-izdeliya/product/makarony-rozhki-myllyn-paras-tumma-400-gr#review_form</t>
  </si>
  <si>
    <t>Гель для душа и шампунь Cien Men "Classic" 300 мл</t>
  </si>
  <si>
    <t>http://finzakaz.com/product/gel-dlya-dusha-i-shampun-cien-men-classic-300-ml</t>
  </si>
  <si>
    <t>Гель для душа и шампунь Cien Men "Tropical blast" 300 мл</t>
  </si>
  <si>
    <t>http://finzakaz.com/product/gel-dlya-dusha-i-shampun-cien-men-tropical-blast-300-ml</t>
  </si>
  <si>
    <t>Дезодорант шариковый Cien Men Aqua 50 мл</t>
  </si>
  <si>
    <t>http://finzakaz.com/product/dezodorant-sharikovyy-cien-men-aqua-50-ml</t>
  </si>
  <si>
    <t>Дезодорант шариковый Cien Natural minerals 50 мл</t>
  </si>
  <si>
    <t>http://finzakaz.com/collection/dezodoranty/product/dezodorant-sharikovyy-cien-natural-minerals-50-ml</t>
  </si>
  <si>
    <t>Шоколад Fin Carre (молочный) 100 гр</t>
  </si>
  <si>
    <t>http://finzakaz.com/collection/shokolad/product/shokolad-fin-carre-molochnyy-100-gr</t>
  </si>
  <si>
    <t>Жидкость для мытья посуды Fairy Sensitive (чайное дерево и мята ) 900 мл</t>
  </si>
  <si>
    <t>http://finzakaz.com/collection/geli-dlya-mytya-posudy/product/zhidkost-dlya-mytya-posudy-fairy-sensitive-chaynoe-derevo-i-myata-900-ml</t>
  </si>
  <si>
    <t>Pavel11</t>
  </si>
  <si>
    <t>Гель LV (для цветного) 2,3 л Артикул: 610247</t>
  </si>
  <si>
    <t>Спагетти Combino 500 гр Артикул: 003463</t>
  </si>
  <si>
    <t>Спагетти Raketti 350 гр</t>
  </si>
  <si>
    <t>http://finzakaz.com/collection/makaronnye-izdeliya/product/spagetti-raketti-350-gr#review_form</t>
  </si>
  <si>
    <t>pushistic</t>
  </si>
  <si>
    <t>Мармелад в шоколаде Fazer 18 гр</t>
  </si>
  <si>
    <t>http://finzakaz.com/collection/k-prazdniku/product/marmelad-v-shokolade-fazer-18-gr</t>
  </si>
  <si>
    <t>Суфле Choco Softies 32 шт</t>
  </si>
  <si>
    <t>http://finzakaz.com/product/sufle-choco-softies-32-sht</t>
  </si>
  <si>
    <t>Жидкость для мытья посуды Fairy Sensitive 500 мл</t>
  </si>
  <si>
    <t>http://finzakaz.com/collection/geli-dlya-mytya-posudy/product/zhidkost-dlya-mytya-posudy-fairy-sensitive-650-ml</t>
  </si>
  <si>
    <t>Bona (яблоко,малина,черника) 125 гр</t>
  </si>
  <si>
    <t>http://finzakaz.com/collection/s-4-mesyatsev/product/bona-yabloko-malina-chernika-125-gr</t>
  </si>
  <si>
    <t>Bona (персик и груша) 125 гр</t>
  </si>
  <si>
    <t>http://finzakaz.com/collection/s-4-mesyatsev/product/bona-persik-i-grusha-125-gr</t>
  </si>
  <si>
    <t>Паштет из говядины Pirkka 100 гр</t>
  </si>
  <si>
    <t>http://finzakaz.com/collection/dlya-koshek/product/pashtet-iz-govyadiny-pirkka-100-gr</t>
  </si>
  <si>
    <t>Паштет из дичи Pirkka 100 гр</t>
  </si>
  <si>
    <t>http://finzakaz.com/collection/dlya-koshek/product/pashtet-iz-dichi-pirkka-100-gr</t>
  </si>
  <si>
    <t>Куриный паштет Pirkka 100 гр</t>
  </si>
  <si>
    <t>http://finzakaz.com/collection/dlya-koshek/product/kurinyy-pashtet-pirkka-100-gr</t>
  </si>
  <si>
    <t>Кусочки ананаса в собственном соку Pirkka, 227 гр</t>
  </si>
  <si>
    <t>http://finzakaz.com/collection/konservy-sladkie/product/kusochki-ananasa-v-sobstvennom-soku-pirkka-227-gr</t>
  </si>
  <si>
    <t>Овсяные отруби Rainbow Kauralese 500 гр</t>
  </si>
  <si>
    <t>http://finzakaz.com/product/ovsyanye-otrubi-rainbow-kauralese-500-gr</t>
  </si>
  <si>
    <t>Кофе заварной Brazil 500 гр</t>
  </si>
  <si>
    <t>http://finzakaz.com/collection/zavarnoy/product/kofe-zavarnoy-brazil-500-gr</t>
  </si>
  <si>
    <t>Кофе заварной Presidentti Gold Label Original (кофеварка,кофейник) 500 гр</t>
  </si>
  <si>
    <t>http://finzakaz.com/collection/zavarnoy/product/kofe-zavarnoy-presidentti-gold-label-original-500-gr</t>
  </si>
  <si>
    <t>Тунец в собственном соку K-menu 185 гр</t>
  </si>
  <si>
    <t>http://finzakaz.com/collection/konservy-rybnye/product/tunets-euro-shopper-185-gr</t>
  </si>
  <si>
    <t>Чай черный Forsman "Экстаз" 60 гр</t>
  </si>
  <si>
    <t>http://finzakaz.com/collection/zavarnoy-2/product/chay-chernyy-forsman-ekstaz-60-gr</t>
  </si>
  <si>
    <t>natap</t>
  </si>
  <si>
    <t xml:space="preserve">Чай зелёный Forsman "индийский" </t>
  </si>
  <si>
    <t>http://finzakaz.com/collection/zavarnoy-2/product/chay-zelyonyy-forsman-indiyskiy-60-gr</t>
  </si>
  <si>
    <t>Чай чёрный Forsman "поцелуй Деда Мороза" 60 гр</t>
  </si>
  <si>
    <t>http://finzakaz.com/collection/zavarnoy-2/product/chay-chyornyy-forsman-potseluy-deda-moroza-60-gr</t>
  </si>
  <si>
    <t>Чай Lipton Clear Green Orient 150 гр</t>
  </si>
  <si>
    <t>http://finzakaz.com/collection/zavarnoy-2/product/chay-lipton-clear-green-orient-150-gr</t>
  </si>
  <si>
    <t>Чай Lipton Clear Green Citrus 150 гр</t>
  </si>
  <si>
    <t>http://finzakaz.com/collection/zavarnoy-2/product/chay-lipton-clear-green-citrus-150-gr</t>
  </si>
  <si>
    <t>Чай чёрный органичский Nordqvist "печёные яблоки старых добрых времён" 80 гр</t>
  </si>
  <si>
    <t>http://finzakaz.com/collection/zavarnoy-2/product/chay-nordqvist-pechyonye-yabloki-staryh-dobryh-vremyon-80-gr</t>
  </si>
  <si>
    <t>Травяной напиток Nordqvist "Uni-Jukka" 80 гр</t>
  </si>
  <si>
    <t>http://finzakaz.com/collection/zavarnoy-2/product/travyanoy-napitok-nordqvist-uni-jukka-80-gr</t>
  </si>
  <si>
    <t>Lilitt</t>
  </si>
  <si>
    <t>Кукурузный крахмал Rainbow 400 гр</t>
  </si>
  <si>
    <t>http://finzakaz.com/product/kukuruznyy-krahmal-rainbow-400-gr</t>
  </si>
  <si>
    <t>Ваниль Dr.Oetker 100 гр</t>
  </si>
  <si>
    <t>http://finzakaz.com/product/ekstrakt-vanili-dr-oetker-100-gr</t>
  </si>
  <si>
    <t>Разрыхлитель теста Meira 100 гр</t>
  </si>
  <si>
    <t>http://finzakaz.com/product/razryhlitel-testa-meira-100-gr</t>
  </si>
  <si>
    <t>Сардины John West в оливковом масле 120 гр Артикул: 002808</t>
  </si>
  <si>
    <t>http://finzakaz.com/collection/konservy-rybnye/product/sardiny-john-west-v-olivkovom-masle-120-gr</t>
  </si>
  <si>
    <t>Таблетки для п. машины Finish Classik 90 шт Артикул: 105042</t>
  </si>
  <si>
    <t>http://finzakaz.com/collection/sol-poroshki-tabletki/product/tabletki-dlya-p-mashiny-finish-classik-90-sht</t>
  </si>
  <si>
    <t>Средство для очистки п/машин At Home 2 шт Артикул: 412422</t>
  </si>
  <si>
    <t>Кофе растворимый Nescafe Kulta 180 гр</t>
  </si>
  <si>
    <t>http://finzakaz.com/collection/rastvorimyy/product/kofe-rastvorimyy-nescafe-kulta-180-gr</t>
  </si>
  <si>
    <t>kuzia16</t>
  </si>
  <si>
    <t>Жидкость для мытья полов (хвоя) W5 1,25 л</t>
  </si>
  <si>
    <t>http://finzakaz.com/collection/dlya-styokol-i-polov/product/zhidkost-dlya-mytya-polov-hvoya-w5-1-25-l</t>
  </si>
  <si>
    <t>Гель Pirkka (для тёмного) 1 л</t>
  </si>
  <si>
    <t>http://finzakaz.com/collection/poroshki-i-geli/product/gel-pirkka-dlya-tyomnogo-1-l</t>
  </si>
  <si>
    <t>Гель Pirkka (для цветного) 1,5 л</t>
  </si>
  <si>
    <t>http://finzakaz.com/collection/poroshki-i-geli/product/gel-pirkka-dlya-tsvetnogo-1-5-l</t>
  </si>
  <si>
    <t>Гель для стирки белого белья LUMME 800 мл</t>
  </si>
  <si>
    <t>http://finzakaz.com/collection/poroshki-i-geli/product/gel-dlya-stirki-belogo-belya-lumme-800-ml</t>
  </si>
  <si>
    <t>Шипучие таблетки Friggs (магний) 20 шт</t>
  </si>
  <si>
    <t>http://finzakaz.com/collection/dlya-vzroslyh/product/shipuchie-tabletki-friggs-magniy-20-sht</t>
  </si>
  <si>
    <t>Пластырь для детей Pirkka 10 шт</t>
  </si>
  <si>
    <t>http://finzakaz.com/collection/dlya-detey-2/product/plastyr-dlya-detey-pirkka-10-sht</t>
  </si>
  <si>
    <t>Детский пластырь Salvequick muumi 20 шт</t>
  </si>
  <si>
    <t>http://finzakaz.com/collection/dlya-detey-2/product/detskiy-plastyr-salvequick-muumi-20-sht</t>
  </si>
  <si>
    <t>Рисовая мука Risenta Riisijauho 400 гр</t>
  </si>
  <si>
    <t>http://finzakaz.com/product/risovaya-muka-risenta-riisijauho-400-gr</t>
  </si>
  <si>
    <t>Чай зелёный органический Forsman "букет лета" 60 гр</t>
  </si>
  <si>
    <t>http://finzakaz.com/product/chay-zelyonyy-organicheskiy-forsman-buket-leta-60-gr</t>
  </si>
  <si>
    <t>Чай ройбуш Forsman "новогодняя сказка" 60 гр</t>
  </si>
  <si>
    <t>http://finzakaz.com/product/chay-roybush-forsman-novogodnyaya-skazka-60-gr</t>
  </si>
  <si>
    <t>Чай черный Forsman "тысяча и одна ночь" 60 гр</t>
  </si>
  <si>
    <t>http://finzakaz.com/product/chay-chernyy-forsman-tysyacha-i-odna-noch-60-gr</t>
  </si>
  <si>
    <t>Спаржа Freshona 330 гр</t>
  </si>
  <si>
    <t>http://finzakaz.com/product/sparzha-freshona-330-gr</t>
  </si>
  <si>
    <t>http://finzakaz.com/product/vyalenye-pomidory-v-masle-baresa-285-gr</t>
  </si>
  <si>
    <t>http://finzakaz.com/product/spagetti-combino-500-gr</t>
  </si>
  <si>
    <t>Жидкость для мытья посуды Fairy ( лимон ) 900 мл</t>
  </si>
  <si>
    <t>http://finzakaz.com/product/zhidkost-dlya-mytya-posudy-fairy-limon-1-l</t>
  </si>
  <si>
    <t>http://finzakaz.com/product/sredstvo-dlya-ochistki-p-mashin-at-home-2-sht</t>
  </si>
  <si>
    <t>Кондиционер Clean Fresh (жасмин,сандал) 1 л</t>
  </si>
  <si>
    <t>http://finzakaz.com/product/konditsioner-clean-fresh-zhasmin-sandal-1-l</t>
  </si>
  <si>
    <t>http://finzakaz.com/product/kofe-zavarnoy-lofbergs-kharisma-500-gr</t>
  </si>
  <si>
    <t>Чили соус "Hot chilli" 250 мл</t>
  </si>
  <si>
    <t>http://finzakaz.com/product/chili-sous-hot-chilli-250-ml</t>
  </si>
  <si>
    <t>Чай X-tra 100 шт</t>
  </si>
  <si>
    <t>http://finzakaz.com/product/chay-x-tra-100-sht</t>
  </si>
  <si>
    <t>Чай Victorian (чёрный с корицей и яблоком) 20 шт</t>
  </si>
  <si>
    <t>http://finzakaz.com/product/chay-victorian-chyornyy-s-koritsey-i-yablokom-20-sht</t>
  </si>
  <si>
    <t>Мини шоколадки Maitre Truffout espresso 8 шт</t>
  </si>
  <si>
    <t>http://finzakaz.com/product/mini-shokoladki-maitre-truffout-espresso-8-sht</t>
  </si>
  <si>
    <t>Шоколад Maitre Truffout (мята) 100 гр</t>
  </si>
  <si>
    <t>http://finzakaz.com/product/shokolad-maitre-truffout-myata-100-gr</t>
  </si>
  <si>
    <t>Шоколад Maitre Truffout (лимон) 100 гр</t>
  </si>
  <si>
    <t>http://finzakaz.com/product/shokolad-maitre-truffout-limon-100-gr</t>
  </si>
  <si>
    <t>http://finzakaz.com/product/balzamicheskiy-uksus-carlotta-250-ml</t>
  </si>
  <si>
    <t>Мыло (яблоко) Dalan 5 шт</t>
  </si>
  <si>
    <t>http://finzakaz.com/product/mylo-yabloko-dalan-5-sht</t>
  </si>
  <si>
    <t>Хоз.мыло Pardo 300 гр</t>
  </si>
  <si>
    <t>http://finzakaz.com/collection/pyatnovyvoditeli/product/hoz-mylo-pardo-300-gr</t>
  </si>
  <si>
    <t>Кондиционер Comfort (свежесть) 4 л</t>
  </si>
  <si>
    <t>http://finzakaz.com/collection/konditsionery-opolaskivateli/product/konditsioner-comfort-svezhest-4-l</t>
  </si>
  <si>
    <t>Кофе заварной Kulta Katriina (кофеварка) 500 гр</t>
  </si>
  <si>
    <t>http://finzakaz.com/product/kofe-zavarnoy-kulta-katriina-500gr</t>
  </si>
  <si>
    <t>natcat</t>
  </si>
  <si>
    <t>Гель Domestos (цитрус) 1,25 л</t>
  </si>
  <si>
    <t>http://finzakaz.com/product/gel-domestos-tsitrus-1-25-l</t>
  </si>
  <si>
    <t>Универсальный спрей Domestos 450 мл</t>
  </si>
  <si>
    <t>http://finzakaz.com/product/universalnyy-sprey-domestos-450-ml</t>
  </si>
  <si>
    <t>Кондиционер Comfort (солнечные луга) 4 л</t>
  </si>
  <si>
    <t>http://finzakaz.com/product/konditsioner-comfort-solnechnye-luga-4-l</t>
  </si>
  <si>
    <t>HAPPY LADY</t>
  </si>
  <si>
    <t>Оливковое масло San Michele Olio Extra Vergine di Olliva 3 л</t>
  </si>
  <si>
    <t>http://finzakaz.com/collection/olivkovoe-maslo/product/olivkovoe-maslo-san-michele-olio-extra-vergine-di-olliva-3-l</t>
  </si>
  <si>
    <t>Измельченные томаты Pirkka с чесноком 390 гр</t>
  </si>
  <si>
    <t>http://finzakaz.com/collection/tomatnye-pasty-ketchupy-mayonez-gorchitsa/product/izmelchennye-tomaty-pirkka-s-pertsem-390-gr</t>
  </si>
  <si>
    <t>http://finzakaz.com/collection/tomatnye-pasty-ketchupy-mayonez-gorchitsa/product/izmelchennye-tomaty-pirkka-s-chesnokom-390-gr</t>
  </si>
  <si>
    <t>Кетчуп Pirkka pippuriketsupp 470 гр</t>
  </si>
  <si>
    <t>http://finzakaz.com/collection/tomatnye-pasty-ketchupy-mayonez-gorchitsa/product/ketchup-pirkka-pippuriketsupp-470-gr</t>
  </si>
  <si>
    <t>Майонез Feliх чесночный 250 гр</t>
  </si>
  <si>
    <t>http://finzakaz.com/collection/tomatnye-pasty-ketchupy-mayonez-gorchitsa/product/mayonez-felih-aioli-chesnochnyy-250-gr</t>
  </si>
  <si>
    <t>Белый перец молотый Kania 50 гр</t>
  </si>
  <si>
    <t>http://finzakaz.com/collection/pripravy-spetsii/product/belyy-perets-molotyy-kania-50-gr</t>
  </si>
  <si>
    <t>Зелёный перец Santa Maria (горошком) 14 гр</t>
  </si>
  <si>
    <t>http://finzakaz.com/collection/pripravy-spetsii/product/zelyonyy-perets-santa-maria-goroshkom-14-gr</t>
  </si>
  <si>
    <t>Чай черный Forsman "Желание эльфа" 60 гр</t>
  </si>
  <si>
    <t>http://finzakaz.com/product/chay-chernyy-forsman-zhelanie-elfa-60-gr</t>
  </si>
  <si>
    <t>Чай зелёный Forsman "индийский" 60 гр</t>
  </si>
  <si>
    <t>http://finzakaz.com/collection/sol-poroshki-tabletki/product/tabletki-dlya-p-mashiny-finish-powerball-all-in-1-120-sht#review_form</t>
  </si>
  <si>
    <t>ola_k</t>
  </si>
  <si>
    <t>Сладкий соус чили Pirkka 700 мл</t>
  </si>
  <si>
    <t>http://finzakaz.com/product/sladkiy-sous-chili-pirkka-700-ml</t>
  </si>
  <si>
    <t>Соус для пасты Barilla (оливковый) 400 гр</t>
  </si>
  <si>
    <t>http://finzakaz.com/collection/sousy/product/sous-dlya-pasty-barilla-olivkovyy-400-gr</t>
  </si>
  <si>
    <t>Bestiya*</t>
  </si>
  <si>
    <t>Джем Pirkka (брусника) 400 гр</t>
  </si>
  <si>
    <t>http://finzakaz.com/collection/varenie-dzhemy/product/dzhem-pirkka-brusnika-400-gr</t>
  </si>
  <si>
    <t>Подливка для мороженого Rainbow (лакрица) 2 dl</t>
  </si>
  <si>
    <t>http://finzakaz.com/product/podlivka-dlya-morozhenogo-rainbow-lakritsa-2-dl-2</t>
  </si>
  <si>
    <t>Подливка для мороженого Rainbow (карамель) 2 dl</t>
  </si>
  <si>
    <t>http://finzakaz.com/collection/shokoladnye-pasty-podlivki/product/podlivka-dlya-morozhenogo-rainbow-karamel-2-dl</t>
  </si>
  <si>
    <t>Викторина</t>
  </si>
  <si>
    <t>http://finzakaz.com/product/poroshok-dlya-posudomoechnoy-mashiny-rainbow-1-kg</t>
  </si>
  <si>
    <t>http://finzakaz.com/product/shokolad-fin-carre-molochnyy-100-gr</t>
  </si>
  <si>
    <t>http://finzakaz.com/product/pechenie-maria-800-gr</t>
  </si>
  <si>
    <t xml:space="preserve">Печенье Sondey (апельсин) 300 гр Артикул: 005573 </t>
  </si>
  <si>
    <t>http://finzakaz.com/product/pechenie-sondey-apelsin-300-gr</t>
  </si>
  <si>
    <t>http://finzakaz.com/product/tunets-v-tomatnom-souse-calvo-3-h-80-gr</t>
  </si>
  <si>
    <t>http://finzakaz.com/product/hoz-mylo-pardo-300-gr</t>
  </si>
  <si>
    <t>http://finzakaz.com/product/zhidkoe-hozyaystvennoe-mylo-1-litr</t>
  </si>
  <si>
    <t>Кофе заварной LavAzza Club 250 гр</t>
  </si>
  <si>
    <t>http://finzakaz.com/collection/zavarnoy/product/kofe-zavarnoy-lavazza-club-250-gr</t>
  </si>
  <si>
    <t>Конфеты шоколадные божьи коровки Only 100 гр</t>
  </si>
  <si>
    <t>http://finzakaz.com/collection/shokoladnye-konfety/product/konfety-shokoladnye-bozhi-korovki-only-100-gr</t>
  </si>
  <si>
    <t>ostrovska</t>
  </si>
  <si>
    <t>Рыбий жир Moller 500 мл</t>
  </si>
  <si>
    <t>http://finzakaz.com/collection/dlya-vzroslyh/product/rybiy-zhir-moller-500-ml</t>
  </si>
  <si>
    <t>yulia24</t>
  </si>
  <si>
    <t>Овсяные отруби Myllyn Paras 650 гр</t>
  </si>
  <si>
    <t>http://finzakaz.com/collection/otrubi-kashi/product/ovsyanye-otrubi-myllyn-paras-650-gr</t>
  </si>
  <si>
    <t>Какао Fazer 200 гр</t>
  </si>
  <si>
    <t>http://finzakaz.com/collection/kakao/product/kakao-fazer-200-gr</t>
  </si>
  <si>
    <t>Жевательная резинка JETgum (фрукты) 80 гр</t>
  </si>
  <si>
    <t>http://finzakaz.com/collection/zhevatelnaya-rezinka/product/zhevatelnaya-rezinka-jetgum-frukty-80-gr</t>
  </si>
  <si>
    <t>Жевательная резинка (перечная мята) JETgum 130 гр</t>
  </si>
  <si>
    <t>http://finzakaz.com/collection/zhevatelnaya-rezinka/product/zhevatelnaya-rezinka-jetgum-130-gr-2</t>
  </si>
  <si>
    <t>Капучино Melitta Classico (классический) 400 гр</t>
  </si>
  <si>
    <t>http://finzakaz.com/collection/kofeynye-napitki/product/kapuchino-melitta-classico-klassicheskiy-400-gr</t>
  </si>
  <si>
    <t>Спрей для укладки Tresemme Perfectly (un)Done 200 мл</t>
  </si>
  <si>
    <t>http://finzakaz.com/collection/laki-peny-kraski-mussy-dlya-volos/product/sprey-dlya-ukladki-tresemme-perfectly-undone-200-ml</t>
  </si>
  <si>
    <t>Тунец в собственном соку K-menu 185 гр Артикул: 815075</t>
  </si>
  <si>
    <t>http://finzakaz.com/product/tunets-euro-shopper-185-gr</t>
  </si>
  <si>
    <t xml:space="preserve">Жидкое хозяйственное мыло 1 литр Артикул: 080004 </t>
  </si>
  <si>
    <t xml:space="preserve">Печенье Sondey Maria 800 гр Артикул: 042363 </t>
  </si>
  <si>
    <t xml:space="preserve">Порошок для посудомоечной машины Rainbow 1 кг Артикул: 051847 </t>
  </si>
  <si>
    <t xml:space="preserve">Тунец в томатном соусе Calvo 3 х 80 гр Артикул: 213235 </t>
  </si>
  <si>
    <t xml:space="preserve">Хоз.мыло Pardo 300 гр Артикул: 000839 </t>
  </si>
  <si>
    <t xml:space="preserve">Шоколад Fin Carre (молочный) 100 гр Артикул: 005825 </t>
  </si>
  <si>
    <t>Шоколад Maitre Truffout (мята) 100 гр Артикул: 044649</t>
  </si>
  <si>
    <t>_Helga_ Итог</t>
  </si>
  <si>
    <t>Al-Nazarova Итог</t>
  </si>
  <si>
    <t>Bestiya* Итог</t>
  </si>
  <si>
    <t>blondyasia Итог</t>
  </si>
  <si>
    <t>gougoul Итог</t>
  </si>
  <si>
    <t>HAPPY LADY Итог</t>
  </si>
  <si>
    <t>Kangy Итог</t>
  </si>
  <si>
    <t>kuzia16 Итог</t>
  </si>
  <si>
    <t>lenapo Итог</t>
  </si>
  <si>
    <t>Lilitt Итог</t>
  </si>
  <si>
    <t>marina29 Итог</t>
  </si>
  <si>
    <t>mars-cat Итог</t>
  </si>
  <si>
    <t>Mary_V Итог</t>
  </si>
  <si>
    <t>may_len Итог</t>
  </si>
  <si>
    <t>natap Итог</t>
  </si>
  <si>
    <t>natcat Итог</t>
  </si>
  <si>
    <t>nsit2010 Итог</t>
  </si>
  <si>
    <t>nuti Итог</t>
  </si>
  <si>
    <t>ola_k Итог</t>
  </si>
  <si>
    <t>ostrovska Итог</t>
  </si>
  <si>
    <t>ovl Итог</t>
  </si>
  <si>
    <t>Pavel11 Итог</t>
  </si>
  <si>
    <t>pushistic Итог</t>
  </si>
  <si>
    <t>safit310 Итог</t>
  </si>
  <si>
    <t>sssok Итог</t>
  </si>
  <si>
    <t>star_man Итог</t>
  </si>
  <si>
    <t>tatzez Итог</t>
  </si>
  <si>
    <t>VanessaV Итог</t>
  </si>
  <si>
    <t>yulia24 Итог</t>
  </si>
  <si>
    <t>Викторина Итог</t>
  </si>
  <si>
    <t>Лена528 Итог</t>
  </si>
  <si>
    <t>Ленхен Итог</t>
  </si>
  <si>
    <t>Общий итог</t>
  </si>
  <si>
    <t>Chanterella</t>
  </si>
  <si>
    <t>Ополаскиватель для п/машины Finish (лимон) 400 мл</t>
  </si>
  <si>
    <t>http://finzakaz.com/collection/sol-poroshki-tabletki/product/opolaskivatel-dlya-p-mashiny-finish-limon-400-ml</t>
  </si>
  <si>
    <t>Порошок для посудомоечной машины Rainbow 1 кг</t>
  </si>
  <si>
    <t>http://finzakaz.com/collection/sol-poroshki-tabletki/product/poroshok-dlya-posudomoechnoy-mashiny-rainbow-1-kg</t>
  </si>
  <si>
    <t>Ополаскиватель для п/машины Pirkka 500 мл</t>
  </si>
  <si>
    <t>http://finzakaz.com/collection/sol-poroshki-tabletki/product/opolaskivatel-dlya-p-mashiny-pirkka-500-ml</t>
  </si>
  <si>
    <t>Порошок для п/машины Pirkka 1 кг</t>
  </si>
  <si>
    <t>http://finzakaz.com/collection/sol-poroshki-tabletki/product/poroshok-dlya-p-mashiny-pirkka-1-kg</t>
  </si>
  <si>
    <t>Ополаскиватель для п/машин Yplon 500 мл</t>
  </si>
  <si>
    <t>http://finzakaz.com/collection/sol-poroshki-tabletki/product/opolaskivatel-dlya-p-mashin-yplon-500-ml</t>
  </si>
  <si>
    <t>Одноразовые станки X-tra 10 шт</t>
  </si>
  <si>
    <t>http://finzakaz.com/collection/peny-geli-stanki/product/odnorazovye-stanki-x-tra-10-sht</t>
  </si>
  <si>
    <t>Шоколад Fin Carre (фундук) 100 гр</t>
  </si>
  <si>
    <t>http://finzakaz.com/collection/shokolad/product/shokolad-fin-carre-funduk-100-gr</t>
  </si>
  <si>
    <t>Chanterella Итог</t>
  </si>
  <si>
    <t>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</si>
</sst>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4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0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0" fillId="0" borderId="0" xfId="0" applyFont="1" applyFill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4" fillId="0" borderId="1" xfId="1" applyBorder="1" applyAlignment="1">
      <alignment wrapText="1"/>
    </xf>
    <xf numFmtId="0" fontId="6" fillId="3" borderId="1" xfId="0" applyFont="1" applyFill="1" applyBorder="1" applyAlignment="1"/>
    <xf numFmtId="0" fontId="1" fillId="3" borderId="1" xfId="0" applyFont="1" applyFill="1" applyBorder="1" applyAlignment="1"/>
    <xf numFmtId="0" fontId="2" fillId="3" borderId="1" xfId="0" applyFont="1" applyFill="1" applyBorder="1" applyAlignment="1"/>
    <xf numFmtId="0" fontId="0" fillId="3" borderId="1" xfId="0" applyFont="1" applyFill="1" applyBorder="1" applyAlignment="1"/>
    <xf numFmtId="0" fontId="7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0" fontId="4" fillId="3" borderId="1" xfId="1" applyFill="1" applyBorder="1" applyAlignment="1">
      <alignment wrapText="1"/>
    </xf>
    <xf numFmtId="0" fontId="6" fillId="3" borderId="0" xfId="0" applyFont="1" applyFill="1" applyBorder="1" applyAlignment="1"/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0" fillId="3" borderId="0" xfId="0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finzakaz.com/collection/dlya-vzroslyh/product/shipuchie-tabletki-friggs-magniy-20-sht" TargetMode="External"/><Relationship Id="rId21" Type="http://schemas.openxmlformats.org/officeDocument/2006/relationships/hyperlink" Target="http://finzakaz.com/collection/tomatnye-pasty-ketchupy-mayonez-gorchitsa/product/tomatnaya-pasta-k-menu-70-gr" TargetMode="External"/><Relationship Id="rId42" Type="http://schemas.openxmlformats.org/officeDocument/2006/relationships/hyperlink" Target="http://finzakaz.com/collection/zavarnoy/product/kofe-zavarnoy-presidentti-500-gr" TargetMode="External"/><Relationship Id="rId47" Type="http://schemas.openxmlformats.org/officeDocument/2006/relationships/hyperlink" Target="http://finzakaz.com/collection/hlebtsy-suhariki/product/hlebtsy-rzhanye-myllykivi-300-gr" TargetMode="External"/><Relationship Id="rId63" Type="http://schemas.openxmlformats.org/officeDocument/2006/relationships/hyperlink" Target="http://finzakaz.com/collection/marinovannye-produkty/product/tomaty-sushenye-v-rastitelnom-masle-s-bazilikom-rainbow-330-gr" TargetMode="External"/><Relationship Id="rId68" Type="http://schemas.openxmlformats.org/officeDocument/2006/relationships/hyperlink" Target="http://finzakaz.com/collection/tomatnye-pasty-ketchupy-mayonez-gorchitsa/product/rublenye-tomaty-v-sobstvennom-soku-x-tra-400-gr" TargetMode="External"/><Relationship Id="rId84" Type="http://schemas.openxmlformats.org/officeDocument/2006/relationships/hyperlink" Target="http://finzakaz.com/collection/makaronnye-izdeliya/product/spagetti-raketti-350-gr" TargetMode="External"/><Relationship Id="rId89" Type="http://schemas.openxmlformats.org/officeDocument/2006/relationships/hyperlink" Target="http://finzakaz.com/collection/s-4-mesyatsev/product/bona-persik-i-grusha-125-gr" TargetMode="External"/><Relationship Id="rId112" Type="http://schemas.openxmlformats.org/officeDocument/2006/relationships/hyperlink" Target="http://finzakaz.com/collection/rastvorimyy/product/kofe-rastvorimyy-nescafe-kulta-180-gr" TargetMode="External"/><Relationship Id="rId133" Type="http://schemas.openxmlformats.org/officeDocument/2006/relationships/hyperlink" Target="http://finzakaz.com/product/chay-victorian-chyornyy-s-koritsey-i-yablokom-20-sht" TargetMode="External"/><Relationship Id="rId138" Type="http://schemas.openxmlformats.org/officeDocument/2006/relationships/hyperlink" Target="http://finzakaz.com/product/chili-sous-hot-chilli-250-ml" TargetMode="External"/><Relationship Id="rId154" Type="http://schemas.openxmlformats.org/officeDocument/2006/relationships/hyperlink" Target="http://finzakaz.com/collection/zavarnoy-2/product/chay-chernyy-forsman-ekstaz-60-gr" TargetMode="External"/><Relationship Id="rId159" Type="http://schemas.openxmlformats.org/officeDocument/2006/relationships/hyperlink" Target="http://finzakaz.com/collection/sol-poroshki-tabletki/product/tabletki-dlya-p-mashiny-finish-powerball-all-in-1-120-sht" TargetMode="External"/><Relationship Id="rId175" Type="http://schemas.openxmlformats.org/officeDocument/2006/relationships/hyperlink" Target="http://finzakaz.com/collection/shokoladnye-konfety/product/konfety-shokoladnye-bozhi-korovki-only-100-gr" TargetMode="External"/><Relationship Id="rId170" Type="http://schemas.openxmlformats.org/officeDocument/2006/relationships/hyperlink" Target="http://finzakaz.com/product/tunets-v-tomatnom-souse-calvo-3-h-80-gr" TargetMode="External"/><Relationship Id="rId191" Type="http://schemas.openxmlformats.org/officeDocument/2006/relationships/hyperlink" Target="http://finzakaz.com/collection/sol-poroshki-tabletki/product/sredstvo-dlya-ochistki-p-mashin-at-home-2-sht" TargetMode="External"/><Relationship Id="rId196" Type="http://schemas.openxmlformats.org/officeDocument/2006/relationships/printerSettings" Target="../printerSettings/printerSettings1.bin"/><Relationship Id="rId16" Type="http://schemas.openxmlformats.org/officeDocument/2006/relationships/hyperlink" Target="http://finzakaz.com/collection/olivkovoe-maslo/product/olivkovoe-maslo-san-michele-5-l" TargetMode="External"/><Relationship Id="rId107" Type="http://schemas.openxmlformats.org/officeDocument/2006/relationships/hyperlink" Target="http://finzakaz.com/product/ekstrakt-vanili-dr-oetker-100-gr" TargetMode="External"/><Relationship Id="rId11" Type="http://schemas.openxmlformats.org/officeDocument/2006/relationships/hyperlink" Target="http://finzakaz.com/collection/shokoladnye-konfety/product/shokolad-maitre-truffout-mentol-200gr" TargetMode="External"/><Relationship Id="rId32" Type="http://schemas.openxmlformats.org/officeDocument/2006/relationships/hyperlink" Target="http://finzakaz.com/collection/dlya-vannoy/product/sredstvo-dlya-udaleniya-izvestkovogo-naleta-rainbow-500-ml" TargetMode="External"/><Relationship Id="rId37" Type="http://schemas.openxmlformats.org/officeDocument/2006/relationships/hyperlink" Target="http://finzakaz.com/collection/sol-poroshki-tabletki/product/tabletki-dlya-p-mashiny-finish-powerball-all-in-1-max-110-sht" TargetMode="External"/><Relationship Id="rId53" Type="http://schemas.openxmlformats.org/officeDocument/2006/relationships/hyperlink" Target="http://finzakaz.com/collection/shampuni-2/product/shampun-dlya-volos-lv-250-ml" TargetMode="External"/><Relationship Id="rId58" Type="http://schemas.openxmlformats.org/officeDocument/2006/relationships/hyperlink" Target="http://finzakaz.com/collection/novye-tovary/product/pechenie-kantuchchini-sondey-cantuccini-keksi-shokolad-300-gr" TargetMode="External"/><Relationship Id="rId74" Type="http://schemas.openxmlformats.org/officeDocument/2006/relationships/hyperlink" Target="http://finzakaz.com/collection/makaronnye-izdeliya/product/makarony-rozhki-myllyn-paras-tumma-400-gr" TargetMode="External"/><Relationship Id="rId79" Type="http://schemas.openxmlformats.org/officeDocument/2006/relationships/hyperlink" Target="http://finzakaz.com/collection/dezodoranty/product/dezodorant-sharikovyy-cien-sensitive-50-ml" TargetMode="External"/><Relationship Id="rId102" Type="http://schemas.openxmlformats.org/officeDocument/2006/relationships/hyperlink" Target="http://finzakaz.com/collection/zavarnoy-2/product/chay-lipton-clear-green-citrus-150-gr" TargetMode="External"/><Relationship Id="rId123" Type="http://schemas.openxmlformats.org/officeDocument/2006/relationships/hyperlink" Target="http://finzakaz.com/product/chay-chernyy-forsman-tysyacha-i-odna-noch-60-gr" TargetMode="External"/><Relationship Id="rId128" Type="http://schemas.openxmlformats.org/officeDocument/2006/relationships/hyperlink" Target="http://finzakaz.com/product/sredstvo-dlya-ochistki-p-mashin-at-home-2-sht" TargetMode="External"/><Relationship Id="rId144" Type="http://schemas.openxmlformats.org/officeDocument/2006/relationships/hyperlink" Target="http://finzakaz.com/product/gel-domestos-tsitrus-1-25-l" TargetMode="External"/><Relationship Id="rId149" Type="http://schemas.openxmlformats.org/officeDocument/2006/relationships/hyperlink" Target="http://finzakaz.com/collection/tomatnye-pasty-ketchupy-mayonez-gorchitsa/product/izmelchennye-tomaty-pirkka-s-chesnokom-390-gr" TargetMode="External"/><Relationship Id="rId5" Type="http://schemas.openxmlformats.org/officeDocument/2006/relationships/hyperlink" Target="http://finzakaz.com/collection/olivkovoe-maslo/product/olivkovoe-maslo-levante-origano-250-ml" TargetMode="External"/><Relationship Id="rId90" Type="http://schemas.openxmlformats.org/officeDocument/2006/relationships/hyperlink" Target="http://finzakaz.com/collection/dlya-koshek/product/pashtet-iz-govyadiny-pirkka-100-gr" TargetMode="External"/><Relationship Id="rId95" Type="http://schemas.openxmlformats.org/officeDocument/2006/relationships/hyperlink" Target="http://finzakaz.com/collection/zavarnoy/product/kofe-zavarnoy-brazil-500-gr" TargetMode="External"/><Relationship Id="rId160" Type="http://schemas.openxmlformats.org/officeDocument/2006/relationships/hyperlink" Target="http://finzakaz.com/collection/sol-poroshki-tabletki/product/sredstvo-dlya-ochistki-p-mashin-at-home-2-sht" TargetMode="External"/><Relationship Id="rId165" Type="http://schemas.openxmlformats.org/officeDocument/2006/relationships/hyperlink" Target="http://finzakaz.com/collection/shokoladnye-pasty-podlivki/product/podlivka-dlya-morozhenogo-rainbow-karamel-2-dl" TargetMode="External"/><Relationship Id="rId181" Type="http://schemas.openxmlformats.org/officeDocument/2006/relationships/hyperlink" Target="http://finzakaz.com/collection/zhevatelnaya-rezinka/product/zhevatelnaya-rezinka-jetgum-130-gr-2" TargetMode="External"/><Relationship Id="rId186" Type="http://schemas.openxmlformats.org/officeDocument/2006/relationships/hyperlink" Target="http://finzakaz.com/product/tunets-euro-shopper-185-gr" TargetMode="External"/><Relationship Id="rId22" Type="http://schemas.openxmlformats.org/officeDocument/2006/relationships/hyperlink" Target="http://finzakaz.com/product/tomatnaya-pasta-rainbow-70-gr" TargetMode="External"/><Relationship Id="rId27" Type="http://schemas.openxmlformats.org/officeDocument/2006/relationships/hyperlink" Target="http://finzakaz.com/collection/sol-poroshki-tabletki/product/tabletki-dlya-p-mashiny-finish-powerball-all-in-1-120-sht" TargetMode="External"/><Relationship Id="rId43" Type="http://schemas.openxmlformats.org/officeDocument/2006/relationships/hyperlink" Target="http://finzakaz.com/collection/zavarnoy/product/kofe-zavarnoy-lofbergs-kharisma-500-gr" TargetMode="External"/><Relationship Id="rId48" Type="http://schemas.openxmlformats.org/officeDocument/2006/relationships/hyperlink" Target="http://finzakaz.com/collection/dezodoranty/product/antiperspirant-cien-deo-roll-on-sensitive-50-ml" TargetMode="External"/><Relationship Id="rId64" Type="http://schemas.openxmlformats.org/officeDocument/2006/relationships/hyperlink" Target="http://finzakaz.com/collection/uksus/product/belyy-vinnyy-uksus-piacell-500-ml" TargetMode="External"/><Relationship Id="rId69" Type="http://schemas.openxmlformats.org/officeDocument/2006/relationships/hyperlink" Target="http://finzakaz.com/collection/zavarnoy/product/kofe-zavarnoy-kulta-katriina-500-gr" TargetMode="External"/><Relationship Id="rId113" Type="http://schemas.openxmlformats.org/officeDocument/2006/relationships/hyperlink" Target="http://finzakaz.com/collection/dlya-styokol-i-polov/product/zhidkost-dlya-mytya-polov-hvoya-w5-1-25-l" TargetMode="External"/><Relationship Id="rId118" Type="http://schemas.openxmlformats.org/officeDocument/2006/relationships/hyperlink" Target="http://finzakaz.com/collection/dlya-detey-2/product/plastyr-dlya-detey-pirkka-10-sht" TargetMode="External"/><Relationship Id="rId134" Type="http://schemas.openxmlformats.org/officeDocument/2006/relationships/hyperlink" Target="http://finzakaz.com/product/mini-shokoladki-maitre-truffout-espresso-8-sht" TargetMode="External"/><Relationship Id="rId139" Type="http://schemas.openxmlformats.org/officeDocument/2006/relationships/hyperlink" Target="http://finzakaz.com/product/mylo-yabloko-dalan-5-sht" TargetMode="External"/><Relationship Id="rId80" Type="http://schemas.openxmlformats.org/officeDocument/2006/relationships/hyperlink" Target="http://finzakaz.com/collection/shokolad/product/shokolad-fin-carre-molochnyy-100-gr" TargetMode="External"/><Relationship Id="rId85" Type="http://schemas.openxmlformats.org/officeDocument/2006/relationships/hyperlink" Target="http://finzakaz.com/collection/k-prazdniku/product/marmelad-v-shokolade-fazer-18-gr" TargetMode="External"/><Relationship Id="rId150" Type="http://schemas.openxmlformats.org/officeDocument/2006/relationships/hyperlink" Target="http://finzakaz.com/collection/tomatnye-pasty-ketchupy-mayonez-gorchitsa/product/ketchup-pirkka-pippuriketsupp-470-gr" TargetMode="External"/><Relationship Id="rId155" Type="http://schemas.openxmlformats.org/officeDocument/2006/relationships/hyperlink" Target="http://finzakaz.com/product/chay-chernyy-forsman-zhelanie-elfa-60-gr" TargetMode="External"/><Relationship Id="rId171" Type="http://schemas.openxmlformats.org/officeDocument/2006/relationships/hyperlink" Target="http://finzakaz.com/product/shokolad-maitre-truffout-myata-100-gr" TargetMode="External"/><Relationship Id="rId176" Type="http://schemas.openxmlformats.org/officeDocument/2006/relationships/hyperlink" Target="http://finzakaz.com/collection/shokolad/product/shokolad-fin-carre-molochnyy-100-gr" TargetMode="External"/><Relationship Id="rId192" Type="http://schemas.openxmlformats.org/officeDocument/2006/relationships/hyperlink" Target="http://finzakaz.com/collection/sol-poroshki-tabletki/product/poroshok-dlya-p-mashiny-pirkka-1-kg" TargetMode="External"/><Relationship Id="rId12" Type="http://schemas.openxmlformats.org/officeDocument/2006/relationships/hyperlink" Target="http://finzakaz.com/collection/shokoladnye-konfety/product/shokolad-maitre-truffout-apelsin-200-gr" TargetMode="External"/><Relationship Id="rId17" Type="http://schemas.openxmlformats.org/officeDocument/2006/relationships/hyperlink" Target="http://finzakaz.com/collection/poroshki-i-geli/product/gel-ariel-dlya-tsvetnogo-5-005-l" TargetMode="External"/><Relationship Id="rId33" Type="http://schemas.openxmlformats.org/officeDocument/2006/relationships/hyperlink" Target="http://finzakaz.com/collection/dlya-vannoy/product/sprey-dlya-vann-ot-izvestkovogo-naleta-w5-750-ml" TargetMode="External"/><Relationship Id="rId38" Type="http://schemas.openxmlformats.org/officeDocument/2006/relationships/hyperlink" Target="http://finzakaz.com/collection/shampuni-2/product/balzam-opolaskivatel-garnier-fructis-gustye-i-roskoshnye-200-ml" TargetMode="External"/><Relationship Id="rId59" Type="http://schemas.openxmlformats.org/officeDocument/2006/relationships/hyperlink" Target="http://finzakaz.com/collection/vypechka-gotovka/product/razryhlitel-testa-h-tra-225-gr" TargetMode="External"/><Relationship Id="rId103" Type="http://schemas.openxmlformats.org/officeDocument/2006/relationships/hyperlink" Target="http://finzakaz.com/collection/zavarnoy-2/product/chay-nordqvist-pechyonye-yabloki-staryh-dobryh-vremyon-80-gr" TargetMode="External"/><Relationship Id="rId108" Type="http://schemas.openxmlformats.org/officeDocument/2006/relationships/hyperlink" Target="http://finzakaz.com/product/razryhlitel-testa-meira-100-gr" TargetMode="External"/><Relationship Id="rId124" Type="http://schemas.openxmlformats.org/officeDocument/2006/relationships/hyperlink" Target="http://finzakaz.com/product/sparzha-freshona-330-gr" TargetMode="External"/><Relationship Id="rId129" Type="http://schemas.openxmlformats.org/officeDocument/2006/relationships/hyperlink" Target="http://finzakaz.com/product/konditsioner-clean-fresh-zhasmin-sandal-1-l" TargetMode="External"/><Relationship Id="rId54" Type="http://schemas.openxmlformats.org/officeDocument/2006/relationships/hyperlink" Target="http://finzakaz.com/collection/shampuni-2/product/shampun-degtyarnyy-300-ml" TargetMode="External"/><Relationship Id="rId70" Type="http://schemas.openxmlformats.org/officeDocument/2006/relationships/hyperlink" Target="http://finzakaz.com/product/balzamicheskiy-uksus-modena-250-ml" TargetMode="External"/><Relationship Id="rId75" Type="http://schemas.openxmlformats.org/officeDocument/2006/relationships/hyperlink" Target="http://finzakaz.com/product/gel-dlya-dusha-i-shampun-cien-men-classic-300-ml" TargetMode="External"/><Relationship Id="rId91" Type="http://schemas.openxmlformats.org/officeDocument/2006/relationships/hyperlink" Target="http://finzakaz.com/collection/dlya-koshek/product/pashtet-iz-dichi-pirkka-100-gr" TargetMode="External"/><Relationship Id="rId96" Type="http://schemas.openxmlformats.org/officeDocument/2006/relationships/hyperlink" Target="http://finzakaz.com/collection/zavarnoy/product/kofe-zavarnoy-presidentti-gold-label-original-500-gr" TargetMode="External"/><Relationship Id="rId140" Type="http://schemas.openxmlformats.org/officeDocument/2006/relationships/hyperlink" Target="http://finzakaz.com/collection/makaronnye-izdeliya/product/spagetti-combino-500-gr" TargetMode="External"/><Relationship Id="rId145" Type="http://schemas.openxmlformats.org/officeDocument/2006/relationships/hyperlink" Target="http://finzakaz.com/product/universalnyy-sprey-domestos-450-ml" TargetMode="External"/><Relationship Id="rId161" Type="http://schemas.openxmlformats.org/officeDocument/2006/relationships/hyperlink" Target="http://finzakaz.com/product/sladkiy-sous-chili-pirkka-700-ml" TargetMode="External"/><Relationship Id="rId166" Type="http://schemas.openxmlformats.org/officeDocument/2006/relationships/hyperlink" Target="http://finzakaz.com/product/poroshok-dlya-posudomoechnoy-mashiny-rainbow-1-kg" TargetMode="External"/><Relationship Id="rId182" Type="http://schemas.openxmlformats.org/officeDocument/2006/relationships/hyperlink" Target="http://finzakaz.com/collection/kofeynye-napitki/product/kapuchino-melitta-classico-klassicheskiy-400-gr" TargetMode="External"/><Relationship Id="rId187" Type="http://schemas.openxmlformats.org/officeDocument/2006/relationships/hyperlink" Target="http://finzakaz.com/collection/sol-poroshki-tabletki/product/opolaskivatel-dlya-p-mashiny-finish-limon-400-ml" TargetMode="External"/><Relationship Id="rId1" Type="http://schemas.openxmlformats.org/officeDocument/2006/relationships/hyperlink" Target="http://finzakaz.com/collection/sol-poroshki-tabletki/product/tabletki-dlya-p-mashiny-w5-60-sht" TargetMode="External"/><Relationship Id="rId6" Type="http://schemas.openxmlformats.org/officeDocument/2006/relationships/hyperlink" Target="http://finzakaz.com/product/olivki-chyornye-bez-kostochek-k-menu-935-gr-455-gr" TargetMode="External"/><Relationship Id="rId23" Type="http://schemas.openxmlformats.org/officeDocument/2006/relationships/hyperlink" Target="http://finzakaz.com/collection/krema-dlya-tela-balzamy/product/krem-herbamedicus-oblepiha-250-ml" TargetMode="External"/><Relationship Id="rId28" Type="http://schemas.openxmlformats.org/officeDocument/2006/relationships/hyperlink" Target="http://finzakaz.com/collection/sol-poroshki-tabletki/product/zhidkost-dlya-ochistki-p-mashiny-finish-limon-250-ml" TargetMode="External"/><Relationship Id="rId49" Type="http://schemas.openxmlformats.org/officeDocument/2006/relationships/hyperlink" Target="http://finzakaz.com/collection/mylo/product/antibakterialnoe-mylo-cussons-jelly-beans-500-ml" TargetMode="External"/><Relationship Id="rId114" Type="http://schemas.openxmlformats.org/officeDocument/2006/relationships/hyperlink" Target="http://finzakaz.com/collection/poroshki-i-geli/product/gel-pirkka-dlya-tyomnogo-1-l" TargetMode="External"/><Relationship Id="rId119" Type="http://schemas.openxmlformats.org/officeDocument/2006/relationships/hyperlink" Target="http://finzakaz.com/collection/dlya-detey-2/product/detskiy-plastyr-salvequick-muumi-20-sht" TargetMode="External"/><Relationship Id="rId44" Type="http://schemas.openxmlformats.org/officeDocument/2006/relationships/hyperlink" Target="http://finzakaz.com/collection/shokoladnye-konfety/product/shokoladnye-konfety-fazer-liqueur-fills-220-gr" TargetMode="External"/><Relationship Id="rId60" Type="http://schemas.openxmlformats.org/officeDocument/2006/relationships/hyperlink" Target="http://finzakaz.com/collection/sousy/product/sous-pesto-piacelli-zelenyy-genuezskiy-190-gr" TargetMode="External"/><Relationship Id="rId65" Type="http://schemas.openxmlformats.org/officeDocument/2006/relationships/hyperlink" Target="http://finzakaz.com/collection/kashi-vellingi/product/bezmolochnaya-organicheskaya-kasha-hipp-multizlaki-270-gr" TargetMode="External"/><Relationship Id="rId81" Type="http://schemas.openxmlformats.org/officeDocument/2006/relationships/hyperlink" Target="http://finzakaz.com/collection/geli-dlya-mytya-posudy/product/zhidkost-dlya-mytya-posudy-fairy-sensitive-chaynoe-derevo-i-myata-900-ml" TargetMode="External"/><Relationship Id="rId86" Type="http://schemas.openxmlformats.org/officeDocument/2006/relationships/hyperlink" Target="http://finzakaz.com/product/sufle-choco-softies-32-sht" TargetMode="External"/><Relationship Id="rId130" Type="http://schemas.openxmlformats.org/officeDocument/2006/relationships/hyperlink" Target="http://finzakaz.com/product/kofe-zavarnoy-lofbergs-kharisma-500-gr" TargetMode="External"/><Relationship Id="rId135" Type="http://schemas.openxmlformats.org/officeDocument/2006/relationships/hyperlink" Target="http://finzakaz.com/product/shokolad-maitre-truffout-myata-100-gr" TargetMode="External"/><Relationship Id="rId151" Type="http://schemas.openxmlformats.org/officeDocument/2006/relationships/hyperlink" Target="http://finzakaz.com/collection/tomatnye-pasty-ketchupy-mayonez-gorchitsa/product/mayonez-felih-aioli-chesnochnyy-250-gr" TargetMode="External"/><Relationship Id="rId156" Type="http://schemas.openxmlformats.org/officeDocument/2006/relationships/hyperlink" Target="http://finzakaz.com/collection/zavarnoy-2/product/chay-zelyonyy-forsman-indiyskiy-60-gr" TargetMode="External"/><Relationship Id="rId177" Type="http://schemas.openxmlformats.org/officeDocument/2006/relationships/hyperlink" Target="http://finzakaz.com/collection/dlya-vzroslyh/product/rybiy-zhir-moller-500-ml" TargetMode="External"/><Relationship Id="rId172" Type="http://schemas.openxmlformats.org/officeDocument/2006/relationships/hyperlink" Target="http://finzakaz.com/product/hoz-mylo-pardo-300-gr" TargetMode="External"/><Relationship Id="rId193" Type="http://schemas.openxmlformats.org/officeDocument/2006/relationships/hyperlink" Target="http://finzakaz.com/collection/sol-poroshki-tabletki/product/opolaskivatel-dlya-p-mashin-yplon-500-ml" TargetMode="External"/><Relationship Id="rId13" Type="http://schemas.openxmlformats.org/officeDocument/2006/relationships/hyperlink" Target="http://finzakaz.com/collection/pechenie-2/product/pechenie-kantuchchini-sondey-cantuccini-keksi-shokolad-300-gr" TargetMode="External"/><Relationship Id="rId18" Type="http://schemas.openxmlformats.org/officeDocument/2006/relationships/hyperlink" Target="http://finzakaz.com/collection/sol-poroshki-tabletki/product/tabletki-dlya-p-mashiny-cleffekt-all-in-one-50-sht" TargetMode="External"/><Relationship Id="rId39" Type="http://schemas.openxmlformats.org/officeDocument/2006/relationships/hyperlink" Target="http://finzakaz.com/collection/shampuni-2/product/shampun-degtyarnyy-500-ml" TargetMode="External"/><Relationship Id="rId109" Type="http://schemas.openxmlformats.org/officeDocument/2006/relationships/hyperlink" Target="http://finzakaz.com/collection/konservy-rybnye/product/sardiny-john-west-v-olivkovom-masle-120-gr" TargetMode="External"/><Relationship Id="rId34" Type="http://schemas.openxmlformats.org/officeDocument/2006/relationships/hyperlink" Target="http://finzakaz.com/collection/rastvorimyy/product/kofe-rastvorimyy-bon-aroma-300-gr" TargetMode="External"/><Relationship Id="rId50" Type="http://schemas.openxmlformats.org/officeDocument/2006/relationships/hyperlink" Target="http://finzakaz.com/collection/gipoallergennoe/product/gel-mini-risk-dlya-tsvetnogo-2-l" TargetMode="External"/><Relationship Id="rId55" Type="http://schemas.openxmlformats.org/officeDocument/2006/relationships/hyperlink" Target="http://finzakaz.com/collection/shokolad/product/shokolad-fazer-pure-dark-gorkiy-s-myatoy-95-gr" TargetMode="External"/><Relationship Id="rId76" Type="http://schemas.openxmlformats.org/officeDocument/2006/relationships/hyperlink" Target="http://finzakaz.com/product/gel-dlya-dusha-i-shampun-cien-men-tropical-blast-300-ml" TargetMode="External"/><Relationship Id="rId97" Type="http://schemas.openxmlformats.org/officeDocument/2006/relationships/hyperlink" Target="http://finzakaz.com/collection/konservy-rybnye/product/tunets-euro-shopper-185-gr" TargetMode="External"/><Relationship Id="rId104" Type="http://schemas.openxmlformats.org/officeDocument/2006/relationships/hyperlink" Target="http://finzakaz.com/collection/zavarnoy-2/product/travyanoy-napitok-nordqvist-uni-jukka-80-gr" TargetMode="External"/><Relationship Id="rId120" Type="http://schemas.openxmlformats.org/officeDocument/2006/relationships/hyperlink" Target="http://finzakaz.com/product/risovaya-muka-risenta-riisijauho-400-gr" TargetMode="External"/><Relationship Id="rId125" Type="http://schemas.openxmlformats.org/officeDocument/2006/relationships/hyperlink" Target="http://finzakaz.com/product/vyalenye-pomidory-v-masle-baresa-285-gr" TargetMode="External"/><Relationship Id="rId141" Type="http://schemas.openxmlformats.org/officeDocument/2006/relationships/hyperlink" Target="http://finzakaz.com/collection/pyatnovyvoditeli/product/hoz-mylo-pardo-300-gr" TargetMode="External"/><Relationship Id="rId146" Type="http://schemas.openxmlformats.org/officeDocument/2006/relationships/hyperlink" Target="http://finzakaz.com/product/konditsioner-comfort-solnechnye-luga-4-l" TargetMode="External"/><Relationship Id="rId167" Type="http://schemas.openxmlformats.org/officeDocument/2006/relationships/hyperlink" Target="http://finzakaz.com/product/shokolad-fin-carre-molochnyy-100-gr" TargetMode="External"/><Relationship Id="rId188" Type="http://schemas.openxmlformats.org/officeDocument/2006/relationships/hyperlink" Target="http://finzakaz.com/collection/sol-poroshki-tabletki/product/sol-dlya-p-mashiny-finish-1-2-kg" TargetMode="External"/><Relationship Id="rId7" Type="http://schemas.openxmlformats.org/officeDocument/2006/relationships/hyperlink" Target="http://finzakaz.com/collection/shokolad/product/shokolad-fin-carre-chyornyy-100-gr" TargetMode="External"/><Relationship Id="rId71" Type="http://schemas.openxmlformats.org/officeDocument/2006/relationships/hyperlink" Target="http://finzakaz.com/collection/zavarnoy/product/kofe-zavarnoy-lofbergs-lila-jubileum-500-gr" TargetMode="External"/><Relationship Id="rId92" Type="http://schemas.openxmlformats.org/officeDocument/2006/relationships/hyperlink" Target="http://finzakaz.com/collection/dlya-koshek/product/kurinyy-pashtet-pirkka-100-gr" TargetMode="External"/><Relationship Id="rId162" Type="http://schemas.openxmlformats.org/officeDocument/2006/relationships/hyperlink" Target="http://finzakaz.com/collection/sousy/product/sous-dlya-pasty-barilla-olivkovyy-400-gr" TargetMode="External"/><Relationship Id="rId183" Type="http://schemas.openxmlformats.org/officeDocument/2006/relationships/hyperlink" Target="http://finzakaz.com/collection/laki-peny-kraski-mussy-dlya-volos/product/sprey-dlya-ukladki-tresemme-perfectly-undone-200-ml" TargetMode="External"/><Relationship Id="rId2" Type="http://schemas.openxmlformats.org/officeDocument/2006/relationships/hyperlink" Target="http://finzakaz.com/collection/sol-poroshki-tabletki/product/sredstvo-dlya-ochistki-p-mashin-at-home-2-sht" TargetMode="External"/><Relationship Id="rId29" Type="http://schemas.openxmlformats.org/officeDocument/2006/relationships/hyperlink" Target="http://finzakaz.com/collection/sol-poroshki-tabletki/product/sol-dlya-p-mashiny-finish-1-2-kg" TargetMode="External"/><Relationship Id="rId24" Type="http://schemas.openxmlformats.org/officeDocument/2006/relationships/hyperlink" Target="http://finzakaz.com/collection/makaronnye-izdeliya/product/vermishel-myllyn-paras-raketti-spagetti-350-gr" TargetMode="External"/><Relationship Id="rId40" Type="http://schemas.openxmlformats.org/officeDocument/2006/relationships/hyperlink" Target="http://finzakaz.com/collection/poroshki-i-geli/product/gel-dlya-stirki-wau-color-and-white-1-5-l" TargetMode="External"/><Relationship Id="rId45" Type="http://schemas.openxmlformats.org/officeDocument/2006/relationships/hyperlink" Target="http://finzakaz.com/product/myusli-finax-s-revnem-i-klubnikoy-bez-sahara-450-gr" TargetMode="External"/><Relationship Id="rId66" Type="http://schemas.openxmlformats.org/officeDocument/2006/relationships/hyperlink" Target="http://finzakaz.com/collection/kashi-vellingi/product/legkiy-ovsyanyy-velling-utrenniy-semper-200-ml" TargetMode="External"/><Relationship Id="rId87" Type="http://schemas.openxmlformats.org/officeDocument/2006/relationships/hyperlink" Target="http://finzakaz.com/collection/geli-dlya-mytya-posudy/product/zhidkost-dlya-mytya-posudy-fairy-sensitive-650-ml" TargetMode="External"/><Relationship Id="rId110" Type="http://schemas.openxmlformats.org/officeDocument/2006/relationships/hyperlink" Target="http://finzakaz.com/collection/sol-poroshki-tabletki/product/tabletki-dlya-p-mashiny-finish-classik-90-sht" TargetMode="External"/><Relationship Id="rId115" Type="http://schemas.openxmlformats.org/officeDocument/2006/relationships/hyperlink" Target="http://finzakaz.com/collection/poroshki-i-geli/product/gel-pirkka-dlya-tsvetnogo-1-5-l" TargetMode="External"/><Relationship Id="rId131" Type="http://schemas.openxmlformats.org/officeDocument/2006/relationships/hyperlink" Target="http://finzakaz.com/product/chili-sous-hot-chilli-250-ml" TargetMode="External"/><Relationship Id="rId136" Type="http://schemas.openxmlformats.org/officeDocument/2006/relationships/hyperlink" Target="http://finzakaz.com/product/shokolad-maitre-truffout-limon-100-gr" TargetMode="External"/><Relationship Id="rId157" Type="http://schemas.openxmlformats.org/officeDocument/2006/relationships/hyperlink" Target="http://finzakaz.com/collection/sol-poroshki-tabletki/product/tabletki-dlya-p-mashiny-finish-powerball-all-in-1-120-sht" TargetMode="External"/><Relationship Id="rId178" Type="http://schemas.openxmlformats.org/officeDocument/2006/relationships/hyperlink" Target="http://finzakaz.com/collection/otrubi-kashi/product/ovsyanye-otrubi-myllyn-paras-650-gr" TargetMode="External"/><Relationship Id="rId61" Type="http://schemas.openxmlformats.org/officeDocument/2006/relationships/hyperlink" Target="http://finzakaz.com/collection/sol-poroshki-tabletki/product/tabletki-dlya-p-mashiny-w5-60-sht" TargetMode="External"/><Relationship Id="rId82" Type="http://schemas.openxmlformats.org/officeDocument/2006/relationships/hyperlink" Target="http://finzakaz.com/collection/gipoallergennoe/product/gel-lv-dlya-tsvetnogo-2-3-l" TargetMode="External"/><Relationship Id="rId152" Type="http://schemas.openxmlformats.org/officeDocument/2006/relationships/hyperlink" Target="http://finzakaz.com/collection/pripravy-spetsii/product/belyy-perets-molotyy-kania-50-gr" TargetMode="External"/><Relationship Id="rId173" Type="http://schemas.openxmlformats.org/officeDocument/2006/relationships/hyperlink" Target="http://finzakaz.com/product/zhidkoe-hozyaystvennoe-mylo-1-litr" TargetMode="External"/><Relationship Id="rId194" Type="http://schemas.openxmlformats.org/officeDocument/2006/relationships/hyperlink" Target="http://finzakaz.com/collection/peny-geli-stanki/product/odnorazovye-stanki-x-tra-10-sht" TargetMode="External"/><Relationship Id="rId19" Type="http://schemas.openxmlformats.org/officeDocument/2006/relationships/hyperlink" Target="http://finzakaz.com/collection/sol-poroshki-tabletki/product/sredstvo-dlya-ochistki-p-mashin-at-home-2-sht" TargetMode="External"/><Relationship Id="rId14" Type="http://schemas.openxmlformats.org/officeDocument/2006/relationships/hyperlink" Target="http://finzakaz.com/collection/pechenie-2/product/pechenie-kantuchchini-sondey-cantuccini-keksi-300-gr" TargetMode="External"/><Relationship Id="rId30" Type="http://schemas.openxmlformats.org/officeDocument/2006/relationships/hyperlink" Target="http://finzakaz.com/collection/poroshki-i-geli/product/gel-dlya-stirki-belyh-veschey-at-home-wash-white-1-l" TargetMode="External"/><Relationship Id="rId35" Type="http://schemas.openxmlformats.org/officeDocument/2006/relationships/hyperlink" Target="http://finzakaz.com/collection/geli-dlya-mytya-posudy/product/zhidkost-dlya-mytya-posudy-fairy-original-1-5-l" TargetMode="External"/><Relationship Id="rId56" Type="http://schemas.openxmlformats.org/officeDocument/2006/relationships/hyperlink" Target="http://finzakaz.com/collection/shokolad/product/shokolad-maitre-truffout-malina-100-gr" TargetMode="External"/><Relationship Id="rId77" Type="http://schemas.openxmlformats.org/officeDocument/2006/relationships/hyperlink" Target="http://finzakaz.com/product/dezodorant-sharikovyy-cien-men-aqua-50-ml" TargetMode="External"/><Relationship Id="rId100" Type="http://schemas.openxmlformats.org/officeDocument/2006/relationships/hyperlink" Target="http://finzakaz.com/collection/zavarnoy-2/product/chay-chyornyy-forsman-potseluy-deda-moroza-60-gr" TargetMode="External"/><Relationship Id="rId105" Type="http://schemas.openxmlformats.org/officeDocument/2006/relationships/hyperlink" Target="http://finzakaz.com/collection/vypechka-gotovka/product/razryhlitel-testa-h-tra-225-gr" TargetMode="External"/><Relationship Id="rId126" Type="http://schemas.openxmlformats.org/officeDocument/2006/relationships/hyperlink" Target="http://finzakaz.com/product/spagetti-combino-500-gr" TargetMode="External"/><Relationship Id="rId147" Type="http://schemas.openxmlformats.org/officeDocument/2006/relationships/hyperlink" Target="http://finzakaz.com/collection/olivkovoe-maslo/product/olivkovoe-maslo-san-michele-olio-extra-vergine-di-olliva-3-l" TargetMode="External"/><Relationship Id="rId168" Type="http://schemas.openxmlformats.org/officeDocument/2006/relationships/hyperlink" Target="http://finzakaz.com/product/pechenie-maria-800-gr" TargetMode="External"/><Relationship Id="rId8" Type="http://schemas.openxmlformats.org/officeDocument/2006/relationships/hyperlink" Target="http://finzakaz.com/collection/vsyo-dlya-doma/product/perchatki-aino-10-sht" TargetMode="External"/><Relationship Id="rId51" Type="http://schemas.openxmlformats.org/officeDocument/2006/relationships/hyperlink" Target="http://finzakaz.com/collection/gipoallergennoe/product/gel-lv-dlya-tsvetnogo-2-3-l" TargetMode="External"/><Relationship Id="rId72" Type="http://schemas.openxmlformats.org/officeDocument/2006/relationships/hyperlink" Target="http://finzakaz.com/collection/tomatnye-pasty-ketchupy-mayonez-gorchitsa/product/ketchup-1-kg" TargetMode="External"/><Relationship Id="rId93" Type="http://schemas.openxmlformats.org/officeDocument/2006/relationships/hyperlink" Target="http://finzakaz.com/collection/konservy-sladkie/product/kusochki-ananasa-v-sobstvennom-soku-pirkka-227-gr" TargetMode="External"/><Relationship Id="rId98" Type="http://schemas.openxmlformats.org/officeDocument/2006/relationships/hyperlink" Target="http://finzakaz.com/collection/zavarnoy-2/product/chay-chernyy-forsman-ekstaz-60-gr" TargetMode="External"/><Relationship Id="rId121" Type="http://schemas.openxmlformats.org/officeDocument/2006/relationships/hyperlink" Target="http://finzakaz.com/product/chay-zelyonyy-organicheskiy-forsman-buket-leta-60-gr" TargetMode="External"/><Relationship Id="rId142" Type="http://schemas.openxmlformats.org/officeDocument/2006/relationships/hyperlink" Target="http://finzakaz.com/collection/konditsionery-opolaskivateli/product/konditsioner-comfort-svezhest-4-l" TargetMode="External"/><Relationship Id="rId163" Type="http://schemas.openxmlformats.org/officeDocument/2006/relationships/hyperlink" Target="http://finzakaz.com/collection/varenie-dzhemy/product/dzhem-pirkka-brusnika-400-gr" TargetMode="External"/><Relationship Id="rId184" Type="http://schemas.openxmlformats.org/officeDocument/2006/relationships/hyperlink" Target="http://finzakaz.com/collection/dezodoranty/product/dezodorant-sharikovyy-cien-natural-minerals-50-ml" TargetMode="External"/><Relationship Id="rId189" Type="http://schemas.openxmlformats.org/officeDocument/2006/relationships/hyperlink" Target="http://finzakaz.com/collection/sol-poroshki-tabletki/product/poroshok-dlya-posudomoechnoy-mashiny-rainbow-1-kg" TargetMode="External"/><Relationship Id="rId3" Type="http://schemas.openxmlformats.org/officeDocument/2006/relationships/hyperlink" Target="http://finzakaz.com/collection/sol-poroshki-tabletki/product/tabletki-dlya-p-mashiny-w5-60-sht" TargetMode="External"/><Relationship Id="rId25" Type="http://schemas.openxmlformats.org/officeDocument/2006/relationships/hyperlink" Target="http://finzakaz.com/collection/makaronnye-izdeliya/product/spagetti-combino-500-gr" TargetMode="External"/><Relationship Id="rId46" Type="http://schemas.openxmlformats.org/officeDocument/2006/relationships/hyperlink" Target="http://finzakaz.com/collection/zavarnoy/product/kofe-zavarnoy-lofbergs-organic-500-gr" TargetMode="External"/><Relationship Id="rId67" Type="http://schemas.openxmlformats.org/officeDocument/2006/relationships/hyperlink" Target="http://finzakaz.com/collection/kashi-vellingi/product/gotovyy-nochnoy-velling-semper" TargetMode="External"/><Relationship Id="rId116" Type="http://schemas.openxmlformats.org/officeDocument/2006/relationships/hyperlink" Target="http://finzakaz.com/collection/poroshki-i-geli/product/gel-dlya-stirki-belogo-belya-lumme-800-ml" TargetMode="External"/><Relationship Id="rId137" Type="http://schemas.openxmlformats.org/officeDocument/2006/relationships/hyperlink" Target="http://finzakaz.com/product/balzamicheskiy-uksus-carlotta-250-ml" TargetMode="External"/><Relationship Id="rId158" Type="http://schemas.openxmlformats.org/officeDocument/2006/relationships/hyperlink" Target="http://finzakaz.com/collection/sol-poroshki-tabletki/product/zhidkost-dlya-ochistki-p-mashiny-finish-limon-250-ml" TargetMode="External"/><Relationship Id="rId20" Type="http://schemas.openxmlformats.org/officeDocument/2006/relationships/hyperlink" Target="http://finzakaz.com/collection/tomatnye-pasty-ketchupy-mayonez-gorchitsa/product/tomatnaya-pasta-k-menu-70-gr" TargetMode="External"/><Relationship Id="rId41" Type="http://schemas.openxmlformats.org/officeDocument/2006/relationships/hyperlink" Target="http://finzakaz.com/collection/sol-poroshki-tabletki/product/tabletki-dlya-p-mashiny-w5-60-sht" TargetMode="External"/><Relationship Id="rId62" Type="http://schemas.openxmlformats.org/officeDocument/2006/relationships/hyperlink" Target="http://finzakaz.com/collection/marinovannye-produkty/product/vyalenye-pomidory-v-masle-baresa-285-gr" TargetMode="External"/><Relationship Id="rId83" Type="http://schemas.openxmlformats.org/officeDocument/2006/relationships/hyperlink" Target="http://finzakaz.com/collection/makaronnye-izdeliya/product/spagetti-combino-500-gr" TargetMode="External"/><Relationship Id="rId88" Type="http://schemas.openxmlformats.org/officeDocument/2006/relationships/hyperlink" Target="http://finzakaz.com/collection/s-4-mesyatsev/product/bona-yabloko-malina-chernika-125-gr" TargetMode="External"/><Relationship Id="rId111" Type="http://schemas.openxmlformats.org/officeDocument/2006/relationships/hyperlink" Target="http://finzakaz.com/collection/sol-poroshki-tabletki/product/sredstvo-dlya-ochistki-p-mashin-at-home-2-sht" TargetMode="External"/><Relationship Id="rId132" Type="http://schemas.openxmlformats.org/officeDocument/2006/relationships/hyperlink" Target="http://finzakaz.com/product/chay-x-tra-100-sht" TargetMode="External"/><Relationship Id="rId153" Type="http://schemas.openxmlformats.org/officeDocument/2006/relationships/hyperlink" Target="http://finzakaz.com/collection/pripravy-spetsii/product/zelyonyy-perets-santa-maria-goroshkom-14-gr" TargetMode="External"/><Relationship Id="rId174" Type="http://schemas.openxmlformats.org/officeDocument/2006/relationships/hyperlink" Target="http://finzakaz.com/collection/zavarnoy/product/kofe-zavarnoy-lavazza-club-250-gr" TargetMode="External"/><Relationship Id="rId179" Type="http://schemas.openxmlformats.org/officeDocument/2006/relationships/hyperlink" Target="http://finzakaz.com/collection/kakao/product/kakao-fazer-200-gr" TargetMode="External"/><Relationship Id="rId195" Type="http://schemas.openxmlformats.org/officeDocument/2006/relationships/hyperlink" Target="http://finzakaz.com/collection/shokolad/product/shokolad-fin-carre-funduk-100-gr" TargetMode="External"/><Relationship Id="rId190" Type="http://schemas.openxmlformats.org/officeDocument/2006/relationships/hyperlink" Target="http://finzakaz.com/collection/sol-poroshki-tabletki/product/opolaskivatel-dlya-p-mashiny-pirkka-500-ml" TargetMode="External"/><Relationship Id="rId15" Type="http://schemas.openxmlformats.org/officeDocument/2006/relationships/hyperlink" Target="http://finzakaz.com/collection/uksus/product/chernyy-balzamicheskiy-uksus-rajamaen-250-ml" TargetMode="External"/><Relationship Id="rId36" Type="http://schemas.openxmlformats.org/officeDocument/2006/relationships/hyperlink" Target="http://finzakaz.com/collection/geli-dlya-mytya-posudy/product/zhidkost-dlya-mytya-posudy-fairy-naturals-laym-i-bambuk-650-ml" TargetMode="External"/><Relationship Id="rId57" Type="http://schemas.openxmlformats.org/officeDocument/2006/relationships/hyperlink" Target="http://finzakaz.com/collection/novye-tovary/product/pechenie-kantuchchini-sondey-cantuccini-keksi-300-gr" TargetMode="External"/><Relationship Id="rId106" Type="http://schemas.openxmlformats.org/officeDocument/2006/relationships/hyperlink" Target="http://finzakaz.com/product/kukuruznyy-krahmal-rainbow-400-gr" TargetMode="External"/><Relationship Id="rId127" Type="http://schemas.openxmlformats.org/officeDocument/2006/relationships/hyperlink" Target="http://finzakaz.com/product/zhidkost-dlya-mytya-posudy-fairy-limon-1-l" TargetMode="External"/><Relationship Id="rId10" Type="http://schemas.openxmlformats.org/officeDocument/2006/relationships/hyperlink" Target="http://finzakaz.com/collection/dezodoranty/product/dezodorant-antiperspirant-lv-sport-60-ml" TargetMode="External"/><Relationship Id="rId31" Type="http://schemas.openxmlformats.org/officeDocument/2006/relationships/hyperlink" Target="http://finzakaz.com/collection/poroshki-i-geli/product/gel-dlya-stirki-detskogo-belya-at-home-sensitive-1-l" TargetMode="External"/><Relationship Id="rId52" Type="http://schemas.openxmlformats.org/officeDocument/2006/relationships/hyperlink" Target="http://finzakaz.com/collection/gipoallergennoe/product/gel-lv-sport-1-l" TargetMode="External"/><Relationship Id="rId73" Type="http://schemas.openxmlformats.org/officeDocument/2006/relationships/hyperlink" Target="http://finzakaz.com/collection/makaronnye-izdeliya/product/spagetti-combino-500-gr" TargetMode="External"/><Relationship Id="rId78" Type="http://schemas.openxmlformats.org/officeDocument/2006/relationships/hyperlink" Target="http://finzakaz.com/collection/dezodoranty/product/dezodorant-sharikovyy-cien-natural-minerals-50-ml" TargetMode="External"/><Relationship Id="rId94" Type="http://schemas.openxmlformats.org/officeDocument/2006/relationships/hyperlink" Target="http://finzakaz.com/product/ovsyanye-otrubi-rainbow-kauralese-500-gr" TargetMode="External"/><Relationship Id="rId99" Type="http://schemas.openxmlformats.org/officeDocument/2006/relationships/hyperlink" Target="http://finzakaz.com/collection/zavarnoy-2/product/chay-zelyonyy-forsman-indiyskiy-60-gr" TargetMode="External"/><Relationship Id="rId101" Type="http://schemas.openxmlformats.org/officeDocument/2006/relationships/hyperlink" Target="http://finzakaz.com/collection/zavarnoy-2/product/chay-lipton-clear-green-orient-150-gr" TargetMode="External"/><Relationship Id="rId122" Type="http://schemas.openxmlformats.org/officeDocument/2006/relationships/hyperlink" Target="http://finzakaz.com/product/chay-roybush-forsman-novogodnyaya-skazka-60-gr" TargetMode="External"/><Relationship Id="rId143" Type="http://schemas.openxmlformats.org/officeDocument/2006/relationships/hyperlink" Target="http://finzakaz.com/product/kofe-zavarnoy-kulta-katriina-500gr" TargetMode="External"/><Relationship Id="rId148" Type="http://schemas.openxmlformats.org/officeDocument/2006/relationships/hyperlink" Target="http://finzakaz.com/collection/tomatnye-pasty-ketchupy-mayonez-gorchitsa/product/izmelchennye-tomaty-pirkka-s-pertsem-390-gr" TargetMode="External"/><Relationship Id="rId164" Type="http://schemas.openxmlformats.org/officeDocument/2006/relationships/hyperlink" Target="http://finzakaz.com/product/podlivka-dlya-morozhenogo-rainbow-lakritsa-2-dl-2" TargetMode="External"/><Relationship Id="rId169" Type="http://schemas.openxmlformats.org/officeDocument/2006/relationships/hyperlink" Target="http://finzakaz.com/product/pechenie-sondey-apelsin-300-gr" TargetMode="External"/><Relationship Id="rId185" Type="http://schemas.openxmlformats.org/officeDocument/2006/relationships/hyperlink" Target="http://finzakaz.com/collection/dezodoranty/product/dezodorant-sharikovyy-cien-sensitive-50-ml" TargetMode="External"/><Relationship Id="rId4" Type="http://schemas.openxmlformats.org/officeDocument/2006/relationships/hyperlink" Target="http://finzakaz.com/collection/olivkovoe-maslo/product/olivkovoe-maslo-levante-basilico-250-ml" TargetMode="External"/><Relationship Id="rId9" Type="http://schemas.openxmlformats.org/officeDocument/2006/relationships/hyperlink" Target="http://finzakaz.com/collection/dezodoranty/product/dezodorant-sharikovyy-cien-sensitive-50-ml" TargetMode="External"/><Relationship Id="rId180" Type="http://schemas.openxmlformats.org/officeDocument/2006/relationships/hyperlink" Target="http://finzakaz.com/collection/zhevatelnaya-rezinka/product/zhevatelnaya-rezinka-jetgum-frukty-80-gr" TargetMode="External"/><Relationship Id="rId26" Type="http://schemas.openxmlformats.org/officeDocument/2006/relationships/hyperlink" Target="http://finzakaz.com/collection/uksus/product/balzamicheskiy-uksus-carlotta-250-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9"/>
  <sheetViews>
    <sheetView tabSelected="1" zoomScale="130" zoomScaleNormal="130" workbookViewId="0">
      <pane ySplit="1" topLeftCell="A206" activePane="bottomLeft" state="frozen"/>
      <selection pane="bottomLeft" activeCell="H1" sqref="H1"/>
    </sheetView>
  </sheetViews>
  <sheetFormatPr defaultColWidth="14.42578125" defaultRowHeight="15.75" customHeight="1" outlineLevelRow="2" x14ac:dyDescent="0.2"/>
  <cols>
    <col min="1" max="1" width="26" bestFit="1" customWidth="1"/>
    <col min="2" max="2" width="72.140625" customWidth="1"/>
    <col min="3" max="3" width="5.42578125" customWidth="1"/>
    <col min="4" max="4" width="8.42578125" customWidth="1"/>
    <col min="5" max="5" width="7.42578125" customWidth="1"/>
    <col min="6" max="6" width="4.5703125" customWidth="1"/>
  </cols>
  <sheetData>
    <row r="1" spans="1:8" ht="15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/>
      <c r="H1" s="13" t="s">
        <v>411</v>
      </c>
    </row>
    <row r="2" spans="1:8" ht="15.75" customHeight="1" outlineLevel="2" x14ac:dyDescent="0.2">
      <c r="A2" s="2" t="s">
        <v>38</v>
      </c>
      <c r="B2" s="2" t="s">
        <v>41</v>
      </c>
      <c r="C2" s="2">
        <v>1128</v>
      </c>
      <c r="D2" s="4">
        <v>1</v>
      </c>
      <c r="E2" s="3" t="s">
        <v>42</v>
      </c>
      <c r="F2" s="1">
        <f>C2*D2</f>
        <v>1128</v>
      </c>
      <c r="G2" s="1">
        <f>(C2*D2-(C2*D2*0.1))*1.11</f>
        <v>1126.8720000000001</v>
      </c>
      <c r="H2" s="1">
        <f>(F2*0.03723)</f>
        <v>41.995440000000002</v>
      </c>
    </row>
    <row r="3" spans="1:8" ht="15.75" customHeight="1" outlineLevel="2" x14ac:dyDescent="0.2">
      <c r="A3" s="2" t="s">
        <v>38</v>
      </c>
      <c r="B3" s="2" t="s">
        <v>39</v>
      </c>
      <c r="C3" s="2">
        <v>1817</v>
      </c>
      <c r="D3" s="4">
        <v>1</v>
      </c>
      <c r="E3" s="3" t="s">
        <v>40</v>
      </c>
      <c r="F3" s="1">
        <f>C3*D3</f>
        <v>1817</v>
      </c>
      <c r="G3" s="1">
        <f>(C3*D3-(C3*D3*0.1))*1.11</f>
        <v>1815.1830000000002</v>
      </c>
      <c r="H3" s="1">
        <f t="shared" ref="H3:H58" si="0">(F3*0.03723)</f>
        <v>67.646910000000005</v>
      </c>
    </row>
    <row r="4" spans="1:8" ht="15.75" customHeight="1" outlineLevel="2" x14ac:dyDescent="0.2">
      <c r="A4" s="2" t="s">
        <v>38</v>
      </c>
      <c r="B4" s="2" t="s">
        <v>351</v>
      </c>
      <c r="C4" s="2">
        <v>633</v>
      </c>
      <c r="D4" s="4">
        <v>0</v>
      </c>
      <c r="E4" s="3" t="s">
        <v>352</v>
      </c>
      <c r="F4" s="1">
        <f>C4*D4</f>
        <v>0</v>
      </c>
      <c r="G4" s="1">
        <f>(C4*D4-(C4*D4*0.1))*1.11</f>
        <v>0</v>
      </c>
      <c r="H4" s="1">
        <f t="shared" si="0"/>
        <v>0</v>
      </c>
    </row>
    <row r="5" spans="1:8" ht="15.75" customHeight="1" outlineLevel="1" x14ac:dyDescent="0.2">
      <c r="A5" s="10" t="s">
        <v>362</v>
      </c>
      <c r="B5" s="11"/>
      <c r="C5" s="11"/>
      <c r="D5" s="11"/>
      <c r="E5" s="12"/>
      <c r="F5" s="13"/>
      <c r="G5" s="13">
        <f>SUBTOTAL(9,G2:G4)</f>
        <v>2942.0550000000003</v>
      </c>
      <c r="H5" s="13">
        <f>SUBTOTAL(9,H2:H4)</f>
        <v>109.64235000000001</v>
      </c>
    </row>
    <row r="6" spans="1:8" ht="15.75" customHeight="1" outlineLevel="2" x14ac:dyDescent="0.2">
      <c r="A6" s="2" t="s">
        <v>65</v>
      </c>
      <c r="B6" s="2" t="s">
        <v>66</v>
      </c>
      <c r="C6" s="2">
        <v>181</v>
      </c>
      <c r="D6" s="4">
        <v>1</v>
      </c>
      <c r="E6" s="3" t="s">
        <v>67</v>
      </c>
      <c r="F6" s="1">
        <f>C6*D6</f>
        <v>181</v>
      </c>
      <c r="G6" s="1">
        <f>(C6*D6-(C6*D6*0.1))*1.11</f>
        <v>180.81900000000002</v>
      </c>
      <c r="H6" s="1">
        <f t="shared" si="0"/>
        <v>6.7386299999999997</v>
      </c>
    </row>
    <row r="7" spans="1:8" ht="15.75" customHeight="1" outlineLevel="2" x14ac:dyDescent="0.2">
      <c r="A7" s="2" t="s">
        <v>65</v>
      </c>
      <c r="B7" s="2" t="s">
        <v>68</v>
      </c>
      <c r="C7" s="2">
        <v>181</v>
      </c>
      <c r="D7" s="4">
        <v>1</v>
      </c>
      <c r="E7" s="3" t="s">
        <v>69</v>
      </c>
      <c r="F7" s="1">
        <f>C7*D7</f>
        <v>181</v>
      </c>
      <c r="G7" s="1">
        <f>(C7*D7-(C7*D7*0.1))*1.11</f>
        <v>180.81900000000002</v>
      </c>
      <c r="H7" s="1">
        <f t="shared" si="0"/>
        <v>6.7386299999999997</v>
      </c>
    </row>
    <row r="8" spans="1:8" ht="15.75" customHeight="1" outlineLevel="2" x14ac:dyDescent="0.2">
      <c r="A8" s="2" t="s">
        <v>65</v>
      </c>
      <c r="B8" s="2" t="s">
        <v>72</v>
      </c>
      <c r="C8" s="2">
        <v>199</v>
      </c>
      <c r="D8" s="4">
        <v>1</v>
      </c>
      <c r="E8" s="3" t="s">
        <v>73</v>
      </c>
      <c r="F8" s="1">
        <f>C8*D8</f>
        <v>199</v>
      </c>
      <c r="G8" s="1">
        <f>(C8*D8-(C8*D8*0.1))*1.11</f>
        <v>198.80100000000002</v>
      </c>
      <c r="H8" s="1">
        <f t="shared" si="0"/>
        <v>7.4087699999999996</v>
      </c>
    </row>
    <row r="9" spans="1:8" ht="15.75" customHeight="1" outlineLevel="2" x14ac:dyDescent="0.2">
      <c r="A9" s="2" t="s">
        <v>65</v>
      </c>
      <c r="B9" s="2" t="s">
        <v>70</v>
      </c>
      <c r="C9" s="2">
        <v>150</v>
      </c>
      <c r="D9" s="4">
        <v>1</v>
      </c>
      <c r="E9" s="3" t="s">
        <v>71</v>
      </c>
      <c r="F9" s="1">
        <f>C9*D9</f>
        <v>150</v>
      </c>
      <c r="G9" s="1">
        <f>(C9*D9-(C9*D9*0.1))*1.11</f>
        <v>149.85000000000002</v>
      </c>
      <c r="H9" s="1">
        <f t="shared" si="0"/>
        <v>5.5845000000000002</v>
      </c>
    </row>
    <row r="10" spans="1:8" ht="15.75" customHeight="1" outlineLevel="1" x14ac:dyDescent="0.2">
      <c r="A10" s="10" t="s">
        <v>363</v>
      </c>
      <c r="B10" s="11"/>
      <c r="C10" s="11"/>
      <c r="D10" s="11"/>
      <c r="E10" s="12"/>
      <c r="F10" s="13"/>
      <c r="G10" s="13">
        <f>SUBTOTAL(9,G6:G9)</f>
        <v>710.2890000000001</v>
      </c>
      <c r="H10" s="13">
        <f>SUBTOTAL(9,H6:H9)</f>
        <v>26.470529999999997</v>
      </c>
    </row>
    <row r="11" spans="1:8" ht="15.75" customHeight="1" outlineLevel="2" x14ac:dyDescent="0.2">
      <c r="A11" s="2" t="s">
        <v>317</v>
      </c>
      <c r="B11" s="2" t="s">
        <v>318</v>
      </c>
      <c r="C11" s="2">
        <v>200</v>
      </c>
      <c r="D11" s="4">
        <v>1</v>
      </c>
      <c r="E11" s="3" t="s">
        <v>319</v>
      </c>
      <c r="F11" s="1">
        <f t="shared" ref="F11:F16" si="1">C11*D11</f>
        <v>200</v>
      </c>
      <c r="G11" s="1">
        <f t="shared" ref="G11:G16" si="2">(C11*D11-(C11*D11*0.1))*1.11</f>
        <v>199.8</v>
      </c>
      <c r="H11" s="1">
        <f t="shared" si="0"/>
        <v>7.4459999999999997</v>
      </c>
    </row>
    <row r="12" spans="1:8" ht="15.75" customHeight="1" outlineLevel="2" x14ac:dyDescent="0.2">
      <c r="A12" s="2" t="s">
        <v>317</v>
      </c>
      <c r="B12" s="2" t="s">
        <v>335</v>
      </c>
      <c r="C12" s="2">
        <v>105</v>
      </c>
      <c r="D12" s="4">
        <v>1</v>
      </c>
      <c r="E12" s="3" t="s">
        <v>336</v>
      </c>
      <c r="F12" s="1">
        <f t="shared" si="1"/>
        <v>105</v>
      </c>
      <c r="G12" s="1">
        <f t="shared" si="2"/>
        <v>104.89500000000001</v>
      </c>
      <c r="H12" s="1">
        <f t="shared" si="0"/>
        <v>3.9091499999999999</v>
      </c>
    </row>
    <row r="13" spans="1:8" ht="15.75" customHeight="1" outlineLevel="2" x14ac:dyDescent="0.2">
      <c r="A13" s="2" t="s">
        <v>317</v>
      </c>
      <c r="B13" s="2" t="s">
        <v>333</v>
      </c>
      <c r="C13" s="2">
        <v>363</v>
      </c>
      <c r="D13" s="4">
        <v>0</v>
      </c>
      <c r="E13" s="3" t="s">
        <v>334</v>
      </c>
      <c r="F13" s="1">
        <f t="shared" si="1"/>
        <v>0</v>
      </c>
      <c r="G13" s="1">
        <f t="shared" si="2"/>
        <v>0</v>
      </c>
      <c r="H13" s="1">
        <f t="shared" si="0"/>
        <v>0</v>
      </c>
    </row>
    <row r="14" spans="1:8" ht="15.75" customHeight="1" outlineLevel="2" x14ac:dyDescent="0.2">
      <c r="A14" s="2" t="s">
        <v>317</v>
      </c>
      <c r="B14" s="2" t="s">
        <v>322</v>
      </c>
      <c r="C14" s="2">
        <v>114</v>
      </c>
      <c r="D14" s="4">
        <v>1</v>
      </c>
      <c r="E14" s="3" t="s">
        <v>323</v>
      </c>
      <c r="F14" s="1">
        <f t="shared" si="1"/>
        <v>114</v>
      </c>
      <c r="G14" s="1">
        <f t="shared" si="2"/>
        <v>113.88600000000001</v>
      </c>
      <c r="H14" s="1">
        <f t="shared" si="0"/>
        <v>4.2442200000000003</v>
      </c>
    </row>
    <row r="15" spans="1:8" ht="15.75" customHeight="1" outlineLevel="2" x14ac:dyDescent="0.2">
      <c r="A15" s="2" t="s">
        <v>317</v>
      </c>
      <c r="B15" s="2" t="s">
        <v>320</v>
      </c>
      <c r="C15" s="2">
        <v>114</v>
      </c>
      <c r="D15" s="4">
        <v>1</v>
      </c>
      <c r="E15" s="3" t="s">
        <v>321</v>
      </c>
      <c r="F15" s="1">
        <f t="shared" si="1"/>
        <v>114</v>
      </c>
      <c r="G15" s="1">
        <f t="shared" si="2"/>
        <v>113.88600000000001</v>
      </c>
      <c r="H15" s="1">
        <f t="shared" si="0"/>
        <v>4.2442200000000003</v>
      </c>
    </row>
    <row r="16" spans="1:8" ht="15.75" customHeight="1" outlineLevel="2" x14ac:dyDescent="0.2">
      <c r="A16" s="2" t="s">
        <v>317</v>
      </c>
      <c r="B16" s="2" t="s">
        <v>168</v>
      </c>
      <c r="C16" s="2">
        <v>33</v>
      </c>
      <c r="D16" s="2">
        <v>2</v>
      </c>
      <c r="E16" s="3" t="s">
        <v>169</v>
      </c>
      <c r="F16" s="1">
        <f t="shared" si="1"/>
        <v>66</v>
      </c>
      <c r="G16" s="1">
        <f t="shared" si="2"/>
        <v>65.933999999999997</v>
      </c>
      <c r="H16" s="1">
        <f t="shared" si="0"/>
        <v>2.4571800000000001</v>
      </c>
    </row>
    <row r="17" spans="1:8" ht="15.75" customHeight="1" outlineLevel="1" x14ac:dyDescent="0.2">
      <c r="A17" s="10" t="s">
        <v>364</v>
      </c>
      <c r="B17" s="11"/>
      <c r="C17" s="11"/>
      <c r="D17" s="11"/>
      <c r="E17" s="12"/>
      <c r="F17" s="13"/>
      <c r="G17" s="13">
        <f>SUBTOTAL(9,G11:G16)</f>
        <v>598.40100000000007</v>
      </c>
      <c r="H17" s="13">
        <f>SUBTOTAL(9,H11:H16)</f>
        <v>22.30077</v>
      </c>
    </row>
    <row r="18" spans="1:8" ht="15.75" customHeight="1" outlineLevel="2" x14ac:dyDescent="0.2">
      <c r="A18" s="2" t="s">
        <v>58</v>
      </c>
      <c r="B18" s="2" t="s">
        <v>61</v>
      </c>
      <c r="C18" s="2">
        <v>227</v>
      </c>
      <c r="D18" s="4">
        <v>1</v>
      </c>
      <c r="E18" s="3" t="s">
        <v>62</v>
      </c>
      <c r="F18" s="1">
        <f>C18*D18</f>
        <v>227</v>
      </c>
      <c r="G18" s="1">
        <f>(C18*D18-(C18*D18*0.1))*1.11</f>
        <v>226.77300000000002</v>
      </c>
      <c r="H18" s="1">
        <f t="shared" si="0"/>
        <v>8.4512099999999997</v>
      </c>
    </row>
    <row r="19" spans="1:8" ht="15.75" customHeight="1" outlineLevel="2" x14ac:dyDescent="0.2">
      <c r="A19" s="2" t="s">
        <v>58</v>
      </c>
      <c r="B19" s="2" t="s">
        <v>61</v>
      </c>
      <c r="C19" s="2">
        <v>227</v>
      </c>
      <c r="D19" s="4">
        <v>1</v>
      </c>
      <c r="E19" s="3" t="s">
        <v>62</v>
      </c>
      <c r="F19" s="1">
        <f>C19*D19</f>
        <v>227</v>
      </c>
      <c r="G19" s="1">
        <f>(C19*D19-(C19*D19*0.1))*1.11</f>
        <v>226.77300000000002</v>
      </c>
      <c r="H19" s="1">
        <f t="shared" si="0"/>
        <v>8.4512099999999997</v>
      </c>
    </row>
    <row r="20" spans="1:8" ht="15.75" customHeight="1" outlineLevel="2" x14ac:dyDescent="0.2">
      <c r="A20" s="2" t="s">
        <v>58</v>
      </c>
      <c r="B20" s="2" t="s">
        <v>63</v>
      </c>
      <c r="C20" s="2">
        <v>264</v>
      </c>
      <c r="D20" s="4">
        <v>2</v>
      </c>
      <c r="E20" s="3" t="s">
        <v>64</v>
      </c>
      <c r="F20" s="1">
        <f>C20*D20</f>
        <v>528</v>
      </c>
      <c r="G20" s="1">
        <f>(C20*D20-(C20*D20*0.1))*1.11</f>
        <v>527.47199999999998</v>
      </c>
      <c r="H20" s="1">
        <f t="shared" si="0"/>
        <v>19.657440000000001</v>
      </c>
    </row>
    <row r="21" spans="1:8" ht="15.75" customHeight="1" outlineLevel="2" x14ac:dyDescent="0.2">
      <c r="A21" s="2" t="s">
        <v>58</v>
      </c>
      <c r="B21" s="2" t="s">
        <v>59</v>
      </c>
      <c r="C21" s="2">
        <v>1175</v>
      </c>
      <c r="D21" s="4">
        <v>2</v>
      </c>
      <c r="E21" s="3" t="s">
        <v>60</v>
      </c>
      <c r="F21" s="1">
        <f>C21*D21</f>
        <v>2350</v>
      </c>
      <c r="G21" s="1">
        <f>(C21*D21-(C21*D21*0.1))*1.11</f>
        <v>2347.65</v>
      </c>
      <c r="H21" s="1">
        <f t="shared" si="0"/>
        <v>87.490499999999997</v>
      </c>
    </row>
    <row r="22" spans="1:8" ht="15.75" customHeight="1" outlineLevel="2" x14ac:dyDescent="0.2">
      <c r="A22" s="2" t="s">
        <v>58</v>
      </c>
      <c r="B22" s="2" t="s">
        <v>59</v>
      </c>
      <c r="C22" s="2">
        <v>1175</v>
      </c>
      <c r="D22" s="4">
        <v>1</v>
      </c>
      <c r="E22" s="3" t="s">
        <v>311</v>
      </c>
      <c r="F22" s="1">
        <f>C22*D22</f>
        <v>1175</v>
      </c>
      <c r="G22" s="1">
        <f>(C22*D22-(C22*D22*0.1))*1.11</f>
        <v>1173.825</v>
      </c>
      <c r="H22" s="1">
        <f t="shared" si="0"/>
        <v>43.745249999999999</v>
      </c>
    </row>
    <row r="23" spans="1:8" ht="15.75" customHeight="1" outlineLevel="1" x14ac:dyDescent="0.2">
      <c r="A23" s="10" t="s">
        <v>365</v>
      </c>
      <c r="B23" s="11"/>
      <c r="C23" s="11"/>
      <c r="D23" s="11"/>
      <c r="E23" s="12"/>
      <c r="F23" s="13"/>
      <c r="G23" s="13">
        <f>SUBTOTAL(9,G18:G22)</f>
        <v>4502.4930000000004</v>
      </c>
      <c r="H23" s="13">
        <f>SUBTOTAL(9,H18:H22)</f>
        <v>167.79561000000001</v>
      </c>
    </row>
    <row r="24" spans="1:8" ht="15.75" customHeight="1" outlineLevel="2" x14ac:dyDescent="0.2">
      <c r="A24" s="7" t="s">
        <v>395</v>
      </c>
      <c r="B24" s="7" t="s">
        <v>396</v>
      </c>
      <c r="C24" s="8">
        <v>272</v>
      </c>
      <c r="D24" s="8">
        <v>1</v>
      </c>
      <c r="E24" s="9" t="s">
        <v>397</v>
      </c>
      <c r="F24" s="8">
        <v>272</v>
      </c>
      <c r="G24" s="1">
        <f t="shared" ref="G24:G32" si="3">(C24*D24-(C24*D24*0.1))*1.11</f>
        <v>271.72800000000001</v>
      </c>
      <c r="H24" s="1">
        <f t="shared" si="0"/>
        <v>10.12656</v>
      </c>
    </row>
    <row r="25" spans="1:8" s="6" customFormat="1" ht="15.75" customHeight="1" outlineLevel="2" x14ac:dyDescent="0.2">
      <c r="A25" s="7" t="s">
        <v>395</v>
      </c>
      <c r="B25" s="7" t="s">
        <v>63</v>
      </c>
      <c r="C25" s="8">
        <v>264</v>
      </c>
      <c r="D25" s="8">
        <v>1</v>
      </c>
      <c r="E25" s="9" t="s">
        <v>64</v>
      </c>
      <c r="F25" s="8">
        <v>264</v>
      </c>
      <c r="G25" s="1">
        <f t="shared" si="3"/>
        <v>263.73599999999999</v>
      </c>
      <c r="H25" s="1">
        <f t="shared" si="0"/>
        <v>9.8287200000000006</v>
      </c>
    </row>
    <row r="26" spans="1:8" s="6" customFormat="1" ht="15.75" customHeight="1" outlineLevel="2" x14ac:dyDescent="0.2">
      <c r="A26" s="7" t="s">
        <v>395</v>
      </c>
      <c r="B26" s="7" t="s">
        <v>398</v>
      </c>
      <c r="C26" s="8">
        <v>241</v>
      </c>
      <c r="D26" s="8">
        <v>1</v>
      </c>
      <c r="E26" s="9" t="s">
        <v>399</v>
      </c>
      <c r="F26" s="8">
        <v>241</v>
      </c>
      <c r="G26" s="1">
        <f t="shared" si="3"/>
        <v>240.75900000000001</v>
      </c>
      <c r="H26" s="1">
        <f t="shared" si="0"/>
        <v>8.9724299999999992</v>
      </c>
    </row>
    <row r="27" spans="1:8" s="6" customFormat="1" ht="15.75" customHeight="1" outlineLevel="2" x14ac:dyDescent="0.2">
      <c r="A27" s="7" t="s">
        <v>395</v>
      </c>
      <c r="B27" s="7" t="s">
        <v>400</v>
      </c>
      <c r="C27" s="8">
        <v>181</v>
      </c>
      <c r="D27" s="8">
        <v>1</v>
      </c>
      <c r="E27" s="9" t="s">
        <v>401</v>
      </c>
      <c r="F27" s="8">
        <v>181</v>
      </c>
      <c r="G27" s="1">
        <f t="shared" si="3"/>
        <v>180.81900000000002</v>
      </c>
      <c r="H27" s="1">
        <f t="shared" si="0"/>
        <v>6.7386299999999997</v>
      </c>
    </row>
    <row r="28" spans="1:8" s="6" customFormat="1" ht="15.75" customHeight="1" outlineLevel="2" x14ac:dyDescent="0.2">
      <c r="A28" s="7" t="s">
        <v>395</v>
      </c>
      <c r="B28" s="7" t="s">
        <v>10</v>
      </c>
      <c r="C28" s="8">
        <v>90</v>
      </c>
      <c r="D28" s="8">
        <v>1</v>
      </c>
      <c r="E28" s="9" t="s">
        <v>11</v>
      </c>
      <c r="F28" s="8">
        <v>90</v>
      </c>
      <c r="G28" s="1">
        <f t="shared" si="3"/>
        <v>89.910000000000011</v>
      </c>
      <c r="H28" s="1">
        <f t="shared" si="0"/>
        <v>3.3506999999999998</v>
      </c>
    </row>
    <row r="29" spans="1:8" s="6" customFormat="1" ht="15.75" customHeight="1" outlineLevel="2" x14ac:dyDescent="0.2">
      <c r="A29" s="7" t="s">
        <v>395</v>
      </c>
      <c r="B29" s="7" t="s">
        <v>402</v>
      </c>
      <c r="C29" s="8">
        <v>246</v>
      </c>
      <c r="D29" s="8">
        <v>1</v>
      </c>
      <c r="E29" s="9" t="s">
        <v>403</v>
      </c>
      <c r="F29" s="8">
        <v>246</v>
      </c>
      <c r="G29" s="1">
        <f t="shared" si="3"/>
        <v>245.75400000000002</v>
      </c>
      <c r="H29" s="1">
        <f t="shared" si="0"/>
        <v>9.1585800000000006</v>
      </c>
    </row>
    <row r="30" spans="1:8" s="6" customFormat="1" ht="15.75" customHeight="1" outlineLevel="2" x14ac:dyDescent="0.2">
      <c r="A30" s="7" t="s">
        <v>395</v>
      </c>
      <c r="B30" s="7" t="s">
        <v>404</v>
      </c>
      <c r="C30" s="8">
        <v>214</v>
      </c>
      <c r="D30" s="8">
        <v>1</v>
      </c>
      <c r="E30" s="9" t="s">
        <v>405</v>
      </c>
      <c r="F30" s="8">
        <v>214</v>
      </c>
      <c r="G30" s="1">
        <f t="shared" si="3"/>
        <v>213.786</v>
      </c>
      <c r="H30" s="1">
        <f t="shared" si="0"/>
        <v>7.9672200000000002</v>
      </c>
    </row>
    <row r="31" spans="1:8" s="6" customFormat="1" ht="15.75" customHeight="1" outlineLevel="2" x14ac:dyDescent="0.2">
      <c r="A31" s="7" t="s">
        <v>395</v>
      </c>
      <c r="B31" s="7" t="s">
        <v>406</v>
      </c>
      <c r="C31" s="8">
        <v>111</v>
      </c>
      <c r="D31" s="8">
        <v>1</v>
      </c>
      <c r="E31" s="9" t="s">
        <v>407</v>
      </c>
      <c r="F31" s="8">
        <v>111</v>
      </c>
      <c r="G31" s="1">
        <f t="shared" si="3"/>
        <v>110.88900000000001</v>
      </c>
      <c r="H31" s="1">
        <f t="shared" si="0"/>
        <v>4.13253</v>
      </c>
    </row>
    <row r="32" spans="1:8" s="6" customFormat="1" ht="15.75" customHeight="1" outlineLevel="2" x14ac:dyDescent="0.2">
      <c r="A32" s="7" t="s">
        <v>395</v>
      </c>
      <c r="B32" s="7" t="s">
        <v>408</v>
      </c>
      <c r="C32" s="8">
        <v>33</v>
      </c>
      <c r="D32" s="8">
        <v>3</v>
      </c>
      <c r="E32" s="9" t="s">
        <v>409</v>
      </c>
      <c r="F32" s="8">
        <v>99</v>
      </c>
      <c r="G32" s="1">
        <f t="shared" si="3"/>
        <v>98.900999999999996</v>
      </c>
      <c r="H32" s="1">
        <f t="shared" si="0"/>
        <v>3.6857699999999998</v>
      </c>
    </row>
    <row r="33" spans="1:8" s="6" customFormat="1" ht="15.75" customHeight="1" outlineLevel="1" x14ac:dyDescent="0.2">
      <c r="A33" s="14" t="s">
        <v>410</v>
      </c>
      <c r="B33" s="15"/>
      <c r="C33" s="16"/>
      <c r="D33" s="16"/>
      <c r="E33" s="17"/>
      <c r="F33" s="16"/>
      <c r="G33" s="13">
        <f>SUBTOTAL(9,G24:G32)</f>
        <v>1716.2820000000004</v>
      </c>
      <c r="H33" s="13">
        <f>SUBTOTAL(9,H24:H32)</f>
        <v>63.961139999999993</v>
      </c>
    </row>
    <row r="34" spans="1:8" s="6" customFormat="1" ht="15.75" customHeight="1" outlineLevel="2" x14ac:dyDescent="0.2">
      <c r="A34" s="2" t="s">
        <v>131</v>
      </c>
      <c r="B34" s="2" t="s">
        <v>141</v>
      </c>
      <c r="C34" s="2">
        <v>272</v>
      </c>
      <c r="D34" s="4">
        <v>0</v>
      </c>
      <c r="E34" s="3" t="s">
        <v>142</v>
      </c>
      <c r="F34" s="1">
        <f>C34*D34</f>
        <v>0</v>
      </c>
      <c r="G34" s="1">
        <f>(C34*D34-(C34*D34*0.1))*1.11</f>
        <v>0</v>
      </c>
      <c r="H34" s="1">
        <f t="shared" si="0"/>
        <v>0</v>
      </c>
    </row>
    <row r="35" spans="1:8" ht="15.75" customHeight="1" outlineLevel="2" x14ac:dyDescent="0.2">
      <c r="A35" s="2" t="s">
        <v>131</v>
      </c>
      <c r="B35" s="2" t="s">
        <v>145</v>
      </c>
      <c r="C35" s="2">
        <v>50</v>
      </c>
      <c r="D35" s="4">
        <v>2</v>
      </c>
      <c r="E35" s="3" t="s">
        <v>146</v>
      </c>
      <c r="F35" s="1">
        <f>C35*D35</f>
        <v>100</v>
      </c>
      <c r="G35" s="1">
        <f>(C35*D35-(C35*D35*0.1))*1.11</f>
        <v>99.9</v>
      </c>
      <c r="H35" s="1">
        <f t="shared" si="0"/>
        <v>3.7229999999999999</v>
      </c>
    </row>
    <row r="36" spans="1:8" ht="15.75" customHeight="1" outlineLevel="2" x14ac:dyDescent="0.2">
      <c r="A36" s="2" t="s">
        <v>131</v>
      </c>
      <c r="B36" s="2" t="s">
        <v>143</v>
      </c>
      <c r="C36" s="2">
        <v>50</v>
      </c>
      <c r="D36" s="4">
        <v>2</v>
      </c>
      <c r="E36" s="3" t="s">
        <v>144</v>
      </c>
      <c r="F36" s="1">
        <f>C36*D36</f>
        <v>100</v>
      </c>
      <c r="G36" s="1">
        <f>(C36*D36-(C36*D36*0.1))*1.11</f>
        <v>99.9</v>
      </c>
      <c r="H36" s="1">
        <f t="shared" si="0"/>
        <v>3.7229999999999999</v>
      </c>
    </row>
    <row r="37" spans="1:8" ht="12.75" outlineLevel="2" x14ac:dyDescent="0.2">
      <c r="A37" s="2" t="s">
        <v>131</v>
      </c>
      <c r="B37" s="2" t="s">
        <v>132</v>
      </c>
      <c r="C37" s="2">
        <v>136</v>
      </c>
      <c r="D37" s="4">
        <v>3</v>
      </c>
      <c r="E37" s="3" t="s">
        <v>133</v>
      </c>
      <c r="F37" s="1">
        <f>C37*D37</f>
        <v>408</v>
      </c>
      <c r="G37" s="1">
        <f>(C37*D37-(C37*D37*0.1))*1.11</f>
        <v>407.59200000000004</v>
      </c>
      <c r="H37" s="1">
        <f t="shared" si="0"/>
        <v>15.18984</v>
      </c>
    </row>
    <row r="38" spans="1:8" ht="12.75" outlineLevel="1" x14ac:dyDescent="0.2">
      <c r="A38" s="10" t="s">
        <v>366</v>
      </c>
      <c r="B38" s="11"/>
      <c r="C38" s="11"/>
      <c r="D38" s="11"/>
      <c r="E38" s="12"/>
      <c r="F38" s="13"/>
      <c r="G38" s="13">
        <f>SUBTOTAL(9,G34:G37)</f>
        <v>607.39200000000005</v>
      </c>
      <c r="H38" s="13">
        <f>SUBTOTAL(9,H34:H37)</f>
        <v>22.635840000000002</v>
      </c>
    </row>
    <row r="39" spans="1:8" ht="12.75" outlineLevel="2" x14ac:dyDescent="0.2">
      <c r="A39" s="2" t="s">
        <v>294</v>
      </c>
      <c r="B39" s="2" t="s">
        <v>304</v>
      </c>
      <c r="C39" s="2">
        <v>108</v>
      </c>
      <c r="D39" s="4">
        <v>1</v>
      </c>
      <c r="E39" s="3" t="s">
        <v>305</v>
      </c>
      <c r="F39" s="1">
        <f t="shared" ref="F39:F45" si="4">C39*D39</f>
        <v>108</v>
      </c>
      <c r="G39" s="1">
        <f t="shared" ref="G39:G45" si="5">(C39*D39-(C39*D39*0.1))*1.11</f>
        <v>107.89200000000001</v>
      </c>
      <c r="H39" s="1">
        <f t="shared" si="0"/>
        <v>4.0208399999999997</v>
      </c>
    </row>
    <row r="40" spans="1:8" ht="12.75" outlineLevel="2" x14ac:dyDescent="0.2">
      <c r="A40" s="2" t="s">
        <v>294</v>
      </c>
      <c r="B40" s="2" t="s">
        <v>306</v>
      </c>
      <c r="C40" s="2">
        <v>154</v>
      </c>
      <c r="D40" s="4">
        <v>1</v>
      </c>
      <c r="E40" s="3" t="s">
        <v>307</v>
      </c>
      <c r="F40" s="1">
        <f t="shared" si="4"/>
        <v>154</v>
      </c>
      <c r="G40" s="1">
        <f t="shared" si="5"/>
        <v>153.846</v>
      </c>
      <c r="H40" s="1">
        <f t="shared" si="0"/>
        <v>5.7334199999999997</v>
      </c>
    </row>
    <row r="41" spans="1:8" ht="12.75" outlineLevel="2" x14ac:dyDescent="0.2">
      <c r="A41" s="2" t="s">
        <v>294</v>
      </c>
      <c r="B41" s="2" t="s">
        <v>297</v>
      </c>
      <c r="C41" s="2">
        <v>81</v>
      </c>
      <c r="D41" s="4">
        <v>1</v>
      </c>
      <c r="E41" s="3" t="s">
        <v>298</v>
      </c>
      <c r="F41" s="1">
        <f t="shared" si="4"/>
        <v>81</v>
      </c>
      <c r="G41" s="1">
        <f t="shared" si="5"/>
        <v>80.919000000000011</v>
      </c>
      <c r="H41" s="1">
        <f t="shared" si="0"/>
        <v>3.0156299999999998</v>
      </c>
    </row>
    <row r="42" spans="1:8" ht="12.75" outlineLevel="2" x14ac:dyDescent="0.2">
      <c r="A42" s="2" t="s">
        <v>294</v>
      </c>
      <c r="B42" s="2" t="s">
        <v>297</v>
      </c>
      <c r="C42" s="2">
        <v>81</v>
      </c>
      <c r="D42" s="4">
        <v>1</v>
      </c>
      <c r="E42" s="3" t="s">
        <v>299</v>
      </c>
      <c r="F42" s="1">
        <f t="shared" si="4"/>
        <v>81</v>
      </c>
      <c r="G42" s="1">
        <f t="shared" si="5"/>
        <v>80.919000000000011</v>
      </c>
      <c r="H42" s="1">
        <f t="shared" si="0"/>
        <v>3.0156299999999998</v>
      </c>
    </row>
    <row r="43" spans="1:8" ht="12.75" outlineLevel="2" x14ac:dyDescent="0.2">
      <c r="A43" s="2" t="s">
        <v>294</v>
      </c>
      <c r="B43" s="2" t="s">
        <v>300</v>
      </c>
      <c r="C43" s="2">
        <v>163</v>
      </c>
      <c r="D43" s="4">
        <v>1</v>
      </c>
      <c r="E43" s="3" t="s">
        <v>301</v>
      </c>
      <c r="F43" s="1">
        <f t="shared" si="4"/>
        <v>163</v>
      </c>
      <c r="G43" s="1">
        <f t="shared" si="5"/>
        <v>162.83699999999999</v>
      </c>
      <c r="H43" s="1">
        <f t="shared" si="0"/>
        <v>6.0684899999999997</v>
      </c>
    </row>
    <row r="44" spans="1:8" ht="12.75" outlineLevel="2" x14ac:dyDescent="0.2">
      <c r="A44" s="2" t="s">
        <v>294</v>
      </c>
      <c r="B44" s="2" t="s">
        <v>302</v>
      </c>
      <c r="C44" s="2">
        <v>209</v>
      </c>
      <c r="D44" s="4">
        <v>0</v>
      </c>
      <c r="E44" s="3" t="s">
        <v>303</v>
      </c>
      <c r="F44" s="1">
        <f t="shared" si="4"/>
        <v>0</v>
      </c>
      <c r="G44" s="1">
        <f t="shared" si="5"/>
        <v>0</v>
      </c>
      <c r="H44" s="1">
        <f t="shared" si="0"/>
        <v>0</v>
      </c>
    </row>
    <row r="45" spans="1:8" ht="12.75" outlineLevel="2" x14ac:dyDescent="0.2">
      <c r="A45" s="2" t="s">
        <v>294</v>
      </c>
      <c r="B45" s="2" t="s">
        <v>295</v>
      </c>
      <c r="C45" s="2">
        <v>1617</v>
      </c>
      <c r="D45" s="4">
        <v>2</v>
      </c>
      <c r="E45" s="3" t="s">
        <v>296</v>
      </c>
      <c r="F45" s="1">
        <f t="shared" si="4"/>
        <v>3234</v>
      </c>
      <c r="G45" s="1">
        <f t="shared" si="5"/>
        <v>3230.7660000000001</v>
      </c>
      <c r="H45" s="1">
        <f t="shared" si="0"/>
        <v>120.40182</v>
      </c>
    </row>
    <row r="46" spans="1:8" ht="12.75" outlineLevel="1" x14ac:dyDescent="0.2">
      <c r="A46" s="10" t="s">
        <v>367</v>
      </c>
      <c r="B46" s="11"/>
      <c r="C46" s="11"/>
      <c r="D46" s="11"/>
      <c r="E46" s="12"/>
      <c r="F46" s="13"/>
      <c r="G46" s="13">
        <f>SUBTOTAL(9,G39:G45)</f>
        <v>3817.1790000000001</v>
      </c>
      <c r="H46" s="13">
        <f>SUBTOTAL(9,H39:H45)</f>
        <v>142.25583</v>
      </c>
    </row>
    <row r="47" spans="1:8" ht="12.75" outlineLevel="2" x14ac:dyDescent="0.2">
      <c r="A47" s="2" t="s">
        <v>134</v>
      </c>
      <c r="B47" s="2" t="s">
        <v>139</v>
      </c>
      <c r="C47" s="2">
        <v>150</v>
      </c>
      <c r="D47" s="4">
        <v>1</v>
      </c>
      <c r="E47" s="3" t="s">
        <v>140</v>
      </c>
      <c r="F47" s="1">
        <f>C47*D47</f>
        <v>150</v>
      </c>
      <c r="G47" s="1">
        <f>(C47*D47-(C47*D47*0.1))*1.11</f>
        <v>149.85000000000002</v>
      </c>
      <c r="H47" s="1">
        <f t="shared" si="0"/>
        <v>5.5845000000000002</v>
      </c>
    </row>
    <row r="48" spans="1:8" ht="12.75" outlineLevel="2" x14ac:dyDescent="0.2">
      <c r="A48" s="2" t="s">
        <v>134</v>
      </c>
      <c r="B48" s="2" t="s">
        <v>135</v>
      </c>
      <c r="C48" s="2">
        <v>136</v>
      </c>
      <c r="D48" s="4">
        <v>1</v>
      </c>
      <c r="E48" s="3" t="s">
        <v>136</v>
      </c>
      <c r="F48" s="1">
        <f>C48*D48</f>
        <v>136</v>
      </c>
      <c r="G48" s="1">
        <f>(C48*D48-(C48*D48*0.1))*1.11</f>
        <v>135.864</v>
      </c>
      <c r="H48" s="1">
        <f t="shared" si="0"/>
        <v>5.0632799999999998</v>
      </c>
    </row>
    <row r="49" spans="1:8" ht="12.75" outlineLevel="2" x14ac:dyDescent="0.2">
      <c r="A49" s="2" t="s">
        <v>134</v>
      </c>
      <c r="B49" s="2" t="s">
        <v>7</v>
      </c>
      <c r="C49" s="2">
        <v>272</v>
      </c>
      <c r="D49" s="4">
        <v>6</v>
      </c>
      <c r="E49" s="3" t="s">
        <v>8</v>
      </c>
      <c r="F49" s="1">
        <f>C49*D49</f>
        <v>1632</v>
      </c>
      <c r="G49" s="1">
        <f>(C49*D49-(C49*D49*0.1))*1.11</f>
        <v>1630.3680000000002</v>
      </c>
      <c r="H49" s="1">
        <f t="shared" si="0"/>
        <v>60.759360000000001</v>
      </c>
    </row>
    <row r="50" spans="1:8" ht="12.75" outlineLevel="2" x14ac:dyDescent="0.2">
      <c r="A50" s="2" t="s">
        <v>134</v>
      </c>
      <c r="B50" s="2" t="s">
        <v>137</v>
      </c>
      <c r="C50" s="2">
        <v>137</v>
      </c>
      <c r="D50" s="4">
        <v>1</v>
      </c>
      <c r="E50" s="3" t="s">
        <v>138</v>
      </c>
      <c r="F50" s="1">
        <f>C50*D50</f>
        <v>137</v>
      </c>
      <c r="G50" s="1">
        <f>(C50*D50-(C50*D50*0.1))*1.11</f>
        <v>136.863</v>
      </c>
      <c r="H50" s="1">
        <f t="shared" si="0"/>
        <v>5.1005099999999999</v>
      </c>
    </row>
    <row r="51" spans="1:8" ht="12.75" outlineLevel="1" x14ac:dyDescent="0.2">
      <c r="A51" s="10" t="s">
        <v>368</v>
      </c>
      <c r="B51" s="11"/>
      <c r="C51" s="11"/>
      <c r="D51" s="11"/>
      <c r="E51" s="12"/>
      <c r="F51" s="13"/>
      <c r="G51" s="13">
        <f>SUBTOTAL(9,G47:G50)</f>
        <v>2052.9450000000002</v>
      </c>
      <c r="H51" s="13">
        <f>SUBTOTAL(9,H47:H50)</f>
        <v>76.507649999999998</v>
      </c>
    </row>
    <row r="52" spans="1:8" ht="12.75" outlineLevel="2" x14ac:dyDescent="0.2">
      <c r="A52" s="2" t="s">
        <v>233</v>
      </c>
      <c r="B52" s="2" t="s">
        <v>236</v>
      </c>
      <c r="C52" s="2">
        <v>272</v>
      </c>
      <c r="D52" s="4">
        <v>1</v>
      </c>
      <c r="E52" s="3" t="s">
        <v>237</v>
      </c>
      <c r="F52" s="1">
        <f t="shared" ref="F52:F58" si="6">C52*D52</f>
        <v>272</v>
      </c>
      <c r="G52" s="1">
        <f t="shared" ref="G52:G58" si="7">(C52*D52-(C52*D52*0.1))*1.11</f>
        <v>271.72800000000001</v>
      </c>
      <c r="H52" s="1">
        <f t="shared" si="0"/>
        <v>10.12656</v>
      </c>
    </row>
    <row r="53" spans="1:8" ht="12.75" outlineLevel="2" x14ac:dyDescent="0.2">
      <c r="A53" s="2" t="s">
        <v>233</v>
      </c>
      <c r="B53" s="2" t="s">
        <v>238</v>
      </c>
      <c r="C53" s="2">
        <v>363</v>
      </c>
      <c r="D53" s="4">
        <v>2</v>
      </c>
      <c r="E53" s="3" t="s">
        <v>239</v>
      </c>
      <c r="F53" s="1">
        <f t="shared" si="6"/>
        <v>726</v>
      </c>
      <c r="G53" s="1">
        <f t="shared" si="7"/>
        <v>725.274</v>
      </c>
      <c r="H53" s="1">
        <f t="shared" si="0"/>
        <v>27.028980000000001</v>
      </c>
    </row>
    <row r="54" spans="1:8" ht="12.75" outlineLevel="2" x14ac:dyDescent="0.2">
      <c r="A54" s="2" t="s">
        <v>233</v>
      </c>
      <c r="B54" s="2" t="s">
        <v>240</v>
      </c>
      <c r="C54" s="2">
        <v>363</v>
      </c>
      <c r="D54" s="4">
        <v>1</v>
      </c>
      <c r="E54" s="3" t="s">
        <v>241</v>
      </c>
      <c r="F54" s="1">
        <f t="shared" si="6"/>
        <v>363</v>
      </c>
      <c r="G54" s="1">
        <f t="shared" si="7"/>
        <v>362.637</v>
      </c>
      <c r="H54" s="1">
        <f t="shared" si="0"/>
        <v>13.51449</v>
      </c>
    </row>
    <row r="55" spans="1:8" ht="12.75" outlineLevel="2" x14ac:dyDescent="0.2">
      <c r="A55" s="2" t="s">
        <v>233</v>
      </c>
      <c r="B55" s="2" t="s">
        <v>246</v>
      </c>
      <c r="C55" s="2">
        <v>198</v>
      </c>
      <c r="D55" s="4">
        <v>2</v>
      </c>
      <c r="E55" s="3" t="s">
        <v>247</v>
      </c>
      <c r="F55" s="1">
        <f t="shared" si="6"/>
        <v>396</v>
      </c>
      <c r="G55" s="1">
        <f t="shared" si="7"/>
        <v>395.60399999999998</v>
      </c>
      <c r="H55" s="1">
        <f t="shared" si="0"/>
        <v>14.743079999999999</v>
      </c>
    </row>
    <row r="56" spans="1:8" ht="12.75" outlineLevel="2" x14ac:dyDescent="0.2">
      <c r="A56" s="2" t="s">
        <v>233</v>
      </c>
      <c r="B56" s="2" t="s">
        <v>234</v>
      </c>
      <c r="C56" s="2">
        <v>209</v>
      </c>
      <c r="D56" s="4">
        <v>1</v>
      </c>
      <c r="E56" s="3" t="s">
        <v>235</v>
      </c>
      <c r="F56" s="1">
        <f t="shared" si="6"/>
        <v>209</v>
      </c>
      <c r="G56" s="1">
        <f t="shared" si="7"/>
        <v>208.79100000000003</v>
      </c>
      <c r="H56" s="1">
        <f t="shared" si="0"/>
        <v>7.7810699999999997</v>
      </c>
    </row>
    <row r="57" spans="1:8" ht="12.75" outlineLevel="2" x14ac:dyDescent="0.2">
      <c r="A57" s="2" t="s">
        <v>233</v>
      </c>
      <c r="B57" s="2" t="s">
        <v>244</v>
      </c>
      <c r="C57" s="2">
        <v>87</v>
      </c>
      <c r="D57" s="4">
        <v>2</v>
      </c>
      <c r="E57" s="3" t="s">
        <v>245</v>
      </c>
      <c r="F57" s="1">
        <f t="shared" si="6"/>
        <v>174</v>
      </c>
      <c r="G57" s="1">
        <f t="shared" si="7"/>
        <v>173.82600000000002</v>
      </c>
      <c r="H57" s="1">
        <f t="shared" si="0"/>
        <v>6.4780199999999999</v>
      </c>
    </row>
    <row r="58" spans="1:8" ht="12.75" outlineLevel="2" x14ac:dyDescent="0.2">
      <c r="A58" s="2" t="s">
        <v>233</v>
      </c>
      <c r="B58" s="2" t="s">
        <v>242</v>
      </c>
      <c r="C58" s="2">
        <v>277</v>
      </c>
      <c r="D58" s="2">
        <v>2</v>
      </c>
      <c r="E58" s="3" t="s">
        <v>243</v>
      </c>
      <c r="F58" s="1">
        <f t="shared" si="6"/>
        <v>554</v>
      </c>
      <c r="G58" s="1">
        <f t="shared" si="7"/>
        <v>553.44600000000003</v>
      </c>
      <c r="H58" s="1">
        <f t="shared" si="0"/>
        <v>20.625419999999998</v>
      </c>
    </row>
    <row r="59" spans="1:8" ht="12.75" outlineLevel="1" x14ac:dyDescent="0.2">
      <c r="A59" s="10" t="s">
        <v>369</v>
      </c>
      <c r="B59" s="11"/>
      <c r="C59" s="11"/>
      <c r="D59" s="11"/>
      <c r="E59" s="12"/>
      <c r="F59" s="13"/>
      <c r="G59" s="13">
        <f>SUBTOTAL(9,G52:G58)</f>
        <v>2691.3059999999996</v>
      </c>
      <c r="H59" s="13">
        <f>SUBTOTAL(9,H52:H58)</f>
        <v>100.29761999999999</v>
      </c>
    </row>
    <row r="60" spans="1:8" ht="12.75" outlineLevel="2" x14ac:dyDescent="0.2">
      <c r="A60" s="2" t="s">
        <v>6</v>
      </c>
      <c r="B60" s="2" t="s">
        <v>7</v>
      </c>
      <c r="C60" s="2">
        <v>0</v>
      </c>
      <c r="D60" s="4">
        <v>0</v>
      </c>
      <c r="E60" s="3" t="s">
        <v>8</v>
      </c>
      <c r="F60" s="1">
        <f>C60*D60</f>
        <v>0</v>
      </c>
      <c r="G60" s="1">
        <f>(C60*D60-(C60*D60*0.1))*1.11</f>
        <v>0</v>
      </c>
      <c r="H60" s="1">
        <f t="shared" ref="H60:H112" si="8">(F60*0.03723)</f>
        <v>0</v>
      </c>
    </row>
    <row r="61" spans="1:8" ht="12.75" outlineLevel="1" x14ac:dyDescent="0.2">
      <c r="A61" s="10" t="s">
        <v>370</v>
      </c>
      <c r="B61" s="11"/>
      <c r="C61" s="11"/>
      <c r="D61" s="11"/>
      <c r="E61" s="12"/>
      <c r="F61" s="13"/>
      <c r="G61" s="13">
        <f>SUBTOTAL(9,G60:G60)</f>
        <v>0</v>
      </c>
      <c r="H61" s="13">
        <f>SUBTOTAL(9,H60:H60)</f>
        <v>0</v>
      </c>
    </row>
    <row r="62" spans="1:8" ht="12.75" outlineLevel="2" x14ac:dyDescent="0.2">
      <c r="A62" s="2" t="s">
        <v>219</v>
      </c>
      <c r="B62" s="2" t="s">
        <v>222</v>
      </c>
      <c r="C62" s="2">
        <v>0</v>
      </c>
      <c r="D62" s="4">
        <v>0</v>
      </c>
      <c r="E62" s="3" t="s">
        <v>223</v>
      </c>
      <c r="F62" s="1">
        <f t="shared" ref="F62:F68" si="9">C62*D62</f>
        <v>0</v>
      </c>
      <c r="G62" s="1">
        <f t="shared" ref="G62:G68" si="10">(C62*D62-(C62*D62*0.1))*1.11</f>
        <v>0</v>
      </c>
      <c r="H62" s="1">
        <f t="shared" si="8"/>
        <v>0</v>
      </c>
    </row>
    <row r="63" spans="1:8" ht="12.75" outlineLevel="2" x14ac:dyDescent="0.2">
      <c r="A63" s="2" t="s">
        <v>219</v>
      </c>
      <c r="B63" s="2" t="s">
        <v>220</v>
      </c>
      <c r="C63" s="2">
        <v>87</v>
      </c>
      <c r="D63" s="4">
        <v>1</v>
      </c>
      <c r="E63" s="3" t="s">
        <v>221</v>
      </c>
      <c r="F63" s="1">
        <f t="shared" si="9"/>
        <v>87</v>
      </c>
      <c r="G63" s="1">
        <f t="shared" si="10"/>
        <v>86.913000000000011</v>
      </c>
      <c r="H63" s="1">
        <f t="shared" si="8"/>
        <v>3.2390099999999999</v>
      </c>
    </row>
    <row r="64" spans="1:8" ht="12.75" outlineLevel="2" x14ac:dyDescent="0.2">
      <c r="A64" s="2" t="s">
        <v>219</v>
      </c>
      <c r="B64" s="2" t="s">
        <v>224</v>
      </c>
      <c r="C64" s="2">
        <v>77</v>
      </c>
      <c r="D64" s="4">
        <v>1</v>
      </c>
      <c r="E64" s="3" t="s">
        <v>225</v>
      </c>
      <c r="F64" s="1">
        <f t="shared" si="9"/>
        <v>77</v>
      </c>
      <c r="G64" s="1">
        <f t="shared" si="10"/>
        <v>76.923000000000002</v>
      </c>
      <c r="H64" s="1">
        <f t="shared" si="8"/>
        <v>2.8667099999999999</v>
      </c>
    </row>
    <row r="65" spans="1:8" ht="12.75" outlineLevel="2" x14ac:dyDescent="0.2">
      <c r="A65" s="2" t="s">
        <v>219</v>
      </c>
      <c r="B65" s="2" t="s">
        <v>248</v>
      </c>
      <c r="C65" s="2">
        <v>196</v>
      </c>
      <c r="D65" s="4">
        <v>1</v>
      </c>
      <c r="E65" s="3" t="s">
        <v>249</v>
      </c>
      <c r="F65" s="1">
        <f t="shared" si="9"/>
        <v>196</v>
      </c>
      <c r="G65" s="1">
        <f t="shared" si="10"/>
        <v>195.80400000000003</v>
      </c>
      <c r="H65" s="1">
        <f t="shared" si="8"/>
        <v>7.2970800000000002</v>
      </c>
    </row>
    <row r="66" spans="1:8" ht="12.75" outlineLevel="2" x14ac:dyDescent="0.2">
      <c r="A66" s="2" t="s">
        <v>219</v>
      </c>
      <c r="B66" s="2" t="s">
        <v>250</v>
      </c>
      <c r="C66" s="2">
        <v>178</v>
      </c>
      <c r="D66" s="2">
        <v>1</v>
      </c>
      <c r="E66" s="3" t="s">
        <v>251</v>
      </c>
      <c r="F66" s="1">
        <f t="shared" si="9"/>
        <v>178</v>
      </c>
      <c r="G66" s="1">
        <f t="shared" si="10"/>
        <v>177.822</v>
      </c>
      <c r="H66" s="1">
        <f t="shared" si="8"/>
        <v>6.6269400000000003</v>
      </c>
    </row>
    <row r="67" spans="1:8" ht="12.75" outlineLevel="2" x14ac:dyDescent="0.2">
      <c r="A67" s="2" t="s">
        <v>219</v>
      </c>
      <c r="B67" s="2" t="s">
        <v>252</v>
      </c>
      <c r="C67" s="2">
        <v>178</v>
      </c>
      <c r="D67" s="2">
        <v>1</v>
      </c>
      <c r="E67" s="3" t="s">
        <v>253</v>
      </c>
      <c r="F67" s="1">
        <f t="shared" si="9"/>
        <v>178</v>
      </c>
      <c r="G67" s="1">
        <f t="shared" si="10"/>
        <v>177.822</v>
      </c>
      <c r="H67" s="1">
        <f t="shared" si="8"/>
        <v>6.6269400000000003</v>
      </c>
    </row>
    <row r="68" spans="1:8" ht="12.75" outlineLevel="2" x14ac:dyDescent="0.2">
      <c r="A68" s="2" t="s">
        <v>219</v>
      </c>
      <c r="B68" s="2" t="s">
        <v>254</v>
      </c>
      <c r="C68" s="2">
        <v>178</v>
      </c>
      <c r="D68" s="2">
        <v>1</v>
      </c>
      <c r="E68" s="3" t="s">
        <v>255</v>
      </c>
      <c r="F68" s="1">
        <f t="shared" si="9"/>
        <v>178</v>
      </c>
      <c r="G68" s="1">
        <f t="shared" si="10"/>
        <v>177.822</v>
      </c>
      <c r="H68" s="1">
        <f t="shared" si="8"/>
        <v>6.6269400000000003</v>
      </c>
    </row>
    <row r="69" spans="1:8" ht="12.75" outlineLevel="1" x14ac:dyDescent="0.2">
      <c r="A69" s="10" t="s">
        <v>371</v>
      </c>
      <c r="B69" s="11"/>
      <c r="C69" s="11"/>
      <c r="D69" s="11"/>
      <c r="E69" s="12"/>
      <c r="F69" s="13"/>
      <c r="G69" s="13">
        <f>SUBTOTAL(9,G62:G68)</f>
        <v>893.10599999999999</v>
      </c>
      <c r="H69" s="13">
        <f>SUBTOTAL(9,H62:H68)</f>
        <v>33.283619999999999</v>
      </c>
    </row>
    <row r="70" spans="1:8" ht="12.75" outlineLevel="2" x14ac:dyDescent="0.2">
      <c r="A70" s="2" t="s">
        <v>12</v>
      </c>
      <c r="B70" s="2" t="s">
        <v>23</v>
      </c>
      <c r="C70" s="2">
        <v>90</v>
      </c>
      <c r="D70" s="4">
        <v>1</v>
      </c>
      <c r="E70" s="3" t="s">
        <v>24</v>
      </c>
      <c r="F70" s="1">
        <f t="shared" ref="F70:F75" si="11">C70*D70</f>
        <v>90</v>
      </c>
      <c r="G70" s="1">
        <f t="shared" ref="G70:G75" si="12">(C70*D70-(C70*D70*0.1))*1.11</f>
        <v>89.910000000000011</v>
      </c>
      <c r="H70" s="1">
        <f t="shared" si="8"/>
        <v>3.3506999999999998</v>
      </c>
    </row>
    <row r="71" spans="1:8" ht="12.75" outlineLevel="2" x14ac:dyDescent="0.2">
      <c r="A71" s="2" t="s">
        <v>12</v>
      </c>
      <c r="B71" s="2" t="s">
        <v>17</v>
      </c>
      <c r="C71" s="2">
        <v>199</v>
      </c>
      <c r="D71" s="4">
        <v>1</v>
      </c>
      <c r="E71" s="3" t="s">
        <v>18</v>
      </c>
      <c r="F71" s="1">
        <f t="shared" si="11"/>
        <v>199</v>
      </c>
      <c r="G71" s="1">
        <f t="shared" si="12"/>
        <v>198.80100000000002</v>
      </c>
      <c r="H71" s="1">
        <f t="shared" si="8"/>
        <v>7.4087699999999996</v>
      </c>
    </row>
    <row r="72" spans="1:8" ht="12.75" outlineLevel="2" x14ac:dyDescent="0.2">
      <c r="A72" s="2" t="s">
        <v>12</v>
      </c>
      <c r="B72" s="2" t="s">
        <v>13</v>
      </c>
      <c r="C72" s="2">
        <v>264</v>
      </c>
      <c r="D72" s="4">
        <v>1</v>
      </c>
      <c r="E72" s="3" t="s">
        <v>14</v>
      </c>
      <c r="F72" s="1">
        <f t="shared" si="11"/>
        <v>264</v>
      </c>
      <c r="G72" s="1">
        <f t="shared" si="12"/>
        <v>263.73599999999999</v>
      </c>
      <c r="H72" s="1">
        <f t="shared" si="8"/>
        <v>9.8287200000000006</v>
      </c>
    </row>
    <row r="73" spans="1:8" ht="12.75" outlineLevel="2" x14ac:dyDescent="0.2">
      <c r="A73" s="2" t="s">
        <v>12</v>
      </c>
      <c r="B73" s="2" t="s">
        <v>15</v>
      </c>
      <c r="C73" s="2">
        <v>264</v>
      </c>
      <c r="D73" s="4">
        <v>0</v>
      </c>
      <c r="E73" s="3" t="s">
        <v>16</v>
      </c>
      <c r="F73" s="1">
        <f t="shared" si="11"/>
        <v>0</v>
      </c>
      <c r="G73" s="1">
        <f t="shared" si="12"/>
        <v>0</v>
      </c>
      <c r="H73" s="1">
        <f t="shared" si="8"/>
        <v>0</v>
      </c>
    </row>
    <row r="74" spans="1:8" ht="12.75" outlineLevel="2" x14ac:dyDescent="0.2">
      <c r="A74" s="2" t="s">
        <v>12</v>
      </c>
      <c r="B74" s="2" t="s">
        <v>21</v>
      </c>
      <c r="C74" s="2">
        <v>118</v>
      </c>
      <c r="D74" s="4">
        <v>1</v>
      </c>
      <c r="E74" s="3" t="s">
        <v>22</v>
      </c>
      <c r="F74" s="1">
        <f t="shared" si="11"/>
        <v>118</v>
      </c>
      <c r="G74" s="1">
        <f t="shared" si="12"/>
        <v>117.88200000000002</v>
      </c>
      <c r="H74" s="1">
        <f t="shared" si="8"/>
        <v>4.3931399999999998</v>
      </c>
    </row>
    <row r="75" spans="1:8" ht="12.75" outlineLevel="2" x14ac:dyDescent="0.2">
      <c r="A75" s="2" t="s">
        <v>12</v>
      </c>
      <c r="B75" s="2" t="s">
        <v>19</v>
      </c>
      <c r="C75" s="2">
        <v>33</v>
      </c>
      <c r="D75" s="2">
        <v>2</v>
      </c>
      <c r="E75" s="3" t="s">
        <v>20</v>
      </c>
      <c r="F75" s="1">
        <f t="shared" si="11"/>
        <v>66</v>
      </c>
      <c r="G75" s="1">
        <f t="shared" si="12"/>
        <v>65.933999999999997</v>
      </c>
      <c r="H75" s="1">
        <f t="shared" si="8"/>
        <v>2.4571800000000001</v>
      </c>
    </row>
    <row r="76" spans="1:8" ht="12.75" outlineLevel="1" x14ac:dyDescent="0.2">
      <c r="A76" s="10" t="s">
        <v>372</v>
      </c>
      <c r="B76" s="11"/>
      <c r="C76" s="11"/>
      <c r="D76" s="11"/>
      <c r="E76" s="12"/>
      <c r="F76" s="13"/>
      <c r="G76" s="13">
        <f>SUBTOTAL(9,G70:G75)</f>
        <v>736.26300000000003</v>
      </c>
      <c r="H76" s="13">
        <f>SUBTOTAL(9,H70:H75)</f>
        <v>27.438510000000001</v>
      </c>
    </row>
    <row r="77" spans="1:8" ht="12.75" outlineLevel="2" x14ac:dyDescent="0.2">
      <c r="A77" s="2" t="s">
        <v>85</v>
      </c>
      <c r="B77" s="2" t="s">
        <v>86</v>
      </c>
      <c r="C77" s="2">
        <v>245</v>
      </c>
      <c r="D77" s="4">
        <v>1</v>
      </c>
      <c r="E77" s="3" t="s">
        <v>87</v>
      </c>
      <c r="F77" s="1">
        <f>C77*D77</f>
        <v>245</v>
      </c>
      <c r="G77" s="1">
        <f>(C77*D77-(C77*D77*0.1))*1.11</f>
        <v>244.75500000000002</v>
      </c>
      <c r="H77" s="1">
        <f t="shared" si="8"/>
        <v>9.1213499999999996</v>
      </c>
    </row>
    <row r="78" spans="1:8" ht="12.75" outlineLevel="2" x14ac:dyDescent="0.2">
      <c r="A78" s="2" t="s">
        <v>85</v>
      </c>
      <c r="B78" s="2" t="s">
        <v>90</v>
      </c>
      <c r="C78" s="2">
        <v>199</v>
      </c>
      <c r="D78" s="4">
        <v>1</v>
      </c>
      <c r="E78" s="3" t="s">
        <v>91</v>
      </c>
      <c r="F78" s="1">
        <f>C78*D78</f>
        <v>199</v>
      </c>
      <c r="G78" s="1">
        <f>(C78*D78-(C78*D78*0.1))*1.11</f>
        <v>198.80100000000002</v>
      </c>
      <c r="H78" s="1">
        <f t="shared" si="8"/>
        <v>7.4087699999999996</v>
      </c>
    </row>
    <row r="79" spans="1:8" ht="12.75" outlineLevel="2" x14ac:dyDescent="0.2">
      <c r="A79" s="2" t="s">
        <v>85</v>
      </c>
      <c r="B79" s="2" t="s">
        <v>7</v>
      </c>
      <c r="C79" s="2">
        <v>272</v>
      </c>
      <c r="D79" s="4">
        <v>1</v>
      </c>
      <c r="E79" s="3" t="s">
        <v>8</v>
      </c>
      <c r="F79" s="1">
        <f>C79*D79</f>
        <v>272</v>
      </c>
      <c r="G79" s="1">
        <f>(C79*D79-(C79*D79*0.1))*1.11</f>
        <v>271.72800000000001</v>
      </c>
      <c r="H79" s="1">
        <f t="shared" si="8"/>
        <v>10.12656</v>
      </c>
    </row>
    <row r="80" spans="1:8" ht="12.75" outlineLevel="2" x14ac:dyDescent="0.2">
      <c r="A80" s="2" t="s">
        <v>85</v>
      </c>
      <c r="B80" s="2" t="s">
        <v>88</v>
      </c>
      <c r="C80" s="2">
        <v>91</v>
      </c>
      <c r="D80" s="2">
        <v>1</v>
      </c>
      <c r="E80" s="3" t="s">
        <v>89</v>
      </c>
      <c r="F80" s="1">
        <f>C80*D80</f>
        <v>91</v>
      </c>
      <c r="G80" s="1">
        <f>(C80*D80-(C80*D80*0.1))*1.11</f>
        <v>90.90900000000002</v>
      </c>
      <c r="H80" s="1">
        <f t="shared" si="8"/>
        <v>3.3879299999999999</v>
      </c>
    </row>
    <row r="81" spans="1:8" ht="12.75" outlineLevel="1" x14ac:dyDescent="0.2">
      <c r="A81" s="10" t="s">
        <v>373</v>
      </c>
      <c r="B81" s="11"/>
      <c r="C81" s="11"/>
      <c r="D81" s="11"/>
      <c r="E81" s="12"/>
      <c r="F81" s="13"/>
      <c r="G81" s="13">
        <f>SUBTOTAL(9,G77:G80)</f>
        <v>806.1930000000001</v>
      </c>
      <c r="H81" s="13">
        <f>SUBTOTAL(9,H77:H80)</f>
        <v>30.044610000000002</v>
      </c>
    </row>
    <row r="82" spans="1:8" ht="12.75" outlineLevel="2" x14ac:dyDescent="0.2">
      <c r="A82" s="2" t="s">
        <v>149</v>
      </c>
      <c r="B82" s="2" t="s">
        <v>160</v>
      </c>
      <c r="C82" s="2">
        <v>99</v>
      </c>
      <c r="D82" s="4">
        <v>1</v>
      </c>
      <c r="E82" s="3" t="s">
        <v>161</v>
      </c>
      <c r="F82" s="1">
        <f t="shared" ref="F82:F94" si="13">C82*D82</f>
        <v>99</v>
      </c>
      <c r="G82" s="1">
        <f t="shared" ref="G82:G94" si="14">(C82*D82-(C82*D82*0.1))*1.11</f>
        <v>98.900999999999996</v>
      </c>
      <c r="H82" s="1">
        <f t="shared" si="8"/>
        <v>3.6857699999999998</v>
      </c>
    </row>
    <row r="83" spans="1:8" ht="12.75" outlineLevel="2" x14ac:dyDescent="0.2">
      <c r="A83" s="2" t="s">
        <v>149</v>
      </c>
      <c r="B83" s="2" t="s">
        <v>162</v>
      </c>
      <c r="C83" s="2">
        <v>99</v>
      </c>
      <c r="D83" s="4">
        <v>1</v>
      </c>
      <c r="E83" s="3" t="s">
        <v>163</v>
      </c>
      <c r="F83" s="1">
        <f t="shared" si="13"/>
        <v>99</v>
      </c>
      <c r="G83" s="1">
        <f t="shared" si="14"/>
        <v>98.900999999999996</v>
      </c>
      <c r="H83" s="1">
        <f t="shared" si="8"/>
        <v>3.6857699999999998</v>
      </c>
    </row>
    <row r="84" spans="1:8" ht="12.75" outlineLevel="2" x14ac:dyDescent="0.2">
      <c r="A84" s="2" t="s">
        <v>149</v>
      </c>
      <c r="B84" s="2" t="s">
        <v>164</v>
      </c>
      <c r="C84" s="2">
        <v>77</v>
      </c>
      <c r="D84" s="4">
        <v>2</v>
      </c>
      <c r="E84" s="3" t="s">
        <v>165</v>
      </c>
      <c r="F84" s="1">
        <f t="shared" si="13"/>
        <v>154</v>
      </c>
      <c r="G84" s="1">
        <f t="shared" si="14"/>
        <v>153.846</v>
      </c>
      <c r="H84" s="1">
        <f t="shared" si="8"/>
        <v>5.7334199999999997</v>
      </c>
    </row>
    <row r="85" spans="1:8" ht="12.75" outlineLevel="2" x14ac:dyDescent="0.2">
      <c r="A85" s="2" t="s">
        <v>149</v>
      </c>
      <c r="B85" s="2" t="s">
        <v>166</v>
      </c>
      <c r="C85" s="2">
        <v>77</v>
      </c>
      <c r="D85" s="4">
        <v>1</v>
      </c>
      <c r="E85" s="3" t="s">
        <v>167</v>
      </c>
      <c r="F85" s="1">
        <f t="shared" si="13"/>
        <v>77</v>
      </c>
      <c r="G85" s="1">
        <f t="shared" si="14"/>
        <v>76.923000000000002</v>
      </c>
      <c r="H85" s="1">
        <f t="shared" si="8"/>
        <v>2.8667099999999999</v>
      </c>
    </row>
    <row r="86" spans="1:8" ht="12.75" outlineLevel="2" x14ac:dyDescent="0.2">
      <c r="A86" s="2" t="s">
        <v>149</v>
      </c>
      <c r="B86" s="2" t="s">
        <v>23</v>
      </c>
      <c r="C86" s="2">
        <v>90</v>
      </c>
      <c r="D86" s="4">
        <v>1</v>
      </c>
      <c r="E86" s="3" t="s">
        <v>24</v>
      </c>
      <c r="F86" s="1">
        <f t="shared" si="13"/>
        <v>90</v>
      </c>
      <c r="G86" s="1">
        <f t="shared" si="14"/>
        <v>89.910000000000011</v>
      </c>
      <c r="H86" s="1">
        <f t="shared" si="8"/>
        <v>3.3506999999999998</v>
      </c>
    </row>
    <row r="87" spans="1:8" ht="12.75" outlineLevel="2" x14ac:dyDescent="0.2">
      <c r="A87" s="2" t="s">
        <v>149</v>
      </c>
      <c r="B87" s="2" t="s">
        <v>170</v>
      </c>
      <c r="C87" s="2">
        <v>145</v>
      </c>
      <c r="D87" s="4">
        <v>0</v>
      </c>
      <c r="E87" s="3" t="s">
        <v>171</v>
      </c>
      <c r="F87" s="1">
        <f t="shared" si="13"/>
        <v>0</v>
      </c>
      <c r="G87" s="1">
        <f t="shared" si="14"/>
        <v>0</v>
      </c>
      <c r="H87" s="1">
        <f t="shared" si="8"/>
        <v>0</v>
      </c>
    </row>
    <row r="88" spans="1:8" ht="12.75" outlineLevel="2" x14ac:dyDescent="0.2">
      <c r="A88" s="2" t="s">
        <v>149</v>
      </c>
      <c r="B88" s="2" t="s">
        <v>156</v>
      </c>
      <c r="C88" s="2">
        <v>63</v>
      </c>
      <c r="D88" s="4">
        <v>1</v>
      </c>
      <c r="E88" s="3" t="s">
        <v>157</v>
      </c>
      <c r="F88" s="1">
        <f t="shared" si="13"/>
        <v>63</v>
      </c>
      <c r="G88" s="1">
        <f t="shared" si="14"/>
        <v>62.937000000000012</v>
      </c>
      <c r="H88" s="1">
        <f t="shared" si="8"/>
        <v>2.3454899999999999</v>
      </c>
    </row>
    <row r="89" spans="1:8" ht="12.75" outlineLevel="2" x14ac:dyDescent="0.2">
      <c r="A89" s="2" t="s">
        <v>149</v>
      </c>
      <c r="B89" s="2" t="s">
        <v>150</v>
      </c>
      <c r="C89" s="2">
        <v>291</v>
      </c>
      <c r="D89" s="4">
        <v>1</v>
      </c>
      <c r="E89" s="3" t="s">
        <v>151</v>
      </c>
      <c r="F89" s="1">
        <f t="shared" si="13"/>
        <v>291</v>
      </c>
      <c r="G89" s="1">
        <f t="shared" si="14"/>
        <v>290.709</v>
      </c>
      <c r="H89" s="1">
        <f t="shared" si="8"/>
        <v>10.833930000000001</v>
      </c>
    </row>
    <row r="90" spans="1:8" ht="12.75" outlineLevel="2" x14ac:dyDescent="0.2">
      <c r="A90" s="2" t="s">
        <v>149</v>
      </c>
      <c r="B90" s="2" t="s">
        <v>154</v>
      </c>
      <c r="C90" s="2">
        <v>360</v>
      </c>
      <c r="D90" s="4">
        <v>1</v>
      </c>
      <c r="E90" s="3" t="s">
        <v>155</v>
      </c>
      <c r="F90" s="1">
        <f t="shared" si="13"/>
        <v>360</v>
      </c>
      <c r="G90" s="1">
        <f t="shared" si="14"/>
        <v>359.64000000000004</v>
      </c>
      <c r="H90" s="1">
        <f t="shared" si="8"/>
        <v>13.402799999999999</v>
      </c>
    </row>
    <row r="91" spans="1:8" ht="12.75" outlineLevel="2" x14ac:dyDescent="0.2">
      <c r="A91" s="2" t="s">
        <v>149</v>
      </c>
      <c r="B91" s="2" t="s">
        <v>158</v>
      </c>
      <c r="C91" s="2">
        <v>36</v>
      </c>
      <c r="D91" s="4">
        <v>2</v>
      </c>
      <c r="E91" s="3" t="s">
        <v>159</v>
      </c>
      <c r="F91" s="1">
        <f t="shared" si="13"/>
        <v>72</v>
      </c>
      <c r="G91" s="1">
        <f t="shared" si="14"/>
        <v>71.927999999999997</v>
      </c>
      <c r="H91" s="1">
        <f t="shared" si="8"/>
        <v>2.6805599999999998</v>
      </c>
    </row>
    <row r="92" spans="1:8" ht="12.75" outlineLevel="2" x14ac:dyDescent="0.2">
      <c r="A92" s="2" t="s">
        <v>149</v>
      </c>
      <c r="B92" s="2" t="s">
        <v>54</v>
      </c>
      <c r="C92" s="2">
        <v>31</v>
      </c>
      <c r="D92" s="4">
        <v>2</v>
      </c>
      <c r="E92" s="3" t="s">
        <v>55</v>
      </c>
      <c r="F92" s="1">
        <f t="shared" si="13"/>
        <v>62</v>
      </c>
      <c r="G92" s="1">
        <f t="shared" si="14"/>
        <v>61.938000000000002</v>
      </c>
      <c r="H92" s="1">
        <f t="shared" si="8"/>
        <v>2.3082599999999998</v>
      </c>
    </row>
    <row r="93" spans="1:8" ht="12.75" outlineLevel="2" x14ac:dyDescent="0.2">
      <c r="A93" s="2" t="s">
        <v>149</v>
      </c>
      <c r="B93" s="2" t="s">
        <v>202</v>
      </c>
      <c r="C93" s="2">
        <v>72</v>
      </c>
      <c r="D93" s="2">
        <v>2</v>
      </c>
      <c r="E93" s="3" t="s">
        <v>203</v>
      </c>
      <c r="F93" s="1">
        <f t="shared" si="13"/>
        <v>144</v>
      </c>
      <c r="G93" s="1">
        <f t="shared" si="14"/>
        <v>143.85599999999999</v>
      </c>
      <c r="H93" s="1">
        <f t="shared" si="8"/>
        <v>5.3611199999999997</v>
      </c>
    </row>
    <row r="94" spans="1:8" ht="12.75" outlineLevel="2" x14ac:dyDescent="0.2">
      <c r="A94" s="2" t="s">
        <v>149</v>
      </c>
      <c r="B94" s="2" t="s">
        <v>168</v>
      </c>
      <c r="C94" s="2">
        <v>33</v>
      </c>
      <c r="D94" s="2">
        <v>2</v>
      </c>
      <c r="E94" s="3" t="s">
        <v>169</v>
      </c>
      <c r="F94" s="1">
        <f t="shared" si="13"/>
        <v>66</v>
      </c>
      <c r="G94" s="1">
        <f t="shared" si="14"/>
        <v>65.933999999999997</v>
      </c>
      <c r="H94" s="1">
        <f t="shared" si="8"/>
        <v>2.4571800000000001</v>
      </c>
    </row>
    <row r="95" spans="1:8" ht="12.75" outlineLevel="1" x14ac:dyDescent="0.2">
      <c r="A95" s="10" t="s">
        <v>374</v>
      </c>
      <c r="B95" s="11"/>
      <c r="C95" s="11"/>
      <c r="D95" s="11"/>
      <c r="E95" s="12"/>
      <c r="F95" s="13"/>
      <c r="G95" s="13">
        <f>SUBTOTAL(9,G82:G94)</f>
        <v>1575.4230000000002</v>
      </c>
      <c r="H95" s="13">
        <f>SUBTOTAL(9,H82:H94)</f>
        <v>58.711709999999997</v>
      </c>
    </row>
    <row r="96" spans="1:8" ht="12.75" outlineLevel="2" x14ac:dyDescent="0.2">
      <c r="A96" s="2" t="s">
        <v>82</v>
      </c>
      <c r="B96" s="2" t="s">
        <v>226</v>
      </c>
      <c r="C96" s="2">
        <v>91</v>
      </c>
      <c r="D96" s="4">
        <v>12</v>
      </c>
      <c r="E96" s="3" t="s">
        <v>227</v>
      </c>
      <c r="F96" s="1">
        <f>C96*D96</f>
        <v>1092</v>
      </c>
      <c r="G96" s="1">
        <f>(C96*D96-(C96*D96*0.1))*1.11</f>
        <v>1090.9080000000001</v>
      </c>
      <c r="H96" s="1">
        <f t="shared" si="8"/>
        <v>40.655160000000002</v>
      </c>
    </row>
    <row r="97" spans="1:8" ht="12.75" outlineLevel="2" x14ac:dyDescent="0.2">
      <c r="A97" s="2" t="s">
        <v>82</v>
      </c>
      <c r="B97" s="2" t="s">
        <v>230</v>
      </c>
      <c r="C97" s="2">
        <v>90</v>
      </c>
      <c r="D97" s="4">
        <v>1</v>
      </c>
      <c r="E97" s="3" t="s">
        <v>11</v>
      </c>
      <c r="F97" s="1">
        <f>C97*D97</f>
        <v>90</v>
      </c>
      <c r="G97" s="1">
        <f>(C97*D97-(C97*D97*0.1))*1.11</f>
        <v>89.910000000000011</v>
      </c>
      <c r="H97" s="1">
        <f t="shared" si="8"/>
        <v>3.3506999999999998</v>
      </c>
    </row>
    <row r="98" spans="1:8" ht="12.75" outlineLevel="2" x14ac:dyDescent="0.2">
      <c r="A98" s="2" t="s">
        <v>82</v>
      </c>
      <c r="B98" s="2" t="s">
        <v>228</v>
      </c>
      <c r="C98" s="2">
        <v>738</v>
      </c>
      <c r="D98" s="4">
        <v>1</v>
      </c>
      <c r="E98" s="3" t="s">
        <v>229</v>
      </c>
      <c r="F98" s="1">
        <f>C98*D98</f>
        <v>738</v>
      </c>
      <c r="G98" s="1">
        <f>(C98*D98-(C98*D98*0.1))*1.11</f>
        <v>737.26200000000017</v>
      </c>
      <c r="H98" s="1">
        <f t="shared" si="8"/>
        <v>27.475739999999998</v>
      </c>
    </row>
    <row r="99" spans="1:8" ht="12.75" outlineLevel="2" x14ac:dyDescent="0.2">
      <c r="A99" s="2" t="s">
        <v>82</v>
      </c>
      <c r="B99" s="2" t="s">
        <v>83</v>
      </c>
      <c r="C99" s="2">
        <v>1084</v>
      </c>
      <c r="D99" s="4">
        <v>1</v>
      </c>
      <c r="E99" s="3" t="s">
        <v>84</v>
      </c>
      <c r="F99" s="1">
        <f>C99*D99</f>
        <v>1084</v>
      </c>
      <c r="G99" s="1">
        <f>(C99*D99-(C99*D99*0.1))*1.11</f>
        <v>1082.9160000000002</v>
      </c>
      <c r="H99" s="1">
        <f t="shared" si="8"/>
        <v>40.357320000000001</v>
      </c>
    </row>
    <row r="100" spans="1:8" ht="12.75" outlineLevel="1" x14ac:dyDescent="0.2">
      <c r="A100" s="10" t="s">
        <v>375</v>
      </c>
      <c r="B100" s="11"/>
      <c r="C100" s="11"/>
      <c r="D100" s="11"/>
      <c r="E100" s="12"/>
      <c r="F100" s="13"/>
      <c r="G100" s="13">
        <f>SUBTOTAL(9,G96:G99)</f>
        <v>3000.9960000000005</v>
      </c>
      <c r="H100" s="13">
        <f>SUBTOTAL(9,H96:H99)</f>
        <v>111.83892</v>
      </c>
    </row>
    <row r="101" spans="1:8" ht="12.75" outlineLevel="2" x14ac:dyDescent="0.2">
      <c r="A101" s="2" t="s">
        <v>206</v>
      </c>
      <c r="B101" s="2" t="s">
        <v>204</v>
      </c>
      <c r="C101" s="2">
        <v>178</v>
      </c>
      <c r="D101" s="2">
        <v>2</v>
      </c>
      <c r="E101" s="3" t="s">
        <v>205</v>
      </c>
      <c r="F101" s="1">
        <f t="shared" ref="F101:F108" si="15">C101*D101</f>
        <v>356</v>
      </c>
      <c r="G101" s="1">
        <f t="shared" ref="G101:G108" si="16">(C101*D101-(C101*D101*0.1))*1.11</f>
        <v>355.64400000000001</v>
      </c>
      <c r="H101" s="1">
        <f t="shared" si="8"/>
        <v>13.253880000000001</v>
      </c>
    </row>
    <row r="102" spans="1:8" ht="12.75" outlineLevel="2" x14ac:dyDescent="0.2">
      <c r="A102" s="2" t="s">
        <v>206</v>
      </c>
      <c r="B102" s="2" t="s">
        <v>129</v>
      </c>
      <c r="C102" s="2">
        <v>105</v>
      </c>
      <c r="D102" s="4">
        <v>1</v>
      </c>
      <c r="E102" s="3" t="s">
        <v>130</v>
      </c>
      <c r="F102" s="1">
        <f t="shared" si="15"/>
        <v>105</v>
      </c>
      <c r="G102" s="1">
        <f t="shared" si="16"/>
        <v>104.89500000000001</v>
      </c>
      <c r="H102" s="1">
        <f t="shared" si="8"/>
        <v>3.9091499999999999</v>
      </c>
    </row>
    <row r="103" spans="1:8" ht="12.75" outlineLevel="2" x14ac:dyDescent="0.2">
      <c r="A103" s="2" t="s">
        <v>206</v>
      </c>
      <c r="B103" s="2" t="s">
        <v>217</v>
      </c>
      <c r="C103" s="2">
        <v>296</v>
      </c>
      <c r="D103" s="2">
        <v>2</v>
      </c>
      <c r="E103" s="3" t="s">
        <v>218</v>
      </c>
      <c r="F103" s="1">
        <f t="shared" si="15"/>
        <v>592</v>
      </c>
      <c r="G103" s="1">
        <f t="shared" si="16"/>
        <v>591.40800000000002</v>
      </c>
      <c r="H103" s="1">
        <f t="shared" si="8"/>
        <v>22.04016</v>
      </c>
    </row>
    <row r="104" spans="1:8" ht="12.75" outlineLevel="2" x14ac:dyDescent="0.2">
      <c r="A104" s="2" t="s">
        <v>206</v>
      </c>
      <c r="B104" s="2" t="s">
        <v>213</v>
      </c>
      <c r="C104" s="2">
        <v>264</v>
      </c>
      <c r="D104" s="2">
        <v>1</v>
      </c>
      <c r="E104" s="3" t="s">
        <v>214</v>
      </c>
      <c r="F104" s="1">
        <f t="shared" si="15"/>
        <v>264</v>
      </c>
      <c r="G104" s="1">
        <f t="shared" si="16"/>
        <v>263.73599999999999</v>
      </c>
      <c r="H104" s="1">
        <f t="shared" si="8"/>
        <v>9.8287200000000006</v>
      </c>
    </row>
    <row r="105" spans="1:8" ht="12.75" outlineLevel="2" x14ac:dyDescent="0.2">
      <c r="A105" s="2" t="s">
        <v>206</v>
      </c>
      <c r="B105" s="2" t="s">
        <v>211</v>
      </c>
      <c r="C105" s="2">
        <v>245</v>
      </c>
      <c r="D105" s="2">
        <v>3</v>
      </c>
      <c r="E105" s="3" t="s">
        <v>212</v>
      </c>
      <c r="F105" s="1">
        <f t="shared" si="15"/>
        <v>735</v>
      </c>
      <c r="G105" s="1">
        <f t="shared" si="16"/>
        <v>734.2650000000001</v>
      </c>
      <c r="H105" s="1">
        <f t="shared" si="8"/>
        <v>27.364049999999999</v>
      </c>
    </row>
    <row r="106" spans="1:8" ht="12.75" outlineLevel="2" x14ac:dyDescent="0.2">
      <c r="A106" s="2" t="s">
        <v>206</v>
      </c>
      <c r="B106" s="2" t="s">
        <v>207</v>
      </c>
      <c r="C106" s="2">
        <v>178</v>
      </c>
      <c r="D106" s="2">
        <v>1</v>
      </c>
      <c r="E106" s="3" t="s">
        <v>208</v>
      </c>
      <c r="F106" s="1">
        <f t="shared" si="15"/>
        <v>178</v>
      </c>
      <c r="G106" s="1">
        <f t="shared" si="16"/>
        <v>177.822</v>
      </c>
      <c r="H106" s="1">
        <f t="shared" si="8"/>
        <v>6.6269400000000003</v>
      </c>
    </row>
    <row r="107" spans="1:8" ht="12.75" outlineLevel="2" x14ac:dyDescent="0.2">
      <c r="A107" s="2" t="s">
        <v>206</v>
      </c>
      <c r="B107" s="2" t="s">
        <v>209</v>
      </c>
      <c r="C107" s="2">
        <v>178</v>
      </c>
      <c r="D107" s="2">
        <v>1</v>
      </c>
      <c r="E107" s="3" t="s">
        <v>210</v>
      </c>
      <c r="F107" s="1">
        <f t="shared" si="15"/>
        <v>178</v>
      </c>
      <c r="G107" s="1">
        <f t="shared" si="16"/>
        <v>177.822</v>
      </c>
      <c r="H107" s="1">
        <f t="shared" si="8"/>
        <v>6.6269400000000003</v>
      </c>
    </row>
    <row r="108" spans="1:8" ht="12.75" outlineLevel="2" x14ac:dyDescent="0.2">
      <c r="A108" s="2" t="s">
        <v>206</v>
      </c>
      <c r="B108" s="2" t="s">
        <v>215</v>
      </c>
      <c r="C108" s="2">
        <v>296</v>
      </c>
      <c r="D108" s="2">
        <v>1</v>
      </c>
      <c r="E108" s="3" t="s">
        <v>216</v>
      </c>
      <c r="F108" s="1">
        <f t="shared" si="15"/>
        <v>296</v>
      </c>
      <c r="G108" s="1">
        <f t="shared" si="16"/>
        <v>295.70400000000001</v>
      </c>
      <c r="H108" s="1">
        <f t="shared" si="8"/>
        <v>11.02008</v>
      </c>
    </row>
    <row r="109" spans="1:8" ht="12.75" outlineLevel="1" x14ac:dyDescent="0.2">
      <c r="A109" s="10" t="s">
        <v>376</v>
      </c>
      <c r="B109" s="11"/>
      <c r="C109" s="11"/>
      <c r="D109" s="11"/>
      <c r="E109" s="12"/>
      <c r="F109" s="13"/>
      <c r="G109" s="13">
        <f>SUBTOTAL(9,G101:G108)</f>
        <v>2701.2960000000007</v>
      </c>
      <c r="H109" s="13">
        <f>SUBTOTAL(9,H101:H108)</f>
        <v>100.66992000000002</v>
      </c>
    </row>
    <row r="110" spans="1:8" ht="12.75" outlineLevel="2" x14ac:dyDescent="0.2">
      <c r="A110" s="2" t="s">
        <v>287</v>
      </c>
      <c r="B110" s="2" t="s">
        <v>288</v>
      </c>
      <c r="C110" s="2">
        <v>354</v>
      </c>
      <c r="D110" s="4">
        <v>5</v>
      </c>
      <c r="E110" s="3" t="s">
        <v>289</v>
      </c>
      <c r="F110" s="1">
        <f>C110*D110</f>
        <v>1770</v>
      </c>
      <c r="G110" s="1">
        <f>(C110*D110-(C110*D110*0.1))*1.11</f>
        <v>1768.2300000000002</v>
      </c>
      <c r="H110" s="1">
        <f t="shared" si="8"/>
        <v>65.897099999999995</v>
      </c>
    </row>
    <row r="111" spans="1:8" ht="12.75" outlineLevel="2" x14ac:dyDescent="0.2">
      <c r="A111" s="2" t="s">
        <v>287</v>
      </c>
      <c r="B111" s="2" t="s">
        <v>292</v>
      </c>
      <c r="C111" s="2">
        <v>363</v>
      </c>
      <c r="D111" s="4">
        <v>0</v>
      </c>
      <c r="E111" s="3" t="s">
        <v>293</v>
      </c>
      <c r="F111" s="1">
        <f>C111*D111</f>
        <v>0</v>
      </c>
      <c r="G111" s="1">
        <f>(C111*D111-(C111*D111*0.1))*1.11</f>
        <v>0</v>
      </c>
      <c r="H111" s="1">
        <f t="shared" si="8"/>
        <v>0</v>
      </c>
    </row>
    <row r="112" spans="1:8" ht="12.75" outlineLevel="2" x14ac:dyDescent="0.2">
      <c r="A112" s="2" t="s">
        <v>287</v>
      </c>
      <c r="B112" s="2" t="s">
        <v>290</v>
      </c>
      <c r="C112" s="2">
        <v>163</v>
      </c>
      <c r="D112" s="2">
        <v>2</v>
      </c>
      <c r="E112" s="3" t="s">
        <v>291</v>
      </c>
      <c r="F112" s="1">
        <f>C112*D112</f>
        <v>326</v>
      </c>
      <c r="G112" s="1">
        <f>(C112*D112-(C112*D112*0.1))*1.11</f>
        <v>325.67399999999998</v>
      </c>
      <c r="H112" s="1">
        <f t="shared" si="8"/>
        <v>12.136979999999999</v>
      </c>
    </row>
    <row r="113" spans="1:8" ht="12.75" outlineLevel="1" x14ac:dyDescent="0.2">
      <c r="A113" s="10" t="s">
        <v>377</v>
      </c>
      <c r="B113" s="11"/>
      <c r="C113" s="11"/>
      <c r="D113" s="11"/>
      <c r="E113" s="12"/>
      <c r="F113" s="13"/>
      <c r="G113" s="13">
        <f>SUBTOTAL(9,G110:G112)</f>
        <v>2093.9040000000005</v>
      </c>
      <c r="H113" s="13">
        <f>SUBTOTAL(9,H110:H112)</f>
        <v>78.034079999999989</v>
      </c>
    </row>
    <row r="114" spans="1:8" ht="12.75" outlineLevel="2" x14ac:dyDescent="0.2">
      <c r="A114" s="2" t="s">
        <v>49</v>
      </c>
      <c r="B114" s="2" t="s">
        <v>56</v>
      </c>
      <c r="C114" s="2">
        <v>159</v>
      </c>
      <c r="D114" s="4">
        <v>1</v>
      </c>
      <c r="E114" s="3" t="s">
        <v>57</v>
      </c>
      <c r="F114" s="1">
        <f t="shared" ref="F114:F119" si="17">C114*D114</f>
        <v>159</v>
      </c>
      <c r="G114" s="1">
        <f t="shared" ref="G114:G119" si="18">(C114*D114-(C114*D114*0.1))*1.11</f>
        <v>158.84100000000001</v>
      </c>
      <c r="H114" s="1">
        <f t="shared" ref="H114:H167" si="19">(F114*0.03723)</f>
        <v>5.9195700000000002</v>
      </c>
    </row>
    <row r="115" spans="1:8" ht="12.75" outlineLevel="2" x14ac:dyDescent="0.2">
      <c r="A115" s="2" t="s">
        <v>49</v>
      </c>
      <c r="B115" s="2" t="s">
        <v>52</v>
      </c>
      <c r="C115" s="2">
        <v>35</v>
      </c>
      <c r="D115" s="4">
        <v>1</v>
      </c>
      <c r="E115" s="3" t="s">
        <v>53</v>
      </c>
      <c r="F115" s="1">
        <f t="shared" si="17"/>
        <v>35</v>
      </c>
      <c r="G115" s="1">
        <f t="shared" si="18"/>
        <v>34.965000000000003</v>
      </c>
      <c r="H115" s="1">
        <f t="shared" si="19"/>
        <v>1.30305</v>
      </c>
    </row>
    <row r="116" spans="1:8" ht="12.75" outlineLevel="2" x14ac:dyDescent="0.2">
      <c r="A116" s="2" t="s">
        <v>49</v>
      </c>
      <c r="B116" s="2" t="s">
        <v>231</v>
      </c>
      <c r="C116" s="2">
        <v>491</v>
      </c>
      <c r="D116" s="4">
        <v>2</v>
      </c>
      <c r="E116" s="3" t="s">
        <v>232</v>
      </c>
      <c r="F116" s="1">
        <f t="shared" si="17"/>
        <v>982</v>
      </c>
      <c r="G116" s="1">
        <f t="shared" si="18"/>
        <v>981.01800000000003</v>
      </c>
      <c r="H116" s="1">
        <f t="shared" si="19"/>
        <v>36.55986</v>
      </c>
    </row>
    <row r="117" spans="1:8" ht="12.75" outlineLevel="2" x14ac:dyDescent="0.2">
      <c r="A117" s="2" t="s">
        <v>49</v>
      </c>
      <c r="B117" s="2" t="s">
        <v>50</v>
      </c>
      <c r="C117" s="2">
        <v>181</v>
      </c>
      <c r="D117" s="4">
        <v>2</v>
      </c>
      <c r="E117" s="3" t="s">
        <v>51</v>
      </c>
      <c r="F117" s="1">
        <f t="shared" si="17"/>
        <v>362</v>
      </c>
      <c r="G117" s="1">
        <f t="shared" si="18"/>
        <v>361.63800000000003</v>
      </c>
      <c r="H117" s="1">
        <f t="shared" si="19"/>
        <v>13.477259999999999</v>
      </c>
    </row>
    <row r="118" spans="1:8" ht="12.75" outlineLevel="2" x14ac:dyDescent="0.2">
      <c r="A118" s="2" t="s">
        <v>49</v>
      </c>
      <c r="B118" s="2" t="s">
        <v>196</v>
      </c>
      <c r="C118" s="2">
        <v>0</v>
      </c>
      <c r="D118" s="4">
        <v>0</v>
      </c>
      <c r="E118" s="3" t="s">
        <v>197</v>
      </c>
      <c r="F118" s="1">
        <f t="shared" si="17"/>
        <v>0</v>
      </c>
      <c r="G118" s="1">
        <f t="shared" si="18"/>
        <v>0</v>
      </c>
      <c r="H118" s="1">
        <f t="shared" si="19"/>
        <v>0</v>
      </c>
    </row>
    <row r="119" spans="1:8" ht="12.75" outlineLevel="2" x14ac:dyDescent="0.2">
      <c r="A119" s="2" t="s">
        <v>49</v>
      </c>
      <c r="B119" s="2" t="s">
        <v>54</v>
      </c>
      <c r="C119" s="2">
        <v>31</v>
      </c>
      <c r="D119" s="4">
        <v>2</v>
      </c>
      <c r="E119" s="3" t="s">
        <v>55</v>
      </c>
      <c r="F119" s="1">
        <f t="shared" si="17"/>
        <v>62</v>
      </c>
      <c r="G119" s="1">
        <f t="shared" si="18"/>
        <v>61.938000000000002</v>
      </c>
      <c r="H119" s="1">
        <f t="shared" si="19"/>
        <v>2.3082599999999998</v>
      </c>
    </row>
    <row r="120" spans="1:8" ht="12.75" outlineLevel="1" x14ac:dyDescent="0.2">
      <c r="A120" s="10" t="s">
        <v>378</v>
      </c>
      <c r="B120" s="11"/>
      <c r="C120" s="11"/>
      <c r="D120" s="11"/>
      <c r="E120" s="12"/>
      <c r="F120" s="13"/>
      <c r="G120" s="13">
        <f>SUBTOTAL(9,G114:G119)</f>
        <v>1598.4</v>
      </c>
      <c r="H120" s="13">
        <f>SUBTOTAL(9,H114:H119)</f>
        <v>59.567999999999998</v>
      </c>
    </row>
    <row r="121" spans="1:8" ht="12.75" outlineLevel="2" x14ac:dyDescent="0.2">
      <c r="A121" s="2" t="s">
        <v>74</v>
      </c>
      <c r="B121" s="2" t="s">
        <v>75</v>
      </c>
      <c r="C121" s="2">
        <v>454</v>
      </c>
      <c r="D121" s="4">
        <v>1</v>
      </c>
      <c r="E121" s="3" t="s">
        <v>76</v>
      </c>
      <c r="F121" s="1">
        <f>C121*D121</f>
        <v>454</v>
      </c>
      <c r="G121" s="1">
        <f>(C121*D121-(C121*D121*0.1))*1.11</f>
        <v>453.54600000000005</v>
      </c>
      <c r="H121" s="1">
        <f t="shared" si="19"/>
        <v>16.902419999999999</v>
      </c>
    </row>
    <row r="122" spans="1:8" ht="12.75" outlineLevel="1" x14ac:dyDescent="0.2">
      <c r="A122" s="10" t="s">
        <v>379</v>
      </c>
      <c r="B122" s="11"/>
      <c r="C122" s="11"/>
      <c r="D122" s="11"/>
      <c r="E122" s="12"/>
      <c r="F122" s="13"/>
      <c r="G122" s="13">
        <f>SUBTOTAL(9,G121:G121)</f>
        <v>453.54600000000005</v>
      </c>
      <c r="H122" s="13">
        <f>SUBTOTAL(9,H121:H121)</f>
        <v>16.902419999999999</v>
      </c>
    </row>
    <row r="123" spans="1:8" ht="12.75" outlineLevel="2" x14ac:dyDescent="0.2">
      <c r="A123" s="2" t="s">
        <v>312</v>
      </c>
      <c r="B123" s="2" t="s">
        <v>10</v>
      </c>
      <c r="C123" s="2">
        <v>90</v>
      </c>
      <c r="D123" s="4">
        <v>1</v>
      </c>
      <c r="E123" s="3" t="s">
        <v>11</v>
      </c>
      <c r="F123" s="1">
        <f>C123*D123</f>
        <v>90</v>
      </c>
      <c r="G123" s="1">
        <f>(C123*D123-(C123*D123*0.1))*1.11</f>
        <v>89.910000000000011</v>
      </c>
      <c r="H123" s="1">
        <f t="shared" si="19"/>
        <v>3.3506999999999998</v>
      </c>
    </row>
    <row r="124" spans="1:8" ht="12.75" outlineLevel="2" x14ac:dyDescent="0.2">
      <c r="A124" s="2" t="s">
        <v>312</v>
      </c>
      <c r="B124" s="2" t="s">
        <v>59</v>
      </c>
      <c r="C124" s="2">
        <v>1175</v>
      </c>
      <c r="D124" s="4">
        <v>1</v>
      </c>
      <c r="E124" s="3" t="s">
        <v>60</v>
      </c>
      <c r="F124" s="1">
        <f>C124*D124</f>
        <v>1175</v>
      </c>
      <c r="G124" s="1">
        <f>(C124*D124-(C124*D124*0.1))*1.11</f>
        <v>1173.825</v>
      </c>
      <c r="H124" s="1">
        <f t="shared" si="19"/>
        <v>43.745249999999999</v>
      </c>
    </row>
    <row r="125" spans="1:8" ht="12.75" outlineLevel="1" x14ac:dyDescent="0.2">
      <c r="A125" s="10" t="s">
        <v>380</v>
      </c>
      <c r="B125" s="11"/>
      <c r="C125" s="11"/>
      <c r="D125" s="11"/>
      <c r="E125" s="12"/>
      <c r="F125" s="13"/>
      <c r="G125" s="13">
        <f>SUBTOTAL(9,G123:G124)</f>
        <v>1263.7350000000001</v>
      </c>
      <c r="H125" s="13">
        <f>SUBTOTAL(9,H123:H124)</f>
        <v>47.095950000000002</v>
      </c>
    </row>
    <row r="126" spans="1:8" ht="12.75" outlineLevel="2" x14ac:dyDescent="0.2">
      <c r="A126" s="2" t="s">
        <v>337</v>
      </c>
      <c r="B126" s="2" t="s">
        <v>343</v>
      </c>
      <c r="C126" s="2">
        <v>205</v>
      </c>
      <c r="D126" s="4">
        <v>2</v>
      </c>
      <c r="E126" s="3" t="s">
        <v>344</v>
      </c>
      <c r="F126" s="1">
        <f>C126*D126</f>
        <v>410</v>
      </c>
      <c r="G126" s="1">
        <f>(C126*D126-(C126*D126*0.1))*1.11</f>
        <v>409.59000000000003</v>
      </c>
      <c r="H126" s="1">
        <f t="shared" si="19"/>
        <v>15.2643</v>
      </c>
    </row>
    <row r="127" spans="1:8" ht="12.75" outlineLevel="2" x14ac:dyDescent="0.2">
      <c r="A127" s="2" t="s">
        <v>337</v>
      </c>
      <c r="B127" s="2" t="s">
        <v>338</v>
      </c>
      <c r="C127" s="2">
        <v>1400</v>
      </c>
      <c r="D127" s="4">
        <v>2</v>
      </c>
      <c r="E127" s="3" t="s">
        <v>339</v>
      </c>
      <c r="F127" s="1">
        <f>C127*D127</f>
        <v>2800</v>
      </c>
      <c r="G127" s="1">
        <f>(C127*D127-(C127*D127*0.1))*1.11</f>
        <v>2797.2000000000003</v>
      </c>
      <c r="H127" s="1">
        <f t="shared" si="19"/>
        <v>104.244</v>
      </c>
    </row>
    <row r="128" spans="1:8" ht="12.75" outlineLevel="1" x14ac:dyDescent="0.2">
      <c r="A128" s="10" t="s">
        <v>381</v>
      </c>
      <c r="B128" s="11"/>
      <c r="C128" s="11"/>
      <c r="D128" s="11"/>
      <c r="E128" s="12"/>
      <c r="F128" s="13"/>
      <c r="G128" s="13">
        <f>SUBTOTAL(9,G126:G127)</f>
        <v>3206.7900000000004</v>
      </c>
      <c r="H128" s="13">
        <f>SUBTOTAL(9,H126:H127)</f>
        <v>119.50830000000001</v>
      </c>
    </row>
    <row r="129" spans="1:8" ht="12.75" outlineLevel="2" x14ac:dyDescent="0.2">
      <c r="A129" s="2" t="s">
        <v>43</v>
      </c>
      <c r="B129" s="3" t="s">
        <v>47</v>
      </c>
      <c r="C129" s="2">
        <v>18</v>
      </c>
      <c r="D129" s="4">
        <v>5</v>
      </c>
      <c r="E129" s="3" t="s">
        <v>48</v>
      </c>
      <c r="F129" s="1">
        <f>C129*D129</f>
        <v>90</v>
      </c>
      <c r="G129" s="1">
        <f>(C129*D129-(C129*D129*0.1))*1.11</f>
        <v>89.910000000000011</v>
      </c>
      <c r="H129" s="1">
        <f t="shared" si="19"/>
        <v>3.3506999999999998</v>
      </c>
    </row>
    <row r="130" spans="1:8" ht="12.75" outlineLevel="2" x14ac:dyDescent="0.2">
      <c r="A130" s="2" t="s">
        <v>43</v>
      </c>
      <c r="B130" s="2" t="s">
        <v>10</v>
      </c>
      <c r="C130" s="2">
        <v>90</v>
      </c>
      <c r="D130" s="4">
        <v>1</v>
      </c>
      <c r="E130" s="3" t="s">
        <v>11</v>
      </c>
      <c r="F130" s="1">
        <f>C130*D130</f>
        <v>90</v>
      </c>
      <c r="G130" s="1">
        <f>(C130*D130-(C130*D130*0.1))*1.11</f>
        <v>89.910000000000011</v>
      </c>
      <c r="H130" s="1">
        <f t="shared" si="19"/>
        <v>3.3506999999999998</v>
      </c>
    </row>
    <row r="131" spans="1:8" ht="12.75" outlineLevel="2" x14ac:dyDescent="0.2">
      <c r="A131" s="2" t="s">
        <v>43</v>
      </c>
      <c r="B131" s="2" t="s">
        <v>44</v>
      </c>
      <c r="C131" s="2">
        <v>327</v>
      </c>
      <c r="D131" s="4">
        <v>1</v>
      </c>
      <c r="E131" s="3" t="s">
        <v>45</v>
      </c>
      <c r="F131" s="1">
        <f>C131*D131</f>
        <v>327</v>
      </c>
      <c r="G131" s="1">
        <f>(C131*D131-(C131*D131*0.1))*1.11</f>
        <v>326.67300000000006</v>
      </c>
      <c r="H131" s="1">
        <f t="shared" si="19"/>
        <v>12.17421</v>
      </c>
    </row>
    <row r="132" spans="1:8" ht="12.75" outlineLevel="2" x14ac:dyDescent="0.2">
      <c r="A132" s="2" t="s">
        <v>43</v>
      </c>
      <c r="B132" s="2" t="s">
        <v>46</v>
      </c>
      <c r="C132" s="2">
        <v>18</v>
      </c>
      <c r="D132" s="4">
        <v>5</v>
      </c>
      <c r="E132" s="3" t="s">
        <v>47</v>
      </c>
      <c r="F132" s="1">
        <f>C132*D132</f>
        <v>90</v>
      </c>
      <c r="G132" s="1">
        <f>(C132*D132-(C132*D132*0.1))*1.11</f>
        <v>89.910000000000011</v>
      </c>
      <c r="H132" s="1">
        <f t="shared" si="19"/>
        <v>3.3506999999999998</v>
      </c>
    </row>
    <row r="133" spans="1:8" ht="12.75" outlineLevel="1" x14ac:dyDescent="0.2">
      <c r="A133" s="10" t="s">
        <v>382</v>
      </c>
      <c r="B133" s="11"/>
      <c r="C133" s="11"/>
      <c r="D133" s="11"/>
      <c r="E133" s="12"/>
      <c r="F133" s="13"/>
      <c r="G133" s="13">
        <f>SUBTOTAL(9,G129:G132)</f>
        <v>596.40300000000002</v>
      </c>
      <c r="H133" s="13">
        <f>SUBTOTAL(9,H129:H132)</f>
        <v>22.226310000000002</v>
      </c>
    </row>
    <row r="134" spans="1:8" ht="12.75" outlineLevel="2" x14ac:dyDescent="0.2">
      <c r="A134" s="2" t="s">
        <v>172</v>
      </c>
      <c r="B134" s="2" t="s">
        <v>173</v>
      </c>
      <c r="C134" s="2">
        <v>724</v>
      </c>
      <c r="D134" s="4">
        <v>2</v>
      </c>
      <c r="E134" s="3" t="s">
        <v>114</v>
      </c>
      <c r="F134" s="1">
        <f>C134*D134</f>
        <v>1448</v>
      </c>
      <c r="G134" s="1">
        <f>(C134*D134-(C134*D134*0.1))*1.11</f>
        <v>1446.5520000000001</v>
      </c>
      <c r="H134" s="1">
        <f t="shared" si="19"/>
        <v>53.909039999999997</v>
      </c>
    </row>
    <row r="135" spans="1:8" ht="12.75" outlineLevel="2" x14ac:dyDescent="0.2">
      <c r="A135" s="2" t="s">
        <v>172</v>
      </c>
      <c r="B135" s="2" t="s">
        <v>174</v>
      </c>
      <c r="C135" s="2">
        <v>31</v>
      </c>
      <c r="D135" s="4">
        <v>5</v>
      </c>
      <c r="E135" s="3" t="s">
        <v>55</v>
      </c>
      <c r="F135" s="1">
        <f>C135*D135</f>
        <v>155</v>
      </c>
      <c r="G135" s="1">
        <f>(C135*D135-(C135*D135*0.1))*1.11</f>
        <v>154.84500000000003</v>
      </c>
      <c r="H135" s="1">
        <f t="shared" si="19"/>
        <v>5.7706499999999998</v>
      </c>
    </row>
    <row r="136" spans="1:8" ht="12.75" outlineLevel="1" x14ac:dyDescent="0.2">
      <c r="A136" s="10" t="s">
        <v>383</v>
      </c>
      <c r="B136" s="11"/>
      <c r="C136" s="11"/>
      <c r="D136" s="11"/>
      <c r="E136" s="12"/>
      <c r="F136" s="13"/>
      <c r="G136" s="13">
        <f>SUBTOTAL(9,G134:G135)</f>
        <v>1601.3970000000002</v>
      </c>
      <c r="H136" s="13">
        <f>SUBTOTAL(9,H134:H135)</f>
        <v>59.679689999999994</v>
      </c>
    </row>
    <row r="137" spans="1:8" ht="12.75" outlineLevel="2" x14ac:dyDescent="0.2">
      <c r="A137" s="2" t="s">
        <v>177</v>
      </c>
      <c r="B137" s="2" t="s">
        <v>186</v>
      </c>
      <c r="C137" s="2">
        <v>27</v>
      </c>
      <c r="D137" s="4">
        <v>3</v>
      </c>
      <c r="E137" s="3" t="s">
        <v>187</v>
      </c>
      <c r="F137" s="1">
        <f t="shared" ref="F137:F145" si="20">C137*D137</f>
        <v>81</v>
      </c>
      <c r="G137" s="1">
        <f t="shared" ref="G137:G145" si="21">(C137*D137-(C137*D137*0.1))*1.11</f>
        <v>80.919000000000011</v>
      </c>
      <c r="H137" s="1">
        <f t="shared" si="19"/>
        <v>3.0156299999999998</v>
      </c>
    </row>
    <row r="138" spans="1:8" ht="12.75" outlineLevel="2" x14ac:dyDescent="0.2">
      <c r="A138" s="2" t="s">
        <v>177</v>
      </c>
      <c r="B138" s="2" t="s">
        <v>184</v>
      </c>
      <c r="C138" s="2">
        <v>27</v>
      </c>
      <c r="D138" s="4">
        <v>1</v>
      </c>
      <c r="E138" s="3" t="s">
        <v>185</v>
      </c>
      <c r="F138" s="1">
        <f t="shared" si="20"/>
        <v>27</v>
      </c>
      <c r="G138" s="1">
        <f t="shared" si="21"/>
        <v>26.973000000000003</v>
      </c>
      <c r="H138" s="1">
        <f t="shared" si="19"/>
        <v>1.0052099999999999</v>
      </c>
    </row>
    <row r="139" spans="1:8" ht="12.75" outlineLevel="2" x14ac:dyDescent="0.2">
      <c r="A139" s="2" t="s">
        <v>177</v>
      </c>
      <c r="B139" s="2" t="s">
        <v>182</v>
      </c>
      <c r="C139" s="2">
        <v>236</v>
      </c>
      <c r="D139" s="4">
        <v>1</v>
      </c>
      <c r="E139" s="3" t="s">
        <v>183</v>
      </c>
      <c r="F139" s="1">
        <f t="shared" si="20"/>
        <v>236</v>
      </c>
      <c r="G139" s="1">
        <f t="shared" si="21"/>
        <v>235.76400000000004</v>
      </c>
      <c r="H139" s="1">
        <f t="shared" si="19"/>
        <v>8.7862799999999996</v>
      </c>
    </row>
    <row r="140" spans="1:8" ht="12.75" outlineLevel="2" x14ac:dyDescent="0.2">
      <c r="A140" s="2" t="s">
        <v>177</v>
      </c>
      <c r="B140" s="2" t="s">
        <v>192</v>
      </c>
      <c r="C140" s="2">
        <v>41</v>
      </c>
      <c r="D140" s="4">
        <v>6</v>
      </c>
      <c r="E140" s="3" t="s">
        <v>193</v>
      </c>
      <c r="F140" s="1">
        <f t="shared" si="20"/>
        <v>246</v>
      </c>
      <c r="G140" s="1">
        <f t="shared" si="21"/>
        <v>245.75400000000002</v>
      </c>
      <c r="H140" s="1">
        <f t="shared" si="19"/>
        <v>9.1585800000000006</v>
      </c>
    </row>
    <row r="141" spans="1:8" ht="12.75" outlineLevel="2" x14ac:dyDescent="0.2">
      <c r="A141" s="2" t="s">
        <v>177</v>
      </c>
      <c r="B141" s="2" t="s">
        <v>194</v>
      </c>
      <c r="C141" s="2">
        <v>68</v>
      </c>
      <c r="D141" s="4">
        <v>1</v>
      </c>
      <c r="E141" s="3" t="s">
        <v>195</v>
      </c>
      <c r="F141" s="1">
        <f t="shared" si="20"/>
        <v>68</v>
      </c>
      <c r="G141" s="1">
        <f t="shared" si="21"/>
        <v>67.932000000000002</v>
      </c>
      <c r="H141" s="1">
        <f t="shared" si="19"/>
        <v>2.5316399999999999</v>
      </c>
    </row>
    <row r="142" spans="1:8" ht="12.75" outlineLevel="2" x14ac:dyDescent="0.2">
      <c r="A142" s="2" t="s">
        <v>177</v>
      </c>
      <c r="B142" s="2" t="s">
        <v>178</v>
      </c>
      <c r="C142" s="2">
        <v>30</v>
      </c>
      <c r="D142" s="4">
        <v>0</v>
      </c>
      <c r="E142" s="3" t="s">
        <v>179</v>
      </c>
      <c r="F142" s="1">
        <f t="shared" si="20"/>
        <v>0</v>
      </c>
      <c r="G142" s="1">
        <f t="shared" si="21"/>
        <v>0</v>
      </c>
      <c r="H142" s="1">
        <f t="shared" si="19"/>
        <v>0</v>
      </c>
    </row>
    <row r="143" spans="1:8" ht="12.75" outlineLevel="2" x14ac:dyDescent="0.2">
      <c r="A143" s="2" t="s">
        <v>177</v>
      </c>
      <c r="B143" s="2" t="s">
        <v>188</v>
      </c>
      <c r="C143" s="2">
        <v>41</v>
      </c>
      <c r="D143" s="4">
        <v>6</v>
      </c>
      <c r="E143" s="3" t="s">
        <v>189</v>
      </c>
      <c r="F143" s="1">
        <f t="shared" si="20"/>
        <v>246</v>
      </c>
      <c r="G143" s="1">
        <f t="shared" si="21"/>
        <v>245.75400000000002</v>
      </c>
      <c r="H143" s="1">
        <f t="shared" si="19"/>
        <v>9.1585800000000006</v>
      </c>
    </row>
    <row r="144" spans="1:8" ht="12.75" outlineLevel="2" x14ac:dyDescent="0.2">
      <c r="A144" s="2" t="s">
        <v>177</v>
      </c>
      <c r="B144" s="2" t="s">
        <v>190</v>
      </c>
      <c r="C144" s="2">
        <v>41</v>
      </c>
      <c r="D144" s="4">
        <v>6</v>
      </c>
      <c r="E144" s="3" t="s">
        <v>191</v>
      </c>
      <c r="F144" s="1">
        <f t="shared" si="20"/>
        <v>246</v>
      </c>
      <c r="G144" s="1">
        <f t="shared" si="21"/>
        <v>245.75400000000002</v>
      </c>
      <c r="H144" s="1">
        <f t="shared" si="19"/>
        <v>9.1585800000000006</v>
      </c>
    </row>
    <row r="145" spans="1:8" ht="12.75" outlineLevel="2" x14ac:dyDescent="0.2">
      <c r="A145" s="2" t="s">
        <v>177</v>
      </c>
      <c r="B145" s="2" t="s">
        <v>180</v>
      </c>
      <c r="C145" s="2">
        <v>227</v>
      </c>
      <c r="D145" s="4">
        <v>2</v>
      </c>
      <c r="E145" s="3" t="s">
        <v>181</v>
      </c>
      <c r="F145" s="1">
        <f t="shared" si="20"/>
        <v>454</v>
      </c>
      <c r="G145" s="1">
        <f t="shared" si="21"/>
        <v>453.54600000000005</v>
      </c>
      <c r="H145" s="1">
        <f t="shared" si="19"/>
        <v>16.902419999999999</v>
      </c>
    </row>
    <row r="146" spans="1:8" ht="12.75" outlineLevel="1" x14ac:dyDescent="0.2">
      <c r="A146" s="10" t="s">
        <v>384</v>
      </c>
      <c r="B146" s="11"/>
      <c r="C146" s="11"/>
      <c r="D146" s="11"/>
      <c r="E146" s="12"/>
      <c r="F146" s="13"/>
      <c r="G146" s="13">
        <f>SUBTOTAL(9,G137:G145)</f>
        <v>1602.3960000000002</v>
      </c>
      <c r="H146" s="13">
        <f>SUBTOTAL(9,H137:H145)</f>
        <v>59.716919999999995</v>
      </c>
    </row>
    <row r="147" spans="1:8" ht="12.75" outlineLevel="2" x14ac:dyDescent="0.2">
      <c r="A147" s="2" t="s">
        <v>99</v>
      </c>
      <c r="B147" s="2" t="s">
        <v>152</v>
      </c>
      <c r="C147" s="2">
        <v>272</v>
      </c>
      <c r="D147" s="4">
        <v>1</v>
      </c>
      <c r="E147" s="3" t="s">
        <v>153</v>
      </c>
      <c r="F147" s="1">
        <f>C147*D147</f>
        <v>272</v>
      </c>
      <c r="G147" s="1">
        <f>(C147*D147-(C147*D147*0.1))*1.11</f>
        <v>271.72800000000001</v>
      </c>
      <c r="H147" s="1">
        <f t="shared" si="19"/>
        <v>10.12656</v>
      </c>
    </row>
    <row r="148" spans="1:8" ht="12.75" outlineLevel="2" x14ac:dyDescent="0.2">
      <c r="A148" s="2" t="s">
        <v>99</v>
      </c>
      <c r="B148" s="2" t="s">
        <v>102</v>
      </c>
      <c r="C148" s="2">
        <v>336</v>
      </c>
      <c r="D148" s="4">
        <v>3</v>
      </c>
      <c r="E148" s="3" t="s">
        <v>103</v>
      </c>
      <c r="F148" s="1">
        <f>C148*D148</f>
        <v>1008</v>
      </c>
      <c r="G148" s="1">
        <f>(C148*D148-(C148*D148*0.1))*1.11</f>
        <v>1006.9920000000002</v>
      </c>
      <c r="H148" s="1">
        <f t="shared" si="19"/>
        <v>37.527839999999998</v>
      </c>
    </row>
    <row r="149" spans="1:8" ht="12.75" outlineLevel="2" x14ac:dyDescent="0.2">
      <c r="A149" s="2" t="s">
        <v>99</v>
      </c>
      <c r="B149" s="2" t="s">
        <v>100</v>
      </c>
      <c r="C149" s="2">
        <v>272</v>
      </c>
      <c r="D149" s="4">
        <v>4</v>
      </c>
      <c r="E149" s="3" t="s">
        <v>101</v>
      </c>
      <c r="F149" s="1">
        <f>C149*D149</f>
        <v>1088</v>
      </c>
      <c r="G149" s="1">
        <f>(C149*D149-(C149*D149*0.1))*1.11</f>
        <v>1086.912</v>
      </c>
      <c r="H149" s="1">
        <f t="shared" si="19"/>
        <v>40.506239999999998</v>
      </c>
    </row>
    <row r="150" spans="1:8" ht="12.75" outlineLevel="2" x14ac:dyDescent="0.2">
      <c r="A150" s="2" t="s">
        <v>99</v>
      </c>
      <c r="B150" s="2" t="s">
        <v>147</v>
      </c>
      <c r="C150" s="2">
        <v>41</v>
      </c>
      <c r="D150" s="4">
        <v>2</v>
      </c>
      <c r="E150" s="3" t="s">
        <v>148</v>
      </c>
      <c r="F150" s="1">
        <f>C150*D150</f>
        <v>82</v>
      </c>
      <c r="G150" s="1">
        <f>(C150*D150-(C150*D150*0.1))*1.11</f>
        <v>81.918000000000006</v>
      </c>
      <c r="H150" s="1">
        <f t="shared" si="19"/>
        <v>3.0528599999999999</v>
      </c>
    </row>
    <row r="151" spans="1:8" ht="12.75" outlineLevel="2" x14ac:dyDescent="0.2">
      <c r="A151" s="2" t="s">
        <v>99</v>
      </c>
      <c r="B151" s="2" t="s">
        <v>104</v>
      </c>
      <c r="C151" s="2">
        <v>76</v>
      </c>
      <c r="D151" s="2">
        <v>2</v>
      </c>
      <c r="E151" s="3" t="s">
        <v>105</v>
      </c>
      <c r="F151" s="1">
        <f>C151*D151</f>
        <v>152</v>
      </c>
      <c r="G151" s="1">
        <f>(C151*D151-(C151*D151*0.1))*1.11</f>
        <v>151.84800000000001</v>
      </c>
      <c r="H151" s="1">
        <f t="shared" si="19"/>
        <v>5.6589599999999995</v>
      </c>
    </row>
    <row r="152" spans="1:8" ht="12.75" outlineLevel="1" x14ac:dyDescent="0.2">
      <c r="A152" s="10" t="s">
        <v>385</v>
      </c>
      <c r="B152" s="11"/>
      <c r="C152" s="11"/>
      <c r="D152" s="11"/>
      <c r="E152" s="12"/>
      <c r="F152" s="13"/>
      <c r="G152" s="13">
        <f>SUBTOTAL(9,G147:G151)</f>
        <v>2599.3980000000006</v>
      </c>
      <c r="H152" s="13">
        <f>SUBTOTAL(9,H147:H151)</f>
        <v>96.87245999999999</v>
      </c>
    </row>
    <row r="153" spans="1:8" ht="12.75" outlineLevel="2" x14ac:dyDescent="0.2">
      <c r="A153" s="2" t="s">
        <v>25</v>
      </c>
      <c r="B153" s="2" t="s">
        <v>26</v>
      </c>
      <c r="C153" s="2">
        <v>254</v>
      </c>
      <c r="D153" s="4">
        <v>2</v>
      </c>
      <c r="E153" s="3" t="s">
        <v>27</v>
      </c>
      <c r="F153" s="1">
        <f t="shared" ref="F153:F158" si="22">C153*D153</f>
        <v>508</v>
      </c>
      <c r="G153" s="1">
        <f t="shared" ref="G153:G158" si="23">(C153*D153-(C153*D153*0.1))*1.11</f>
        <v>507.49200000000002</v>
      </c>
      <c r="H153" s="1">
        <f t="shared" si="19"/>
        <v>18.912839999999999</v>
      </c>
    </row>
    <row r="154" spans="1:8" ht="12.75" outlineLevel="2" x14ac:dyDescent="0.2">
      <c r="A154" s="2" t="s">
        <v>25</v>
      </c>
      <c r="B154" s="2" t="s">
        <v>34</v>
      </c>
      <c r="C154" s="2">
        <v>209</v>
      </c>
      <c r="D154" s="4">
        <v>1</v>
      </c>
      <c r="E154" s="3" t="s">
        <v>35</v>
      </c>
      <c r="F154" s="1">
        <f t="shared" si="22"/>
        <v>209</v>
      </c>
      <c r="G154" s="1">
        <f t="shared" si="23"/>
        <v>208.79100000000003</v>
      </c>
      <c r="H154" s="1">
        <f t="shared" si="19"/>
        <v>7.7810699999999997</v>
      </c>
    </row>
    <row r="155" spans="1:8" ht="12.75" outlineLevel="2" x14ac:dyDescent="0.2">
      <c r="A155" s="2" t="s">
        <v>25</v>
      </c>
      <c r="B155" s="2" t="s">
        <v>32</v>
      </c>
      <c r="C155" s="2">
        <v>209</v>
      </c>
      <c r="D155" s="4">
        <v>1</v>
      </c>
      <c r="E155" s="3" t="s">
        <v>33</v>
      </c>
      <c r="F155" s="1">
        <f t="shared" si="22"/>
        <v>209</v>
      </c>
      <c r="G155" s="1">
        <f t="shared" si="23"/>
        <v>208.79100000000003</v>
      </c>
      <c r="H155" s="1">
        <f t="shared" si="19"/>
        <v>7.7810699999999997</v>
      </c>
    </row>
    <row r="156" spans="1:8" ht="12.75" outlineLevel="2" x14ac:dyDescent="0.2">
      <c r="A156" s="2" t="s">
        <v>25</v>
      </c>
      <c r="B156" s="2" t="s">
        <v>36</v>
      </c>
      <c r="C156" s="2">
        <v>331</v>
      </c>
      <c r="D156" s="2">
        <v>1</v>
      </c>
      <c r="E156" s="3" t="s">
        <v>37</v>
      </c>
      <c r="F156" s="1">
        <f t="shared" si="22"/>
        <v>331</v>
      </c>
      <c r="G156" s="1">
        <f t="shared" si="23"/>
        <v>330.66899999999998</v>
      </c>
      <c r="H156" s="1">
        <f t="shared" si="19"/>
        <v>12.323129999999999</v>
      </c>
    </row>
    <row r="157" spans="1:8" ht="12.75" outlineLevel="2" x14ac:dyDescent="0.2">
      <c r="A157" s="2" t="s">
        <v>25</v>
      </c>
      <c r="B157" s="2" t="s">
        <v>30</v>
      </c>
      <c r="C157" s="2">
        <v>181</v>
      </c>
      <c r="D157" s="2">
        <v>9</v>
      </c>
      <c r="E157" s="3" t="s">
        <v>31</v>
      </c>
      <c r="F157" s="1">
        <f t="shared" si="22"/>
        <v>1629</v>
      </c>
      <c r="G157" s="1">
        <f t="shared" si="23"/>
        <v>1627.3710000000001</v>
      </c>
      <c r="H157" s="1">
        <f t="shared" si="19"/>
        <v>60.647669999999998</v>
      </c>
    </row>
    <row r="158" spans="1:8" ht="12.75" outlineLevel="2" x14ac:dyDescent="0.2">
      <c r="A158" s="2" t="s">
        <v>25</v>
      </c>
      <c r="B158" s="2" t="s">
        <v>28</v>
      </c>
      <c r="C158" s="2">
        <v>181</v>
      </c>
      <c r="D158" s="2">
        <v>9</v>
      </c>
      <c r="E158" s="3" t="s">
        <v>29</v>
      </c>
      <c r="F158" s="1">
        <f t="shared" si="22"/>
        <v>1629</v>
      </c>
      <c r="G158" s="1">
        <f t="shared" si="23"/>
        <v>1627.3710000000001</v>
      </c>
      <c r="H158" s="1">
        <f t="shared" si="19"/>
        <v>60.647669999999998</v>
      </c>
    </row>
    <row r="159" spans="1:8" ht="12.75" outlineLevel="1" x14ac:dyDescent="0.2">
      <c r="A159" s="10" t="s">
        <v>386</v>
      </c>
      <c r="B159" s="11"/>
      <c r="C159" s="11"/>
      <c r="D159" s="11"/>
      <c r="E159" s="12"/>
      <c r="F159" s="13"/>
      <c r="G159" s="13">
        <f>SUBTOTAL(9,G153:G158)</f>
        <v>4510.4850000000006</v>
      </c>
      <c r="H159" s="13">
        <f>SUBTOTAL(9,H153:H158)</f>
        <v>168.09344999999999</v>
      </c>
    </row>
    <row r="160" spans="1:8" ht="12.75" outlineLevel="2" x14ac:dyDescent="0.2">
      <c r="A160" s="2" t="s">
        <v>110</v>
      </c>
      <c r="B160" s="2" t="s">
        <v>113</v>
      </c>
      <c r="C160" s="2">
        <v>724</v>
      </c>
      <c r="D160" s="4">
        <v>1</v>
      </c>
      <c r="E160" s="3" t="s">
        <v>114</v>
      </c>
      <c r="F160" s="1">
        <f>C160*D160</f>
        <v>724</v>
      </c>
      <c r="G160" s="1">
        <f>(C160*D160-(C160*D160*0.1))*1.11</f>
        <v>723.27600000000007</v>
      </c>
      <c r="H160" s="1">
        <f t="shared" si="19"/>
        <v>26.954519999999999</v>
      </c>
    </row>
    <row r="161" spans="1:8" ht="12.75" outlineLevel="2" x14ac:dyDescent="0.2">
      <c r="A161" s="2" t="s">
        <v>110</v>
      </c>
      <c r="B161" s="2" t="s">
        <v>115</v>
      </c>
      <c r="C161" s="2">
        <v>424</v>
      </c>
      <c r="D161" s="4">
        <v>1</v>
      </c>
      <c r="E161" s="3" t="s">
        <v>116</v>
      </c>
      <c r="F161" s="1">
        <f>C161*D161</f>
        <v>424</v>
      </c>
      <c r="G161" s="1">
        <f>(C161*D161-(C161*D161*0.1))*1.11</f>
        <v>423.57600000000008</v>
      </c>
      <c r="H161" s="1">
        <f t="shared" si="19"/>
        <v>15.78552</v>
      </c>
    </row>
    <row r="162" spans="1:8" ht="12.75" outlineLevel="2" x14ac:dyDescent="0.2">
      <c r="A162" s="2" t="s">
        <v>110</v>
      </c>
      <c r="B162" s="2" t="s">
        <v>111</v>
      </c>
      <c r="C162" s="2">
        <v>691</v>
      </c>
      <c r="D162" s="4">
        <v>1</v>
      </c>
      <c r="E162" s="3" t="s">
        <v>112</v>
      </c>
      <c r="F162" s="1">
        <f>C162*D162</f>
        <v>691</v>
      </c>
      <c r="G162" s="1">
        <f>(C162*D162-(C162*D162*0.1))*1.11</f>
        <v>690.30900000000008</v>
      </c>
      <c r="H162" s="1">
        <f t="shared" si="19"/>
        <v>25.725929999999998</v>
      </c>
    </row>
    <row r="163" spans="1:8" ht="12.75" outlineLevel="2" x14ac:dyDescent="0.2">
      <c r="A163" s="2" t="s">
        <v>110</v>
      </c>
      <c r="B163" s="2" t="s">
        <v>119</v>
      </c>
      <c r="C163" s="2">
        <v>154</v>
      </c>
      <c r="D163" s="2">
        <v>1</v>
      </c>
      <c r="E163" s="3" t="s">
        <v>120</v>
      </c>
      <c r="F163" s="1">
        <f>C163*D163</f>
        <v>154</v>
      </c>
      <c r="G163" s="1">
        <f>(C163*D163-(C163*D163*0.1))*1.11</f>
        <v>153.846</v>
      </c>
      <c r="H163" s="1">
        <f t="shared" si="19"/>
        <v>5.7334199999999997</v>
      </c>
    </row>
    <row r="164" spans="1:8" ht="12.75" outlineLevel="2" x14ac:dyDescent="0.2">
      <c r="A164" s="2" t="s">
        <v>110</v>
      </c>
      <c r="B164" s="2" t="s">
        <v>117</v>
      </c>
      <c r="C164" s="2">
        <v>272</v>
      </c>
      <c r="D164" s="2">
        <v>1</v>
      </c>
      <c r="E164" s="3" t="s">
        <v>118</v>
      </c>
      <c r="F164" s="1">
        <f>C164*D164</f>
        <v>272</v>
      </c>
      <c r="G164" s="1">
        <f>(C164*D164-(C164*D164*0.1))*1.11</f>
        <v>271.72800000000001</v>
      </c>
      <c r="H164" s="1">
        <f t="shared" si="19"/>
        <v>10.12656</v>
      </c>
    </row>
    <row r="165" spans="1:8" ht="12.75" outlineLevel="1" x14ac:dyDescent="0.2">
      <c r="A165" s="10" t="s">
        <v>387</v>
      </c>
      <c r="B165" s="11"/>
      <c r="C165" s="11"/>
      <c r="D165" s="11"/>
      <c r="E165" s="12"/>
      <c r="F165" s="13"/>
      <c r="G165" s="13">
        <f>SUBTOTAL(9,G160:G164)</f>
        <v>2262.7350000000001</v>
      </c>
      <c r="H165" s="13">
        <f>SUBTOTAL(9,H160:H164)</f>
        <v>84.325949999999992</v>
      </c>
    </row>
    <row r="166" spans="1:8" ht="12.75" outlineLevel="2" x14ac:dyDescent="0.2">
      <c r="A166" s="2" t="s">
        <v>9</v>
      </c>
      <c r="B166" s="2" t="s">
        <v>56</v>
      </c>
      <c r="C166" s="2">
        <v>159</v>
      </c>
      <c r="D166" s="4">
        <v>1</v>
      </c>
      <c r="E166" s="3" t="s">
        <v>278</v>
      </c>
      <c r="F166" s="1">
        <f t="shared" ref="F166:F189" si="24">C166*D166</f>
        <v>159</v>
      </c>
      <c r="G166" s="1">
        <f t="shared" ref="G166:G189" si="25">(C166*D166-(C166*D166*0.1))*1.11</f>
        <v>158.84100000000001</v>
      </c>
      <c r="H166" s="1">
        <f t="shared" si="19"/>
        <v>5.9195700000000002</v>
      </c>
    </row>
    <row r="167" spans="1:8" ht="12.75" outlineLevel="2" x14ac:dyDescent="0.2">
      <c r="A167" s="2" t="s">
        <v>9</v>
      </c>
      <c r="B167" s="2" t="s">
        <v>135</v>
      </c>
      <c r="C167" s="2">
        <v>136</v>
      </c>
      <c r="D167" s="4">
        <v>1</v>
      </c>
      <c r="E167" s="3" t="s">
        <v>258</v>
      </c>
      <c r="F167" s="1">
        <f t="shared" si="24"/>
        <v>136</v>
      </c>
      <c r="G167" s="1">
        <f t="shared" si="25"/>
        <v>135.864</v>
      </c>
      <c r="H167" s="1">
        <f t="shared" si="19"/>
        <v>5.0632799999999998</v>
      </c>
    </row>
    <row r="168" spans="1:8" ht="12.75" outlineLevel="2" x14ac:dyDescent="0.2">
      <c r="A168" s="2" t="s">
        <v>9</v>
      </c>
      <c r="B168" s="2" t="s">
        <v>260</v>
      </c>
      <c r="C168" s="2">
        <v>145</v>
      </c>
      <c r="D168" s="4">
        <v>1</v>
      </c>
      <c r="E168" s="3" t="s">
        <v>261</v>
      </c>
      <c r="F168" s="1">
        <f t="shared" si="24"/>
        <v>145</v>
      </c>
      <c r="G168" s="1">
        <f t="shared" si="25"/>
        <v>144.85500000000002</v>
      </c>
      <c r="H168" s="1">
        <f t="shared" ref="H168:H226" si="26">(F168*0.03723)</f>
        <v>5.3983499999999998</v>
      </c>
    </row>
    <row r="169" spans="1:8" ht="12.75" outlineLevel="2" x14ac:dyDescent="0.2">
      <c r="A169" s="2" t="s">
        <v>9</v>
      </c>
      <c r="B169" s="2" t="s">
        <v>263</v>
      </c>
      <c r="C169" s="2">
        <v>137</v>
      </c>
      <c r="D169" s="4">
        <v>1</v>
      </c>
      <c r="E169" s="3" t="s">
        <v>264</v>
      </c>
      <c r="F169" s="1">
        <f t="shared" si="24"/>
        <v>137</v>
      </c>
      <c r="G169" s="1">
        <f t="shared" si="25"/>
        <v>136.863</v>
      </c>
      <c r="H169" s="1">
        <f t="shared" si="26"/>
        <v>5.1005099999999999</v>
      </c>
    </row>
    <row r="170" spans="1:8" ht="12.75" outlineLevel="2" x14ac:dyDescent="0.2">
      <c r="A170" s="2" t="s">
        <v>9</v>
      </c>
      <c r="B170" s="2" t="s">
        <v>283</v>
      </c>
      <c r="C170" s="2">
        <v>363</v>
      </c>
      <c r="D170" s="4">
        <v>1</v>
      </c>
      <c r="E170" s="3" t="s">
        <v>284</v>
      </c>
      <c r="F170" s="1">
        <f t="shared" si="24"/>
        <v>363</v>
      </c>
      <c r="G170" s="1">
        <f t="shared" si="25"/>
        <v>362.637</v>
      </c>
      <c r="H170" s="1">
        <f t="shared" si="26"/>
        <v>13.51449</v>
      </c>
    </row>
    <row r="171" spans="1:8" ht="12.75" outlineLevel="2" x14ac:dyDescent="0.2">
      <c r="A171" s="2" t="s">
        <v>9</v>
      </c>
      <c r="B171" s="2" t="s">
        <v>285</v>
      </c>
      <c r="C171" s="2">
        <v>291</v>
      </c>
      <c r="D171" s="4">
        <v>1</v>
      </c>
      <c r="E171" s="3" t="s">
        <v>286</v>
      </c>
      <c r="F171" s="1">
        <f t="shared" si="24"/>
        <v>291</v>
      </c>
      <c r="G171" s="1">
        <f t="shared" si="25"/>
        <v>290.709</v>
      </c>
      <c r="H171" s="1">
        <f t="shared" si="26"/>
        <v>10.833930000000001</v>
      </c>
    </row>
    <row r="172" spans="1:8" ht="12.75" outlineLevel="2" x14ac:dyDescent="0.2">
      <c r="A172" s="2" t="s">
        <v>9</v>
      </c>
      <c r="B172" s="2" t="s">
        <v>95</v>
      </c>
      <c r="C172" s="2">
        <v>360</v>
      </c>
      <c r="D172" s="4">
        <v>1</v>
      </c>
      <c r="E172" s="3" t="s">
        <v>265</v>
      </c>
      <c r="F172" s="1">
        <f t="shared" si="24"/>
        <v>360</v>
      </c>
      <c r="G172" s="1">
        <f t="shared" si="25"/>
        <v>359.64000000000004</v>
      </c>
      <c r="H172" s="1">
        <f t="shared" si="26"/>
        <v>13.402799999999999</v>
      </c>
    </row>
    <row r="173" spans="1:8" ht="12.75" outlineLevel="2" x14ac:dyDescent="0.2">
      <c r="A173" s="2" t="s">
        <v>9</v>
      </c>
      <c r="B173" s="2" t="s">
        <v>272</v>
      </c>
      <c r="C173" s="2">
        <v>81</v>
      </c>
      <c r="D173" s="4">
        <v>1</v>
      </c>
      <c r="E173" s="3" t="s">
        <v>273</v>
      </c>
      <c r="F173" s="1">
        <f t="shared" si="24"/>
        <v>81</v>
      </c>
      <c r="G173" s="1">
        <f t="shared" si="25"/>
        <v>80.919000000000011</v>
      </c>
      <c r="H173" s="1">
        <f t="shared" si="26"/>
        <v>3.0156299999999998</v>
      </c>
    </row>
    <row r="174" spans="1:8" ht="12.75" outlineLevel="2" x14ac:dyDescent="0.2">
      <c r="A174" s="2" t="s">
        <v>9</v>
      </c>
      <c r="B174" s="2" t="s">
        <v>279</v>
      </c>
      <c r="C174" s="2">
        <v>91</v>
      </c>
      <c r="D174" s="4">
        <v>1</v>
      </c>
      <c r="E174" s="3" t="s">
        <v>280</v>
      </c>
      <c r="F174" s="1">
        <f t="shared" si="24"/>
        <v>91</v>
      </c>
      <c r="G174" s="1">
        <f t="shared" si="25"/>
        <v>90.90900000000002</v>
      </c>
      <c r="H174" s="1">
        <f t="shared" si="26"/>
        <v>3.3879299999999999</v>
      </c>
    </row>
    <row r="175" spans="1:8" ht="12.75" outlineLevel="2" x14ac:dyDescent="0.2">
      <c r="A175" s="2" t="s">
        <v>9</v>
      </c>
      <c r="B175" s="2" t="s">
        <v>313</v>
      </c>
      <c r="C175" s="2">
        <v>223</v>
      </c>
      <c r="D175" s="4">
        <v>1</v>
      </c>
      <c r="E175" s="3" t="s">
        <v>314</v>
      </c>
      <c r="F175" s="1">
        <f t="shared" si="24"/>
        <v>223</v>
      </c>
      <c r="G175" s="1">
        <f t="shared" si="25"/>
        <v>222.77700000000002</v>
      </c>
      <c r="H175" s="1">
        <f t="shared" si="26"/>
        <v>8.3022899999999993</v>
      </c>
    </row>
    <row r="176" spans="1:8" ht="12.75" outlineLevel="2" x14ac:dyDescent="0.2">
      <c r="A176" s="2" t="s">
        <v>9</v>
      </c>
      <c r="B176" s="2" t="s">
        <v>315</v>
      </c>
      <c r="C176" s="2">
        <v>209</v>
      </c>
      <c r="D176" s="4">
        <v>1</v>
      </c>
      <c r="E176" s="3" t="s">
        <v>316</v>
      </c>
      <c r="F176" s="1">
        <f t="shared" si="24"/>
        <v>209</v>
      </c>
      <c r="G176" s="1">
        <f t="shared" si="25"/>
        <v>208.79100000000003</v>
      </c>
      <c r="H176" s="1">
        <f t="shared" si="26"/>
        <v>7.7810699999999997</v>
      </c>
    </row>
    <row r="177" spans="1:8" ht="12.75" outlineLevel="2" x14ac:dyDescent="0.2">
      <c r="A177" s="2" t="s">
        <v>9</v>
      </c>
      <c r="B177" s="2" t="s">
        <v>54</v>
      </c>
      <c r="C177" s="2">
        <v>31</v>
      </c>
      <c r="D177" s="4">
        <v>4</v>
      </c>
      <c r="E177" s="3" t="s">
        <v>259</v>
      </c>
      <c r="F177" s="1">
        <f t="shared" si="24"/>
        <v>124</v>
      </c>
      <c r="G177" s="1">
        <f t="shared" si="25"/>
        <v>123.876</v>
      </c>
      <c r="H177" s="1">
        <f t="shared" si="26"/>
        <v>4.6165199999999995</v>
      </c>
    </row>
    <row r="178" spans="1:8" ht="12.75" outlineLevel="2" x14ac:dyDescent="0.2">
      <c r="A178" s="2" t="s">
        <v>9</v>
      </c>
      <c r="B178" s="2" t="s">
        <v>54</v>
      </c>
      <c r="C178" s="2">
        <v>31</v>
      </c>
      <c r="D178" s="4">
        <v>2</v>
      </c>
      <c r="E178" s="3" t="s">
        <v>55</v>
      </c>
      <c r="F178" s="1">
        <f t="shared" si="24"/>
        <v>62</v>
      </c>
      <c r="G178" s="1">
        <f t="shared" si="25"/>
        <v>61.938000000000002</v>
      </c>
      <c r="H178" s="1">
        <f t="shared" si="26"/>
        <v>2.3082599999999998</v>
      </c>
    </row>
    <row r="179" spans="1:8" ht="12.75" outlineLevel="2" x14ac:dyDescent="0.2">
      <c r="A179" s="2" t="s">
        <v>9</v>
      </c>
      <c r="B179" s="2" t="s">
        <v>256</v>
      </c>
      <c r="C179" s="2">
        <v>163</v>
      </c>
      <c r="D179" s="4">
        <v>1</v>
      </c>
      <c r="E179" s="3" t="s">
        <v>257</v>
      </c>
      <c r="F179" s="1">
        <f t="shared" si="24"/>
        <v>163</v>
      </c>
      <c r="G179" s="1">
        <f t="shared" si="25"/>
        <v>162.83699999999999</v>
      </c>
      <c r="H179" s="1">
        <f t="shared" si="26"/>
        <v>6.0684899999999997</v>
      </c>
    </row>
    <row r="180" spans="1:8" ht="12.75" outlineLevel="2" x14ac:dyDescent="0.2">
      <c r="A180" s="2" t="s">
        <v>9</v>
      </c>
      <c r="B180" s="2" t="s">
        <v>10</v>
      </c>
      <c r="C180" s="2">
        <v>90</v>
      </c>
      <c r="D180" s="4">
        <v>1</v>
      </c>
      <c r="E180" s="3" t="s">
        <v>11</v>
      </c>
      <c r="F180" s="1">
        <f t="shared" si="24"/>
        <v>90</v>
      </c>
      <c r="G180" s="1">
        <f t="shared" si="25"/>
        <v>89.910000000000011</v>
      </c>
      <c r="H180" s="1">
        <f t="shared" si="26"/>
        <v>3.3506999999999998</v>
      </c>
    </row>
    <row r="181" spans="1:8" ht="12.75" outlineLevel="2" x14ac:dyDescent="0.2">
      <c r="A181" s="2" t="s">
        <v>9</v>
      </c>
      <c r="B181" s="2" t="s">
        <v>10</v>
      </c>
      <c r="C181" s="2">
        <v>90</v>
      </c>
      <c r="D181" s="4">
        <v>1</v>
      </c>
      <c r="E181" s="3" t="s">
        <v>262</v>
      </c>
      <c r="F181" s="1">
        <f t="shared" si="24"/>
        <v>90</v>
      </c>
      <c r="G181" s="1">
        <f t="shared" si="25"/>
        <v>89.910000000000011</v>
      </c>
      <c r="H181" s="1">
        <f t="shared" si="26"/>
        <v>3.3506999999999998</v>
      </c>
    </row>
    <row r="182" spans="1:8" ht="12.75" outlineLevel="2" x14ac:dyDescent="0.2">
      <c r="A182" s="2" t="s">
        <v>9</v>
      </c>
      <c r="B182" s="2" t="s">
        <v>7</v>
      </c>
      <c r="C182" s="2">
        <v>272</v>
      </c>
      <c r="D182" s="4">
        <v>1</v>
      </c>
      <c r="E182" s="3" t="s">
        <v>8</v>
      </c>
      <c r="F182" s="1">
        <f t="shared" si="24"/>
        <v>272</v>
      </c>
      <c r="G182" s="1">
        <f t="shared" si="25"/>
        <v>271.72800000000001</v>
      </c>
      <c r="H182" s="1">
        <f t="shared" si="26"/>
        <v>10.12656</v>
      </c>
    </row>
    <row r="183" spans="1:8" ht="12.75" outlineLevel="2" x14ac:dyDescent="0.2">
      <c r="A183" s="2" t="s">
        <v>9</v>
      </c>
      <c r="B183" s="2" t="s">
        <v>281</v>
      </c>
      <c r="C183" s="2">
        <v>72</v>
      </c>
      <c r="D183" s="2">
        <v>1</v>
      </c>
      <c r="E183" s="3" t="s">
        <v>282</v>
      </c>
      <c r="F183" s="1">
        <f t="shared" si="24"/>
        <v>72</v>
      </c>
      <c r="G183" s="1">
        <f t="shared" si="25"/>
        <v>71.927999999999997</v>
      </c>
      <c r="H183" s="1">
        <f t="shared" si="26"/>
        <v>2.6805599999999998</v>
      </c>
    </row>
    <row r="184" spans="1:8" ht="12.75" outlineLevel="2" x14ac:dyDescent="0.2">
      <c r="A184" s="2" t="s">
        <v>9</v>
      </c>
      <c r="B184" s="2" t="s">
        <v>270</v>
      </c>
      <c r="C184" s="2">
        <v>87</v>
      </c>
      <c r="D184" s="2">
        <v>1</v>
      </c>
      <c r="E184" s="3" t="s">
        <v>271</v>
      </c>
      <c r="F184" s="1">
        <f t="shared" si="24"/>
        <v>87</v>
      </c>
      <c r="G184" s="1">
        <f t="shared" si="25"/>
        <v>86.913000000000011</v>
      </c>
      <c r="H184" s="1">
        <f t="shared" si="26"/>
        <v>3.2390099999999999</v>
      </c>
    </row>
    <row r="185" spans="1:8" ht="12.75" outlineLevel="2" x14ac:dyDescent="0.2">
      <c r="A185" s="2" t="s">
        <v>9</v>
      </c>
      <c r="B185" s="2" t="s">
        <v>268</v>
      </c>
      <c r="C185" s="2">
        <v>118</v>
      </c>
      <c r="D185" s="2">
        <v>1</v>
      </c>
      <c r="E185" s="3" t="s">
        <v>269</v>
      </c>
      <c r="F185" s="1">
        <f t="shared" si="24"/>
        <v>118</v>
      </c>
      <c r="G185" s="1">
        <f t="shared" si="25"/>
        <v>117.88200000000002</v>
      </c>
      <c r="H185" s="1">
        <f t="shared" si="26"/>
        <v>4.3931399999999998</v>
      </c>
    </row>
    <row r="186" spans="1:8" ht="12.75" outlineLevel="2" x14ac:dyDescent="0.2">
      <c r="A186" s="2" t="s">
        <v>9</v>
      </c>
      <c r="B186" s="2" t="s">
        <v>266</v>
      </c>
      <c r="C186" s="2">
        <v>159</v>
      </c>
      <c r="D186" s="2">
        <v>1</v>
      </c>
      <c r="E186" s="3" t="s">
        <v>267</v>
      </c>
      <c r="F186" s="1">
        <f t="shared" si="24"/>
        <v>159</v>
      </c>
      <c r="G186" s="1">
        <f t="shared" si="25"/>
        <v>158.84100000000001</v>
      </c>
      <c r="H186" s="1">
        <f t="shared" si="26"/>
        <v>5.9195700000000002</v>
      </c>
    </row>
    <row r="187" spans="1:8" ht="12.75" outlineLevel="2" x14ac:dyDescent="0.2">
      <c r="A187" s="2" t="s">
        <v>9</v>
      </c>
      <c r="B187" s="2" t="s">
        <v>266</v>
      </c>
      <c r="C187" s="2">
        <v>159</v>
      </c>
      <c r="D187" s="2">
        <v>1</v>
      </c>
      <c r="E187" s="3" t="s">
        <v>267</v>
      </c>
      <c r="F187" s="1">
        <f t="shared" si="24"/>
        <v>159</v>
      </c>
      <c r="G187" s="1">
        <f t="shared" si="25"/>
        <v>158.84100000000001</v>
      </c>
      <c r="H187" s="1">
        <f t="shared" si="26"/>
        <v>5.9195700000000002</v>
      </c>
    </row>
    <row r="188" spans="1:8" ht="12.75" outlineLevel="2" x14ac:dyDescent="0.2">
      <c r="A188" s="2" t="s">
        <v>9</v>
      </c>
      <c r="B188" s="2" t="s">
        <v>276</v>
      </c>
      <c r="C188" s="2">
        <v>72</v>
      </c>
      <c r="D188" s="2">
        <v>1</v>
      </c>
      <c r="E188" s="3" t="s">
        <v>277</v>
      </c>
      <c r="F188" s="1">
        <f t="shared" si="24"/>
        <v>72</v>
      </c>
      <c r="G188" s="1">
        <f t="shared" si="25"/>
        <v>71.927999999999997</v>
      </c>
      <c r="H188" s="1">
        <f t="shared" si="26"/>
        <v>2.6805599999999998</v>
      </c>
    </row>
    <row r="189" spans="1:8" ht="12.75" outlineLevel="2" x14ac:dyDescent="0.2">
      <c r="A189" s="2" t="s">
        <v>9</v>
      </c>
      <c r="B189" s="2" t="s">
        <v>274</v>
      </c>
      <c r="C189" s="2">
        <v>72</v>
      </c>
      <c r="D189" s="2">
        <v>1</v>
      </c>
      <c r="E189" s="3" t="s">
        <v>275</v>
      </c>
      <c r="F189" s="1">
        <f t="shared" si="24"/>
        <v>72</v>
      </c>
      <c r="G189" s="1">
        <f t="shared" si="25"/>
        <v>71.927999999999997</v>
      </c>
      <c r="H189" s="1">
        <f t="shared" si="26"/>
        <v>2.6805599999999998</v>
      </c>
    </row>
    <row r="190" spans="1:8" ht="12.75" outlineLevel="1" x14ac:dyDescent="0.2">
      <c r="A190" s="10" t="s">
        <v>388</v>
      </c>
      <c r="B190" s="11"/>
      <c r="C190" s="11"/>
      <c r="D190" s="11"/>
      <c r="E190" s="12"/>
      <c r="F190" s="13"/>
      <c r="G190" s="13">
        <f>SUBTOTAL(9,G166:G189)</f>
        <v>3731.2649999999999</v>
      </c>
      <c r="H190" s="13">
        <f>SUBTOTAL(9,H166:H189)</f>
        <v>139.05405000000002</v>
      </c>
    </row>
    <row r="191" spans="1:8" ht="12.75" outlineLevel="2" x14ac:dyDescent="0.2">
      <c r="A191" s="2" t="s">
        <v>121</v>
      </c>
      <c r="B191" s="2" t="s">
        <v>129</v>
      </c>
      <c r="C191" s="2">
        <v>105</v>
      </c>
      <c r="D191" s="4">
        <v>1</v>
      </c>
      <c r="E191" s="3" t="s">
        <v>130</v>
      </c>
      <c r="F191" s="1">
        <f t="shared" ref="F191:F199" si="27">C191*D191</f>
        <v>105</v>
      </c>
      <c r="G191" s="1">
        <f t="shared" ref="G191:G199" si="28">(C191*D191-(C191*D191*0.1))*1.11</f>
        <v>104.89500000000001</v>
      </c>
      <c r="H191" s="1">
        <f t="shared" si="26"/>
        <v>3.9091499999999999</v>
      </c>
    </row>
    <row r="192" spans="1:8" ht="12.75" outlineLevel="2" x14ac:dyDescent="0.2">
      <c r="A192" s="2" t="s">
        <v>121</v>
      </c>
      <c r="B192" s="2" t="s">
        <v>126</v>
      </c>
      <c r="C192" s="2">
        <v>209</v>
      </c>
      <c r="D192" s="4">
        <v>1</v>
      </c>
      <c r="E192" s="3" t="s">
        <v>127</v>
      </c>
      <c r="F192" s="1">
        <f t="shared" si="27"/>
        <v>209</v>
      </c>
      <c r="G192" s="1">
        <f t="shared" si="28"/>
        <v>208.79100000000003</v>
      </c>
      <c r="H192" s="1">
        <f t="shared" si="26"/>
        <v>7.7810699999999997</v>
      </c>
    </row>
    <row r="193" spans="1:8" ht="12.75" outlineLevel="2" x14ac:dyDescent="0.2">
      <c r="A193" s="2" t="s">
        <v>121</v>
      </c>
      <c r="B193" s="2" t="s">
        <v>32</v>
      </c>
      <c r="C193" s="2">
        <v>209</v>
      </c>
      <c r="D193" s="4">
        <v>1</v>
      </c>
      <c r="E193" s="3" t="s">
        <v>128</v>
      </c>
      <c r="F193" s="1">
        <f t="shared" si="27"/>
        <v>209</v>
      </c>
      <c r="G193" s="1">
        <f t="shared" si="28"/>
        <v>208.79100000000003</v>
      </c>
      <c r="H193" s="1">
        <f t="shared" si="26"/>
        <v>7.7810699999999997</v>
      </c>
    </row>
    <row r="194" spans="1:8" ht="12.75" outlineLevel="2" x14ac:dyDescent="0.2">
      <c r="A194" s="2" t="s">
        <v>121</v>
      </c>
      <c r="B194" s="2" t="s">
        <v>175</v>
      </c>
      <c r="C194" s="2">
        <v>68</v>
      </c>
      <c r="D194" s="4">
        <v>1</v>
      </c>
      <c r="E194" s="3" t="s">
        <v>176</v>
      </c>
      <c r="F194" s="1">
        <f t="shared" si="27"/>
        <v>68</v>
      </c>
      <c r="G194" s="1">
        <f t="shared" si="28"/>
        <v>67.932000000000002</v>
      </c>
      <c r="H194" s="1">
        <f t="shared" si="26"/>
        <v>2.5316399999999999</v>
      </c>
    </row>
    <row r="195" spans="1:8" ht="12.75" outlineLevel="2" x14ac:dyDescent="0.2">
      <c r="A195" s="2" t="s">
        <v>121</v>
      </c>
      <c r="B195" s="2" t="s">
        <v>310</v>
      </c>
      <c r="C195" s="2">
        <v>178</v>
      </c>
      <c r="D195" s="2">
        <v>1</v>
      </c>
      <c r="E195" s="3" t="s">
        <v>208</v>
      </c>
      <c r="F195" s="1">
        <f t="shared" si="27"/>
        <v>178</v>
      </c>
      <c r="G195" s="1">
        <f t="shared" si="28"/>
        <v>177.822</v>
      </c>
      <c r="H195" s="1">
        <f t="shared" si="26"/>
        <v>6.6269400000000003</v>
      </c>
    </row>
    <row r="196" spans="1:8" ht="12.75" outlineLevel="2" x14ac:dyDescent="0.2">
      <c r="A196" s="2" t="s">
        <v>121</v>
      </c>
      <c r="B196" s="2" t="s">
        <v>308</v>
      </c>
      <c r="C196" s="2">
        <v>178</v>
      </c>
      <c r="D196" s="2">
        <v>0</v>
      </c>
      <c r="E196" s="3" t="s">
        <v>309</v>
      </c>
      <c r="F196" s="1">
        <f t="shared" si="27"/>
        <v>0</v>
      </c>
      <c r="G196" s="1">
        <f t="shared" si="28"/>
        <v>0</v>
      </c>
      <c r="H196" s="1">
        <f t="shared" si="26"/>
        <v>0</v>
      </c>
    </row>
    <row r="197" spans="1:8" ht="12.75" outlineLevel="2" x14ac:dyDescent="0.2">
      <c r="A197" s="2" t="s">
        <v>121</v>
      </c>
      <c r="B197" s="2" t="s">
        <v>204</v>
      </c>
      <c r="C197" s="2">
        <v>178</v>
      </c>
      <c r="D197" s="2">
        <v>1</v>
      </c>
      <c r="E197" s="3" t="s">
        <v>205</v>
      </c>
      <c r="F197" s="1">
        <f t="shared" si="27"/>
        <v>178</v>
      </c>
      <c r="G197" s="1">
        <f t="shared" si="28"/>
        <v>177.822</v>
      </c>
      <c r="H197" s="1">
        <f t="shared" si="26"/>
        <v>6.6269400000000003</v>
      </c>
    </row>
    <row r="198" spans="1:8" ht="12.75" outlineLevel="2" x14ac:dyDescent="0.2">
      <c r="A198" s="2" t="s">
        <v>121</v>
      </c>
      <c r="B198" s="2" t="s">
        <v>122</v>
      </c>
      <c r="C198" s="2">
        <v>209</v>
      </c>
      <c r="D198" s="2">
        <v>1</v>
      </c>
      <c r="E198" s="3" t="s">
        <v>123</v>
      </c>
      <c r="F198" s="1">
        <f t="shared" si="27"/>
        <v>209</v>
      </c>
      <c r="G198" s="1">
        <f t="shared" si="28"/>
        <v>208.79100000000003</v>
      </c>
      <c r="H198" s="1">
        <f t="shared" si="26"/>
        <v>7.7810699999999997</v>
      </c>
    </row>
    <row r="199" spans="1:8" ht="12.75" outlineLevel="2" x14ac:dyDescent="0.2">
      <c r="A199" s="2" t="s">
        <v>121</v>
      </c>
      <c r="B199" s="2" t="s">
        <v>124</v>
      </c>
      <c r="C199" s="2">
        <v>68</v>
      </c>
      <c r="D199" s="2">
        <v>1</v>
      </c>
      <c r="E199" s="3" t="s">
        <v>125</v>
      </c>
      <c r="F199" s="1">
        <f t="shared" si="27"/>
        <v>68</v>
      </c>
      <c r="G199" s="1">
        <f t="shared" si="28"/>
        <v>67.932000000000002</v>
      </c>
      <c r="H199" s="1">
        <f t="shared" si="26"/>
        <v>2.5316399999999999</v>
      </c>
    </row>
    <row r="200" spans="1:8" ht="12.75" outlineLevel="1" x14ac:dyDescent="0.2">
      <c r="A200" s="10" t="s">
        <v>389</v>
      </c>
      <c r="B200" s="11"/>
      <c r="C200" s="11"/>
      <c r="D200" s="11"/>
      <c r="E200" s="12"/>
      <c r="F200" s="13"/>
      <c r="G200" s="13">
        <f>SUBTOTAL(9,G191:G199)</f>
        <v>1222.7760000000001</v>
      </c>
      <c r="H200" s="13">
        <f>SUBTOTAL(9,H191:H199)</f>
        <v>45.569520000000004</v>
      </c>
    </row>
    <row r="201" spans="1:8" ht="12.75" outlineLevel="2" x14ac:dyDescent="0.2">
      <c r="A201" s="2" t="s">
        <v>340</v>
      </c>
      <c r="B201" s="2" t="s">
        <v>166</v>
      </c>
      <c r="C201" s="2">
        <v>77</v>
      </c>
      <c r="D201" s="4">
        <v>1</v>
      </c>
      <c r="E201" s="3" t="s">
        <v>167</v>
      </c>
      <c r="F201" s="1">
        <f t="shared" ref="F201:F206" si="29">C201*D201</f>
        <v>77</v>
      </c>
      <c r="G201" s="1">
        <f t="shared" ref="G201:G206" si="30">(C201*D201-(C201*D201*0.1))*1.11</f>
        <v>76.923000000000002</v>
      </c>
      <c r="H201" s="1">
        <f t="shared" si="26"/>
        <v>2.8667099999999999</v>
      </c>
    </row>
    <row r="202" spans="1:8" ht="12.75" outlineLevel="2" x14ac:dyDescent="0.2">
      <c r="A202" s="2" t="s">
        <v>340</v>
      </c>
      <c r="B202" s="2" t="s">
        <v>23</v>
      </c>
      <c r="C202" s="2">
        <v>90</v>
      </c>
      <c r="D202" s="4">
        <v>1</v>
      </c>
      <c r="E202" s="3" t="s">
        <v>24</v>
      </c>
      <c r="F202" s="1">
        <f t="shared" si="29"/>
        <v>90</v>
      </c>
      <c r="G202" s="1">
        <f t="shared" si="30"/>
        <v>89.910000000000011</v>
      </c>
      <c r="H202" s="1">
        <f t="shared" si="26"/>
        <v>3.3506999999999998</v>
      </c>
    </row>
    <row r="203" spans="1:8" ht="12.75" outlineLevel="2" x14ac:dyDescent="0.2">
      <c r="A203" s="2" t="s">
        <v>340</v>
      </c>
      <c r="B203" s="2" t="s">
        <v>347</v>
      </c>
      <c r="C203" s="2">
        <v>123</v>
      </c>
      <c r="D203" s="4">
        <v>1</v>
      </c>
      <c r="E203" s="3" t="s">
        <v>348</v>
      </c>
      <c r="F203" s="1">
        <f t="shared" si="29"/>
        <v>123</v>
      </c>
      <c r="G203" s="1">
        <f t="shared" si="30"/>
        <v>122.87700000000001</v>
      </c>
      <c r="H203" s="1">
        <f t="shared" si="26"/>
        <v>4.5792900000000003</v>
      </c>
    </row>
    <row r="204" spans="1:8" ht="12.75" outlineLevel="2" x14ac:dyDescent="0.2">
      <c r="A204" s="2" t="s">
        <v>340</v>
      </c>
      <c r="B204" s="2" t="s">
        <v>345</v>
      </c>
      <c r="C204" s="2">
        <v>114</v>
      </c>
      <c r="D204" s="4">
        <v>1</v>
      </c>
      <c r="E204" s="3" t="s">
        <v>346</v>
      </c>
      <c r="F204" s="1">
        <f t="shared" si="29"/>
        <v>114</v>
      </c>
      <c r="G204" s="1">
        <f t="shared" si="30"/>
        <v>113.88600000000001</v>
      </c>
      <c r="H204" s="1">
        <f t="shared" si="26"/>
        <v>4.2442200000000003</v>
      </c>
    </row>
    <row r="205" spans="1:8" ht="12.75" outlineLevel="2" x14ac:dyDescent="0.2">
      <c r="A205" s="2" t="s">
        <v>340</v>
      </c>
      <c r="B205" s="2" t="s">
        <v>349</v>
      </c>
      <c r="C205" s="2">
        <v>227</v>
      </c>
      <c r="D205" s="4">
        <v>1</v>
      </c>
      <c r="E205" s="3" t="s">
        <v>350</v>
      </c>
      <c r="F205" s="1">
        <f t="shared" si="29"/>
        <v>227</v>
      </c>
      <c r="G205" s="1">
        <f t="shared" si="30"/>
        <v>226.77300000000002</v>
      </c>
      <c r="H205" s="1">
        <f t="shared" si="26"/>
        <v>8.4512099999999997</v>
      </c>
    </row>
    <row r="206" spans="1:8" ht="12.75" outlineLevel="2" x14ac:dyDescent="0.2">
      <c r="A206" s="2" t="s">
        <v>340</v>
      </c>
      <c r="B206" s="2" t="s">
        <v>341</v>
      </c>
      <c r="C206" s="2">
        <v>154</v>
      </c>
      <c r="D206" s="4">
        <v>6</v>
      </c>
      <c r="E206" s="3" t="s">
        <v>342</v>
      </c>
      <c r="F206" s="1">
        <f t="shared" si="29"/>
        <v>924</v>
      </c>
      <c r="G206" s="1">
        <f t="shared" si="30"/>
        <v>923.07600000000014</v>
      </c>
      <c r="H206" s="1">
        <f t="shared" si="26"/>
        <v>34.40052</v>
      </c>
    </row>
    <row r="207" spans="1:8" ht="12.75" outlineLevel="1" x14ac:dyDescent="0.2">
      <c r="A207" s="10" t="s">
        <v>390</v>
      </c>
      <c r="B207" s="11"/>
      <c r="C207" s="11"/>
      <c r="D207" s="11"/>
      <c r="E207" s="12"/>
      <c r="F207" s="13"/>
      <c r="G207" s="13">
        <f>SUBTOTAL(9,G201:G206)</f>
        <v>1553.4450000000002</v>
      </c>
      <c r="H207" s="13">
        <f>SUBTOTAL(9,H201:H206)</f>
        <v>57.892650000000003</v>
      </c>
    </row>
    <row r="208" spans="1:8" ht="12.75" outlineLevel="2" x14ac:dyDescent="0.2">
      <c r="A208" s="2" t="s">
        <v>324</v>
      </c>
      <c r="B208" s="2" t="s">
        <v>355</v>
      </c>
      <c r="C208" s="2">
        <v>172</v>
      </c>
      <c r="D208" s="4">
        <v>1</v>
      </c>
      <c r="E208" s="3" t="s">
        <v>332</v>
      </c>
      <c r="F208" s="1">
        <f t="shared" ref="F208:F216" si="31">C208*D208</f>
        <v>172</v>
      </c>
      <c r="G208" s="1">
        <f t="shared" ref="G208:G216" si="32">(C208*D208-(C208*D208*0.1))*1.11</f>
        <v>171.82800000000003</v>
      </c>
      <c r="H208" s="1">
        <f t="shared" si="26"/>
        <v>6.4035599999999997</v>
      </c>
    </row>
    <row r="209" spans="1:8" ht="12.75" outlineLevel="2" x14ac:dyDescent="0.2">
      <c r="A209" s="2" t="s">
        <v>324</v>
      </c>
      <c r="B209" s="2" t="s">
        <v>328</v>
      </c>
      <c r="C209" s="2">
        <v>74</v>
      </c>
      <c r="D209" s="4">
        <v>1</v>
      </c>
      <c r="E209" s="3" t="s">
        <v>329</v>
      </c>
      <c r="F209" s="1">
        <f t="shared" si="31"/>
        <v>74</v>
      </c>
      <c r="G209" s="1">
        <f t="shared" si="32"/>
        <v>73.926000000000002</v>
      </c>
      <c r="H209" s="1">
        <f t="shared" si="26"/>
        <v>2.75502</v>
      </c>
    </row>
    <row r="210" spans="1:8" ht="12.75" outlineLevel="2" x14ac:dyDescent="0.2">
      <c r="A210" s="2" t="s">
        <v>324</v>
      </c>
      <c r="B210" s="2" t="s">
        <v>356</v>
      </c>
      <c r="C210" s="2">
        <v>126</v>
      </c>
      <c r="D210" s="4">
        <v>1</v>
      </c>
      <c r="E210" s="3" t="s">
        <v>327</v>
      </c>
      <c r="F210" s="1">
        <f t="shared" si="31"/>
        <v>126</v>
      </c>
      <c r="G210" s="1">
        <f t="shared" si="32"/>
        <v>125.87400000000002</v>
      </c>
      <c r="H210" s="1">
        <f t="shared" si="26"/>
        <v>4.6909799999999997</v>
      </c>
    </row>
    <row r="211" spans="1:8" ht="12.75" outlineLevel="2" x14ac:dyDescent="0.2">
      <c r="A211" s="2" t="s">
        <v>324</v>
      </c>
      <c r="B211" s="2" t="s">
        <v>357</v>
      </c>
      <c r="C211" s="2">
        <v>241</v>
      </c>
      <c r="D211" s="4">
        <v>2</v>
      </c>
      <c r="E211" s="3" t="s">
        <v>325</v>
      </c>
      <c r="F211" s="1">
        <f t="shared" si="31"/>
        <v>482</v>
      </c>
      <c r="G211" s="1">
        <f t="shared" si="32"/>
        <v>481.51800000000003</v>
      </c>
      <c r="H211" s="1">
        <f t="shared" si="26"/>
        <v>17.944859999999998</v>
      </c>
    </row>
    <row r="212" spans="1:8" ht="12.75" outlineLevel="2" x14ac:dyDescent="0.2">
      <c r="A212" s="2" t="s">
        <v>324</v>
      </c>
      <c r="B212" s="2" t="s">
        <v>353</v>
      </c>
      <c r="C212" s="2">
        <v>72</v>
      </c>
      <c r="D212" s="2">
        <v>3</v>
      </c>
      <c r="E212" s="3" t="s">
        <v>354</v>
      </c>
      <c r="F212" s="1">
        <f t="shared" si="31"/>
        <v>216</v>
      </c>
      <c r="G212" s="1">
        <f t="shared" si="32"/>
        <v>215.78400000000002</v>
      </c>
      <c r="H212" s="1">
        <f t="shared" si="26"/>
        <v>8.0416799999999995</v>
      </c>
    </row>
    <row r="213" spans="1:8" ht="12.75" outlineLevel="2" x14ac:dyDescent="0.2">
      <c r="A213" s="2" t="s">
        <v>324</v>
      </c>
      <c r="B213" s="2" t="s">
        <v>358</v>
      </c>
      <c r="C213" s="2">
        <v>241</v>
      </c>
      <c r="D213" s="2">
        <v>1</v>
      </c>
      <c r="E213" s="3" t="s">
        <v>330</v>
      </c>
      <c r="F213" s="1">
        <f t="shared" si="31"/>
        <v>241</v>
      </c>
      <c r="G213" s="1">
        <f t="shared" si="32"/>
        <v>240.75900000000001</v>
      </c>
      <c r="H213" s="1">
        <f t="shared" si="26"/>
        <v>8.9724299999999992</v>
      </c>
    </row>
    <row r="214" spans="1:8" ht="12.75" outlineLevel="2" x14ac:dyDescent="0.2">
      <c r="A214" s="2" t="s">
        <v>324</v>
      </c>
      <c r="B214" s="2" t="s">
        <v>359</v>
      </c>
      <c r="C214" s="2">
        <v>72</v>
      </c>
      <c r="D214" s="2">
        <v>1</v>
      </c>
      <c r="E214" s="3" t="s">
        <v>331</v>
      </c>
      <c r="F214" s="1">
        <f t="shared" si="31"/>
        <v>72</v>
      </c>
      <c r="G214" s="1">
        <f t="shared" si="32"/>
        <v>71.927999999999997</v>
      </c>
      <c r="H214" s="1">
        <f t="shared" si="26"/>
        <v>2.6805599999999998</v>
      </c>
    </row>
    <row r="215" spans="1:8" ht="12.75" outlineLevel="2" x14ac:dyDescent="0.2">
      <c r="A215" s="2" t="s">
        <v>324</v>
      </c>
      <c r="B215" s="2" t="s">
        <v>360</v>
      </c>
      <c r="C215" s="2">
        <v>33</v>
      </c>
      <c r="D215" s="2">
        <v>5</v>
      </c>
      <c r="E215" s="3" t="s">
        <v>326</v>
      </c>
      <c r="F215" s="1">
        <f t="shared" si="31"/>
        <v>165</v>
      </c>
      <c r="G215" s="1">
        <f t="shared" si="32"/>
        <v>164.83500000000001</v>
      </c>
      <c r="H215" s="1">
        <f t="shared" si="26"/>
        <v>6.1429499999999999</v>
      </c>
    </row>
    <row r="216" spans="1:8" ht="12.75" outlineLevel="2" x14ac:dyDescent="0.2">
      <c r="A216" s="2" t="s">
        <v>324</v>
      </c>
      <c r="B216" s="2" t="s">
        <v>361</v>
      </c>
      <c r="C216" s="2">
        <v>72</v>
      </c>
      <c r="D216" s="2">
        <v>2</v>
      </c>
      <c r="E216" s="3" t="s">
        <v>275</v>
      </c>
      <c r="F216" s="1">
        <f t="shared" si="31"/>
        <v>144</v>
      </c>
      <c r="G216" s="1">
        <f t="shared" si="32"/>
        <v>143.85599999999999</v>
      </c>
      <c r="H216" s="1">
        <f t="shared" si="26"/>
        <v>5.3611199999999997</v>
      </c>
    </row>
    <row r="217" spans="1:8" ht="12.75" outlineLevel="1" x14ac:dyDescent="0.2">
      <c r="A217" s="10" t="s">
        <v>391</v>
      </c>
      <c r="B217" s="11"/>
      <c r="C217" s="11"/>
      <c r="D217" s="11"/>
      <c r="E217" s="12"/>
      <c r="F217" s="13"/>
      <c r="G217" s="13">
        <f>SUBTOTAL(9,G208:G216)</f>
        <v>1690.3080000000002</v>
      </c>
      <c r="H217" s="13">
        <f>SUBTOTAL(9,H208:H216)</f>
        <v>62.993160000000003</v>
      </c>
    </row>
    <row r="218" spans="1:8" ht="12.75" outlineLevel="2" x14ac:dyDescent="0.2">
      <c r="A218" s="2" t="s">
        <v>77</v>
      </c>
      <c r="B218" s="2" t="s">
        <v>108</v>
      </c>
      <c r="C218" s="2">
        <v>173</v>
      </c>
      <c r="D218" s="4">
        <v>0</v>
      </c>
      <c r="E218" s="3" t="s">
        <v>109</v>
      </c>
      <c r="F218" s="1">
        <f>C218*D218</f>
        <v>0</v>
      </c>
      <c r="G218" s="1">
        <f>(C218*D218-(C218*D218*0.1))*1.11</f>
        <v>0</v>
      </c>
      <c r="H218" s="1">
        <f t="shared" si="26"/>
        <v>0</v>
      </c>
    </row>
    <row r="219" spans="1:8" ht="12.75" outlineLevel="2" x14ac:dyDescent="0.2">
      <c r="A219" s="2" t="s">
        <v>77</v>
      </c>
      <c r="B219" s="2" t="s">
        <v>106</v>
      </c>
      <c r="C219" s="2">
        <v>163</v>
      </c>
      <c r="D219" s="4">
        <v>1</v>
      </c>
      <c r="E219" s="3" t="s">
        <v>107</v>
      </c>
      <c r="F219" s="1">
        <f>C219*D219</f>
        <v>163</v>
      </c>
      <c r="G219" s="1">
        <f>(C219*D219-(C219*D219*0.1))*1.11</f>
        <v>162.83699999999999</v>
      </c>
      <c r="H219" s="1">
        <f t="shared" si="26"/>
        <v>6.0684899999999997</v>
      </c>
    </row>
    <row r="220" spans="1:8" ht="12.75" outlineLevel="2" x14ac:dyDescent="0.2">
      <c r="A220" s="2" t="s">
        <v>77</v>
      </c>
      <c r="B220" s="2" t="s">
        <v>80</v>
      </c>
      <c r="C220" s="2">
        <v>236</v>
      </c>
      <c r="D220" s="4">
        <v>1</v>
      </c>
      <c r="E220" s="3" t="s">
        <v>81</v>
      </c>
      <c r="F220" s="1">
        <f>C220*D220</f>
        <v>236</v>
      </c>
      <c r="G220" s="1">
        <f>(C220*D220-(C220*D220*0.1))*1.11</f>
        <v>235.76400000000004</v>
      </c>
      <c r="H220" s="1">
        <f t="shared" si="26"/>
        <v>8.7862799999999996</v>
      </c>
    </row>
    <row r="221" spans="1:8" ht="12.75" outlineLevel="2" x14ac:dyDescent="0.2">
      <c r="A221" s="2" t="s">
        <v>77</v>
      </c>
      <c r="B221" s="2" t="s">
        <v>78</v>
      </c>
      <c r="C221" s="2">
        <v>429</v>
      </c>
      <c r="D221" s="4">
        <v>2</v>
      </c>
      <c r="E221" s="3" t="s">
        <v>79</v>
      </c>
      <c r="F221" s="1">
        <f>C221*D221</f>
        <v>858</v>
      </c>
      <c r="G221" s="1">
        <f>(C221*D221-(C221*D221*0.1))*1.11</f>
        <v>857.14200000000017</v>
      </c>
      <c r="H221" s="1">
        <f t="shared" si="26"/>
        <v>31.943339999999999</v>
      </c>
    </row>
    <row r="222" spans="1:8" ht="12.75" outlineLevel="1" x14ac:dyDescent="0.2">
      <c r="A222" s="10" t="s">
        <v>392</v>
      </c>
      <c r="B222" s="11"/>
      <c r="C222" s="11"/>
      <c r="D222" s="11"/>
      <c r="E222" s="12"/>
      <c r="F222" s="13"/>
      <c r="G222" s="13">
        <f>SUBTOTAL(9,G218:G221)</f>
        <v>1255.7430000000002</v>
      </c>
      <c r="H222" s="13">
        <f>SUBTOTAL(9,H218:H221)</f>
        <v>46.798109999999994</v>
      </c>
    </row>
    <row r="223" spans="1:8" ht="12.75" outlineLevel="2" x14ac:dyDescent="0.2">
      <c r="A223" s="2" t="s">
        <v>92</v>
      </c>
      <c r="B223" s="2" t="s">
        <v>198</v>
      </c>
      <c r="C223" s="2">
        <v>451</v>
      </c>
      <c r="D223" s="4">
        <v>1</v>
      </c>
      <c r="E223" s="3" t="s">
        <v>199</v>
      </c>
      <c r="F223" s="1">
        <f>C223*D223</f>
        <v>451</v>
      </c>
      <c r="G223" s="1">
        <f>(C223*D223-(C223*D223*0.1))*1.11</f>
        <v>450.54900000000004</v>
      </c>
      <c r="H223" s="1">
        <f t="shared" si="26"/>
        <v>16.79073</v>
      </c>
    </row>
    <row r="224" spans="1:8" ht="12.75" outlineLevel="2" x14ac:dyDescent="0.2">
      <c r="A224" s="2" t="s">
        <v>92</v>
      </c>
      <c r="B224" s="2" t="s">
        <v>95</v>
      </c>
      <c r="C224" s="2">
        <v>360</v>
      </c>
      <c r="D224" s="4">
        <v>1</v>
      </c>
      <c r="E224" s="3" t="s">
        <v>96</v>
      </c>
      <c r="F224" s="1">
        <f>C224*D224</f>
        <v>360</v>
      </c>
      <c r="G224" s="1">
        <f>(C224*D224-(C224*D224*0.1))*1.11</f>
        <v>359.64000000000004</v>
      </c>
      <c r="H224" s="1">
        <f t="shared" si="26"/>
        <v>13.402799999999999</v>
      </c>
    </row>
    <row r="225" spans="1:8" ht="12.75" outlineLevel="2" x14ac:dyDescent="0.2">
      <c r="A225" s="2" t="s">
        <v>92</v>
      </c>
      <c r="B225" s="2" t="s">
        <v>93</v>
      </c>
      <c r="C225" s="2">
        <v>436</v>
      </c>
      <c r="D225" s="4">
        <v>1</v>
      </c>
      <c r="E225" s="3" t="s">
        <v>94</v>
      </c>
      <c r="F225" s="1">
        <f>C225*D225</f>
        <v>436</v>
      </c>
      <c r="G225" s="1">
        <f>(C225*D225-(C225*D225*0.1))*1.11</f>
        <v>435.56400000000002</v>
      </c>
      <c r="H225" s="1">
        <f t="shared" si="26"/>
        <v>16.232279999999999</v>
      </c>
    </row>
    <row r="226" spans="1:8" ht="12.75" outlineLevel="2" x14ac:dyDescent="0.2">
      <c r="A226" s="2" t="s">
        <v>92</v>
      </c>
      <c r="B226" s="2" t="s">
        <v>200</v>
      </c>
      <c r="C226" s="2">
        <v>491</v>
      </c>
      <c r="D226" s="4">
        <v>1</v>
      </c>
      <c r="E226" s="3" t="s">
        <v>201</v>
      </c>
      <c r="F226" s="1">
        <f>C226*D226</f>
        <v>491</v>
      </c>
      <c r="G226" s="1">
        <f>(C226*D226-(C226*D226*0.1))*1.11</f>
        <v>490.50900000000001</v>
      </c>
      <c r="H226" s="1">
        <f t="shared" si="26"/>
        <v>18.27993</v>
      </c>
    </row>
    <row r="227" spans="1:8" ht="12.75" outlineLevel="2" x14ac:dyDescent="0.2">
      <c r="A227" s="2" t="s">
        <v>92</v>
      </c>
      <c r="B227" s="2" t="s">
        <v>97</v>
      </c>
      <c r="C227" s="2">
        <v>250</v>
      </c>
      <c r="D227" s="2">
        <v>1</v>
      </c>
      <c r="E227" s="3" t="s">
        <v>98</v>
      </c>
      <c r="F227" s="1">
        <f>C227*D227</f>
        <v>250</v>
      </c>
      <c r="G227" s="1">
        <f>(C227*D227-(C227*D227*0.1))*1.11</f>
        <v>249.75000000000003</v>
      </c>
      <c r="H227" s="1">
        <f t="shared" ref="H227" si="33">(F227*0.03723)</f>
        <v>9.3074999999999992</v>
      </c>
    </row>
    <row r="228" spans="1:8" ht="12.75" outlineLevel="1" x14ac:dyDescent="0.2">
      <c r="A228" s="18" t="s">
        <v>393</v>
      </c>
      <c r="B228" s="19"/>
      <c r="C228" s="19"/>
      <c r="D228" s="19"/>
      <c r="E228" s="20"/>
      <c r="F228" s="21"/>
      <c r="G228" s="21">
        <f>SUBTOTAL(9,G223:G227)</f>
        <v>1986.0120000000002</v>
      </c>
      <c r="H228" s="21">
        <f>SUBTOTAL(9,H223:H227)</f>
        <v>74.013239999999996</v>
      </c>
    </row>
    <row r="229" spans="1:8" ht="12.75" x14ac:dyDescent="0.2">
      <c r="A229" s="18" t="s">
        <v>394</v>
      </c>
      <c r="B229" s="19"/>
      <c r="C229" s="19"/>
      <c r="D229" s="19"/>
      <c r="E229" s="20"/>
      <c r="F229" s="21"/>
      <c r="G229" s="21">
        <f>SUBTOTAL(9,G2:G227)</f>
        <v>62580.357000000025</v>
      </c>
      <c r="H229" s="21">
        <f>SUBTOTAL(9,H2:H227)</f>
        <v>2332.1988900000001</v>
      </c>
    </row>
  </sheetData>
  <autoFilter ref="A1:H287"/>
  <sortState ref="A2:G195">
    <sortCondition ref="A2:A195"/>
  </sortState>
  <hyperlinks>
    <hyperlink ref="E60" r:id="rId1"/>
    <hyperlink ref="E180" r:id="rId2"/>
    <hyperlink ref="E182" r:id="rId3"/>
    <hyperlink ref="E72" r:id="rId4"/>
    <hyperlink ref="E73" r:id="rId5"/>
    <hyperlink ref="E71" r:id="rId6"/>
    <hyperlink ref="E75" r:id="rId7"/>
    <hyperlink ref="E74" r:id="rId8"/>
    <hyperlink ref="E70" r:id="rId9"/>
    <hyperlink ref="E153" r:id="rId10"/>
    <hyperlink ref="E158" r:id="rId11"/>
    <hyperlink ref="E157" r:id="rId12"/>
    <hyperlink ref="E155" r:id="rId13"/>
    <hyperlink ref="E154" r:id="rId14"/>
    <hyperlink ref="E156" r:id="rId15"/>
    <hyperlink ref="E3" r:id="rId16"/>
    <hyperlink ref="E2" r:id="rId17"/>
    <hyperlink ref="E131" r:id="rId18"/>
    <hyperlink ref="E130" r:id="rId19"/>
    <hyperlink ref="E132" r:id="rId20"/>
    <hyperlink ref="B129" r:id="rId21"/>
    <hyperlink ref="E129" r:id="rId22"/>
    <hyperlink ref="E117" r:id="rId23"/>
    <hyperlink ref="E115" r:id="rId24"/>
    <hyperlink ref="E119" r:id="rId25"/>
    <hyperlink ref="E114" r:id="rId26" location="review_form"/>
    <hyperlink ref="E21" r:id="rId27"/>
    <hyperlink ref="E18" r:id="rId28"/>
    <hyperlink ref="E20" r:id="rId29"/>
    <hyperlink ref="E6" r:id="rId30"/>
    <hyperlink ref="E7" r:id="rId31"/>
    <hyperlink ref="E9" r:id="rId32"/>
    <hyperlink ref="E8" r:id="rId33"/>
    <hyperlink ref="E121" r:id="rId34"/>
    <hyperlink ref="E221" r:id="rId35"/>
    <hyperlink ref="E220" r:id="rId36"/>
    <hyperlink ref="E99" r:id="rId37"/>
    <hyperlink ref="E77" r:id="rId38"/>
    <hyperlink ref="E80" r:id="rId39"/>
    <hyperlink ref="E78" r:id="rId40"/>
    <hyperlink ref="E79" r:id="rId41"/>
    <hyperlink ref="E225" r:id="rId42"/>
    <hyperlink ref="E224" r:id="rId43"/>
    <hyperlink ref="E227" r:id="rId44"/>
    <hyperlink ref="E149" r:id="rId45"/>
    <hyperlink ref="E148" r:id="rId46"/>
    <hyperlink ref="E151" r:id="rId47"/>
    <hyperlink ref="E219" r:id="rId48"/>
    <hyperlink ref="E218" r:id="rId49"/>
    <hyperlink ref="E162" r:id="rId50"/>
    <hyperlink ref="E160" r:id="rId51"/>
    <hyperlink ref="E161" r:id="rId52"/>
    <hyperlink ref="E164" r:id="rId53"/>
    <hyperlink ref="E163" r:id="rId54"/>
    <hyperlink ref="E198" r:id="rId55"/>
    <hyperlink ref="E199" r:id="rId56"/>
    <hyperlink ref="E192" r:id="rId57"/>
    <hyperlink ref="E193" r:id="rId58"/>
    <hyperlink ref="E191" r:id="rId59"/>
    <hyperlink ref="E37" r:id="rId60"/>
    <hyperlink ref="E49" r:id="rId61"/>
    <hyperlink ref="E48" r:id="rId62"/>
    <hyperlink ref="E50" r:id="rId63"/>
    <hyperlink ref="E47" r:id="rId64"/>
    <hyperlink ref="E34" r:id="rId65"/>
    <hyperlink ref="E36" r:id="rId66"/>
    <hyperlink ref="E35" r:id="rId67"/>
    <hyperlink ref="E150" r:id="rId68"/>
    <hyperlink ref="E89" r:id="rId69"/>
    <hyperlink ref="E147" r:id="rId70"/>
    <hyperlink ref="E90" r:id="rId71" location="review_form"/>
    <hyperlink ref="E88" r:id="rId72" location="review_form"/>
    <hyperlink ref="E92" r:id="rId73"/>
    <hyperlink ref="E91" r:id="rId74" location="review_form"/>
    <hyperlink ref="E82" r:id="rId75"/>
    <hyperlink ref="E83" r:id="rId76"/>
    <hyperlink ref="E84" r:id="rId77"/>
    <hyperlink ref="E85" r:id="rId78"/>
    <hyperlink ref="E86" r:id="rId79"/>
    <hyperlink ref="E94" r:id="rId80"/>
    <hyperlink ref="E87" r:id="rId81"/>
    <hyperlink ref="E134" r:id="rId82"/>
    <hyperlink ref="E135" r:id="rId83"/>
    <hyperlink ref="E194" r:id="rId84" location="review_form"/>
    <hyperlink ref="E142" r:id="rId85"/>
    <hyperlink ref="E145" r:id="rId86"/>
    <hyperlink ref="E139" r:id="rId87"/>
    <hyperlink ref="E138" r:id="rId88"/>
    <hyperlink ref="E137" r:id="rId89"/>
    <hyperlink ref="E143" r:id="rId90"/>
    <hyperlink ref="E144" r:id="rId91"/>
    <hyperlink ref="E140" r:id="rId92"/>
    <hyperlink ref="E141" r:id="rId93"/>
    <hyperlink ref="E118" r:id="rId94"/>
    <hyperlink ref="E223" r:id="rId95"/>
    <hyperlink ref="E226" r:id="rId96"/>
    <hyperlink ref="E93" r:id="rId97"/>
    <hyperlink ref="E101" r:id="rId98"/>
    <hyperlink ref="E106" r:id="rId99"/>
    <hyperlink ref="E107" r:id="rId100"/>
    <hyperlink ref="E105" r:id="rId101"/>
    <hyperlink ref="E104" r:id="rId102"/>
    <hyperlink ref="E108" r:id="rId103"/>
    <hyperlink ref="E103" r:id="rId104"/>
    <hyperlink ref="E102" r:id="rId105"/>
    <hyperlink ref="E63" r:id="rId106"/>
    <hyperlink ref="E62" r:id="rId107"/>
    <hyperlink ref="E64" r:id="rId108"/>
    <hyperlink ref="E96" r:id="rId109"/>
    <hyperlink ref="E98" r:id="rId110"/>
    <hyperlink ref="E97" r:id="rId111"/>
    <hyperlink ref="E116" r:id="rId112"/>
    <hyperlink ref="E56" r:id="rId113"/>
    <hyperlink ref="E52" r:id="rId114"/>
    <hyperlink ref="E53" r:id="rId115"/>
    <hyperlink ref="E54" r:id="rId116"/>
    <hyperlink ref="E58" r:id="rId117"/>
    <hyperlink ref="E57" r:id="rId118"/>
    <hyperlink ref="E55" r:id="rId119"/>
    <hyperlink ref="E65" r:id="rId120"/>
    <hyperlink ref="E66" r:id="rId121"/>
    <hyperlink ref="E67" r:id="rId122"/>
    <hyperlink ref="E68" r:id="rId123"/>
    <hyperlink ref="E179" r:id="rId124"/>
    <hyperlink ref="E167" r:id="rId125"/>
    <hyperlink ref="E177" r:id="rId126"/>
    <hyperlink ref="E168" r:id="rId127"/>
    <hyperlink ref="E181" r:id="rId128"/>
    <hyperlink ref="E169" r:id="rId129"/>
    <hyperlink ref="E172" r:id="rId130"/>
    <hyperlink ref="E186" r:id="rId131"/>
    <hyperlink ref="E185" r:id="rId132"/>
    <hyperlink ref="E184" r:id="rId133"/>
    <hyperlink ref="E173" r:id="rId134"/>
    <hyperlink ref="E189" r:id="rId135"/>
    <hyperlink ref="E188" r:id="rId136"/>
    <hyperlink ref="E166" r:id="rId137"/>
    <hyperlink ref="E187" r:id="rId138"/>
    <hyperlink ref="E174" r:id="rId139"/>
    <hyperlink ref="E178" r:id="rId140"/>
    <hyperlink ref="E183" r:id="rId141"/>
    <hyperlink ref="E170" r:id="rId142"/>
    <hyperlink ref="E171" r:id="rId143"/>
    <hyperlink ref="E110" r:id="rId144"/>
    <hyperlink ref="E112" r:id="rId145"/>
    <hyperlink ref="E111" r:id="rId146"/>
    <hyperlink ref="E45" r:id="rId147"/>
    <hyperlink ref="E41" r:id="rId148"/>
    <hyperlink ref="E42" r:id="rId149"/>
    <hyperlink ref="E43" r:id="rId150"/>
    <hyperlink ref="E44" r:id="rId151"/>
    <hyperlink ref="E39" r:id="rId152"/>
    <hyperlink ref="E40" r:id="rId153"/>
    <hyperlink ref="E197" r:id="rId154"/>
    <hyperlink ref="E196" r:id="rId155"/>
    <hyperlink ref="E195" r:id="rId156"/>
    <hyperlink ref="E22" r:id="rId157" location="review_form"/>
    <hyperlink ref="E19" r:id="rId158"/>
    <hyperlink ref="E124" r:id="rId159"/>
    <hyperlink ref="E123" r:id="rId160"/>
    <hyperlink ref="E175" r:id="rId161"/>
    <hyperlink ref="E176" r:id="rId162"/>
    <hyperlink ref="E11" r:id="rId163"/>
    <hyperlink ref="E15" r:id="rId164"/>
    <hyperlink ref="E14" r:id="rId165"/>
    <hyperlink ref="E211" r:id="rId166"/>
    <hyperlink ref="E215" r:id="rId167"/>
    <hyperlink ref="E210" r:id="rId168"/>
    <hyperlink ref="E209" r:id="rId169"/>
    <hyperlink ref="E213" r:id="rId170"/>
    <hyperlink ref="E216" r:id="rId171"/>
    <hyperlink ref="E214" r:id="rId172"/>
    <hyperlink ref="E208" r:id="rId173"/>
    <hyperlink ref="E13" r:id="rId174"/>
    <hyperlink ref="E12" r:id="rId175"/>
    <hyperlink ref="E16" r:id="rId176"/>
    <hyperlink ref="E127" r:id="rId177"/>
    <hyperlink ref="E206" r:id="rId178"/>
    <hyperlink ref="E126" r:id="rId179"/>
    <hyperlink ref="E204" r:id="rId180"/>
    <hyperlink ref="E203" r:id="rId181"/>
    <hyperlink ref="E205" r:id="rId182"/>
    <hyperlink ref="E4" r:id="rId183"/>
    <hyperlink ref="E201" r:id="rId184"/>
    <hyperlink ref="E202" r:id="rId185"/>
    <hyperlink ref="E212" r:id="rId186"/>
    <hyperlink ref="E24" r:id="rId187"/>
    <hyperlink ref="E25" r:id="rId188"/>
    <hyperlink ref="E26" r:id="rId189"/>
    <hyperlink ref="E27" r:id="rId190"/>
    <hyperlink ref="E28" r:id="rId191"/>
    <hyperlink ref="E29" r:id="rId192"/>
    <hyperlink ref="E30" r:id="rId193"/>
    <hyperlink ref="E31" r:id="rId194"/>
    <hyperlink ref="E32" r:id="rId195"/>
  </hyperlinks>
  <pageMargins left="0.7" right="0.7" top="0.75" bottom="0.75" header="0.3" footer="0.3"/>
  <pageSetup paperSize="9" orientation="portrait" r:id="rId1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Екатерина Сергеевна</dc:creator>
  <cp:lastModifiedBy>сергей</cp:lastModifiedBy>
  <dcterms:created xsi:type="dcterms:W3CDTF">2017-04-21T11:46:09Z</dcterms:created>
  <dcterms:modified xsi:type="dcterms:W3CDTF">2017-05-01T06:35:05Z</dcterms:modified>
</cp:coreProperties>
</file>