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'Worksheet'!$A$1:$G$154</definedName>
  </definedNames>
  <calcPr fullCalcOnLoad="1"/>
</workbook>
</file>

<file path=xl/sharedStrings.xml><?xml version="1.0" encoding="utf-8"?>
<sst xmlns="http://schemas.openxmlformats.org/spreadsheetml/2006/main" count="307" uniqueCount="154">
  <si>
    <t>Ник</t>
  </si>
  <si>
    <t>Сообщение</t>
  </si>
  <si>
    <t>Название</t>
  </si>
  <si>
    <t>Описание</t>
  </si>
  <si>
    <t>provincespace</t>
  </si>
  <si>
    <t>2 л</t>
  </si>
  <si>
    <t>marinapol51</t>
  </si>
  <si>
    <t>_Helga_</t>
  </si>
  <si>
    <t>Melena2011</t>
  </si>
  <si>
    <t>oryzhykh</t>
  </si>
  <si>
    <t>1л</t>
  </si>
  <si>
    <t>JuliR</t>
  </si>
  <si>
    <t>1 л</t>
  </si>
  <si>
    <t>bysenka</t>
  </si>
  <si>
    <t>Женька88</t>
  </si>
  <si>
    <t>Оптимистк@</t>
  </si>
  <si>
    <t>снежок1993</t>
  </si>
  <si>
    <t>Татьяна83</t>
  </si>
  <si>
    <t>Катя090289</t>
  </si>
  <si>
    <t>ginger_23</t>
  </si>
  <si>
    <t>FunFlower</t>
  </si>
  <si>
    <t>safit310</t>
  </si>
  <si>
    <t>Барсикова</t>
  </si>
  <si>
    <t>Викторина</t>
  </si>
  <si>
    <t>Kangy</t>
  </si>
  <si>
    <t>FLelik</t>
  </si>
  <si>
    <t>tatzez</t>
  </si>
  <si>
    <t>Сладкий соус чили для спринг роллов ст.бут. 0,91кг 299</t>
  </si>
  <si>
    <t>witty</t>
  </si>
  <si>
    <t>1 уп.</t>
  </si>
  <si>
    <t>Соус для угря (1,8л/уп), шт Китай 1,8л/уп 486,00</t>
  </si>
  <si>
    <t>azure589</t>
  </si>
  <si>
    <t>1 бут</t>
  </si>
  <si>
    <t>topolini</t>
  </si>
  <si>
    <t>Fresca</t>
  </si>
  <si>
    <t>baxmypka73</t>
  </si>
  <si>
    <t>Паста "Том-Ям"кисло-сладкая 400мл 260</t>
  </si>
  <si>
    <t>Соус Наршараб Гранатовый 400гр (стекло), шт 256</t>
  </si>
  <si>
    <t>Шоколад</t>
  </si>
  <si>
    <t>Сироп 0,6 Абрико" , кг 0,6л 120,00р.</t>
  </si>
  <si>
    <t>gullo</t>
  </si>
  <si>
    <t>Шоколад -1
Клубника - 1</t>
  </si>
  <si>
    <t>LenaRuS</t>
  </si>
  <si>
    <t>шоколад - 1</t>
  </si>
  <si>
    <t>Ананасы (580мл) шайба , шт Тайланд 580мл 93,00р.</t>
  </si>
  <si>
    <t>ovl</t>
  </si>
  <si>
    <t>Томатная паста "Голдис"28-30% ж/б 800г (Иран), шт 800г 85,00р.</t>
  </si>
  <si>
    <t>Ананасы (580мл) кусочками ж/б, шт Тайланд 850мл 93,00р.</t>
  </si>
  <si>
    <t>250гр</t>
  </si>
  <si>
    <t>Стружка "тунцовая Бонито" 500гр/уп 1800р</t>
  </si>
  <si>
    <t>Я_ночка</t>
  </si>
  <si>
    <t>Редька маринованная (Китай) 500гр/уп 95</t>
  </si>
  <si>
    <t>Имбирь маринованный белый  по 1кг(Китай) кг 179</t>
  </si>
  <si>
    <t>Имбирь маринованный Розовый "Tabuko"  Китай кг  138,00р.</t>
  </si>
  <si>
    <t>blondyasia</t>
  </si>
  <si>
    <t>hel73</t>
  </si>
  <si>
    <t>Водоросли Nori Gold  100л , шт  799</t>
  </si>
  <si>
    <t>Салат "Хияше Вакаме" (1кг/уп)   Китай кг  299,00р</t>
  </si>
  <si>
    <t>Тунец Еллоуфин (Индонезия) кг 1400
в упаковке прим 0.35 кг</t>
  </si>
  <si>
    <t>2 упаковки</t>
  </si>
  <si>
    <t>Угорь "Унаги" 9-11 PREMIUM  Китай кг  1 464,00р.</t>
  </si>
  <si>
    <t>Мидии очищенные в/м 300/500 шт/кг (Россия) 1,0кг/уп 250</t>
  </si>
  <si>
    <t>Фунчоза рисовая 500гр/уп, шт  500г  138,00р.</t>
  </si>
  <si>
    <t xml:space="preserve">Лапша гречневая (Китай) 300гр/уп 55
</t>
  </si>
  <si>
    <t>Лапша рисовая 10мм 454гр/уп138</t>
  </si>
  <si>
    <t>Pavel11</t>
  </si>
  <si>
    <t>3+3</t>
  </si>
  <si>
    <t>3+3+3+3</t>
  </si>
  <si>
    <t>Straza</t>
  </si>
  <si>
    <t>Катя, можно 5 раз по 3 кг? Очень давно ждала этот рис)))</t>
  </si>
  <si>
    <t>Lycaste</t>
  </si>
  <si>
    <t>Julez</t>
  </si>
  <si>
    <t>Елен@ Кур@пов@</t>
  </si>
  <si>
    <t>Dysha13</t>
  </si>
  <si>
    <t>9 кг</t>
  </si>
  <si>
    <t>Жанна1409</t>
  </si>
  <si>
    <t>Сыр сливочный CREAM CHEESE 1,5кг 74% 355р</t>
  </si>
  <si>
    <t>Сыр Кремметта 2кг/уп</t>
  </si>
  <si>
    <t>Сыр ТВОРОЖНЫЙ "Профи Чиз" сливочный 70% 2кг Производитель: Староминский сыродел</t>
  </si>
  <si>
    <t>михрюк</t>
  </si>
  <si>
    <t>ingalsar</t>
  </si>
  <si>
    <t>Сыр "Maskarpone" 70% 8/400г , шт</t>
  </si>
  <si>
    <t>Сыр Парижская буренка 500 гр 220р</t>
  </si>
  <si>
    <t>0,5</t>
  </si>
  <si>
    <t>Сыр Гауда 48%   357р</t>
  </si>
  <si>
    <t>tapan</t>
  </si>
  <si>
    <t>Сыр ЧЕДДАР Оранж.45 % 2,5кг, шт  кг 606р</t>
  </si>
  <si>
    <t>Соевый соус Киккоман</t>
  </si>
  <si>
    <t>Уксус рисовый "МItsukan"</t>
  </si>
  <si>
    <t>Сладкий соус чили для курицы ст.бут. 0,92кг 299</t>
  </si>
  <si>
    <t>Сладкий соус чили для курицы ст.бут. 0,92кг 300</t>
  </si>
  <si>
    <t>Сладкий соус чили для курицы ст.бут. 0,92кг 301</t>
  </si>
  <si>
    <t>Соус "Терияки" (Япония) 1,8л/уп 590</t>
  </si>
  <si>
    <t>Соус "Устричный" (Choy Sun)</t>
  </si>
  <si>
    <t xml:space="preserve">Паста кунжутная "Атари гома" (300гр/уп), шт Япония 300гр/уп  370,00р. </t>
  </si>
  <si>
    <t>Сгущенка Рогачев</t>
  </si>
  <si>
    <t>Сыр Моцарелла ТД Жирность: 45%</t>
  </si>
  <si>
    <t>РИС Фушигон 25кг/уп (Китай)</t>
  </si>
  <si>
    <t>janecoon</t>
  </si>
  <si>
    <t>irishka2206</t>
  </si>
  <si>
    <t>ИТОГ</t>
  </si>
  <si>
    <t>_Helga_ Итог</t>
  </si>
  <si>
    <t>azure589 Итог</t>
  </si>
  <si>
    <t>baxmypka73 Итог</t>
  </si>
  <si>
    <t>blondyasia Итог</t>
  </si>
  <si>
    <t>bysenka Итог</t>
  </si>
  <si>
    <t>Dysha13 Итог</t>
  </si>
  <si>
    <t>FLelik Итог</t>
  </si>
  <si>
    <t>Fresca Итог</t>
  </si>
  <si>
    <t>FunFlower Итог</t>
  </si>
  <si>
    <t>ginger_23 Итог</t>
  </si>
  <si>
    <t>gullo Итог</t>
  </si>
  <si>
    <t>hel73 Итог</t>
  </si>
  <si>
    <t>ingalsar Итог</t>
  </si>
  <si>
    <t>irishka2206 Итог</t>
  </si>
  <si>
    <t>janecoon Итог</t>
  </si>
  <si>
    <t>Julez Итог</t>
  </si>
  <si>
    <t>JuliR Итог</t>
  </si>
  <si>
    <t>Kangy Итог</t>
  </si>
  <si>
    <t>LenaRuS Итог</t>
  </si>
  <si>
    <t>Lycaste Итог</t>
  </si>
  <si>
    <t>marinapol51 Итог</t>
  </si>
  <si>
    <t>Melena2011 Итог</t>
  </si>
  <si>
    <t>oryzhykh Итог</t>
  </si>
  <si>
    <t>ovl Итог</t>
  </si>
  <si>
    <t>Pavel11 Итог</t>
  </si>
  <si>
    <t>provincespace Итог</t>
  </si>
  <si>
    <t>safit310 Итог</t>
  </si>
  <si>
    <t>Straza Итог</t>
  </si>
  <si>
    <t>tapan Итог</t>
  </si>
  <si>
    <t>tatzez Итог</t>
  </si>
  <si>
    <t>topolini Итог</t>
  </si>
  <si>
    <t>witty Итог</t>
  </si>
  <si>
    <t>Барсикова Итог</t>
  </si>
  <si>
    <t>Викторина Итог</t>
  </si>
  <si>
    <t>Елен@ Кур@пов@ Итог</t>
  </si>
  <si>
    <t>Жанна1409 Итог</t>
  </si>
  <si>
    <t>Женька88 Итог</t>
  </si>
  <si>
    <t>Катя090289 Итог</t>
  </si>
  <si>
    <t>михрюк Итог</t>
  </si>
  <si>
    <t>Оптимистк@ Итог</t>
  </si>
  <si>
    <t>снежок1993 Итог</t>
  </si>
  <si>
    <t>Татьяна83 Итог</t>
  </si>
  <si>
    <t>Я_ночка Итог</t>
  </si>
  <si>
    <t>Общий итог</t>
  </si>
  <si>
    <t>есть но цена уточняется</t>
  </si>
  <si>
    <t>есть сыр 2,2 кг Крем Нуво 599р</t>
  </si>
  <si>
    <t>Соус ореховый 1,0 л/уп, шт  Катана</t>
  </si>
  <si>
    <t>Салат "Хияше Вакаме" (1кг/уп) Китай кг 299,00р</t>
  </si>
  <si>
    <t> Томатная паста "Голдис"28-30% ж/б 800г (Иран), шт 800г 85,00р. </t>
  </si>
  <si>
    <t>marinapol52</t>
  </si>
  <si>
    <t>marinapol53</t>
  </si>
  <si>
    <t>marinapol54</t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</si>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</sst>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 wrapText="1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40" fillId="0" borderId="0" xfId="0" applyFont="1" applyFill="1" applyAlignment="1" applyProtection="1">
      <alignment/>
      <protection/>
    </xf>
    <xf numFmtId="0" fontId="26" fillId="0" borderId="0" xfId="42" applyFill="1" applyAlignment="1" applyProtection="1">
      <alignment/>
      <protection/>
    </xf>
    <xf numFmtId="0" fontId="0" fillId="0" borderId="10" xfId="0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stor.nn2.ru/userfiles/data/ufiles/2016-02/7a/d3/34/56b749f6447fc_20603316216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160" zoomScaleNormal="160" workbookViewId="0" topLeftCell="A73">
      <selection activeCell="A76" sqref="A76"/>
    </sheetView>
  </sheetViews>
  <sheetFormatPr defaultColWidth="9.140625" defaultRowHeight="15" outlineLevelRow="2"/>
  <cols>
    <col min="1" max="1" width="13.28125" style="1" customWidth="1"/>
    <col min="2" max="2" width="17.7109375" style="1" customWidth="1"/>
    <col min="3" max="3" width="13.28125" style="1" customWidth="1"/>
    <col min="4" max="4" width="43.140625" style="1" customWidth="1"/>
    <col min="5" max="5" width="13.28125" style="0" customWidth="1"/>
  </cols>
  <sheetData>
    <row r="1" spans="1:8" ht="15">
      <c r="A1" s="5" t="s">
        <v>0</v>
      </c>
      <c r="B1" s="5" t="s">
        <v>1</v>
      </c>
      <c r="C1" s="5" t="s">
        <v>2</v>
      </c>
      <c r="D1" s="5" t="s">
        <v>3</v>
      </c>
      <c r="E1" s="6"/>
      <c r="F1" s="6"/>
      <c r="G1" s="6" t="s">
        <v>100</v>
      </c>
      <c r="H1" s="3"/>
    </row>
    <row r="2" spans="1:8" ht="15">
      <c r="A2" s="2" t="s">
        <v>7</v>
      </c>
      <c r="B2" s="2">
        <v>1</v>
      </c>
      <c r="C2" s="2">
        <v>178</v>
      </c>
      <c r="D2" s="4" t="s">
        <v>87</v>
      </c>
      <c r="E2" s="3">
        <v>1</v>
      </c>
      <c r="F2" s="3">
        <f>C2*E2</f>
        <v>178</v>
      </c>
      <c r="G2" s="3">
        <f>F2*1.11</f>
        <v>197.58</v>
      </c>
      <c r="H2" s="3"/>
    </row>
    <row r="3" spans="1:8" ht="15" outlineLevel="2">
      <c r="A3" s="2" t="s">
        <v>7</v>
      </c>
      <c r="B3" s="2">
        <v>1</v>
      </c>
      <c r="C3" s="2">
        <v>299</v>
      </c>
      <c r="D3" s="5" t="s">
        <v>89</v>
      </c>
      <c r="E3" s="3">
        <v>1</v>
      </c>
      <c r="F3" s="3">
        <f>C3*E3</f>
        <v>299</v>
      </c>
      <c r="G3" s="3">
        <f aca="true" t="shared" si="0" ref="G3:G92">F3*1.11</f>
        <v>331.89000000000004</v>
      </c>
      <c r="H3" s="3"/>
    </row>
    <row r="4" spans="1:8" ht="15" outlineLevel="1">
      <c r="A4" s="10" t="s">
        <v>101</v>
      </c>
      <c r="B4" s="5"/>
      <c r="C4" s="5"/>
      <c r="D4" s="5"/>
      <c r="E4" s="6"/>
      <c r="F4" s="6"/>
      <c r="G4" s="6">
        <f>SUBTOTAL(9,G2:G3)</f>
        <v>529.47</v>
      </c>
      <c r="H4" s="3"/>
    </row>
    <row r="5" spans="1:8" ht="15" outlineLevel="2">
      <c r="A5" s="2" t="s">
        <v>31</v>
      </c>
      <c r="B5" s="2" t="s">
        <v>32</v>
      </c>
      <c r="C5" s="2">
        <v>486</v>
      </c>
      <c r="D5" s="5" t="s">
        <v>30</v>
      </c>
      <c r="E5" s="3">
        <v>1</v>
      </c>
      <c r="F5" s="6">
        <f aca="true" t="shared" si="1" ref="F5:F10">C5*E5</f>
        <v>486</v>
      </c>
      <c r="G5" s="3"/>
      <c r="H5" s="3" t="s">
        <v>145</v>
      </c>
    </row>
    <row r="6" spans="1:8" ht="15" outlineLevel="2">
      <c r="A6" s="2" t="s">
        <v>31</v>
      </c>
      <c r="B6" s="2" t="s">
        <v>32</v>
      </c>
      <c r="C6" s="2">
        <v>590</v>
      </c>
      <c r="D6" s="5" t="s">
        <v>92</v>
      </c>
      <c r="E6" s="3">
        <v>1</v>
      </c>
      <c r="F6" s="3">
        <f t="shared" si="1"/>
        <v>590</v>
      </c>
      <c r="G6" s="3">
        <f t="shared" si="0"/>
        <v>654.9000000000001</v>
      </c>
      <c r="H6" s="3"/>
    </row>
    <row r="7" spans="1:8" ht="15" outlineLevel="2">
      <c r="A7" s="2" t="s">
        <v>31</v>
      </c>
      <c r="B7" s="2">
        <v>1</v>
      </c>
      <c r="C7" s="2">
        <v>215</v>
      </c>
      <c r="D7" s="5" t="s">
        <v>93</v>
      </c>
      <c r="E7" s="3">
        <v>1</v>
      </c>
      <c r="F7" s="3">
        <f t="shared" si="1"/>
        <v>215</v>
      </c>
      <c r="G7" s="3">
        <f t="shared" si="0"/>
        <v>238.65000000000003</v>
      </c>
      <c r="H7" s="3"/>
    </row>
    <row r="8" spans="1:8" ht="15" outlineLevel="2">
      <c r="A8" s="2" t="s">
        <v>31</v>
      </c>
      <c r="B8" s="2">
        <v>1</v>
      </c>
      <c r="C8" s="2">
        <v>256</v>
      </c>
      <c r="D8" s="5" t="s">
        <v>37</v>
      </c>
      <c r="E8" s="3">
        <v>1</v>
      </c>
      <c r="F8" s="3">
        <f t="shared" si="1"/>
        <v>256</v>
      </c>
      <c r="G8" s="3">
        <f t="shared" si="0"/>
        <v>284.16</v>
      </c>
      <c r="H8" s="3"/>
    </row>
    <row r="9" spans="1:8" ht="15" outlineLevel="2">
      <c r="A9" s="2" t="s">
        <v>31</v>
      </c>
      <c r="B9" s="2">
        <v>2</v>
      </c>
      <c r="C9" s="2">
        <v>55</v>
      </c>
      <c r="D9" s="5" t="s">
        <v>63</v>
      </c>
      <c r="E9" s="3">
        <v>2</v>
      </c>
      <c r="F9" s="3">
        <f t="shared" si="1"/>
        <v>110</v>
      </c>
      <c r="G9" s="3">
        <f t="shared" si="0"/>
        <v>122.10000000000001</v>
      </c>
      <c r="H9" s="3"/>
    </row>
    <row r="10" spans="1:8" ht="15" outlineLevel="2">
      <c r="A10" s="2" t="s">
        <v>31</v>
      </c>
      <c r="B10" s="2">
        <v>3</v>
      </c>
      <c r="C10" s="2">
        <v>63</v>
      </c>
      <c r="D10" s="5" t="s">
        <v>97</v>
      </c>
      <c r="E10" s="3">
        <v>3</v>
      </c>
      <c r="F10" s="3">
        <f t="shared" si="1"/>
        <v>189</v>
      </c>
      <c r="G10" s="3">
        <f t="shared" si="0"/>
        <v>209.79000000000002</v>
      </c>
      <c r="H10" s="3"/>
    </row>
    <row r="11" spans="1:8" ht="15" outlineLevel="1">
      <c r="A11" s="10" t="s">
        <v>102</v>
      </c>
      <c r="B11" s="5"/>
      <c r="C11" s="5"/>
      <c r="D11" s="5"/>
      <c r="E11" s="6"/>
      <c r="F11" s="6"/>
      <c r="G11" s="6">
        <f>SUBTOTAL(9,G5:G10)</f>
        <v>1509.6000000000001</v>
      </c>
      <c r="H11" s="3"/>
    </row>
    <row r="12" spans="1:8" ht="15" outlineLevel="2">
      <c r="A12" s="2" t="s">
        <v>35</v>
      </c>
      <c r="B12" s="2">
        <v>1</v>
      </c>
      <c r="C12" s="2">
        <v>260</v>
      </c>
      <c r="D12" s="5" t="s">
        <v>36</v>
      </c>
      <c r="E12" s="3">
        <v>1</v>
      </c>
      <c r="F12" s="3">
        <f>C12*E12</f>
        <v>260</v>
      </c>
      <c r="G12" s="3">
        <f t="shared" si="0"/>
        <v>288.6</v>
      </c>
      <c r="H12" s="3"/>
    </row>
    <row r="13" spans="1:8" ht="15" outlineLevel="2">
      <c r="A13" s="2" t="s">
        <v>35</v>
      </c>
      <c r="B13" s="2">
        <v>1</v>
      </c>
      <c r="C13" s="2">
        <v>138</v>
      </c>
      <c r="D13" s="5" t="s">
        <v>53</v>
      </c>
      <c r="E13" s="3">
        <v>1</v>
      </c>
      <c r="F13" s="3">
        <f>C13*E13</f>
        <v>138</v>
      </c>
      <c r="G13" s="3">
        <f t="shared" si="0"/>
        <v>153.18</v>
      </c>
      <c r="H13" s="3"/>
    </row>
    <row r="14" spans="1:8" ht="15" outlineLevel="2">
      <c r="A14" s="2" t="s">
        <v>35</v>
      </c>
      <c r="B14" s="2">
        <v>2</v>
      </c>
      <c r="C14" s="2">
        <v>138</v>
      </c>
      <c r="D14" s="5" t="s">
        <v>62</v>
      </c>
      <c r="E14" s="3">
        <v>2</v>
      </c>
      <c r="F14" s="3">
        <f>C14*E14</f>
        <v>276</v>
      </c>
      <c r="G14" s="3">
        <f t="shared" si="0"/>
        <v>306.36</v>
      </c>
      <c r="H14" s="3"/>
    </row>
    <row r="15" spans="1:8" ht="15" outlineLevel="2">
      <c r="A15" s="2" t="s">
        <v>35</v>
      </c>
      <c r="B15" s="2">
        <v>1</v>
      </c>
      <c r="C15" s="2">
        <v>560</v>
      </c>
      <c r="D15" s="5" t="s">
        <v>78</v>
      </c>
      <c r="E15" s="3">
        <v>1</v>
      </c>
      <c r="F15" s="3">
        <f>C15*E15</f>
        <v>560</v>
      </c>
      <c r="G15" s="3">
        <f t="shared" si="0"/>
        <v>621.6</v>
      </c>
      <c r="H15" s="3"/>
    </row>
    <row r="16" spans="1:8" ht="15" outlineLevel="1">
      <c r="A16" s="10" t="s">
        <v>103</v>
      </c>
      <c r="B16" s="5"/>
      <c r="C16" s="5"/>
      <c r="D16" s="5"/>
      <c r="E16" s="6"/>
      <c r="F16" s="6"/>
      <c r="G16" s="6">
        <f>SUBTOTAL(9,G12:G15)</f>
        <v>1369.7400000000002</v>
      </c>
      <c r="H16" s="3"/>
    </row>
    <row r="17" spans="1:8" ht="15" outlineLevel="2">
      <c r="A17" s="2" t="s">
        <v>54</v>
      </c>
      <c r="B17" s="2">
        <v>3</v>
      </c>
      <c r="C17" s="2">
        <v>138</v>
      </c>
      <c r="D17" s="5" t="s">
        <v>53</v>
      </c>
      <c r="E17" s="3">
        <v>3</v>
      </c>
      <c r="F17" s="3">
        <f>C17*E17</f>
        <v>414</v>
      </c>
      <c r="G17" s="3">
        <f t="shared" si="0"/>
        <v>459.54</v>
      </c>
      <c r="H17" s="3"/>
    </row>
    <row r="18" spans="1:8" ht="15" outlineLevel="1">
      <c r="A18" s="10" t="s">
        <v>104</v>
      </c>
      <c r="B18" s="5"/>
      <c r="C18" s="5"/>
      <c r="D18" s="5"/>
      <c r="E18" s="6"/>
      <c r="F18" s="6"/>
      <c r="G18" s="6">
        <f>SUBTOTAL(9,G17:G17)</f>
        <v>459.54</v>
      </c>
      <c r="H18" s="3"/>
    </row>
    <row r="19" spans="1:8" ht="15" outlineLevel="2">
      <c r="A19" s="2" t="s">
        <v>13</v>
      </c>
      <c r="B19" s="2" t="s">
        <v>10</v>
      </c>
      <c r="C19" s="2">
        <v>178</v>
      </c>
      <c r="D19" s="4" t="s">
        <v>87</v>
      </c>
      <c r="E19" s="3">
        <v>1</v>
      </c>
      <c r="F19" s="3">
        <f>C19*E19</f>
        <v>178</v>
      </c>
      <c r="G19" s="3">
        <f t="shared" si="0"/>
        <v>197.58</v>
      </c>
      <c r="H19" s="3"/>
    </row>
    <row r="20" spans="1:8" ht="15" outlineLevel="2">
      <c r="A20" s="2" t="s">
        <v>13</v>
      </c>
      <c r="B20" s="2" t="s">
        <v>38</v>
      </c>
      <c r="C20" s="2">
        <v>120</v>
      </c>
      <c r="D20" s="2" t="s">
        <v>39</v>
      </c>
      <c r="E20" s="3">
        <v>0</v>
      </c>
      <c r="F20" s="3">
        <f>C20*E20</f>
        <v>0</v>
      </c>
      <c r="G20" s="3">
        <f t="shared" si="0"/>
        <v>0</v>
      </c>
      <c r="H20" s="3"/>
    </row>
    <row r="21" spans="1:8" ht="15" outlineLevel="2">
      <c r="A21" s="2" t="s">
        <v>13</v>
      </c>
      <c r="B21" s="2">
        <v>1</v>
      </c>
      <c r="C21" s="2">
        <v>138</v>
      </c>
      <c r="D21" s="5" t="s">
        <v>53</v>
      </c>
      <c r="E21" s="3">
        <v>1</v>
      </c>
      <c r="F21" s="3">
        <f>C21*E21</f>
        <v>138</v>
      </c>
      <c r="G21" s="3">
        <f t="shared" si="0"/>
        <v>153.18</v>
      </c>
      <c r="H21" s="3"/>
    </row>
    <row r="22" spans="1:8" ht="15" outlineLevel="2">
      <c r="A22" s="2" t="s">
        <v>13</v>
      </c>
      <c r="B22" s="2">
        <v>1</v>
      </c>
      <c r="C22" s="2">
        <v>560</v>
      </c>
      <c r="D22" s="5" t="s">
        <v>78</v>
      </c>
      <c r="E22" s="3">
        <v>1</v>
      </c>
      <c r="F22" s="3">
        <f>C22*E22</f>
        <v>560</v>
      </c>
      <c r="G22" s="3">
        <f t="shared" si="0"/>
        <v>621.6</v>
      </c>
      <c r="H22" s="3"/>
    </row>
    <row r="23" spans="1:8" ht="15" outlineLevel="1">
      <c r="A23" s="10" t="s">
        <v>105</v>
      </c>
      <c r="B23" s="5"/>
      <c r="C23" s="5"/>
      <c r="D23" s="5"/>
      <c r="E23" s="6"/>
      <c r="F23" s="6"/>
      <c r="G23" s="6">
        <f>SUBTOTAL(9,G19:G22)</f>
        <v>972.36</v>
      </c>
      <c r="H23" s="3"/>
    </row>
    <row r="24" spans="1:8" ht="15" outlineLevel="2">
      <c r="A24" s="2" t="s">
        <v>73</v>
      </c>
      <c r="B24" s="2" t="s">
        <v>74</v>
      </c>
      <c r="C24" s="2">
        <v>63</v>
      </c>
      <c r="D24" s="5" t="s">
        <v>97</v>
      </c>
      <c r="E24" s="3">
        <v>6</v>
      </c>
      <c r="F24" s="3">
        <f>C24*E24</f>
        <v>378</v>
      </c>
      <c r="G24" s="3">
        <f t="shared" si="0"/>
        <v>419.58000000000004</v>
      </c>
      <c r="H24" s="3"/>
    </row>
    <row r="25" spans="1:8" ht="15" outlineLevel="1">
      <c r="A25" s="10" t="s">
        <v>106</v>
      </c>
      <c r="B25" s="5"/>
      <c r="C25" s="5"/>
      <c r="D25" s="5"/>
      <c r="E25" s="6"/>
      <c r="F25" s="6"/>
      <c r="G25" s="6">
        <f>SUBTOTAL(9,G24:G24)</f>
        <v>419.58000000000004</v>
      </c>
      <c r="H25" s="3"/>
    </row>
    <row r="26" spans="1:8" ht="15" outlineLevel="2">
      <c r="A26" s="2" t="s">
        <v>25</v>
      </c>
      <c r="B26" s="2">
        <v>1</v>
      </c>
      <c r="C26" s="2">
        <v>299</v>
      </c>
      <c r="D26" s="5" t="s">
        <v>91</v>
      </c>
      <c r="E26" s="3">
        <v>1</v>
      </c>
      <c r="F26" s="3">
        <f>C26*E26</f>
        <v>299</v>
      </c>
      <c r="G26" s="3">
        <f t="shared" si="0"/>
        <v>331.89000000000004</v>
      </c>
      <c r="H26" s="3"/>
    </row>
    <row r="27" spans="1:8" ht="15" outlineLevel="2">
      <c r="A27" s="2" t="s">
        <v>25</v>
      </c>
      <c r="B27" s="2">
        <v>1</v>
      </c>
      <c r="C27" s="2">
        <v>85</v>
      </c>
      <c r="D27" s="5" t="s">
        <v>46</v>
      </c>
      <c r="E27" s="3">
        <v>1</v>
      </c>
      <c r="F27" s="3">
        <f>C27*E27</f>
        <v>85</v>
      </c>
      <c r="G27" s="3">
        <f t="shared" si="0"/>
        <v>94.35000000000001</v>
      </c>
      <c r="H27" s="3"/>
    </row>
    <row r="28" spans="1:8" ht="15" outlineLevel="2">
      <c r="A28" s="2" t="s">
        <v>25</v>
      </c>
      <c r="B28" s="2">
        <v>3</v>
      </c>
      <c r="C28" s="2">
        <v>63</v>
      </c>
      <c r="D28" s="5" t="s">
        <v>97</v>
      </c>
      <c r="E28" s="3">
        <v>3</v>
      </c>
      <c r="F28" s="3">
        <f>C28*E28</f>
        <v>189</v>
      </c>
      <c r="G28" s="3">
        <f t="shared" si="0"/>
        <v>209.79000000000002</v>
      </c>
      <c r="H28" s="3"/>
    </row>
    <row r="29" spans="1:8" ht="15" outlineLevel="2">
      <c r="A29" s="2" t="s">
        <v>25</v>
      </c>
      <c r="B29" s="2">
        <v>1</v>
      </c>
      <c r="C29" s="2">
        <v>220</v>
      </c>
      <c r="D29" s="5" t="s">
        <v>82</v>
      </c>
      <c r="E29" s="3">
        <v>1</v>
      </c>
      <c r="F29" s="3">
        <f>C29*E29</f>
        <v>220</v>
      </c>
      <c r="G29" s="3">
        <f t="shared" si="0"/>
        <v>244.20000000000002</v>
      </c>
      <c r="H29" s="3"/>
    </row>
    <row r="30" spans="1:8" ht="15" outlineLevel="1">
      <c r="A30" s="10" t="s">
        <v>107</v>
      </c>
      <c r="B30" s="5"/>
      <c r="C30" s="5"/>
      <c r="D30" s="5"/>
      <c r="E30" s="6"/>
      <c r="F30" s="6"/>
      <c r="G30" s="6">
        <f>SUBTOTAL(9,G26:G29)</f>
        <v>880.2300000000001</v>
      </c>
      <c r="H30" s="3"/>
    </row>
    <row r="31" spans="1:8" ht="15" outlineLevel="2">
      <c r="A31" s="2" t="s">
        <v>34</v>
      </c>
      <c r="B31" s="2">
        <v>1</v>
      </c>
      <c r="C31" s="2">
        <v>370</v>
      </c>
      <c r="D31" s="5" t="s">
        <v>94</v>
      </c>
      <c r="E31" s="3">
        <v>1</v>
      </c>
      <c r="F31" s="3">
        <f>C31*E31</f>
        <v>370</v>
      </c>
      <c r="G31" s="3">
        <f t="shared" si="0"/>
        <v>410.70000000000005</v>
      </c>
      <c r="H31" s="3"/>
    </row>
    <row r="32" spans="1:8" ht="15" outlineLevel="2">
      <c r="A32" s="2" t="s">
        <v>34</v>
      </c>
      <c r="B32" s="2" t="s">
        <v>59</v>
      </c>
      <c r="C32" s="2">
        <v>1464</v>
      </c>
      <c r="D32" s="5" t="s">
        <v>60</v>
      </c>
      <c r="E32" s="3">
        <v>1.4</v>
      </c>
      <c r="F32" s="3">
        <f>C32*E32</f>
        <v>2049.6</v>
      </c>
      <c r="G32" s="3">
        <f t="shared" si="0"/>
        <v>2275.056</v>
      </c>
      <c r="H32" s="3"/>
    </row>
    <row r="33" spans="1:8" ht="15" outlineLevel="1">
      <c r="A33" s="10" t="s">
        <v>108</v>
      </c>
      <c r="B33" s="5"/>
      <c r="C33" s="5"/>
      <c r="D33" s="5"/>
      <c r="E33" s="6"/>
      <c r="F33" s="6"/>
      <c r="G33" s="6">
        <f>SUBTOTAL(9,G31:G32)</f>
        <v>2685.7560000000003</v>
      </c>
      <c r="H33" s="3"/>
    </row>
    <row r="34" spans="1:8" ht="15" outlineLevel="2">
      <c r="A34" s="2" t="s">
        <v>20</v>
      </c>
      <c r="B34" s="2" t="s">
        <v>10</v>
      </c>
      <c r="C34" s="2">
        <v>178</v>
      </c>
      <c r="D34" s="4" t="s">
        <v>87</v>
      </c>
      <c r="E34" s="3">
        <v>1</v>
      </c>
      <c r="F34" s="3">
        <f>C34*E34</f>
        <v>178</v>
      </c>
      <c r="G34" s="3">
        <f t="shared" si="0"/>
        <v>197.58</v>
      </c>
      <c r="H34" s="3"/>
    </row>
    <row r="35" spans="1:8" ht="15" outlineLevel="2">
      <c r="A35" s="2" t="s">
        <v>20</v>
      </c>
      <c r="B35" s="2">
        <v>2</v>
      </c>
      <c r="C35" s="2">
        <v>73</v>
      </c>
      <c r="D35" s="5" t="s">
        <v>95</v>
      </c>
      <c r="E35" s="3">
        <v>2</v>
      </c>
      <c r="F35" s="3">
        <f>C35*E35</f>
        <v>146</v>
      </c>
      <c r="G35" s="3">
        <f t="shared" si="0"/>
        <v>162.06</v>
      </c>
      <c r="H35" s="3"/>
    </row>
    <row r="36" spans="1:8" ht="15" outlineLevel="2">
      <c r="A36" s="2" t="s">
        <v>20</v>
      </c>
      <c r="B36" s="2">
        <v>1</v>
      </c>
      <c r="C36" s="2">
        <v>355</v>
      </c>
      <c r="D36" s="2" t="s">
        <v>76</v>
      </c>
      <c r="E36" s="3">
        <v>0</v>
      </c>
      <c r="F36" s="3">
        <f>C36*E36</f>
        <v>0</v>
      </c>
      <c r="G36" s="3">
        <f t="shared" si="0"/>
        <v>0</v>
      </c>
      <c r="H36" s="3" t="s">
        <v>146</v>
      </c>
    </row>
    <row r="37" spans="1:8" ht="15" outlineLevel="1">
      <c r="A37" s="10" t="s">
        <v>109</v>
      </c>
      <c r="B37" s="5"/>
      <c r="C37" s="5"/>
      <c r="D37" s="5"/>
      <c r="E37" s="6"/>
      <c r="F37" s="6"/>
      <c r="G37" s="6">
        <f>SUBTOTAL(9,G34:G36)</f>
        <v>359.64</v>
      </c>
      <c r="H37" s="3"/>
    </row>
    <row r="38" spans="1:8" ht="15" outlineLevel="2">
      <c r="A38" s="2" t="s">
        <v>19</v>
      </c>
      <c r="B38" s="2" t="s">
        <v>10</v>
      </c>
      <c r="C38" s="2">
        <v>178</v>
      </c>
      <c r="D38" s="4" t="s">
        <v>87</v>
      </c>
      <c r="E38" s="3">
        <v>1</v>
      </c>
      <c r="F38" s="3">
        <f>C38*E38</f>
        <v>178</v>
      </c>
      <c r="G38" s="3">
        <f t="shared" si="0"/>
        <v>197.58</v>
      </c>
      <c r="H38" s="3"/>
    </row>
    <row r="39" spans="1:8" ht="15" outlineLevel="1">
      <c r="A39" s="10" t="s">
        <v>110</v>
      </c>
      <c r="B39" s="5"/>
      <c r="C39" s="5"/>
      <c r="D39" s="4"/>
      <c r="E39" s="6"/>
      <c r="F39" s="6"/>
      <c r="G39" s="6">
        <f>SUBTOTAL(9,G38:G38)</f>
        <v>197.58</v>
      </c>
      <c r="H39" s="3"/>
    </row>
    <row r="40" spans="1:8" ht="15" outlineLevel="2">
      <c r="A40" s="2" t="s">
        <v>40</v>
      </c>
      <c r="B40" s="2" t="s">
        <v>41</v>
      </c>
      <c r="C40" s="2">
        <v>120</v>
      </c>
      <c r="D40" s="2" t="s">
        <v>39</v>
      </c>
      <c r="E40" s="3">
        <v>0</v>
      </c>
      <c r="F40" s="3">
        <f>C40*E40</f>
        <v>0</v>
      </c>
      <c r="G40" s="3">
        <f t="shared" si="0"/>
        <v>0</v>
      </c>
      <c r="H40" s="3"/>
    </row>
    <row r="41" spans="1:8" ht="15" outlineLevel="2">
      <c r="A41" s="2" t="s">
        <v>40</v>
      </c>
      <c r="B41" s="2">
        <v>2</v>
      </c>
      <c r="C41" s="2">
        <v>138</v>
      </c>
      <c r="D41" s="5" t="s">
        <v>53</v>
      </c>
      <c r="E41" s="3">
        <v>2</v>
      </c>
      <c r="F41" s="3">
        <f>C41*E41</f>
        <v>276</v>
      </c>
      <c r="G41" s="3">
        <f t="shared" si="0"/>
        <v>306.36</v>
      </c>
      <c r="H41" s="3"/>
    </row>
    <row r="42" spans="1:8" ht="15" outlineLevel="2">
      <c r="A42" s="2" t="s">
        <v>40</v>
      </c>
      <c r="B42" s="2" t="s">
        <v>67</v>
      </c>
      <c r="C42" s="2">
        <v>63</v>
      </c>
      <c r="D42" s="5" t="s">
        <v>97</v>
      </c>
      <c r="E42" s="3">
        <v>6</v>
      </c>
      <c r="F42" s="3">
        <f>C42*E42</f>
        <v>378</v>
      </c>
      <c r="G42" s="3">
        <f t="shared" si="0"/>
        <v>419.58000000000004</v>
      </c>
      <c r="H42" s="3"/>
    </row>
    <row r="43" spans="1:8" ht="15" outlineLevel="2">
      <c r="A43" s="2" t="s">
        <v>40</v>
      </c>
      <c r="B43" s="2">
        <v>3</v>
      </c>
      <c r="C43" s="2">
        <v>63</v>
      </c>
      <c r="D43" s="5" t="s">
        <v>97</v>
      </c>
      <c r="E43" s="3">
        <v>3</v>
      </c>
      <c r="F43" s="3">
        <f>C43*E43</f>
        <v>189</v>
      </c>
      <c r="G43" s="3">
        <f t="shared" si="0"/>
        <v>209.79000000000002</v>
      </c>
      <c r="H43" s="3"/>
    </row>
    <row r="44" spans="1:8" ht="15" outlineLevel="1">
      <c r="A44" s="10" t="s">
        <v>111</v>
      </c>
      <c r="B44" s="5"/>
      <c r="C44" s="5"/>
      <c r="D44" s="5"/>
      <c r="E44" s="6"/>
      <c r="F44" s="6"/>
      <c r="G44" s="6">
        <f>SUBTOTAL(9,G40:G43)</f>
        <v>935.73</v>
      </c>
      <c r="H44" s="3"/>
    </row>
    <row r="45" spans="1:8" ht="15" outlineLevel="2">
      <c r="A45" s="2" t="s">
        <v>55</v>
      </c>
      <c r="B45" s="2">
        <v>3</v>
      </c>
      <c r="C45" s="2">
        <v>138</v>
      </c>
      <c r="D45" s="5" t="s">
        <v>53</v>
      </c>
      <c r="E45" s="3">
        <v>3</v>
      </c>
      <c r="F45" s="3">
        <f>C45*E45</f>
        <v>414</v>
      </c>
      <c r="G45" s="3">
        <f t="shared" si="0"/>
        <v>459.54</v>
      </c>
      <c r="H45" s="3"/>
    </row>
    <row r="46" spans="1:8" ht="15" outlineLevel="1">
      <c r="A46" s="10" t="s">
        <v>112</v>
      </c>
      <c r="B46" s="5"/>
      <c r="C46" s="5"/>
      <c r="D46" s="5"/>
      <c r="E46" s="6"/>
      <c r="F46" s="6"/>
      <c r="G46" s="6">
        <f>SUBTOTAL(9,G45:G45)</f>
        <v>459.54</v>
      </c>
      <c r="H46" s="3"/>
    </row>
    <row r="47" spans="1:8" ht="15" outlineLevel="2">
      <c r="A47" s="2" t="s">
        <v>80</v>
      </c>
      <c r="B47" s="2">
        <v>1</v>
      </c>
      <c r="C47" s="2">
        <v>560</v>
      </c>
      <c r="D47" s="5" t="s">
        <v>78</v>
      </c>
      <c r="E47" s="3">
        <v>1</v>
      </c>
      <c r="F47" s="3">
        <f>C47*E47</f>
        <v>560</v>
      </c>
      <c r="G47" s="3">
        <f t="shared" si="0"/>
        <v>621.6</v>
      </c>
      <c r="H47" s="3"/>
    </row>
    <row r="48" spans="1:8" ht="15" outlineLevel="1">
      <c r="A48" s="10" t="s">
        <v>113</v>
      </c>
      <c r="B48" s="5"/>
      <c r="C48" s="5"/>
      <c r="D48" s="5"/>
      <c r="E48" s="6"/>
      <c r="F48" s="6"/>
      <c r="G48" s="6">
        <f>SUBTOTAL(9,G47:G47)</f>
        <v>621.6</v>
      </c>
      <c r="H48" s="3"/>
    </row>
    <row r="49" spans="1:8" ht="15" outlineLevel="2">
      <c r="A49" s="2" t="s">
        <v>99</v>
      </c>
      <c r="B49" s="2">
        <v>1</v>
      </c>
      <c r="C49" s="2">
        <v>138</v>
      </c>
      <c r="D49" s="5" t="s">
        <v>62</v>
      </c>
      <c r="E49" s="3">
        <v>1</v>
      </c>
      <c r="F49" s="3">
        <f>C49*E49</f>
        <v>138</v>
      </c>
      <c r="G49" s="3">
        <f t="shared" si="0"/>
        <v>153.18</v>
      </c>
      <c r="H49" s="3"/>
    </row>
    <row r="50" spans="1:8" ht="15" outlineLevel="2">
      <c r="A50" s="2" t="s">
        <v>99</v>
      </c>
      <c r="B50" s="2">
        <v>1</v>
      </c>
      <c r="C50" s="2">
        <v>55</v>
      </c>
      <c r="D50" s="5" t="s">
        <v>63</v>
      </c>
      <c r="E50" s="3">
        <v>1</v>
      </c>
      <c r="F50" s="3">
        <f>C50*E50</f>
        <v>55</v>
      </c>
      <c r="G50" s="3">
        <f t="shared" si="0"/>
        <v>61.050000000000004</v>
      </c>
      <c r="H50" s="3"/>
    </row>
    <row r="51" spans="1:8" ht="15" outlineLevel="1">
      <c r="A51" s="10" t="s">
        <v>114</v>
      </c>
      <c r="B51" s="5"/>
      <c r="C51" s="5"/>
      <c r="D51" s="5"/>
      <c r="E51" s="6"/>
      <c r="F51" s="6"/>
      <c r="G51" s="6">
        <f>SUBTOTAL(9,G49:G50)</f>
        <v>214.23000000000002</v>
      </c>
      <c r="H51" s="3"/>
    </row>
    <row r="52" spans="1:8" ht="15" outlineLevel="2">
      <c r="A52" s="2" t="s">
        <v>98</v>
      </c>
      <c r="B52" s="2">
        <v>1</v>
      </c>
      <c r="C52" s="2">
        <v>178</v>
      </c>
      <c r="D52" s="5" t="s">
        <v>87</v>
      </c>
      <c r="E52" s="3">
        <v>1</v>
      </c>
      <c r="F52" s="3">
        <f>C52*E52</f>
        <v>178</v>
      </c>
      <c r="G52" s="3">
        <f t="shared" si="0"/>
        <v>197.58</v>
      </c>
      <c r="H52" s="3"/>
    </row>
    <row r="53" spans="1:8" ht="15" outlineLevel="1">
      <c r="A53" s="10" t="s">
        <v>115</v>
      </c>
      <c r="B53" s="5"/>
      <c r="C53" s="5"/>
      <c r="D53" s="5"/>
      <c r="E53" s="6"/>
      <c r="F53" s="6"/>
      <c r="G53" s="6">
        <f>SUBTOTAL(9,G52:G52)</f>
        <v>197.58</v>
      </c>
      <c r="H53" s="3"/>
    </row>
    <row r="54" spans="1:8" ht="15" outlineLevel="2">
      <c r="A54" s="2" t="s">
        <v>71</v>
      </c>
      <c r="B54" s="2">
        <v>6</v>
      </c>
      <c r="C54" s="2">
        <v>63</v>
      </c>
      <c r="D54" s="5" t="s">
        <v>97</v>
      </c>
      <c r="E54" s="3">
        <v>4</v>
      </c>
      <c r="F54" s="3">
        <f>C54*E54</f>
        <v>252</v>
      </c>
      <c r="G54" s="3">
        <f t="shared" si="0"/>
        <v>279.72</v>
      </c>
      <c r="H54" s="3"/>
    </row>
    <row r="55" spans="1:8" ht="15" outlineLevel="1">
      <c r="A55" s="10" t="s">
        <v>116</v>
      </c>
      <c r="B55" s="5"/>
      <c r="C55" s="5"/>
      <c r="D55" s="5"/>
      <c r="E55" s="6"/>
      <c r="F55" s="6"/>
      <c r="G55" s="6">
        <f>SUBTOTAL(9,G54:G54)</f>
        <v>279.72</v>
      </c>
      <c r="H55" s="3"/>
    </row>
    <row r="56" spans="1:8" ht="15" outlineLevel="2">
      <c r="A56" s="2" t="s">
        <v>11</v>
      </c>
      <c r="B56" s="2" t="s">
        <v>12</v>
      </c>
      <c r="C56" s="2">
        <v>178</v>
      </c>
      <c r="D56" s="4" t="s">
        <v>87</v>
      </c>
      <c r="E56" s="3">
        <v>1</v>
      </c>
      <c r="F56" s="3">
        <f>C56*E56</f>
        <v>178</v>
      </c>
      <c r="G56" s="3">
        <f t="shared" si="0"/>
        <v>197.58</v>
      </c>
      <c r="H56" s="3"/>
    </row>
    <row r="57" spans="1:8" ht="15" outlineLevel="2">
      <c r="A57" s="2" t="s">
        <v>11</v>
      </c>
      <c r="B57" s="2" t="s">
        <v>41</v>
      </c>
      <c r="C57" s="2">
        <v>120</v>
      </c>
      <c r="D57" s="2" t="s">
        <v>39</v>
      </c>
      <c r="E57" s="3">
        <v>0</v>
      </c>
      <c r="F57" s="3">
        <f>C57*E57</f>
        <v>0</v>
      </c>
      <c r="G57" s="3">
        <f t="shared" si="0"/>
        <v>0</v>
      </c>
      <c r="H57" s="3"/>
    </row>
    <row r="58" spans="1:8" ht="15" outlineLevel="2">
      <c r="A58" s="2" t="s">
        <v>11</v>
      </c>
      <c r="B58" s="2">
        <v>2</v>
      </c>
      <c r="C58" s="2">
        <v>560</v>
      </c>
      <c r="D58" s="5" t="s">
        <v>78</v>
      </c>
      <c r="E58" s="3">
        <v>2</v>
      </c>
      <c r="F58" s="3">
        <f>C58*E58</f>
        <v>1120</v>
      </c>
      <c r="G58" s="3">
        <f t="shared" si="0"/>
        <v>1243.2</v>
      </c>
      <c r="H58" s="3"/>
    </row>
    <row r="59" spans="1:8" ht="15" outlineLevel="2">
      <c r="A59" s="2" t="s">
        <v>11</v>
      </c>
      <c r="B59" s="2">
        <v>1</v>
      </c>
      <c r="C59" s="2">
        <v>270</v>
      </c>
      <c r="D59" s="4" t="s">
        <v>96</v>
      </c>
      <c r="E59" s="3">
        <v>1</v>
      </c>
      <c r="F59" s="3">
        <f>C59*E59</f>
        <v>270</v>
      </c>
      <c r="G59" s="3">
        <f t="shared" si="0"/>
        <v>299.70000000000005</v>
      </c>
      <c r="H59" s="3"/>
    </row>
    <row r="60" spans="1:8" ht="15" outlineLevel="1">
      <c r="A60" s="10" t="s">
        <v>117</v>
      </c>
      <c r="B60" s="5"/>
      <c r="C60" s="5"/>
      <c r="D60" s="4"/>
      <c r="E60" s="6"/>
      <c r="F60" s="6"/>
      <c r="G60" s="6">
        <f>SUBTOTAL(9,G56:G59)</f>
        <v>1740.48</v>
      </c>
      <c r="H60" s="3"/>
    </row>
    <row r="61" spans="1:8" ht="15" outlineLevel="2">
      <c r="A61" s="2" t="s">
        <v>24</v>
      </c>
      <c r="B61" s="2">
        <v>1</v>
      </c>
      <c r="C61" s="2">
        <v>299</v>
      </c>
      <c r="D61" s="5" t="s">
        <v>90</v>
      </c>
      <c r="E61" s="3">
        <v>1</v>
      </c>
      <c r="F61" s="3">
        <f>C61*E61</f>
        <v>299</v>
      </c>
      <c r="G61" s="3">
        <f t="shared" si="0"/>
        <v>331.89000000000004</v>
      </c>
      <c r="H61" s="3"/>
    </row>
    <row r="62" spans="1:8" ht="15" outlineLevel="2">
      <c r="A62" s="2" t="s">
        <v>24</v>
      </c>
      <c r="B62" s="2">
        <v>1</v>
      </c>
      <c r="C62" s="2">
        <v>720</v>
      </c>
      <c r="D62" s="5" t="s">
        <v>77</v>
      </c>
      <c r="E62" s="3">
        <v>1</v>
      </c>
      <c r="F62" s="3">
        <f>C62*E62</f>
        <v>720</v>
      </c>
      <c r="G62" s="3">
        <f t="shared" si="0"/>
        <v>799.2</v>
      </c>
      <c r="H62" s="3"/>
    </row>
    <row r="63" spans="1:8" ht="15" outlineLevel="2">
      <c r="A63" s="2" t="s">
        <v>24</v>
      </c>
      <c r="B63" s="2">
        <v>1</v>
      </c>
      <c r="C63" s="2">
        <v>270</v>
      </c>
      <c r="D63" s="4" t="s">
        <v>96</v>
      </c>
      <c r="E63" s="3">
        <v>1</v>
      </c>
      <c r="F63" s="3">
        <f>C63*E63</f>
        <v>270</v>
      </c>
      <c r="G63" s="3">
        <f t="shared" si="0"/>
        <v>299.70000000000005</v>
      </c>
      <c r="H63" s="3"/>
    </row>
    <row r="64" spans="1:8" ht="15" outlineLevel="1">
      <c r="A64" s="10" t="s">
        <v>118</v>
      </c>
      <c r="B64" s="5"/>
      <c r="C64" s="5"/>
      <c r="D64" s="4"/>
      <c r="E64" s="6"/>
      <c r="F64" s="6"/>
      <c r="G64" s="6">
        <f>SUBTOTAL(9,G61:G63)</f>
        <v>1430.7900000000002</v>
      </c>
      <c r="H64" s="3"/>
    </row>
    <row r="65" spans="1:8" ht="15" outlineLevel="2">
      <c r="A65" s="2" t="s">
        <v>42</v>
      </c>
      <c r="B65" s="2" t="s">
        <v>43</v>
      </c>
      <c r="C65" s="2">
        <v>120</v>
      </c>
      <c r="D65" s="2" t="s">
        <v>39</v>
      </c>
      <c r="E65" s="3">
        <v>0</v>
      </c>
      <c r="F65" s="3">
        <f>C65*E65</f>
        <v>0</v>
      </c>
      <c r="G65" s="3">
        <f t="shared" si="0"/>
        <v>0</v>
      </c>
      <c r="H65" s="3"/>
    </row>
    <row r="66" spans="1:8" ht="15" outlineLevel="2">
      <c r="A66" s="2" t="s">
        <v>42</v>
      </c>
      <c r="B66" s="2">
        <v>2</v>
      </c>
      <c r="C66" s="2">
        <v>138</v>
      </c>
      <c r="D66" s="5" t="s">
        <v>53</v>
      </c>
      <c r="E66" s="3">
        <v>2</v>
      </c>
      <c r="F66" s="3">
        <f>C66*E66</f>
        <v>276</v>
      </c>
      <c r="G66" s="3">
        <f t="shared" si="0"/>
        <v>306.36</v>
      </c>
      <c r="H66" s="3"/>
    </row>
    <row r="67" spans="1:8" ht="15" outlineLevel="2">
      <c r="A67" s="2" t="s">
        <v>42</v>
      </c>
      <c r="B67" s="2">
        <v>1</v>
      </c>
      <c r="C67" s="2">
        <v>1400</v>
      </c>
      <c r="D67" s="5" t="s">
        <v>58</v>
      </c>
      <c r="E67" s="3">
        <v>0.5</v>
      </c>
      <c r="F67" s="3">
        <f>C67*E67</f>
        <v>700</v>
      </c>
      <c r="G67" s="3">
        <f t="shared" si="0"/>
        <v>777.0000000000001</v>
      </c>
      <c r="H67" s="3"/>
    </row>
    <row r="68" spans="1:8" ht="15" outlineLevel="2">
      <c r="A68" s="2" t="s">
        <v>42</v>
      </c>
      <c r="B68" s="2">
        <v>1</v>
      </c>
      <c r="C68" s="2">
        <v>1464</v>
      </c>
      <c r="D68" s="5" t="s">
        <v>60</v>
      </c>
      <c r="E68" s="3">
        <v>0.7</v>
      </c>
      <c r="F68" s="3">
        <f>C68*E68</f>
        <v>1024.8</v>
      </c>
      <c r="G68" s="3">
        <f t="shared" si="0"/>
        <v>1137.528</v>
      </c>
      <c r="H68" s="3"/>
    </row>
    <row r="69" spans="1:8" ht="15" outlineLevel="2">
      <c r="A69" s="2" t="s">
        <v>42</v>
      </c>
      <c r="B69" s="2">
        <v>2</v>
      </c>
      <c r="C69" s="2">
        <v>720</v>
      </c>
      <c r="D69" s="5" t="s">
        <v>77</v>
      </c>
      <c r="E69" s="3">
        <v>2</v>
      </c>
      <c r="F69" s="3">
        <f>C69*E69</f>
        <v>1440</v>
      </c>
      <c r="G69" s="3">
        <f t="shared" si="0"/>
        <v>1598.4</v>
      </c>
      <c r="H69" s="3"/>
    </row>
    <row r="70" spans="1:8" ht="15" outlineLevel="1">
      <c r="A70" s="10" t="s">
        <v>119</v>
      </c>
      <c r="B70" s="5"/>
      <c r="C70" s="5"/>
      <c r="D70" s="5"/>
      <c r="E70" s="6"/>
      <c r="F70" s="6"/>
      <c r="G70" s="6">
        <f>SUBTOTAL(9,G65:G69)</f>
        <v>3819.288</v>
      </c>
      <c r="H70" s="3"/>
    </row>
    <row r="71" spans="1:8" ht="15" outlineLevel="2">
      <c r="A71" s="2" t="s">
        <v>70</v>
      </c>
      <c r="B71" s="2">
        <v>3</v>
      </c>
      <c r="C71" s="2">
        <v>63</v>
      </c>
      <c r="D71" s="5" t="s">
        <v>97</v>
      </c>
      <c r="E71" s="3">
        <v>3</v>
      </c>
      <c r="F71" s="3">
        <f>C71*E71</f>
        <v>189</v>
      </c>
      <c r="G71" s="3">
        <f t="shared" si="0"/>
        <v>209.79000000000002</v>
      </c>
      <c r="H71" s="3"/>
    </row>
    <row r="72" spans="1:8" ht="15" outlineLevel="1">
      <c r="A72" s="10" t="s">
        <v>120</v>
      </c>
      <c r="B72" s="5"/>
      <c r="C72" s="5"/>
      <c r="D72" s="5"/>
      <c r="E72" s="6"/>
      <c r="F72" s="6"/>
      <c r="G72" s="6">
        <f>SUBTOTAL(9,G71:G71)</f>
        <v>209.79000000000002</v>
      </c>
      <c r="H72" s="3"/>
    </row>
    <row r="73" spans="1:8" ht="15" outlineLevel="2">
      <c r="A73" s="2" t="s">
        <v>6</v>
      </c>
      <c r="B73" s="2" t="s">
        <v>5</v>
      </c>
      <c r="C73" s="2">
        <v>178</v>
      </c>
      <c r="D73" s="4" t="s">
        <v>87</v>
      </c>
      <c r="E73" s="3">
        <v>2</v>
      </c>
      <c r="F73" s="3">
        <f aca="true" t="shared" si="2" ref="F73:F78">C73*E73</f>
        <v>356</v>
      </c>
      <c r="G73" s="3">
        <f t="shared" si="0"/>
        <v>395.16</v>
      </c>
      <c r="H73" s="3"/>
    </row>
    <row r="74" spans="1:8" ht="15" outlineLevel="2">
      <c r="A74" s="2" t="s">
        <v>6</v>
      </c>
      <c r="B74" s="2">
        <v>2</v>
      </c>
      <c r="C74" s="2">
        <v>250</v>
      </c>
      <c r="D74" s="5" t="s">
        <v>61</v>
      </c>
      <c r="E74" s="3">
        <v>2</v>
      </c>
      <c r="F74" s="3">
        <f t="shared" si="2"/>
        <v>500</v>
      </c>
      <c r="G74" s="3">
        <f t="shared" si="0"/>
        <v>555</v>
      </c>
      <c r="H74" s="3"/>
    </row>
    <row r="75" spans="1:8" ht="15" outlineLevel="2">
      <c r="A75" s="2" t="s">
        <v>6</v>
      </c>
      <c r="B75" s="2">
        <v>2</v>
      </c>
      <c r="C75" s="2">
        <v>138</v>
      </c>
      <c r="D75" s="5" t="s">
        <v>62</v>
      </c>
      <c r="E75" s="3">
        <v>2</v>
      </c>
      <c r="F75" s="3">
        <f t="shared" si="2"/>
        <v>276</v>
      </c>
      <c r="G75" s="3">
        <f t="shared" si="0"/>
        <v>306.36</v>
      </c>
      <c r="H75" s="3"/>
    </row>
    <row r="76" spans="1:8" ht="15" outlineLevel="2">
      <c r="A76" s="2" t="s">
        <v>6</v>
      </c>
      <c r="B76" s="2">
        <v>2</v>
      </c>
      <c r="C76" s="2">
        <v>138</v>
      </c>
      <c r="D76" s="5" t="s">
        <v>64</v>
      </c>
      <c r="E76" s="3">
        <v>2</v>
      </c>
      <c r="F76" s="3">
        <f t="shared" si="2"/>
        <v>276</v>
      </c>
      <c r="G76" s="3">
        <f t="shared" si="0"/>
        <v>306.36</v>
      </c>
      <c r="H76" s="3"/>
    </row>
    <row r="77" spans="1:8" ht="15" outlineLevel="2">
      <c r="A77" s="2" t="s">
        <v>6</v>
      </c>
      <c r="B77" s="2">
        <v>3</v>
      </c>
      <c r="C77" s="2">
        <v>63</v>
      </c>
      <c r="D77" s="5" t="s">
        <v>97</v>
      </c>
      <c r="E77" s="3">
        <v>3</v>
      </c>
      <c r="F77" s="3">
        <f t="shared" si="2"/>
        <v>189</v>
      </c>
      <c r="G77" s="3">
        <f t="shared" si="0"/>
        <v>209.79000000000002</v>
      </c>
      <c r="H77" s="3"/>
    </row>
    <row r="78" spans="1:8" ht="15" outlineLevel="2">
      <c r="A78" s="2" t="s">
        <v>6</v>
      </c>
      <c r="B78" s="2">
        <v>6</v>
      </c>
      <c r="C78" s="2">
        <v>63</v>
      </c>
      <c r="D78" s="5" t="s">
        <v>97</v>
      </c>
      <c r="E78" s="3">
        <v>4</v>
      </c>
      <c r="F78" s="3">
        <f t="shared" si="2"/>
        <v>252</v>
      </c>
      <c r="G78" s="3">
        <f t="shared" si="0"/>
        <v>279.72</v>
      </c>
      <c r="H78" s="3"/>
    </row>
    <row r="79" spans="1:8" ht="15" outlineLevel="2">
      <c r="A79" s="2" t="s">
        <v>150</v>
      </c>
      <c r="B79" s="2"/>
      <c r="C79" s="15" t="s">
        <v>153</v>
      </c>
      <c r="D79" s="14" t="s">
        <v>147</v>
      </c>
      <c r="E79" s="3">
        <v>1</v>
      </c>
      <c r="F79" s="3">
        <v>415</v>
      </c>
      <c r="G79" s="3">
        <f t="shared" si="0"/>
        <v>460.65000000000003</v>
      </c>
      <c r="H79" s="3"/>
    </row>
    <row r="80" spans="1:8" ht="15" outlineLevel="2">
      <c r="A80" s="2" t="s">
        <v>151</v>
      </c>
      <c r="B80" s="2"/>
      <c r="C80" s="15" t="s">
        <v>153</v>
      </c>
      <c r="D80" s="12" t="s">
        <v>148</v>
      </c>
      <c r="E80" s="3">
        <v>1</v>
      </c>
      <c r="F80" s="3">
        <v>299</v>
      </c>
      <c r="G80" s="3">
        <f t="shared" si="0"/>
        <v>331.89000000000004</v>
      </c>
      <c r="H80" s="3"/>
    </row>
    <row r="81" spans="1:8" ht="15" outlineLevel="2">
      <c r="A81" s="2" t="s">
        <v>152</v>
      </c>
      <c r="B81" s="2"/>
      <c r="C81" s="15" t="s">
        <v>153</v>
      </c>
      <c r="D81" s="13" t="s">
        <v>149</v>
      </c>
      <c r="E81" s="3">
        <v>1</v>
      </c>
      <c r="F81" s="3">
        <v>85</v>
      </c>
      <c r="G81" s="3">
        <f t="shared" si="0"/>
        <v>94.35000000000001</v>
      </c>
      <c r="H81" s="3"/>
    </row>
    <row r="82" spans="1:8" ht="15" outlineLevel="1">
      <c r="A82" s="10" t="s">
        <v>121</v>
      </c>
      <c r="B82" s="5"/>
      <c r="C82" s="5"/>
      <c r="D82" s="5"/>
      <c r="E82" s="6"/>
      <c r="F82" s="6"/>
      <c r="G82" s="6">
        <f>SUBTOTAL(9,G73:G81)</f>
        <v>2939.28</v>
      </c>
      <c r="H82" s="3"/>
    </row>
    <row r="83" spans="1:8" ht="15" outlineLevel="2">
      <c r="A83" s="2" t="s">
        <v>8</v>
      </c>
      <c r="B83" s="2" t="s">
        <v>5</v>
      </c>
      <c r="C83" s="2">
        <v>178</v>
      </c>
      <c r="D83" s="4" t="s">
        <v>87</v>
      </c>
      <c r="E83" s="3">
        <v>2</v>
      </c>
      <c r="F83" s="3">
        <f>C83*E83</f>
        <v>356</v>
      </c>
      <c r="G83" s="3">
        <f t="shared" si="0"/>
        <v>395.16</v>
      </c>
      <c r="H83" s="3"/>
    </row>
    <row r="84" spans="1:8" ht="15" outlineLevel="2">
      <c r="A84" s="2" t="s">
        <v>8</v>
      </c>
      <c r="B84" s="2">
        <v>1</v>
      </c>
      <c r="C84" s="2">
        <v>256</v>
      </c>
      <c r="D84" s="5" t="s">
        <v>37</v>
      </c>
      <c r="E84" s="3">
        <v>1</v>
      </c>
      <c r="F84" s="3">
        <f>C84*E84</f>
        <v>256</v>
      </c>
      <c r="G84" s="3">
        <f t="shared" si="0"/>
        <v>284.16</v>
      </c>
      <c r="H84" s="3"/>
    </row>
    <row r="85" spans="1:8" ht="15" outlineLevel="2">
      <c r="A85" s="2" t="s">
        <v>8</v>
      </c>
      <c r="B85" s="2">
        <v>1</v>
      </c>
      <c r="C85" s="2">
        <v>720</v>
      </c>
      <c r="D85" s="5" t="s">
        <v>77</v>
      </c>
      <c r="E85" s="3">
        <v>1</v>
      </c>
      <c r="F85" s="3">
        <f>C85*E85</f>
        <v>720</v>
      </c>
      <c r="G85" s="3">
        <f t="shared" si="0"/>
        <v>799.2</v>
      </c>
      <c r="H85" s="3"/>
    </row>
    <row r="86" spans="1:8" ht="15" outlineLevel="1">
      <c r="A86" s="10" t="s">
        <v>122</v>
      </c>
      <c r="B86" s="5"/>
      <c r="C86" s="5"/>
      <c r="D86" s="5"/>
      <c r="E86" s="6"/>
      <c r="F86" s="6"/>
      <c r="G86" s="6">
        <f>SUBTOTAL(9,G83:G85)</f>
        <v>1478.52</v>
      </c>
      <c r="H86" s="3"/>
    </row>
    <row r="87" spans="1:8" ht="15" outlineLevel="2">
      <c r="A87" s="2" t="s">
        <v>9</v>
      </c>
      <c r="B87" s="2" t="s">
        <v>10</v>
      </c>
      <c r="C87" s="2">
        <v>178</v>
      </c>
      <c r="D87" s="4" t="s">
        <v>87</v>
      </c>
      <c r="E87" s="3">
        <v>1</v>
      </c>
      <c r="F87" s="3">
        <f>C87*E87</f>
        <v>178</v>
      </c>
      <c r="G87" s="3">
        <f t="shared" si="0"/>
        <v>197.58</v>
      </c>
      <c r="H87" s="3"/>
    </row>
    <row r="88" spans="1:8" ht="15" outlineLevel="2">
      <c r="A88" s="2" t="s">
        <v>9</v>
      </c>
      <c r="B88" s="2" t="s">
        <v>69</v>
      </c>
      <c r="C88" s="2">
        <v>63</v>
      </c>
      <c r="D88" s="5" t="s">
        <v>97</v>
      </c>
      <c r="E88" s="3">
        <v>6</v>
      </c>
      <c r="F88" s="3">
        <f>C88*E88</f>
        <v>378</v>
      </c>
      <c r="G88" s="3">
        <f t="shared" si="0"/>
        <v>419.58000000000004</v>
      </c>
      <c r="H88" s="3"/>
    </row>
    <row r="89" spans="1:8" ht="15" outlineLevel="1">
      <c r="A89" s="10" t="s">
        <v>123</v>
      </c>
      <c r="B89" s="5"/>
      <c r="C89" s="5"/>
      <c r="D89" s="5"/>
      <c r="E89" s="6"/>
      <c r="F89" s="6"/>
      <c r="G89" s="6">
        <f>SUBTOTAL(9,G87:G88)</f>
        <v>617.1600000000001</v>
      </c>
      <c r="H89" s="3"/>
    </row>
    <row r="90" spans="1:8" ht="15" outlineLevel="2">
      <c r="A90" s="2" t="s">
        <v>45</v>
      </c>
      <c r="B90" s="2">
        <v>1</v>
      </c>
      <c r="C90" s="2">
        <v>85</v>
      </c>
      <c r="D90" s="5" t="s">
        <v>46</v>
      </c>
      <c r="E90" s="3">
        <v>1</v>
      </c>
      <c r="F90" s="3">
        <f>C90*E90</f>
        <v>85</v>
      </c>
      <c r="G90" s="3">
        <f t="shared" si="0"/>
        <v>94.35000000000001</v>
      </c>
      <c r="H90" s="3"/>
    </row>
    <row r="91" spans="1:8" ht="15" outlineLevel="2">
      <c r="A91" s="2" t="s">
        <v>45</v>
      </c>
      <c r="B91" s="2">
        <v>1</v>
      </c>
      <c r="C91" s="2">
        <v>179</v>
      </c>
      <c r="D91" s="5" t="s">
        <v>52</v>
      </c>
      <c r="E91" s="3">
        <v>1</v>
      </c>
      <c r="F91" s="3">
        <f>C91*E91</f>
        <v>179</v>
      </c>
      <c r="G91" s="3">
        <f t="shared" si="0"/>
        <v>198.69000000000003</v>
      </c>
      <c r="H91" s="3"/>
    </row>
    <row r="92" spans="1:8" ht="15" outlineLevel="2">
      <c r="A92" s="2" t="s">
        <v>45</v>
      </c>
      <c r="B92" s="2">
        <v>3</v>
      </c>
      <c r="C92" s="2">
        <v>63</v>
      </c>
      <c r="D92" s="5" t="s">
        <v>97</v>
      </c>
      <c r="E92" s="3">
        <v>3</v>
      </c>
      <c r="F92" s="3">
        <f>C92*E92</f>
        <v>189</v>
      </c>
      <c r="G92" s="3">
        <f t="shared" si="0"/>
        <v>209.79000000000002</v>
      </c>
      <c r="H92" s="3"/>
    </row>
    <row r="93" spans="1:8" ht="15" outlineLevel="2">
      <c r="A93" s="2" t="s">
        <v>45</v>
      </c>
      <c r="B93" s="2" t="s">
        <v>83</v>
      </c>
      <c r="C93" s="2">
        <v>357</v>
      </c>
      <c r="D93" s="5" t="s">
        <v>84</v>
      </c>
      <c r="E93" s="3">
        <v>0.5</v>
      </c>
      <c r="F93" s="3">
        <f>C93*E93</f>
        <v>178.5</v>
      </c>
      <c r="G93" s="3">
        <f aca="true" t="shared" si="3" ref="G93:G146">F93*1.11</f>
        <v>198.13500000000002</v>
      </c>
      <c r="H93" s="3"/>
    </row>
    <row r="94" spans="1:8" ht="15" outlineLevel="2">
      <c r="A94" s="2" t="s">
        <v>45</v>
      </c>
      <c r="B94" s="2" t="s">
        <v>83</v>
      </c>
      <c r="C94" s="2">
        <v>606</v>
      </c>
      <c r="D94" s="2" t="s">
        <v>86</v>
      </c>
      <c r="E94" s="3">
        <v>0</v>
      </c>
      <c r="F94" s="3">
        <f>C94*E94</f>
        <v>0</v>
      </c>
      <c r="G94" s="3">
        <f t="shared" si="3"/>
        <v>0</v>
      </c>
      <c r="H94" s="3"/>
    </row>
    <row r="95" spans="1:8" ht="15" outlineLevel="1">
      <c r="A95" s="10" t="s">
        <v>124</v>
      </c>
      <c r="B95" s="5"/>
      <c r="C95" s="5"/>
      <c r="D95" s="5"/>
      <c r="E95" s="6"/>
      <c r="F95" s="6"/>
      <c r="G95" s="6">
        <f>SUBTOTAL(9,G90:G94)</f>
        <v>700.965</v>
      </c>
      <c r="H95" s="3"/>
    </row>
    <row r="96" spans="1:8" ht="15" outlineLevel="2">
      <c r="A96" s="2" t="s">
        <v>65</v>
      </c>
      <c r="B96" s="2" t="s">
        <v>66</v>
      </c>
      <c r="C96" s="2">
        <v>63</v>
      </c>
      <c r="D96" s="5" t="s">
        <v>97</v>
      </c>
      <c r="E96" s="3">
        <v>4</v>
      </c>
      <c r="F96" s="3">
        <f>C96*E96</f>
        <v>252</v>
      </c>
      <c r="G96" s="3">
        <f t="shared" si="3"/>
        <v>279.72</v>
      </c>
      <c r="H96" s="3"/>
    </row>
    <row r="97" spans="1:8" ht="15" outlineLevel="2">
      <c r="A97" s="2" t="s">
        <v>65</v>
      </c>
      <c r="B97" s="2">
        <v>3</v>
      </c>
      <c r="C97" s="2">
        <v>63</v>
      </c>
      <c r="D97" s="5" t="s">
        <v>97</v>
      </c>
      <c r="E97" s="3">
        <v>3</v>
      </c>
      <c r="F97" s="3">
        <f>C97*E97</f>
        <v>189</v>
      </c>
      <c r="G97" s="3">
        <f t="shared" si="3"/>
        <v>209.79000000000002</v>
      </c>
      <c r="H97" s="3"/>
    </row>
    <row r="98" spans="1:8" ht="15" outlineLevel="1">
      <c r="A98" s="10" t="s">
        <v>125</v>
      </c>
      <c r="B98" s="5"/>
      <c r="C98" s="5"/>
      <c r="D98" s="5"/>
      <c r="E98" s="6"/>
      <c r="F98" s="6"/>
      <c r="G98" s="6">
        <f>SUBTOTAL(9,G96:G97)</f>
        <v>489.51000000000005</v>
      </c>
      <c r="H98" s="3"/>
    </row>
    <row r="99" spans="1:8" ht="15" outlineLevel="2">
      <c r="A99" s="2" t="s">
        <v>4</v>
      </c>
      <c r="B99" s="2" t="s">
        <v>5</v>
      </c>
      <c r="C99" s="2">
        <v>178</v>
      </c>
      <c r="D99" s="4" t="s">
        <v>87</v>
      </c>
      <c r="E99" s="3">
        <v>2</v>
      </c>
      <c r="F99" s="3">
        <f>C99*E99</f>
        <v>356</v>
      </c>
      <c r="G99" s="3">
        <f t="shared" si="3"/>
        <v>395.16</v>
      </c>
      <c r="H99" s="3"/>
    </row>
    <row r="100" spans="1:8" ht="15" outlineLevel="2">
      <c r="A100" s="2" t="s">
        <v>4</v>
      </c>
      <c r="B100" s="2" t="s">
        <v>12</v>
      </c>
      <c r="C100" s="2">
        <v>113</v>
      </c>
      <c r="D100" s="2" t="s">
        <v>88</v>
      </c>
      <c r="E100" s="3">
        <v>0</v>
      </c>
      <c r="F100" s="3">
        <f>C100*E100</f>
        <v>0</v>
      </c>
      <c r="G100" s="3">
        <f t="shared" si="3"/>
        <v>0</v>
      </c>
      <c r="H100" s="3"/>
    </row>
    <row r="101" spans="1:8" ht="15" outlineLevel="2">
      <c r="A101" s="2" t="s">
        <v>4</v>
      </c>
      <c r="B101" s="2">
        <v>2</v>
      </c>
      <c r="C101" s="2">
        <v>138</v>
      </c>
      <c r="D101" s="5" t="s">
        <v>53</v>
      </c>
      <c r="E101" s="3">
        <v>2</v>
      </c>
      <c r="F101" s="3">
        <f>C101*E101</f>
        <v>276</v>
      </c>
      <c r="G101" s="3">
        <f t="shared" si="3"/>
        <v>306.36</v>
      </c>
      <c r="H101" s="3"/>
    </row>
    <row r="102" spans="1:8" ht="15" outlineLevel="2">
      <c r="A102" s="2" t="s">
        <v>4</v>
      </c>
      <c r="B102" s="2">
        <v>1</v>
      </c>
      <c r="C102" s="2">
        <v>799</v>
      </c>
      <c r="D102" s="5" t="s">
        <v>56</v>
      </c>
      <c r="E102" s="3">
        <v>1</v>
      </c>
      <c r="F102" s="3">
        <f>C102*E102</f>
        <v>799</v>
      </c>
      <c r="G102" s="3">
        <f t="shared" si="3"/>
        <v>886.8900000000001</v>
      </c>
      <c r="H102" s="3"/>
    </row>
    <row r="103" spans="1:8" ht="15" outlineLevel="2">
      <c r="A103" s="2" t="s">
        <v>4</v>
      </c>
      <c r="B103" s="2">
        <v>1</v>
      </c>
      <c r="C103" s="2">
        <v>560</v>
      </c>
      <c r="D103" s="5" t="s">
        <v>78</v>
      </c>
      <c r="E103" s="3">
        <v>1</v>
      </c>
      <c r="F103" s="3">
        <f>C103*E103</f>
        <v>560</v>
      </c>
      <c r="G103" s="3">
        <f t="shared" si="3"/>
        <v>621.6</v>
      </c>
      <c r="H103" s="3"/>
    </row>
    <row r="104" spans="1:8" ht="15" outlineLevel="1">
      <c r="A104" s="10" t="s">
        <v>126</v>
      </c>
      <c r="B104" s="5"/>
      <c r="C104" s="5"/>
      <c r="D104" s="5"/>
      <c r="E104" s="6"/>
      <c r="F104" s="6"/>
      <c r="G104" s="6">
        <f>SUBTOTAL(9,G99:G103)</f>
        <v>2210.01</v>
      </c>
      <c r="H104" s="3"/>
    </row>
    <row r="105" spans="1:8" ht="15" outlineLevel="2">
      <c r="A105" s="2" t="s">
        <v>21</v>
      </c>
      <c r="B105" s="2">
        <v>1</v>
      </c>
      <c r="C105" s="2">
        <v>113</v>
      </c>
      <c r="D105" s="2" t="s">
        <v>88</v>
      </c>
      <c r="E105" s="3">
        <v>0</v>
      </c>
      <c r="F105" s="3">
        <f>C105*E105</f>
        <v>0</v>
      </c>
      <c r="G105" s="3">
        <f t="shared" si="3"/>
        <v>0</v>
      </c>
      <c r="H105" s="3"/>
    </row>
    <row r="106" spans="1:8" ht="15" outlineLevel="2">
      <c r="A106" s="2" t="s">
        <v>21</v>
      </c>
      <c r="B106" s="2">
        <v>1</v>
      </c>
      <c r="C106" s="2">
        <v>266</v>
      </c>
      <c r="D106" s="5" t="s">
        <v>57</v>
      </c>
      <c r="E106" s="3">
        <v>1</v>
      </c>
      <c r="F106" s="3">
        <f>C106*E106</f>
        <v>266</v>
      </c>
      <c r="G106" s="3">
        <f t="shared" si="3"/>
        <v>295.26000000000005</v>
      </c>
      <c r="H106" s="3"/>
    </row>
    <row r="107" spans="1:8" ht="15" outlineLevel="2">
      <c r="A107" s="2" t="s">
        <v>21</v>
      </c>
      <c r="B107" s="2">
        <v>2</v>
      </c>
      <c r="C107" s="2">
        <v>55</v>
      </c>
      <c r="D107" s="5" t="s">
        <v>63</v>
      </c>
      <c r="E107" s="3">
        <v>2</v>
      </c>
      <c r="F107" s="3">
        <f>C107*E107</f>
        <v>110</v>
      </c>
      <c r="G107" s="3">
        <f t="shared" si="3"/>
        <v>122.10000000000001</v>
      </c>
      <c r="H107" s="3"/>
    </row>
    <row r="108" spans="1:8" ht="15" outlineLevel="2">
      <c r="A108" s="2" t="s">
        <v>21</v>
      </c>
      <c r="B108" s="2">
        <v>3</v>
      </c>
      <c r="C108" s="2">
        <v>63</v>
      </c>
      <c r="D108" s="5" t="s">
        <v>97</v>
      </c>
      <c r="E108" s="3">
        <v>3</v>
      </c>
      <c r="F108" s="3">
        <f>C108*E108</f>
        <v>189</v>
      </c>
      <c r="G108" s="3">
        <f t="shared" si="3"/>
        <v>209.79000000000002</v>
      </c>
      <c r="H108" s="3"/>
    </row>
    <row r="109" spans="1:8" ht="15" outlineLevel="1">
      <c r="A109" s="10" t="s">
        <v>127</v>
      </c>
      <c r="B109" s="5"/>
      <c r="C109" s="5"/>
      <c r="D109" s="5"/>
      <c r="E109" s="6"/>
      <c r="F109" s="6"/>
      <c r="G109" s="6">
        <f>SUBTOTAL(9,G105:G108)</f>
        <v>627.1500000000001</v>
      </c>
      <c r="H109" s="3"/>
    </row>
    <row r="110" spans="1:8" ht="15" outlineLevel="2">
      <c r="A110" s="2" t="s">
        <v>68</v>
      </c>
      <c r="B110" s="2">
        <v>12</v>
      </c>
      <c r="C110" s="2">
        <v>63</v>
      </c>
      <c r="D110" s="5" t="s">
        <v>97</v>
      </c>
      <c r="E110" s="3">
        <v>6</v>
      </c>
      <c r="F110" s="3">
        <f>C110*E110</f>
        <v>378</v>
      </c>
      <c r="G110" s="3">
        <f t="shared" si="3"/>
        <v>419.58000000000004</v>
      </c>
      <c r="H110" s="3"/>
    </row>
    <row r="111" spans="1:8" ht="15" outlineLevel="1">
      <c r="A111" s="10" t="s">
        <v>128</v>
      </c>
      <c r="B111" s="5"/>
      <c r="C111" s="5"/>
      <c r="D111" s="5"/>
      <c r="E111" s="6"/>
      <c r="F111" s="6"/>
      <c r="G111" s="6">
        <f>SUBTOTAL(9,G110:G110)</f>
        <v>419.58000000000004</v>
      </c>
      <c r="H111" s="3"/>
    </row>
    <row r="112" spans="1:8" ht="15" outlineLevel="2">
      <c r="A112" s="2" t="s">
        <v>85</v>
      </c>
      <c r="B112" s="2">
        <v>1</v>
      </c>
      <c r="C112" s="2">
        <v>357</v>
      </c>
      <c r="D112" s="5" t="s">
        <v>84</v>
      </c>
      <c r="E112" s="3">
        <v>1</v>
      </c>
      <c r="F112" s="3">
        <f>C112*E112</f>
        <v>357</v>
      </c>
      <c r="G112" s="3">
        <f t="shared" si="3"/>
        <v>396.27000000000004</v>
      </c>
      <c r="H112" s="3"/>
    </row>
    <row r="113" spans="1:8" ht="15" outlineLevel="1">
      <c r="A113" s="10" t="s">
        <v>129</v>
      </c>
      <c r="B113" s="5"/>
      <c r="C113" s="5"/>
      <c r="D113" s="5"/>
      <c r="E113" s="6"/>
      <c r="F113" s="6"/>
      <c r="G113" s="6">
        <f>SUBTOTAL(9,G112:G112)</f>
        <v>396.27000000000004</v>
      </c>
      <c r="H113" s="3"/>
    </row>
    <row r="114" spans="1:8" ht="15" outlineLevel="2">
      <c r="A114" s="2" t="s">
        <v>26</v>
      </c>
      <c r="B114" s="2">
        <v>1</v>
      </c>
      <c r="C114" s="2">
        <v>299</v>
      </c>
      <c r="D114" s="5" t="s">
        <v>27</v>
      </c>
      <c r="E114" s="3">
        <v>1</v>
      </c>
      <c r="F114" s="3">
        <f>C114*E114</f>
        <v>299</v>
      </c>
      <c r="G114" s="3">
        <f t="shared" si="3"/>
        <v>331.89000000000004</v>
      </c>
      <c r="H114" s="3"/>
    </row>
    <row r="115" spans="1:8" ht="15" outlineLevel="1">
      <c r="A115" s="10" t="s">
        <v>130</v>
      </c>
      <c r="B115" s="5"/>
      <c r="C115" s="5"/>
      <c r="D115" s="5"/>
      <c r="E115" s="6"/>
      <c r="F115" s="6"/>
      <c r="G115" s="6">
        <f>SUBTOTAL(9,G114:G114)</f>
        <v>331.89000000000004</v>
      </c>
      <c r="H115" s="3"/>
    </row>
    <row r="116" spans="1:8" ht="15" outlineLevel="2">
      <c r="A116" s="2" t="s">
        <v>33</v>
      </c>
      <c r="B116" s="2">
        <v>1</v>
      </c>
      <c r="C116" s="2">
        <v>215</v>
      </c>
      <c r="D116" s="5" t="s">
        <v>93</v>
      </c>
      <c r="E116" s="3">
        <v>1</v>
      </c>
      <c r="F116" s="3">
        <f>C116*E116</f>
        <v>215</v>
      </c>
      <c r="G116" s="3">
        <f t="shared" si="3"/>
        <v>238.65000000000003</v>
      </c>
      <c r="H116" s="3"/>
    </row>
    <row r="117" spans="1:8" ht="15" outlineLevel="1">
      <c r="A117" s="10" t="s">
        <v>131</v>
      </c>
      <c r="B117" s="5"/>
      <c r="C117" s="5"/>
      <c r="D117" s="5"/>
      <c r="E117" s="6"/>
      <c r="F117" s="6"/>
      <c r="G117" s="6">
        <f>SUBTOTAL(9,G116:G116)</f>
        <v>238.65000000000003</v>
      </c>
      <c r="H117" s="3"/>
    </row>
    <row r="118" spans="1:8" ht="15" outlineLevel="2">
      <c r="A118" s="2" t="s">
        <v>28</v>
      </c>
      <c r="B118" s="2" t="s">
        <v>29</v>
      </c>
      <c r="C118" s="2">
        <v>486</v>
      </c>
      <c r="D118" s="5" t="s">
        <v>30</v>
      </c>
      <c r="E118" s="3">
        <v>1</v>
      </c>
      <c r="F118" s="6">
        <f>C118*E118</f>
        <v>486</v>
      </c>
      <c r="G118" s="3"/>
      <c r="H118" s="3" t="s">
        <v>145</v>
      </c>
    </row>
    <row r="119" spans="1:8" ht="15" outlineLevel="1">
      <c r="A119" s="10" t="s">
        <v>132</v>
      </c>
      <c r="B119" s="5"/>
      <c r="C119" s="5"/>
      <c r="D119" s="5"/>
      <c r="E119" s="6"/>
      <c r="F119" s="6"/>
      <c r="G119" s="6">
        <f>SUBTOTAL(9,G118:G118)</f>
        <v>0</v>
      </c>
      <c r="H119" s="3"/>
    </row>
    <row r="120" spans="1:8" ht="15" outlineLevel="2">
      <c r="A120" s="2" t="s">
        <v>22</v>
      </c>
      <c r="B120" s="2">
        <v>1</v>
      </c>
      <c r="C120" s="2">
        <v>113</v>
      </c>
      <c r="D120" s="2" t="s">
        <v>88</v>
      </c>
      <c r="E120" s="3">
        <v>0</v>
      </c>
      <c r="F120" s="3">
        <f>C120*E120</f>
        <v>0</v>
      </c>
      <c r="G120" s="3">
        <f t="shared" si="3"/>
        <v>0</v>
      </c>
      <c r="H120" s="3"/>
    </row>
    <row r="121" spans="1:8" ht="15" outlineLevel="2">
      <c r="A121" s="2" t="s">
        <v>22</v>
      </c>
      <c r="B121" s="2">
        <v>1</v>
      </c>
      <c r="C121" s="2">
        <v>93</v>
      </c>
      <c r="D121" s="5" t="s">
        <v>44</v>
      </c>
      <c r="E121" s="3">
        <v>1</v>
      </c>
      <c r="F121" s="3">
        <f>C121*E121</f>
        <v>93</v>
      </c>
      <c r="G121" s="3">
        <f t="shared" si="3"/>
        <v>103.23</v>
      </c>
      <c r="H121" s="3"/>
    </row>
    <row r="122" spans="1:8" ht="15" outlineLevel="2">
      <c r="A122" s="2" t="s">
        <v>22</v>
      </c>
      <c r="B122" s="2">
        <v>1</v>
      </c>
      <c r="C122" s="2">
        <v>93</v>
      </c>
      <c r="D122" s="5" t="s">
        <v>47</v>
      </c>
      <c r="E122" s="3">
        <v>1</v>
      </c>
      <c r="F122" s="3">
        <f>C122*E122</f>
        <v>93</v>
      </c>
      <c r="G122" s="3">
        <f t="shared" si="3"/>
        <v>103.23</v>
      </c>
      <c r="H122" s="3"/>
    </row>
    <row r="123" spans="1:8" ht="15" outlineLevel="2">
      <c r="A123" s="2" t="s">
        <v>22</v>
      </c>
      <c r="B123" s="2">
        <v>3</v>
      </c>
      <c r="C123" s="2">
        <v>63</v>
      </c>
      <c r="D123" s="5" t="s">
        <v>97</v>
      </c>
      <c r="E123" s="3">
        <v>3</v>
      </c>
      <c r="F123" s="3">
        <f>C123*E123</f>
        <v>189</v>
      </c>
      <c r="G123" s="3">
        <f t="shared" si="3"/>
        <v>209.79000000000002</v>
      </c>
      <c r="H123" s="3"/>
    </row>
    <row r="124" spans="1:8" ht="15" outlineLevel="2">
      <c r="A124" s="2" t="s">
        <v>22</v>
      </c>
      <c r="B124" s="2">
        <v>2</v>
      </c>
      <c r="C124" s="2">
        <v>215</v>
      </c>
      <c r="D124" s="5" t="s">
        <v>81</v>
      </c>
      <c r="E124" s="3">
        <v>2</v>
      </c>
      <c r="F124" s="3">
        <f>C124*E124</f>
        <v>430</v>
      </c>
      <c r="G124" s="3">
        <f t="shared" si="3"/>
        <v>477.30000000000007</v>
      </c>
      <c r="H124" s="3"/>
    </row>
    <row r="125" spans="1:8" ht="15" outlineLevel="1">
      <c r="A125" s="10" t="s">
        <v>133</v>
      </c>
      <c r="B125" s="5"/>
      <c r="C125" s="5"/>
      <c r="D125" s="5"/>
      <c r="E125" s="6"/>
      <c r="F125" s="6"/>
      <c r="G125" s="6">
        <f>SUBTOTAL(9,G120:G124)</f>
        <v>893.5500000000001</v>
      </c>
      <c r="H125" s="3"/>
    </row>
    <row r="126" spans="1:8" ht="15" outlineLevel="2">
      <c r="A126" s="2" t="s">
        <v>23</v>
      </c>
      <c r="B126" s="2">
        <v>1</v>
      </c>
      <c r="C126" s="2">
        <v>660</v>
      </c>
      <c r="D126" s="4" t="s">
        <v>147</v>
      </c>
      <c r="E126" s="3">
        <v>1</v>
      </c>
      <c r="F126" s="3">
        <v>415</v>
      </c>
      <c r="G126" s="3">
        <f t="shared" si="3"/>
        <v>460.65000000000003</v>
      </c>
      <c r="H126" s="3"/>
    </row>
    <row r="127" spans="1:8" ht="15" outlineLevel="1">
      <c r="A127" s="10" t="s">
        <v>134</v>
      </c>
      <c r="B127" s="5"/>
      <c r="C127" s="5"/>
      <c r="D127" s="4"/>
      <c r="E127" s="6"/>
      <c r="F127" s="6"/>
      <c r="G127" s="6">
        <f>SUBTOTAL(9,G126:G126)</f>
        <v>460.65000000000003</v>
      </c>
      <c r="H127" s="3"/>
    </row>
    <row r="128" spans="1:8" ht="15" outlineLevel="2">
      <c r="A128" s="2" t="s">
        <v>72</v>
      </c>
      <c r="B128" s="2">
        <v>3</v>
      </c>
      <c r="C128" s="2">
        <v>63</v>
      </c>
      <c r="D128" s="5" t="s">
        <v>97</v>
      </c>
      <c r="E128" s="3">
        <v>3</v>
      </c>
      <c r="F128" s="3">
        <f>C128*E128</f>
        <v>189</v>
      </c>
      <c r="G128" s="3">
        <f t="shared" si="3"/>
        <v>209.79000000000002</v>
      </c>
      <c r="H128" s="3"/>
    </row>
    <row r="129" spans="1:8" ht="15" outlineLevel="2">
      <c r="A129" s="2" t="s">
        <v>72</v>
      </c>
      <c r="B129" s="2">
        <v>1</v>
      </c>
      <c r="C129" s="2">
        <v>355</v>
      </c>
      <c r="D129" s="2" t="s">
        <v>76</v>
      </c>
      <c r="E129" s="3">
        <v>0</v>
      </c>
      <c r="F129" s="3">
        <f>C129*E129</f>
        <v>0</v>
      </c>
      <c r="G129" s="3">
        <f t="shared" si="3"/>
        <v>0</v>
      </c>
      <c r="H129" s="3" t="s">
        <v>146</v>
      </c>
    </row>
    <row r="130" spans="1:8" ht="15" outlineLevel="1">
      <c r="A130" s="10" t="s">
        <v>135</v>
      </c>
      <c r="B130" s="5"/>
      <c r="C130" s="5"/>
      <c r="D130" s="5"/>
      <c r="E130" s="6"/>
      <c r="F130" s="6"/>
      <c r="G130" s="6">
        <f>SUBTOTAL(9,G128:G129)</f>
        <v>209.79000000000002</v>
      </c>
      <c r="H130" s="3"/>
    </row>
    <row r="131" spans="1:8" ht="15" outlineLevel="2">
      <c r="A131" s="2" t="s">
        <v>75</v>
      </c>
      <c r="B131" s="2">
        <v>6</v>
      </c>
      <c r="C131" s="2">
        <v>63</v>
      </c>
      <c r="D131" s="5" t="s">
        <v>97</v>
      </c>
      <c r="E131" s="3">
        <v>4</v>
      </c>
      <c r="F131" s="3">
        <f>C131*E131</f>
        <v>252</v>
      </c>
      <c r="G131" s="3">
        <f t="shared" si="3"/>
        <v>279.72</v>
      </c>
      <c r="H131" s="3"/>
    </row>
    <row r="132" spans="1:8" ht="15" outlineLevel="1">
      <c r="A132" s="10" t="s">
        <v>136</v>
      </c>
      <c r="B132" s="5"/>
      <c r="C132" s="5"/>
      <c r="D132" s="5"/>
      <c r="E132" s="6"/>
      <c r="F132" s="6"/>
      <c r="G132" s="6">
        <f>SUBTOTAL(9,G131:G131)</f>
        <v>279.72</v>
      </c>
      <c r="H132" s="3"/>
    </row>
    <row r="133" spans="1:8" ht="15" outlineLevel="2">
      <c r="A133" s="2" t="s">
        <v>14</v>
      </c>
      <c r="B133" s="2" t="s">
        <v>12</v>
      </c>
      <c r="C133" s="2">
        <v>178</v>
      </c>
      <c r="D133" s="4" t="s">
        <v>87</v>
      </c>
      <c r="E133" s="3">
        <v>1</v>
      </c>
      <c r="F133" s="3">
        <f>C133*E133</f>
        <v>178</v>
      </c>
      <c r="G133" s="3">
        <f t="shared" si="3"/>
        <v>197.58</v>
      </c>
      <c r="H133" s="3"/>
    </row>
    <row r="134" spans="1:8" ht="15" outlineLevel="2">
      <c r="A134" s="2" t="s">
        <v>14</v>
      </c>
      <c r="B134" s="2">
        <v>3</v>
      </c>
      <c r="C134" s="2">
        <v>63</v>
      </c>
      <c r="D134" s="5" t="s">
        <v>97</v>
      </c>
      <c r="E134" s="3">
        <v>3</v>
      </c>
      <c r="F134" s="3">
        <f>C134*E134</f>
        <v>189</v>
      </c>
      <c r="G134" s="3">
        <f t="shared" si="3"/>
        <v>209.79000000000002</v>
      </c>
      <c r="H134" s="3"/>
    </row>
    <row r="135" spans="1:8" ht="15" outlineLevel="1">
      <c r="A135" s="10" t="s">
        <v>137</v>
      </c>
      <c r="B135" s="5"/>
      <c r="C135" s="5"/>
      <c r="D135" s="5"/>
      <c r="E135" s="6"/>
      <c r="F135" s="6"/>
      <c r="G135" s="6">
        <f>SUBTOTAL(9,G133:G134)</f>
        <v>407.37</v>
      </c>
      <c r="H135" s="3"/>
    </row>
    <row r="136" spans="1:8" ht="15" outlineLevel="2">
      <c r="A136" s="2" t="s">
        <v>18</v>
      </c>
      <c r="B136" s="2" t="s">
        <v>10</v>
      </c>
      <c r="C136" s="2">
        <v>178</v>
      </c>
      <c r="D136" s="4" t="s">
        <v>87</v>
      </c>
      <c r="E136" s="3">
        <v>1</v>
      </c>
      <c r="F136" s="3">
        <f>C136*E136</f>
        <v>178</v>
      </c>
      <c r="G136" s="3">
        <f t="shared" si="3"/>
        <v>197.58</v>
      </c>
      <c r="H136" s="3"/>
    </row>
    <row r="137" spans="1:8" ht="15" outlineLevel="1">
      <c r="A137" s="10" t="s">
        <v>138</v>
      </c>
      <c r="B137" s="5"/>
      <c r="C137" s="5"/>
      <c r="D137" s="4"/>
      <c r="E137" s="6"/>
      <c r="F137" s="6"/>
      <c r="G137" s="6">
        <f>SUBTOTAL(9,G136:G136)</f>
        <v>197.58</v>
      </c>
      <c r="H137" s="3"/>
    </row>
    <row r="138" spans="1:8" ht="15" outlineLevel="2">
      <c r="A138" s="2" t="s">
        <v>79</v>
      </c>
      <c r="B138" s="2">
        <v>1</v>
      </c>
      <c r="C138" s="2">
        <v>560</v>
      </c>
      <c r="D138" s="5" t="s">
        <v>78</v>
      </c>
      <c r="E138" s="3">
        <v>1</v>
      </c>
      <c r="F138" s="3">
        <f>C138*E138</f>
        <v>560</v>
      </c>
      <c r="G138" s="3">
        <f t="shared" si="3"/>
        <v>621.6</v>
      </c>
      <c r="H138" s="3"/>
    </row>
    <row r="139" spans="1:8" ht="15" outlineLevel="2">
      <c r="A139" s="2" t="s">
        <v>79</v>
      </c>
      <c r="B139" s="2" t="s">
        <v>83</v>
      </c>
      <c r="C139" s="2">
        <v>606</v>
      </c>
      <c r="D139" s="2" t="s">
        <v>86</v>
      </c>
      <c r="E139" s="3">
        <v>0</v>
      </c>
      <c r="F139" s="3">
        <f>C139*E139</f>
        <v>0</v>
      </c>
      <c r="G139" s="3">
        <f t="shared" si="3"/>
        <v>0</v>
      </c>
      <c r="H139" s="3"/>
    </row>
    <row r="140" spans="1:8" ht="15" outlineLevel="1">
      <c r="A140" s="10" t="s">
        <v>139</v>
      </c>
      <c r="B140" s="5"/>
      <c r="C140" s="5"/>
      <c r="D140" s="5"/>
      <c r="E140" s="6"/>
      <c r="F140" s="6"/>
      <c r="G140" s="6">
        <f>SUBTOTAL(9,G138:G139)</f>
        <v>621.6</v>
      </c>
      <c r="H140" s="3"/>
    </row>
    <row r="141" spans="1:8" ht="15" outlineLevel="2">
      <c r="A141" s="2" t="s">
        <v>15</v>
      </c>
      <c r="B141" s="2" t="s">
        <v>10</v>
      </c>
      <c r="C141" s="2">
        <v>178</v>
      </c>
      <c r="D141" s="4" t="s">
        <v>87</v>
      </c>
      <c r="E141" s="3">
        <v>1</v>
      </c>
      <c r="F141" s="3">
        <f>C141*E141</f>
        <v>178</v>
      </c>
      <c r="G141" s="3">
        <f t="shared" si="3"/>
        <v>197.58</v>
      </c>
      <c r="H141" s="3"/>
    </row>
    <row r="142" spans="1:8" ht="15" outlineLevel="2">
      <c r="A142" s="2" t="s">
        <v>15</v>
      </c>
      <c r="B142" s="2">
        <v>1</v>
      </c>
      <c r="C142" s="2">
        <v>138</v>
      </c>
      <c r="D142" s="5" t="s">
        <v>53</v>
      </c>
      <c r="E142" s="3">
        <v>1</v>
      </c>
      <c r="F142" s="3">
        <f>C142*E142</f>
        <v>138</v>
      </c>
      <c r="G142" s="3">
        <f t="shared" si="3"/>
        <v>153.18</v>
      </c>
      <c r="H142" s="3"/>
    </row>
    <row r="143" spans="1:8" ht="15" outlineLevel="2">
      <c r="A143" s="2" t="s">
        <v>15</v>
      </c>
      <c r="B143" s="2">
        <v>3</v>
      </c>
      <c r="C143" s="2">
        <v>63</v>
      </c>
      <c r="D143" s="5" t="s">
        <v>97</v>
      </c>
      <c r="E143" s="3">
        <v>3</v>
      </c>
      <c r="F143" s="3">
        <f>C143*E143</f>
        <v>189</v>
      </c>
      <c r="G143" s="3">
        <f t="shared" si="3"/>
        <v>209.79000000000002</v>
      </c>
      <c r="H143" s="3"/>
    </row>
    <row r="144" spans="1:8" ht="15" outlineLevel="1">
      <c r="A144" s="10" t="s">
        <v>140</v>
      </c>
      <c r="B144" s="5"/>
      <c r="C144" s="5"/>
      <c r="D144" s="5"/>
      <c r="E144" s="6"/>
      <c r="F144" s="6"/>
      <c r="G144" s="6">
        <f>SUBTOTAL(9,G141:G143)</f>
        <v>560.55</v>
      </c>
      <c r="H144" s="3"/>
    </row>
    <row r="145" spans="1:8" ht="15" outlineLevel="2">
      <c r="A145" s="2" t="s">
        <v>16</v>
      </c>
      <c r="B145" s="2">
        <v>1</v>
      </c>
      <c r="C145" s="2">
        <v>178</v>
      </c>
      <c r="D145" s="4" t="s">
        <v>87</v>
      </c>
      <c r="E145" s="3">
        <v>1</v>
      </c>
      <c r="F145" s="3">
        <f>C145*E145</f>
        <v>178</v>
      </c>
      <c r="G145" s="3">
        <f t="shared" si="3"/>
        <v>197.58</v>
      </c>
      <c r="H145" s="3"/>
    </row>
    <row r="146" spans="1:8" ht="15" outlineLevel="2">
      <c r="A146" s="2" t="s">
        <v>16</v>
      </c>
      <c r="B146" s="2">
        <v>1</v>
      </c>
      <c r="C146" s="2">
        <v>113</v>
      </c>
      <c r="D146" s="2" t="s">
        <v>88</v>
      </c>
      <c r="E146" s="3">
        <v>0</v>
      </c>
      <c r="F146" s="3">
        <f>C146*E146</f>
        <v>0</v>
      </c>
      <c r="G146" s="3">
        <f t="shared" si="3"/>
        <v>0</v>
      </c>
      <c r="H146" s="3"/>
    </row>
    <row r="147" spans="1:8" ht="15" outlineLevel="2">
      <c r="A147" s="2" t="s">
        <v>16</v>
      </c>
      <c r="B147" s="2" t="s">
        <v>48</v>
      </c>
      <c r="C147" s="2">
        <v>1800</v>
      </c>
      <c r="D147" s="2" t="s">
        <v>49</v>
      </c>
      <c r="E147" s="3">
        <v>0</v>
      </c>
      <c r="F147" s="3">
        <f>C147*E147</f>
        <v>0</v>
      </c>
      <c r="G147" s="3">
        <f aca="true" t="shared" si="4" ref="G147:G154">F147*1.11</f>
        <v>0</v>
      </c>
      <c r="H147" s="3"/>
    </row>
    <row r="148" spans="1:8" ht="15" outlineLevel="2">
      <c r="A148" s="2" t="s">
        <v>16</v>
      </c>
      <c r="B148" s="2">
        <v>1</v>
      </c>
      <c r="C148" s="2">
        <v>799</v>
      </c>
      <c r="D148" s="5" t="s">
        <v>56</v>
      </c>
      <c r="E148" s="3">
        <v>1</v>
      </c>
      <c r="F148" s="3">
        <f>C148*E148</f>
        <v>799</v>
      </c>
      <c r="G148" s="3">
        <f t="shared" si="4"/>
        <v>886.8900000000001</v>
      </c>
      <c r="H148" s="3"/>
    </row>
    <row r="149" spans="1:8" ht="15" outlineLevel="1">
      <c r="A149" s="10" t="s">
        <v>141</v>
      </c>
      <c r="B149" s="5"/>
      <c r="C149" s="5"/>
      <c r="D149" s="5"/>
      <c r="E149" s="6"/>
      <c r="F149" s="6"/>
      <c r="G149" s="6">
        <f>SUBTOTAL(9,G145:G148)</f>
        <v>1084.47</v>
      </c>
      <c r="H149" s="3"/>
    </row>
    <row r="150" spans="1:8" ht="15" outlineLevel="2">
      <c r="A150" s="2" t="s">
        <v>17</v>
      </c>
      <c r="B150" s="2" t="s">
        <v>12</v>
      </c>
      <c r="C150" s="2">
        <v>178</v>
      </c>
      <c r="D150" s="4" t="s">
        <v>87</v>
      </c>
      <c r="E150" s="3">
        <v>1</v>
      </c>
      <c r="F150" s="3">
        <f>C150*E150</f>
        <v>178</v>
      </c>
      <c r="G150" s="3">
        <f t="shared" si="4"/>
        <v>197.58</v>
      </c>
      <c r="H150" s="3"/>
    </row>
    <row r="151" spans="1:8" ht="15" outlineLevel="1">
      <c r="A151" s="10" t="s">
        <v>142</v>
      </c>
      <c r="B151" s="5"/>
      <c r="C151" s="5"/>
      <c r="D151" s="4"/>
      <c r="E151" s="6"/>
      <c r="F151" s="6"/>
      <c r="G151" s="6">
        <f>SUBTOTAL(9,G150:G150)</f>
        <v>197.58</v>
      </c>
      <c r="H151" s="3"/>
    </row>
    <row r="152" spans="1:8" ht="15" outlineLevel="2">
      <c r="A152" s="2" t="s">
        <v>50</v>
      </c>
      <c r="B152" s="2">
        <v>1</v>
      </c>
      <c r="C152" s="2">
        <v>95</v>
      </c>
      <c r="D152" s="5" t="s">
        <v>51</v>
      </c>
      <c r="E152" s="3">
        <v>1</v>
      </c>
      <c r="F152" s="3">
        <f>C152*E152</f>
        <v>95</v>
      </c>
      <c r="G152" s="3">
        <f t="shared" si="4"/>
        <v>105.45</v>
      </c>
      <c r="H152" s="3"/>
    </row>
    <row r="153" spans="1:8" ht="15" outlineLevel="2">
      <c r="A153" s="2" t="s">
        <v>50</v>
      </c>
      <c r="B153" s="2">
        <v>1</v>
      </c>
      <c r="C153" s="2">
        <v>266</v>
      </c>
      <c r="D153" s="5" t="s">
        <v>57</v>
      </c>
      <c r="E153" s="3">
        <v>1</v>
      </c>
      <c r="F153" s="3">
        <f>C153*E153</f>
        <v>266</v>
      </c>
      <c r="G153" s="3">
        <f t="shared" si="4"/>
        <v>295.26000000000005</v>
      </c>
      <c r="H153" s="3"/>
    </row>
    <row r="154" spans="1:8" ht="15" outlineLevel="2">
      <c r="A154" s="2" t="s">
        <v>50</v>
      </c>
      <c r="B154" s="2">
        <v>3</v>
      </c>
      <c r="C154" s="2">
        <v>55</v>
      </c>
      <c r="D154" s="5" t="s">
        <v>63</v>
      </c>
      <c r="E154" s="3">
        <v>3</v>
      </c>
      <c r="F154" s="3">
        <f>C154*E154</f>
        <v>165</v>
      </c>
      <c r="G154" s="3">
        <f t="shared" si="4"/>
        <v>183.15</v>
      </c>
      <c r="H154" s="3"/>
    </row>
    <row r="155" spans="1:8" ht="15" outlineLevel="1">
      <c r="A155" s="11" t="s">
        <v>143</v>
      </c>
      <c r="B155" s="9"/>
      <c r="C155" s="9"/>
      <c r="D155" s="9"/>
      <c r="E155" s="8"/>
      <c r="F155" s="8"/>
      <c r="G155" s="8">
        <f>SUBTOTAL(9,G152:G154)</f>
        <v>583.86</v>
      </c>
      <c r="H155" s="7"/>
    </row>
    <row r="156" spans="1:8" ht="15">
      <c r="A156" s="11" t="s">
        <v>144</v>
      </c>
      <c r="B156" s="9"/>
      <c r="C156" s="9"/>
      <c r="D156" s="9"/>
      <c r="E156" s="8"/>
      <c r="F156" s="8"/>
      <c r="G156" s="8">
        <f>SUBTOTAL(9,G3:G154)</f>
        <v>35040.36900000002</v>
      </c>
      <c r="H156" s="7"/>
    </row>
  </sheetData>
  <sheetProtection formatCells="0" formatColumns="0" formatRows="0" insertColumns="0" insertRows="0" insertHyperlinks="0" deleteColumns="0" deleteRows="0" sort="0" autoFilter="0" pivotTables="0"/>
  <autoFilter ref="A1:G154"/>
  <hyperlinks>
    <hyperlink ref="D81" r:id="rId1" display="https://cstor.nn2.ru/userfiles/data/ufiles/2016-02/7a/d3/34/56b749f6447fc_20603316216.jpg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сергей</cp:lastModifiedBy>
  <dcterms:created xsi:type="dcterms:W3CDTF">2017-05-21T21:23:11Z</dcterms:created>
  <dcterms:modified xsi:type="dcterms:W3CDTF">2017-05-23T15:47:42Z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