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задание 1" sheetId="1" r:id="rId1"/>
    <sheet name="задание 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53" i="2"/>
  <c r="A41"/>
  <c r="A28"/>
  <c r="A13"/>
  <c r="A69" i="1"/>
  <c r="A57"/>
  <c r="A45"/>
  <c r="A33"/>
  <c r="A23"/>
  <c r="A11"/>
</calcChain>
</file>

<file path=xl/sharedStrings.xml><?xml version="1.0" encoding="utf-8"?>
<sst xmlns="http://schemas.openxmlformats.org/spreadsheetml/2006/main" count="118" uniqueCount="35">
  <si>
    <t>Задача 1.1</t>
  </si>
  <si>
    <t>Рассчитать, какая сумма окажется на счете, если 27000 руб. положены на 3 года под 13,5% годовых. Проценты начисляются каждые полгода.</t>
  </si>
  <si>
    <t>Описание</t>
  </si>
  <si>
    <t>Годовая процентная ставка</t>
  </si>
  <si>
    <t>Количество платежей</t>
  </si>
  <si>
    <t>Объем платежей</t>
  </si>
  <si>
    <t>Стоимость на текущий момент</t>
  </si>
  <si>
    <t>Платежи осуществляются в начале периода (см. выше)</t>
  </si>
  <si>
    <t>Формула</t>
  </si>
  <si>
    <t>Описание (результат)</t>
  </si>
  <si>
    <t>Будущая стоимость инвестиции на приведенных выше условиях (39947,41)</t>
  </si>
  <si>
    <t>Задача 1.2</t>
  </si>
  <si>
    <t>Предположим, есть два варианта инвестирования средств в течение 4-х лет: в начале каждого года под 26% годовых или в конце каждого года под 38% годовых. Пусть ежегодно вносится 300000 руб. Определить, сколько денег окажется на счете в конце 4-го года для каждого варианта.</t>
  </si>
  <si>
    <t>Данные</t>
  </si>
  <si>
    <t>Рассчитать, какая сумма будет на счете, если сумма размером 5000 руб. размещена под 12% годовых на 3 года, а проценты начисляются каждые полгода</t>
  </si>
  <si>
    <t>По вкладу размером 2000 руб. начисляется 10% годовых. Рассчитать, какая сумма будет на сберегательном счете через 5 лет, если проценты начисляются ежемесячно.</t>
  </si>
  <si>
    <t>На сберегательный счет  вносятся платежи по 200 руб. в начале каждого месяца. Рассчитайте, какая сумма окажется на счете через 4 года при ставке процента 13,5 % годовых.</t>
  </si>
  <si>
    <t>Задача 1.3</t>
  </si>
  <si>
    <t>Задача 1.4.</t>
  </si>
  <si>
    <t>Задача 1.5.</t>
  </si>
  <si>
    <t>Будущая стоимость инвестиции на приведенных выше условиях (326853,05)</t>
  </si>
  <si>
    <t>Будущая стоимость инвестиции на приведенных выше условиях (339839,21)</t>
  </si>
  <si>
    <t>Будущая стоимость инвестиции на приведенных выше условиях (5301,39)</t>
  </si>
  <si>
    <t>Будущая стоимость инвестиции на приведенных выше условиях (3212,54)</t>
  </si>
  <si>
    <t>Будущая стоимость инвестиции на приведенных выше условиях (13634,76)</t>
  </si>
  <si>
    <t>Задача 2.1</t>
  </si>
  <si>
    <t>По облигации номиналом 100000 руб, выпущенной на 6 лет, предусмотрен следующий порядок начисления процентов: в 1-й год 10%, в два последующих года – 20%, в оставшиеся три года – 25%. Рассчитать будущую (наращенную) стоимость облигации по сложной процентной ставке. (Прямая задача)</t>
  </si>
  <si>
    <t>Стоимость инвестиции на текущий момент</t>
  </si>
  <si>
    <t>Будущая (наращенная) стоимость облигации</t>
  </si>
  <si>
    <t>Задача 2.2</t>
  </si>
  <si>
    <t>План начисления процентов как в задаче 1. Рассчитать номинал облигации, если известно, что ее будущая стоимость составила 1546,88 руб. (Обратная задача)</t>
  </si>
  <si>
    <t>Задача 2.3</t>
  </si>
  <si>
    <t>Рассчитать будущую (наращенную) стоимость облигации номиналом 300000 руб, выпущенной на 5 лет, если предусмотрен следующий порядок начисления процентов: в первые два года – 13,5% годовых, в следующие два года –15% и в последний год –20% годовых. (Прямая задача)</t>
  </si>
  <si>
    <t>Задача 2.4</t>
  </si>
  <si>
    <t>Ожидается, что будущая стоимость инвестиции размером 1500000 руб к концу 4-го года составит 3000000 руб. При этом за первый год доходность составит 15%, за второй - 17%, за четвертый год –23%.Рассчитать доходность инвестиций за третий год. (Обратная задача)</t>
  </si>
</sst>
</file>

<file path=xl/styles.xml><?xml version="1.0" encoding="utf-8"?>
<styleSheet xmlns="http://schemas.openxmlformats.org/spreadsheetml/2006/main">
  <numFmts count="3">
    <numFmt numFmtId="8" formatCode="#,##0.00\ &quot;₽&quot;;[Red]\-#,##0.00\ &quot;₽&quot;"/>
    <numFmt numFmtId="164" formatCode="0.0%"/>
    <numFmt numFmtId="165" formatCode="#,##0.00\ &quot;₽&quot;"/>
  </numFmts>
  <fonts count="7">
    <font>
      <sz val="11"/>
      <color theme="1"/>
      <name val="Calibri"/>
      <family val="2"/>
      <charset val="204"/>
      <scheme val="minor"/>
    </font>
    <font>
      <b/>
      <sz val="13"/>
      <color rgb="FF3366FF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3366FF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Fill="1" applyAlignment="1">
      <alignment horizontal="center" wrapText="1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justify"/>
    </xf>
    <xf numFmtId="0" fontId="3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horizontal="justify"/>
    </xf>
    <xf numFmtId="0" fontId="4" fillId="0" borderId="0" xfId="0" applyFont="1" applyAlignment="1">
      <alignment horizontal="justify"/>
    </xf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Fill="1" applyAlignment="1">
      <alignment horizontal="center" wrapText="1"/>
    </xf>
    <xf numFmtId="0" fontId="0" fillId="0" borderId="0" xfId="0" applyFont="1" applyFill="1"/>
    <xf numFmtId="164" fontId="5" fillId="0" borderId="0" xfId="0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8" fontId="5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left"/>
    </xf>
    <xf numFmtId="9" fontId="5" fillId="0" borderId="0" xfId="0" applyNumberFormat="1" applyFont="1" applyFill="1" applyAlignment="1">
      <alignment wrapText="1"/>
    </xf>
    <xf numFmtId="0" fontId="5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9"/>
  <sheetViews>
    <sheetView tabSelected="1" topLeftCell="A31" workbookViewId="0">
      <selection activeCell="B46" sqref="B46"/>
    </sheetView>
  </sheetViews>
  <sheetFormatPr defaultColWidth="69.140625" defaultRowHeight="15"/>
  <cols>
    <col min="1" max="1" width="22.5703125" style="9" customWidth="1"/>
    <col min="2" max="2" width="65.140625" style="9" customWidth="1"/>
    <col min="3" max="3" width="46" style="9" customWidth="1"/>
    <col min="4" max="16384" width="69.140625" style="9"/>
  </cols>
  <sheetData>
    <row r="1" spans="1:2" ht="14.1" customHeight="1">
      <c r="A1" s="8" t="s">
        <v>0</v>
      </c>
    </row>
    <row r="2" spans="1:2" ht="14.1" customHeight="1">
      <c r="A2" s="10" t="s">
        <v>1</v>
      </c>
    </row>
    <row r="4" spans="1:2" s="12" customFormat="1" ht="14.1" customHeight="1">
      <c r="A4" s="11" t="s">
        <v>13</v>
      </c>
      <c r="B4" s="11" t="s">
        <v>2</v>
      </c>
    </row>
    <row r="5" spans="1:2" s="12" customFormat="1" ht="14.1" customHeight="1">
      <c r="A5" s="13">
        <v>0.13500000000000001</v>
      </c>
      <c r="B5" s="14" t="s">
        <v>3</v>
      </c>
    </row>
    <row r="6" spans="1:2" s="12" customFormat="1" ht="14.1" customHeight="1">
      <c r="A6" s="14">
        <v>6</v>
      </c>
      <c r="B6" s="14" t="s">
        <v>4</v>
      </c>
    </row>
    <row r="7" spans="1:2" s="12" customFormat="1" ht="14.1" customHeight="1">
      <c r="A7" s="14">
        <v>1</v>
      </c>
      <c r="B7" s="14" t="s">
        <v>5</v>
      </c>
    </row>
    <row r="8" spans="1:2" s="12" customFormat="1" ht="14.1" customHeight="1">
      <c r="A8" s="14">
        <v>-27000</v>
      </c>
      <c r="B8" s="14" t="s">
        <v>6</v>
      </c>
    </row>
    <row r="9" spans="1:2" s="12" customFormat="1" ht="14.1" customHeight="1">
      <c r="A9" s="14">
        <v>1</v>
      </c>
      <c r="B9" s="14" t="s">
        <v>7</v>
      </c>
    </row>
    <row r="10" spans="1:2" s="12" customFormat="1" ht="14.1" customHeight="1">
      <c r="A10" s="11" t="s">
        <v>8</v>
      </c>
      <c r="B10" s="11" t="s">
        <v>9</v>
      </c>
    </row>
    <row r="11" spans="1:2" s="12" customFormat="1" ht="14.1" customHeight="1">
      <c r="A11" s="15">
        <f>FV(A5/2, A6, A7, A8, A9)</f>
        <v>39947.405504443501</v>
      </c>
      <c r="B11" s="14" t="s">
        <v>10</v>
      </c>
    </row>
    <row r="13" spans="1:2" ht="17.25">
      <c r="A13" s="8" t="s">
        <v>11</v>
      </c>
    </row>
    <row r="14" spans="1:2" s="12" customFormat="1" ht="17.25">
      <c r="A14" s="16" t="s">
        <v>12</v>
      </c>
    </row>
    <row r="15" spans="1:2" s="12" customFormat="1"/>
    <row r="16" spans="1:2" s="12" customFormat="1" ht="17.25">
      <c r="A16" s="11" t="s">
        <v>13</v>
      </c>
      <c r="B16" s="11" t="s">
        <v>2</v>
      </c>
    </row>
    <row r="17" spans="1:2" s="12" customFormat="1" ht="17.25">
      <c r="A17" s="17">
        <v>0.26</v>
      </c>
      <c r="B17" s="14" t="s">
        <v>3</v>
      </c>
    </row>
    <row r="18" spans="1:2" s="12" customFormat="1" ht="17.25">
      <c r="A18" s="14">
        <v>4</v>
      </c>
      <c r="B18" s="14" t="s">
        <v>4</v>
      </c>
    </row>
    <row r="19" spans="1:2" s="12" customFormat="1" ht="17.25">
      <c r="A19" s="14">
        <v>1</v>
      </c>
      <c r="B19" s="14" t="s">
        <v>5</v>
      </c>
    </row>
    <row r="20" spans="1:2" s="12" customFormat="1" ht="17.25">
      <c r="A20" s="14">
        <v>-300000</v>
      </c>
      <c r="B20" s="14" t="s">
        <v>6</v>
      </c>
    </row>
    <row r="21" spans="1:2" s="12" customFormat="1" ht="17.25">
      <c r="A21" s="14">
        <v>1</v>
      </c>
      <c r="B21" s="14" t="s">
        <v>7</v>
      </c>
    </row>
    <row r="22" spans="1:2" s="12" customFormat="1" ht="17.25">
      <c r="A22" s="11" t="s">
        <v>8</v>
      </c>
      <c r="B22" s="11" t="s">
        <v>9</v>
      </c>
    </row>
    <row r="23" spans="1:2" s="12" customFormat="1" ht="34.5">
      <c r="A23" s="15">
        <f>FV(A17/12, A18, A19, A20, A21)</f>
        <v>326853.05025679356</v>
      </c>
      <c r="B23" s="14" t="s">
        <v>20</v>
      </c>
    </row>
    <row r="24" spans="1:2" s="12" customFormat="1"/>
    <row r="25" spans="1:2" s="12" customFormat="1"/>
    <row r="26" spans="1:2" s="12" customFormat="1" ht="17.25">
      <c r="A26" s="11" t="s">
        <v>13</v>
      </c>
      <c r="B26" s="11" t="s">
        <v>2</v>
      </c>
    </row>
    <row r="27" spans="1:2" s="12" customFormat="1" ht="17.25">
      <c r="A27" s="17">
        <v>0.38</v>
      </c>
      <c r="B27" s="14" t="s">
        <v>3</v>
      </c>
    </row>
    <row r="28" spans="1:2" s="12" customFormat="1" ht="17.25">
      <c r="A28" s="14">
        <v>4</v>
      </c>
      <c r="B28" s="14" t="s">
        <v>4</v>
      </c>
    </row>
    <row r="29" spans="1:2" s="12" customFormat="1" ht="17.25">
      <c r="A29" s="14">
        <v>1</v>
      </c>
      <c r="B29" s="14" t="s">
        <v>5</v>
      </c>
    </row>
    <row r="30" spans="1:2" s="12" customFormat="1" ht="17.25">
      <c r="A30" s="14">
        <v>-300000</v>
      </c>
      <c r="B30" s="14" t="s">
        <v>6</v>
      </c>
    </row>
    <row r="31" spans="1:2" s="12" customFormat="1" ht="17.25">
      <c r="A31" s="14">
        <v>0</v>
      </c>
      <c r="B31" s="14" t="s">
        <v>7</v>
      </c>
    </row>
    <row r="32" spans="1:2" s="12" customFormat="1" ht="17.25">
      <c r="A32" s="11" t="s">
        <v>8</v>
      </c>
      <c r="B32" s="11" t="s">
        <v>9</v>
      </c>
    </row>
    <row r="33" spans="1:2" s="12" customFormat="1" ht="34.5">
      <c r="A33" s="15">
        <f>FV(A27/12, A28, A29, A30, A31)</f>
        <v>339839.21318167128</v>
      </c>
      <c r="B33" s="14" t="s">
        <v>21</v>
      </c>
    </row>
    <row r="35" spans="1:2" ht="17.25">
      <c r="A35" s="8" t="s">
        <v>17</v>
      </c>
    </row>
    <row r="36" spans="1:2" s="12" customFormat="1" ht="17.25">
      <c r="A36" s="18" t="s">
        <v>14</v>
      </c>
    </row>
    <row r="37" spans="1:2" s="12" customFormat="1"/>
    <row r="38" spans="1:2" s="12" customFormat="1" ht="14.1" customHeight="1">
      <c r="A38" s="11" t="s">
        <v>13</v>
      </c>
      <c r="B38" s="11" t="s">
        <v>2</v>
      </c>
    </row>
    <row r="39" spans="1:2" s="12" customFormat="1" ht="14.1" customHeight="1">
      <c r="A39" s="17">
        <v>0.12</v>
      </c>
      <c r="B39" s="14" t="s">
        <v>3</v>
      </c>
    </row>
    <row r="40" spans="1:2" s="12" customFormat="1" ht="14.1" customHeight="1">
      <c r="A40" s="14">
        <v>6</v>
      </c>
      <c r="B40" s="14" t="s">
        <v>4</v>
      </c>
    </row>
    <row r="41" spans="1:2" s="12" customFormat="1" ht="14.1" customHeight="1">
      <c r="A41" s="14">
        <v>1</v>
      </c>
      <c r="B41" s="14" t="s">
        <v>5</v>
      </c>
    </row>
    <row r="42" spans="1:2" s="12" customFormat="1" ht="14.1" customHeight="1">
      <c r="A42" s="14">
        <v>-5000</v>
      </c>
      <c r="B42" s="14" t="s">
        <v>6</v>
      </c>
    </row>
    <row r="43" spans="1:2" s="12" customFormat="1" ht="14.1" customHeight="1">
      <c r="A43" s="14">
        <v>1</v>
      </c>
      <c r="B43" s="14" t="s">
        <v>7</v>
      </c>
    </row>
    <row r="44" spans="1:2" s="12" customFormat="1" ht="14.1" customHeight="1">
      <c r="A44" s="11" t="s">
        <v>8</v>
      </c>
      <c r="B44" s="11" t="s">
        <v>9</v>
      </c>
    </row>
    <row r="45" spans="1:2" s="12" customFormat="1" ht="14.1" customHeight="1">
      <c r="A45" s="15">
        <f>FV(A39/12, A40, A41, A42, A43)</f>
        <v>5301.3872177943003</v>
      </c>
      <c r="B45" s="14" t="s">
        <v>22</v>
      </c>
    </row>
    <row r="46" spans="1:2" s="12" customFormat="1"/>
    <row r="47" spans="1:2" ht="17.25">
      <c r="A47" s="8" t="s">
        <v>18</v>
      </c>
    </row>
    <row r="48" spans="1:2" s="12" customFormat="1" ht="17.25">
      <c r="A48" s="16" t="s">
        <v>15</v>
      </c>
    </row>
    <row r="49" spans="1:2" s="12" customFormat="1"/>
    <row r="50" spans="1:2" s="12" customFormat="1" ht="14.1" customHeight="1">
      <c r="A50" s="11" t="s">
        <v>13</v>
      </c>
      <c r="B50" s="11" t="s">
        <v>2</v>
      </c>
    </row>
    <row r="51" spans="1:2" s="12" customFormat="1" ht="14.1" customHeight="1">
      <c r="A51" s="17">
        <v>0.1</v>
      </c>
      <c r="B51" s="14" t="s">
        <v>3</v>
      </c>
    </row>
    <row r="52" spans="1:2" s="12" customFormat="1" ht="14.1" customHeight="1">
      <c r="A52" s="14">
        <v>60</v>
      </c>
      <c r="B52" s="14" t="s">
        <v>4</v>
      </c>
    </row>
    <row r="53" spans="1:2" s="12" customFormat="1" ht="14.1" customHeight="1">
      <c r="A53" s="14">
        <v>1</v>
      </c>
      <c r="B53" s="14" t="s">
        <v>5</v>
      </c>
    </row>
    <row r="54" spans="1:2" s="12" customFormat="1" ht="14.1" customHeight="1">
      <c r="A54" s="14">
        <v>-2000</v>
      </c>
      <c r="B54" s="14" t="s">
        <v>6</v>
      </c>
    </row>
    <row r="55" spans="1:2" s="12" customFormat="1" ht="14.1" customHeight="1">
      <c r="A55" s="14">
        <v>1</v>
      </c>
      <c r="B55" s="14" t="s">
        <v>7</v>
      </c>
    </row>
    <row r="56" spans="1:2" s="12" customFormat="1" ht="14.1" customHeight="1">
      <c r="A56" s="11" t="s">
        <v>8</v>
      </c>
      <c r="B56" s="11" t="s">
        <v>9</v>
      </c>
    </row>
    <row r="57" spans="1:2" s="12" customFormat="1" ht="14.1" customHeight="1">
      <c r="A57" s="15">
        <f>FV(A51/12, A52, A53, A54, A55)</f>
        <v>3212.5354884489607</v>
      </c>
      <c r="B57" s="14" t="s">
        <v>23</v>
      </c>
    </row>
    <row r="59" spans="1:2" ht="17.25">
      <c r="A59" s="8" t="s">
        <v>19</v>
      </c>
    </row>
    <row r="60" spans="1:2" s="12" customFormat="1" ht="17.25">
      <c r="A60" s="16" t="s">
        <v>16</v>
      </c>
    </row>
    <row r="61" spans="1:2" s="12" customFormat="1"/>
    <row r="62" spans="1:2" s="12" customFormat="1" ht="14.1" customHeight="1">
      <c r="A62" s="11" t="s">
        <v>13</v>
      </c>
      <c r="B62" s="11" t="s">
        <v>2</v>
      </c>
    </row>
    <row r="63" spans="1:2" s="12" customFormat="1" ht="14.1" customHeight="1">
      <c r="A63" s="13">
        <v>0.13500000000000001</v>
      </c>
      <c r="B63" s="14" t="s">
        <v>3</v>
      </c>
    </row>
    <row r="64" spans="1:2" s="12" customFormat="1" ht="14.1" customHeight="1">
      <c r="A64" s="14">
        <v>48</v>
      </c>
      <c r="B64" s="14" t="s">
        <v>4</v>
      </c>
    </row>
    <row r="65" spans="1:2" s="12" customFormat="1" ht="14.1" customHeight="1">
      <c r="A65" s="14">
        <v>-200</v>
      </c>
      <c r="B65" s="14" t="s">
        <v>5</v>
      </c>
    </row>
    <row r="66" spans="1:2" s="12" customFormat="1" ht="14.1" customHeight="1">
      <c r="A66" s="14">
        <v>0</v>
      </c>
      <c r="B66" s="14" t="s">
        <v>6</v>
      </c>
    </row>
    <row r="67" spans="1:2" s="12" customFormat="1" ht="14.1" customHeight="1">
      <c r="A67" s="14">
        <v>1</v>
      </c>
      <c r="B67" s="14" t="s">
        <v>7</v>
      </c>
    </row>
    <row r="68" spans="1:2" s="12" customFormat="1" ht="14.1" customHeight="1">
      <c r="A68" s="11" t="s">
        <v>8</v>
      </c>
      <c r="B68" s="11" t="s">
        <v>9</v>
      </c>
    </row>
    <row r="69" spans="1:2" s="12" customFormat="1" ht="14.1" customHeight="1">
      <c r="A69" s="15">
        <f>FV(A63/12, A64, A65, A66, A67)</f>
        <v>12779.342402755068</v>
      </c>
      <c r="B69" s="14" t="s">
        <v>24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activeCell="E18" sqref="E18"/>
    </sheetView>
  </sheetViews>
  <sheetFormatPr defaultRowHeight="15"/>
  <cols>
    <col min="1" max="1" width="91.5703125" style="2" customWidth="1"/>
    <col min="2" max="2" width="47.42578125" style="2" customWidth="1"/>
    <col min="3" max="16384" width="9.140625" style="2"/>
  </cols>
  <sheetData>
    <row r="1" spans="1:2" ht="14.1" customHeight="1">
      <c r="A1" s="7" t="s">
        <v>25</v>
      </c>
    </row>
    <row r="2" spans="1:2" ht="72" customHeight="1">
      <c r="A2" s="4" t="s">
        <v>26</v>
      </c>
    </row>
    <row r="3" spans="1:2" ht="14.1" customHeight="1">
      <c r="A3" s="4"/>
    </row>
    <row r="4" spans="1:2" ht="14.1" customHeight="1">
      <c r="A4" s="1" t="s">
        <v>13</v>
      </c>
      <c r="B4" s="5" t="s">
        <v>2</v>
      </c>
    </row>
    <row r="5" spans="1:2" ht="14.1" customHeight="1">
      <c r="A5" s="1">
        <v>0.1</v>
      </c>
      <c r="B5" s="3" t="s">
        <v>3</v>
      </c>
    </row>
    <row r="6" spans="1:2" ht="14.1" customHeight="1">
      <c r="A6" s="1">
        <v>0.2</v>
      </c>
      <c r="B6" s="3" t="s">
        <v>3</v>
      </c>
    </row>
    <row r="7" spans="1:2" ht="14.1" customHeight="1">
      <c r="A7" s="1">
        <v>0.2</v>
      </c>
      <c r="B7" s="3" t="s">
        <v>3</v>
      </c>
    </row>
    <row r="8" spans="1:2" ht="14.1" customHeight="1">
      <c r="A8" s="1">
        <v>0.25</v>
      </c>
      <c r="B8" s="3" t="s">
        <v>3</v>
      </c>
    </row>
    <row r="9" spans="1:2" ht="14.1" customHeight="1">
      <c r="A9" s="1">
        <v>0.25</v>
      </c>
      <c r="B9" s="3" t="s">
        <v>3</v>
      </c>
    </row>
    <row r="10" spans="1:2" ht="14.1" customHeight="1">
      <c r="A10" s="1">
        <v>0.25</v>
      </c>
      <c r="B10" s="3" t="s">
        <v>3</v>
      </c>
    </row>
    <row r="11" spans="1:2" ht="14.1" customHeight="1">
      <c r="A11" s="1">
        <v>100000</v>
      </c>
      <c r="B11" s="3" t="s">
        <v>27</v>
      </c>
    </row>
    <row r="12" spans="1:2" ht="14.1" customHeight="1">
      <c r="A12" s="1" t="s">
        <v>8</v>
      </c>
      <c r="B12" s="3" t="s">
        <v>28</v>
      </c>
    </row>
    <row r="13" spans="1:2" ht="15.75" customHeight="1">
      <c r="A13" s="6">
        <f>FVSCHEDULE(A11,A5:A10)</f>
        <v>309375</v>
      </c>
      <c r="B13" s="1"/>
    </row>
    <row r="14" spans="1:2" ht="14.1" customHeight="1">
      <c r="A14" s="1"/>
      <c r="B14" s="1"/>
    </row>
    <row r="15" spans="1:2" ht="14.1" customHeight="1">
      <c r="A15" s="7" t="s">
        <v>29</v>
      </c>
    </row>
    <row r="16" spans="1:2" ht="72" customHeight="1">
      <c r="A16" s="4" t="s">
        <v>26</v>
      </c>
    </row>
    <row r="17" spans="1:5" ht="37.5" customHeight="1">
      <c r="A17" s="4" t="s">
        <v>30</v>
      </c>
    </row>
    <row r="18" spans="1:5" ht="14.1" customHeight="1">
      <c r="A18" s="4"/>
      <c r="E18" s="12"/>
    </row>
    <row r="19" spans="1:5" ht="14.1" customHeight="1">
      <c r="A19" s="1" t="s">
        <v>13</v>
      </c>
      <c r="B19" s="5" t="s">
        <v>2</v>
      </c>
    </row>
    <row r="20" spans="1:5" ht="14.1" customHeight="1">
      <c r="A20" s="1">
        <v>0.1</v>
      </c>
      <c r="B20" s="3" t="s">
        <v>3</v>
      </c>
    </row>
    <row r="21" spans="1:5" ht="14.1" customHeight="1">
      <c r="A21" s="1">
        <v>0.2</v>
      </c>
      <c r="B21" s="3" t="s">
        <v>3</v>
      </c>
    </row>
    <row r="22" spans="1:5" ht="14.1" customHeight="1">
      <c r="A22" s="1">
        <v>0.2</v>
      </c>
      <c r="B22" s="3" t="s">
        <v>3</v>
      </c>
    </row>
    <row r="23" spans="1:5" ht="14.1" customHeight="1">
      <c r="A23" s="1">
        <v>0.25</v>
      </c>
      <c r="B23" s="3" t="s">
        <v>3</v>
      </c>
    </row>
    <row r="24" spans="1:5" ht="14.1" customHeight="1">
      <c r="A24" s="1">
        <v>0.25</v>
      </c>
      <c r="B24" s="3" t="s">
        <v>3</v>
      </c>
    </row>
    <row r="25" spans="1:5" ht="14.1" customHeight="1">
      <c r="A25" s="1">
        <v>0.25</v>
      </c>
      <c r="B25" s="3" t="s">
        <v>27</v>
      </c>
    </row>
    <row r="26" spans="1:5" ht="14.1" customHeight="1">
      <c r="A26" s="1">
        <v>500.00161616161614</v>
      </c>
      <c r="B26" s="3" t="s">
        <v>28</v>
      </c>
    </row>
    <row r="27" spans="1:5" ht="14.1" customHeight="1">
      <c r="A27" s="1" t="s">
        <v>8</v>
      </c>
      <c r="B27" s="1"/>
    </row>
    <row r="28" spans="1:5" ht="15.75" customHeight="1">
      <c r="A28" s="6">
        <f>FVSCHEDULE(A26,A20:A25)</f>
        <v>1546.8799999999999</v>
      </c>
      <c r="B28" s="1"/>
    </row>
    <row r="30" spans="1:5" ht="16.5">
      <c r="A30" s="7" t="s">
        <v>31</v>
      </c>
    </row>
    <row r="31" spans="1:5" ht="66">
      <c r="A31" s="4" t="s">
        <v>32</v>
      </c>
    </row>
    <row r="33" spans="1:2" ht="16.5">
      <c r="A33" s="1" t="s">
        <v>13</v>
      </c>
      <c r="B33" s="5" t="s">
        <v>2</v>
      </c>
    </row>
    <row r="34" spans="1:2" ht="16.5">
      <c r="A34" s="1">
        <v>0.13500000000000001</v>
      </c>
      <c r="B34" s="3" t="s">
        <v>3</v>
      </c>
    </row>
    <row r="35" spans="1:2" ht="16.5">
      <c r="A35" s="1">
        <v>0.13500000000000001</v>
      </c>
      <c r="B35" s="3" t="s">
        <v>3</v>
      </c>
    </row>
    <row r="36" spans="1:2" ht="16.5">
      <c r="A36" s="1">
        <v>0.15</v>
      </c>
      <c r="B36" s="3" t="s">
        <v>3</v>
      </c>
    </row>
    <row r="37" spans="1:2" ht="16.5">
      <c r="A37" s="1">
        <v>0.15</v>
      </c>
      <c r="B37" s="3" t="s">
        <v>3</v>
      </c>
    </row>
    <row r="38" spans="1:2" ht="16.5">
      <c r="A38" s="1">
        <v>0.2</v>
      </c>
      <c r="B38" s="3" t="s">
        <v>3</v>
      </c>
    </row>
    <row r="39" spans="1:2" ht="16.5">
      <c r="A39" s="1">
        <v>300000</v>
      </c>
      <c r="B39" s="3" t="s">
        <v>27</v>
      </c>
    </row>
    <row r="40" spans="1:2" ht="16.5">
      <c r="A40" s="1" t="s">
        <v>8</v>
      </c>
      <c r="B40" s="1"/>
    </row>
    <row r="41" spans="1:2" ht="16.5">
      <c r="A41" s="6">
        <f>FVSCHEDULE(A39,A34:A38)</f>
        <v>613323.92249999987</v>
      </c>
      <c r="B41" s="1"/>
    </row>
    <row r="43" spans="1:2" ht="14.1" customHeight="1">
      <c r="A43" s="7" t="s">
        <v>33</v>
      </c>
    </row>
    <row r="44" spans="1:2" ht="64.5" customHeight="1">
      <c r="A44" s="4" t="s">
        <v>34</v>
      </c>
    </row>
    <row r="45" spans="1:2" ht="16.5">
      <c r="A45" s="1" t="s">
        <v>13</v>
      </c>
      <c r="B45" s="5" t="s">
        <v>2</v>
      </c>
    </row>
    <row r="46" spans="1:2" ht="16.5">
      <c r="A46" s="1">
        <v>0.15</v>
      </c>
      <c r="B46" s="3" t="s">
        <v>3</v>
      </c>
    </row>
    <row r="47" spans="1:2" ht="16.5">
      <c r="A47" s="1">
        <v>0.17</v>
      </c>
      <c r="B47" s="3" t="s">
        <v>3</v>
      </c>
    </row>
    <row r="48" spans="1:2" ht="16.5">
      <c r="A48" s="1">
        <v>0.20848477158127243</v>
      </c>
      <c r="B48" s="3" t="s">
        <v>3</v>
      </c>
    </row>
    <row r="49" spans="1:2" ht="16.5">
      <c r="A49" s="1">
        <v>0.23</v>
      </c>
      <c r="B49" s="3" t="s">
        <v>3</v>
      </c>
    </row>
    <row r="50" spans="1:2" ht="16.5">
      <c r="A50" s="1">
        <v>1500000</v>
      </c>
      <c r="B50" s="3" t="s">
        <v>27</v>
      </c>
    </row>
    <row r="51" spans="1:2" ht="16.5">
      <c r="A51" s="1">
        <v>3000000</v>
      </c>
      <c r="B51" s="3" t="s">
        <v>28</v>
      </c>
    </row>
    <row r="52" spans="1:2" ht="16.5">
      <c r="A52" s="1" t="s">
        <v>8</v>
      </c>
      <c r="B52" s="1"/>
    </row>
    <row r="53" spans="1:2" ht="16.5">
      <c r="A53" s="6">
        <f>FVSCHEDULE(A50,A46:A49)</f>
        <v>3000000.0000000005</v>
      </c>
      <c r="B53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задание 1</vt:lpstr>
      <vt:lpstr>задание 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2017-09-09T07:21:24Z</dcterms:modified>
</cp:coreProperties>
</file>