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>
    <definedName name="_xlnm._FilterDatabase" localSheetId="0" hidden="1">'Worksheet'!$A$1:$G$268</definedName>
  </definedNames>
  <calcPr fullCalcOnLoad="1"/>
</workbook>
</file>

<file path=xl/sharedStrings.xml><?xml version="1.0" encoding="utf-8"?>
<sst xmlns="http://schemas.openxmlformats.org/spreadsheetml/2006/main" count="490" uniqueCount="144">
  <si>
    <t>Ник</t>
  </si>
  <si>
    <t>Сообщение</t>
  </si>
  <si>
    <t>Название</t>
  </si>
  <si>
    <t>Описание</t>
  </si>
  <si>
    <t>Красуня</t>
  </si>
  <si>
    <t>Вобла соломка  1000 гр. 490</t>
  </si>
  <si>
    <t>Ален4ик</t>
  </si>
  <si>
    <t>_Puhlik_</t>
  </si>
  <si>
    <t>kat480</t>
  </si>
  <si>
    <t>Сом палочки солено сушеные 1000 гр.   650</t>
  </si>
  <si>
    <t>ев.геника</t>
  </si>
  <si>
    <t>0,5</t>
  </si>
  <si>
    <t>Galka27</t>
  </si>
  <si>
    <t>Sosna1</t>
  </si>
  <si>
    <t>Татьянка_саров</t>
  </si>
  <si>
    <t>0,5 +2,5</t>
  </si>
  <si>
    <t>submarisha</t>
  </si>
  <si>
    <t>Горбуша палочки вяленая 1000 гр. 710</t>
  </si>
  <si>
    <t>ГлафираДеловая</t>
  </si>
  <si>
    <t>margosha88</t>
  </si>
  <si>
    <t>Световка</t>
  </si>
  <si>
    <t>Гренки ржаные со вкусом бекона 1000 гр. 220</t>
  </si>
  <si>
    <t>tatyana2013</t>
  </si>
  <si>
    <t>Lipushka</t>
  </si>
  <si>
    <t>Анулька</t>
  </si>
  <si>
    <t>Икра минтая в ястыках 1000 гр. 850</t>
  </si>
  <si>
    <t>Lycaste</t>
  </si>
  <si>
    <t>Anchurca</t>
  </si>
  <si>
    <t>1 кг</t>
  </si>
  <si>
    <t>Паутинка кальмара солено сушеная 1000 гр. 720</t>
  </si>
  <si>
    <t>Натулёчек</t>
  </si>
  <si>
    <t>1кг</t>
  </si>
  <si>
    <t>bysenka</t>
  </si>
  <si>
    <t>Полукольца кальмара солено сушеные 1000 - 620р</t>
  </si>
  <si>
    <t>улитк@</t>
  </si>
  <si>
    <t>+0,5</t>
  </si>
  <si>
    <t>Гита</t>
  </si>
  <si>
    <t>Стружка кальмара солено сушеная 1000 гр. 620</t>
  </si>
  <si>
    <t>Императорский полосатик с/с 1000 гр. 590</t>
  </si>
  <si>
    <t>Желтый полосатик 1000 гр 580</t>
  </si>
  <si>
    <t>Ksu_Konkina</t>
  </si>
  <si>
    <t>Филе минтая солено сушеные 1000 гр. 480</t>
  </si>
  <si>
    <t>Нарезка кальмара по шанхайски с перцем 1000 гр. 550</t>
  </si>
  <si>
    <t>Нарезка кальмара со вкусом мяса краба  1000 гр. 550</t>
  </si>
  <si>
    <t>evgeniia*</t>
  </si>
  <si>
    <t>topolini</t>
  </si>
  <si>
    <t>Осьминог  пятачки 1000 гр. 630</t>
  </si>
  <si>
    <t>Осьминог пятачки с перцем 1000 гр. 640</t>
  </si>
  <si>
    <t>Таранька с перцем палочки солено сушеные 1000 гр. 520</t>
  </si>
  <si>
    <t>0'5</t>
  </si>
  <si>
    <t>Филе янтарной рыбки с перцем 1000 гр. 590</t>
  </si>
  <si>
    <t>Хот тейст Паприка 670pg</t>
  </si>
  <si>
    <t>+0,5+1</t>
  </si>
  <si>
    <t>Кусочки янтарной рыбки с перцем  1000 гр.          450</t>
  </si>
  <si>
    <t>крапива09</t>
  </si>
  <si>
    <t>0,5+0,5</t>
  </si>
  <si>
    <t>Сырные шарики со вкусом бекона 500 гр. 440</t>
  </si>
  <si>
    <t>Сыр сухой копченый "Бочонок" 500 гр.450</t>
  </si>
  <si>
    <t>0,5+0,5+0,5</t>
  </si>
  <si>
    <t>Шанхайская смесь 360</t>
  </si>
  <si>
    <t>Арахис очищ. обжар. соленый 180р</t>
  </si>
  <si>
    <t>VirtualVi</t>
  </si>
  <si>
    <t>Гренки деревенские с беконом 240р 1 кг</t>
  </si>
  <si>
    <t>plise</t>
  </si>
  <si>
    <t>Гренки ржаные деревенские с чесноком 240р. 1 кг</t>
  </si>
  <si>
    <t>Юляшка608</t>
  </si>
  <si>
    <t>Чипсы из курицы вялено-копченые 90&amp;#8381; 100 гр в/у</t>
  </si>
  <si>
    <t>Чипсы из индейки вялено-копченые 90&amp;#8381; 100 гр в/у</t>
  </si>
  <si>
    <t>Чипсы из свинины сырокопченные 100гр = 90р</t>
  </si>
  <si>
    <t>тоша2</t>
  </si>
  <si>
    <t>Чипсы из говядины сырокопченные 100гр = 90р</t>
  </si>
  <si>
    <t>3 по 100 гр</t>
  </si>
  <si>
    <t>3 по 100г</t>
  </si>
  <si>
    <t>Чипсы из оленины вялено копченые 100р 100 гр</t>
  </si>
  <si>
    <t>Колбаски из конины сыро вяленые 500 гр. 344</t>
  </si>
  <si>
    <t>2упаковки</t>
  </si>
  <si>
    <t>Ananas.jpg</t>
  </si>
  <si>
    <t>1упак.</t>
  </si>
  <si>
    <t>Чипсы фруктовые "Груша" 20 г 77р</t>
  </si>
  <si>
    <t>2упак.</t>
  </si>
  <si>
    <t>Чипсы фруктовые "Восковница" 20 г 77р</t>
  </si>
  <si>
    <t>Арахис жареный в глазури со вкусом Васаби 220</t>
  </si>
  <si>
    <t>Арахис жареный в глазури со вкусом Креветки 220</t>
  </si>
  <si>
    <t>Гренки пшеничные со вкусом холодца и хрена 180 р /1000 гр</t>
  </si>
  <si>
    <t>Царский полосатик 419 р / 1000 гр</t>
  </si>
  <si>
    <t>Перемена</t>
  </si>
  <si>
    <t>Стружка кальмара по пекински 1000 г. 490р</t>
  </si>
  <si>
    <t>Корюшка сушеная (неразделанная) 320р 1000 гр</t>
  </si>
  <si>
    <t>Фисташки длинные, натуралка 28/30 Иран 680Р 1000ГР</t>
  </si>
  <si>
    <t>Арахис жареный в глазури со вкусом БАРБЕКЮ СИЛЬВЕР 220 Р 1000ЕГР</t>
  </si>
  <si>
    <t>Арахис жареный в глазури со вкусом СЫРА СИЛЬВЕР 220 Р 1000 ГР</t>
  </si>
  <si>
    <t>Арахис жареный в глазури со вкусом ХРЕНА И ХОЛОДЦА СИЛЬВЕР 220 Р 1000 ГР</t>
  </si>
  <si>
    <t>Ломтики из филе горбуши 440Р 1000 ГР</t>
  </si>
  <si>
    <t>Камбалка деликатесная 640Р 1000 ГР</t>
  </si>
  <si>
    <t>Гренки деревенские Пр0ванские травы 230Р 1000ГР</t>
  </si>
  <si>
    <t>Гренки пшеничные со вкусом семги и сыра 190 Р 1000 ГР</t>
  </si>
  <si>
    <t>Гренки пшеничные со вкусом черной икры 190 Р 1000ГР</t>
  </si>
  <si>
    <t>Ksundra</t>
  </si>
  <si>
    <t>Нарезка кальмара "Экстра" 720 Р 1000 ГР</t>
  </si>
  <si>
    <t>Сыр копченый "Косичка" 340 р 1000 гр</t>
  </si>
  <si>
    <t>Сыр копченый "Охотничий" 340 р 1000 гр</t>
  </si>
  <si>
    <t>Сыр копченый "Пряди" 340 р 1000 гр</t>
  </si>
  <si>
    <t>Уши свиные варено копченые пряные 100 г 55р</t>
  </si>
  <si>
    <t>Уши свиные варено копченые с красным перцем 100 г 55р</t>
  </si>
  <si>
    <t>Уши свиные варено копченые с чесноком 100 г 55р</t>
  </si>
  <si>
    <t>Уши свиные варено копченые с хреном 100 г 55р</t>
  </si>
  <si>
    <t>Общий итог</t>
  </si>
  <si>
    <t>пристрой</t>
  </si>
  <si>
    <t>Наташа</t>
  </si>
  <si>
    <t>_Puhlik_ Итог</t>
  </si>
  <si>
    <t>Anchurca Итог</t>
  </si>
  <si>
    <t>bysenka Итог</t>
  </si>
  <si>
    <t>evgeniia* Итог</t>
  </si>
  <si>
    <t>Galka27 Итог</t>
  </si>
  <si>
    <t>kat480 Итог</t>
  </si>
  <si>
    <t>Ksu_Konkina Итог</t>
  </si>
  <si>
    <t>Ksundra Итог</t>
  </si>
  <si>
    <t>Lipushka Итог</t>
  </si>
  <si>
    <t>Lycaste Итог</t>
  </si>
  <si>
    <t>margosha88 Итог</t>
  </si>
  <si>
    <t>plise Итог</t>
  </si>
  <si>
    <t>Sosna1 Итог</t>
  </si>
  <si>
    <t>submarisha Итог</t>
  </si>
  <si>
    <t>tatyana2013 Итог</t>
  </si>
  <si>
    <t>topolini Итог</t>
  </si>
  <si>
    <t>VirtualVi Итог</t>
  </si>
  <si>
    <t>Ален4ик Итог</t>
  </si>
  <si>
    <t>Анулька Итог</t>
  </si>
  <si>
    <t>Гита Итог</t>
  </si>
  <si>
    <t>ГлафираДеловая Итог</t>
  </si>
  <si>
    <t>ев.геника Итог</t>
  </si>
  <si>
    <t>крапива09 Итог</t>
  </si>
  <si>
    <t>Красуня Итог</t>
  </si>
  <si>
    <t>Наташа Итог</t>
  </si>
  <si>
    <t>Натулёчек Итог</t>
  </si>
  <si>
    <t>Перемена Итог</t>
  </si>
  <si>
    <t>пристрой Итог</t>
  </si>
  <si>
    <t>Световка Итог</t>
  </si>
  <si>
    <t>Татьянка_саров Итог</t>
  </si>
  <si>
    <t>тоша2 Итог</t>
  </si>
  <si>
    <t>улитк@ Итог</t>
  </si>
  <si>
    <t>Юляшка608 Итог</t>
  </si>
  <si>
    <t>master-sharm</t>
  </si>
  <si>
    <t>Чипсы из конины вялено копченые 100 р/100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</si>
</sst>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workbookViewId="0" topLeftCell="A50">
      <selection activeCell="G74" sqref="G74"/>
    </sheetView>
  </sheetViews>
  <sheetFormatPr defaultColWidth="9.140625" defaultRowHeight="15" outlineLevelRow="2"/>
  <cols>
    <col min="1" max="1" width="31.00390625" style="0" customWidth="1"/>
    <col min="2" max="2" width="19.8515625" style="1" customWidth="1"/>
    <col min="3" max="3" width="58.00390625" style="0" customWidth="1"/>
  </cols>
  <sheetData>
    <row r="1" spans="1:7" ht="15">
      <c r="A1" s="4" t="s">
        <v>0</v>
      </c>
      <c r="B1" s="8" t="s">
        <v>1</v>
      </c>
      <c r="C1" s="4" t="s">
        <v>2</v>
      </c>
      <c r="D1" s="4" t="s">
        <v>3</v>
      </c>
      <c r="E1" s="4"/>
      <c r="F1" s="4"/>
      <c r="G1" s="4"/>
    </row>
    <row r="2" spans="1:7" ht="15" outlineLevel="2">
      <c r="A2" s="2" t="s">
        <v>7</v>
      </c>
      <c r="B2" s="3">
        <v>1</v>
      </c>
      <c r="C2" s="2" t="s">
        <v>5</v>
      </c>
      <c r="D2" s="2">
        <v>1</v>
      </c>
      <c r="E2" s="2">
        <v>490</v>
      </c>
      <c r="F2" s="2">
        <f>D2*E2</f>
        <v>490</v>
      </c>
      <c r="G2" s="2">
        <f>F2*1.11</f>
        <v>543.9000000000001</v>
      </c>
    </row>
    <row r="3" spans="1:7" ht="15" outlineLevel="2">
      <c r="A3" s="2" t="s">
        <v>7</v>
      </c>
      <c r="B3" s="3">
        <v>1</v>
      </c>
      <c r="C3" s="2" t="s">
        <v>39</v>
      </c>
      <c r="D3" s="2">
        <v>1</v>
      </c>
      <c r="E3" s="2">
        <v>580</v>
      </c>
      <c r="F3" s="2">
        <f>D3*E3</f>
        <v>580</v>
      </c>
      <c r="G3" s="2">
        <f>F3*1.11</f>
        <v>643.8000000000001</v>
      </c>
    </row>
    <row r="4" spans="1:7" ht="15" outlineLevel="1">
      <c r="A4" s="7" t="s">
        <v>109</v>
      </c>
      <c r="B4" s="8"/>
      <c r="C4" s="4"/>
      <c r="D4" s="4"/>
      <c r="E4" s="4"/>
      <c r="F4" s="4"/>
      <c r="G4" s="4">
        <f>SUBTOTAL(9,G2:G3)</f>
        <v>1187.7000000000003</v>
      </c>
    </row>
    <row r="5" spans="1:7" ht="15" outlineLevel="2">
      <c r="A5" s="2" t="s">
        <v>27</v>
      </c>
      <c r="B5" s="3" t="s">
        <v>31</v>
      </c>
      <c r="C5" s="2" t="s">
        <v>39</v>
      </c>
      <c r="D5" s="2">
        <v>1</v>
      </c>
      <c r="E5" s="2">
        <v>580</v>
      </c>
      <c r="F5" s="2">
        <f>D5*E5</f>
        <v>580</v>
      </c>
      <c r="G5" s="2">
        <f>F5*1.11</f>
        <v>643.8000000000001</v>
      </c>
    </row>
    <row r="6" spans="1:7" ht="15" outlineLevel="2">
      <c r="A6" s="2" t="s">
        <v>27</v>
      </c>
      <c r="B6" s="3" t="s">
        <v>28</v>
      </c>
      <c r="C6" s="2" t="s">
        <v>29</v>
      </c>
      <c r="D6" s="2">
        <v>1</v>
      </c>
      <c r="E6" s="2">
        <v>690</v>
      </c>
      <c r="F6" s="2">
        <f>D6*E6</f>
        <v>690</v>
      </c>
      <c r="G6" s="2">
        <f>F6*1.11</f>
        <v>765.9000000000001</v>
      </c>
    </row>
    <row r="7" spans="1:7" ht="15" outlineLevel="1">
      <c r="A7" s="7" t="s">
        <v>110</v>
      </c>
      <c r="B7" s="8"/>
      <c r="C7" s="4"/>
      <c r="D7" s="4"/>
      <c r="E7" s="4"/>
      <c r="F7" s="4"/>
      <c r="G7" s="4">
        <f>SUBTOTAL(9,G5:G6)</f>
        <v>1409.7000000000003</v>
      </c>
    </row>
    <row r="8" spans="1:7" ht="15" outlineLevel="2">
      <c r="A8" s="2" t="s">
        <v>32</v>
      </c>
      <c r="B8" s="3" t="s">
        <v>11</v>
      </c>
      <c r="C8" s="2" t="s">
        <v>96</v>
      </c>
      <c r="D8" s="2">
        <v>0</v>
      </c>
      <c r="E8" s="2"/>
      <c r="F8" s="2">
        <f aca="true" t="shared" si="0" ref="F8:F13">D8*E8</f>
        <v>0</v>
      </c>
      <c r="G8" s="2">
        <f aca="true" t="shared" si="1" ref="G8:G13">F8*1.11</f>
        <v>0</v>
      </c>
    </row>
    <row r="9" spans="1:7" ht="15" outlineLevel="2">
      <c r="A9" s="2" t="s">
        <v>32</v>
      </c>
      <c r="B9" s="3" t="s">
        <v>11</v>
      </c>
      <c r="C9" s="2" t="s">
        <v>39</v>
      </c>
      <c r="D9" s="2">
        <v>0.5</v>
      </c>
      <c r="E9" s="2">
        <v>580</v>
      </c>
      <c r="F9" s="2">
        <f t="shared" si="0"/>
        <v>290</v>
      </c>
      <c r="G9" s="2">
        <f t="shared" si="1"/>
        <v>321.90000000000003</v>
      </c>
    </row>
    <row r="10" spans="1:7" ht="15" outlineLevel="2">
      <c r="A10" s="2" t="s">
        <v>32</v>
      </c>
      <c r="B10" s="3" t="s">
        <v>11</v>
      </c>
      <c r="C10" s="2" t="s">
        <v>29</v>
      </c>
      <c r="D10" s="2">
        <v>0.5</v>
      </c>
      <c r="E10" s="2">
        <v>690</v>
      </c>
      <c r="F10" s="2">
        <f t="shared" si="0"/>
        <v>345</v>
      </c>
      <c r="G10" s="2">
        <f t="shared" si="1"/>
        <v>382.95000000000005</v>
      </c>
    </row>
    <row r="11" spans="1:7" ht="15" outlineLevel="2">
      <c r="A11" s="2" t="s">
        <v>32</v>
      </c>
      <c r="B11" s="3" t="s">
        <v>11</v>
      </c>
      <c r="C11" s="2" t="s">
        <v>99</v>
      </c>
      <c r="D11" s="2">
        <v>0.5</v>
      </c>
      <c r="E11" s="2">
        <v>340</v>
      </c>
      <c r="F11" s="2">
        <f t="shared" si="0"/>
        <v>170</v>
      </c>
      <c r="G11" s="2">
        <f t="shared" si="1"/>
        <v>188.70000000000002</v>
      </c>
    </row>
    <row r="12" spans="1:7" ht="15" outlineLevel="2">
      <c r="A12" s="2" t="s">
        <v>32</v>
      </c>
      <c r="B12" s="3">
        <v>1</v>
      </c>
      <c r="C12" s="2" t="s">
        <v>67</v>
      </c>
      <c r="D12" s="2">
        <v>1</v>
      </c>
      <c r="E12" s="2">
        <v>90</v>
      </c>
      <c r="F12" s="2">
        <f t="shared" si="0"/>
        <v>90</v>
      </c>
      <c r="G12" s="2">
        <f t="shared" si="1"/>
        <v>99.9</v>
      </c>
    </row>
    <row r="13" spans="1:7" ht="15" outlineLevel="2">
      <c r="A13" s="2" t="s">
        <v>32</v>
      </c>
      <c r="B13" s="3">
        <v>1</v>
      </c>
      <c r="C13" s="2" t="s">
        <v>66</v>
      </c>
      <c r="D13" s="2">
        <v>1</v>
      </c>
      <c r="E13" s="2">
        <v>90</v>
      </c>
      <c r="F13" s="2">
        <f t="shared" si="0"/>
        <v>90</v>
      </c>
      <c r="G13" s="2">
        <f t="shared" si="1"/>
        <v>99.9</v>
      </c>
    </row>
    <row r="14" spans="1:7" ht="15" outlineLevel="1">
      <c r="A14" s="7" t="s">
        <v>111</v>
      </c>
      <c r="B14" s="8"/>
      <c r="C14" s="4"/>
      <c r="D14" s="4"/>
      <c r="E14" s="4"/>
      <c r="F14" s="4"/>
      <c r="G14" s="4">
        <f>SUBTOTAL(9,G8:G13)</f>
        <v>1093.3500000000001</v>
      </c>
    </row>
    <row r="15" spans="1:7" ht="15" outlineLevel="2">
      <c r="A15" s="2" t="s">
        <v>44</v>
      </c>
      <c r="B15" s="3">
        <v>1</v>
      </c>
      <c r="C15" s="2" t="s">
        <v>64</v>
      </c>
      <c r="D15" s="2">
        <v>1</v>
      </c>
      <c r="E15" s="2">
        <v>230</v>
      </c>
      <c r="F15" s="2">
        <f aca="true" t="shared" si="2" ref="F15:F24">D15*E15</f>
        <v>230</v>
      </c>
      <c r="G15" s="2">
        <f aca="true" t="shared" si="3" ref="G15:G24">F15*1.11</f>
        <v>255.3</v>
      </c>
    </row>
    <row r="16" spans="1:7" ht="15" outlineLevel="2">
      <c r="A16" s="2" t="s">
        <v>44</v>
      </c>
      <c r="B16" s="3" t="s">
        <v>11</v>
      </c>
      <c r="C16" s="2" t="s">
        <v>53</v>
      </c>
      <c r="D16" s="2">
        <v>0.5</v>
      </c>
      <c r="E16" s="2">
        <v>430</v>
      </c>
      <c r="F16" s="2">
        <f t="shared" si="2"/>
        <v>215</v>
      </c>
      <c r="G16" s="2">
        <f t="shared" si="3"/>
        <v>238.65000000000003</v>
      </c>
    </row>
    <row r="17" spans="1:7" ht="15" outlineLevel="2">
      <c r="A17" s="2" t="s">
        <v>44</v>
      </c>
      <c r="B17" s="3">
        <v>1</v>
      </c>
      <c r="C17" s="2" t="s">
        <v>43</v>
      </c>
      <c r="D17" s="2">
        <v>1</v>
      </c>
      <c r="E17" s="2">
        <v>550</v>
      </c>
      <c r="F17" s="2">
        <f t="shared" si="2"/>
        <v>550</v>
      </c>
      <c r="G17" s="2">
        <f t="shared" si="3"/>
        <v>610.5</v>
      </c>
    </row>
    <row r="18" spans="1:7" ht="15" outlineLevel="2">
      <c r="A18" s="2" t="s">
        <v>44</v>
      </c>
      <c r="B18" s="3" t="s">
        <v>11</v>
      </c>
      <c r="C18" s="2" t="s">
        <v>47</v>
      </c>
      <c r="D18" s="2">
        <v>0.5</v>
      </c>
      <c r="E18" s="2">
        <v>640</v>
      </c>
      <c r="F18" s="2">
        <f t="shared" si="2"/>
        <v>320</v>
      </c>
      <c r="G18" s="2">
        <f t="shared" si="3"/>
        <v>355.20000000000005</v>
      </c>
    </row>
    <row r="19" spans="1:7" ht="15" outlineLevel="2">
      <c r="A19" s="2" t="s">
        <v>44</v>
      </c>
      <c r="B19" s="3">
        <v>1</v>
      </c>
      <c r="C19" s="4" t="s">
        <v>86</v>
      </c>
      <c r="D19" s="2">
        <v>0</v>
      </c>
      <c r="E19" s="2">
        <v>490</v>
      </c>
      <c r="F19" s="2">
        <f t="shared" si="2"/>
        <v>0</v>
      </c>
      <c r="G19" s="2">
        <f t="shared" si="3"/>
        <v>0</v>
      </c>
    </row>
    <row r="20" spans="1:7" ht="15" outlineLevel="2">
      <c r="A20" s="2" t="s">
        <v>44</v>
      </c>
      <c r="B20" s="3" t="s">
        <v>11</v>
      </c>
      <c r="C20" s="2" t="s">
        <v>100</v>
      </c>
      <c r="D20" s="2">
        <v>0.5</v>
      </c>
      <c r="E20" s="2">
        <v>340</v>
      </c>
      <c r="F20" s="2">
        <f t="shared" si="2"/>
        <v>170</v>
      </c>
      <c r="G20" s="2">
        <f t="shared" si="3"/>
        <v>188.70000000000002</v>
      </c>
    </row>
    <row r="21" spans="1:7" ht="15" outlineLevel="2">
      <c r="A21" s="2" t="s">
        <v>44</v>
      </c>
      <c r="B21" s="3" t="s">
        <v>11</v>
      </c>
      <c r="C21" s="2" t="s">
        <v>57</v>
      </c>
      <c r="D21" s="2">
        <v>1</v>
      </c>
      <c r="E21" s="2">
        <v>435</v>
      </c>
      <c r="F21" s="2">
        <f t="shared" si="2"/>
        <v>435</v>
      </c>
      <c r="G21" s="2">
        <f t="shared" si="3"/>
        <v>482.85</v>
      </c>
    </row>
    <row r="22" spans="1:7" ht="15" outlineLevel="2">
      <c r="A22" s="2" t="s">
        <v>44</v>
      </c>
      <c r="B22" s="3">
        <v>1</v>
      </c>
      <c r="C22" s="2" t="s">
        <v>51</v>
      </c>
      <c r="D22" s="2">
        <v>1</v>
      </c>
      <c r="E22" s="2">
        <v>670</v>
      </c>
      <c r="F22" s="2">
        <f t="shared" si="2"/>
        <v>670</v>
      </c>
      <c r="G22" s="2">
        <f t="shared" si="3"/>
        <v>743.7</v>
      </c>
    </row>
    <row r="23" spans="1:7" ht="15" outlineLevel="2">
      <c r="A23" s="2" t="s">
        <v>44</v>
      </c>
      <c r="B23" s="3">
        <v>3</v>
      </c>
      <c r="C23" s="2" t="s">
        <v>70</v>
      </c>
      <c r="D23" s="2">
        <v>3</v>
      </c>
      <c r="E23" s="2">
        <v>90</v>
      </c>
      <c r="F23" s="2">
        <f t="shared" si="2"/>
        <v>270</v>
      </c>
      <c r="G23" s="2">
        <f t="shared" si="3"/>
        <v>299.70000000000005</v>
      </c>
    </row>
    <row r="24" spans="1:7" ht="15" outlineLevel="2">
      <c r="A24" s="2" t="s">
        <v>44</v>
      </c>
      <c r="B24" s="3">
        <v>3</v>
      </c>
      <c r="C24" s="2" t="s">
        <v>68</v>
      </c>
      <c r="D24" s="2">
        <v>3</v>
      </c>
      <c r="E24" s="2">
        <v>90</v>
      </c>
      <c r="F24" s="2">
        <f t="shared" si="2"/>
        <v>270</v>
      </c>
      <c r="G24" s="2">
        <f t="shared" si="3"/>
        <v>299.70000000000005</v>
      </c>
    </row>
    <row r="25" spans="1:7" ht="15" outlineLevel="1">
      <c r="A25" s="7" t="s">
        <v>112</v>
      </c>
      <c r="B25" s="8"/>
      <c r="C25" s="4"/>
      <c r="D25" s="4"/>
      <c r="E25" s="4"/>
      <c r="F25" s="4"/>
      <c r="G25" s="4">
        <f>SUBTOTAL(9,G15:G24)</f>
        <v>3474.3</v>
      </c>
    </row>
    <row r="26" spans="1:7" ht="15" outlineLevel="2">
      <c r="A26" s="2" t="s">
        <v>12</v>
      </c>
      <c r="B26" s="3">
        <v>1</v>
      </c>
      <c r="C26" s="2" t="s">
        <v>43</v>
      </c>
      <c r="D26" s="2">
        <v>1</v>
      </c>
      <c r="E26" s="2">
        <v>550</v>
      </c>
      <c r="F26" s="2">
        <f>D26*E26</f>
        <v>550</v>
      </c>
      <c r="G26" s="2">
        <f>F26*1.11</f>
        <v>610.5</v>
      </c>
    </row>
    <row r="27" spans="1:7" ht="15" outlineLevel="2">
      <c r="A27" s="2" t="s">
        <v>12</v>
      </c>
      <c r="B27" s="3">
        <v>1</v>
      </c>
      <c r="C27" s="2" t="s">
        <v>33</v>
      </c>
      <c r="D27" s="2">
        <v>1</v>
      </c>
      <c r="E27" s="2">
        <v>620</v>
      </c>
      <c r="F27" s="2">
        <f>D27*E27</f>
        <v>620</v>
      </c>
      <c r="G27" s="2">
        <f>F27*1.11</f>
        <v>688.2</v>
      </c>
    </row>
    <row r="28" spans="1:7" ht="15" outlineLevel="2">
      <c r="A28" s="2" t="s">
        <v>12</v>
      </c>
      <c r="B28" s="3" t="s">
        <v>11</v>
      </c>
      <c r="C28" s="2" t="s">
        <v>9</v>
      </c>
      <c r="D28" s="2">
        <v>0.5</v>
      </c>
      <c r="E28" s="2">
        <v>650</v>
      </c>
      <c r="F28" s="2">
        <f>D28*E28</f>
        <v>325</v>
      </c>
      <c r="G28" s="2">
        <f>F28*1.11</f>
        <v>360.75000000000006</v>
      </c>
    </row>
    <row r="29" spans="1:7" ht="15" outlineLevel="1">
      <c r="A29" s="7" t="s">
        <v>113</v>
      </c>
      <c r="B29" s="8"/>
      <c r="C29" s="4"/>
      <c r="D29" s="4"/>
      <c r="E29" s="4"/>
      <c r="F29" s="4"/>
      <c r="G29" s="4">
        <f>SUBTOTAL(9,G26:G28)</f>
        <v>1659.45</v>
      </c>
    </row>
    <row r="30" spans="1:7" ht="15" outlineLevel="2">
      <c r="A30" s="2" t="s">
        <v>8</v>
      </c>
      <c r="B30" s="3" t="s">
        <v>49</v>
      </c>
      <c r="C30" s="2" t="s">
        <v>90</v>
      </c>
      <c r="D30" s="2">
        <v>0.5</v>
      </c>
      <c r="E30" s="2">
        <v>220</v>
      </c>
      <c r="F30" s="2">
        <f aca="true" t="shared" si="4" ref="F30:F35">D30*E30</f>
        <v>110</v>
      </c>
      <c r="G30" s="2">
        <f aca="true" t="shared" si="5" ref="G30:G35">F30*1.11</f>
        <v>122.10000000000001</v>
      </c>
    </row>
    <row r="31" spans="1:7" ht="15" outlineLevel="2">
      <c r="A31" s="2" t="s">
        <v>8</v>
      </c>
      <c r="B31" s="3" t="s">
        <v>49</v>
      </c>
      <c r="C31" s="2" t="s">
        <v>83</v>
      </c>
      <c r="D31" s="2">
        <v>0.5</v>
      </c>
      <c r="E31" s="2">
        <v>180</v>
      </c>
      <c r="F31" s="2">
        <f t="shared" si="4"/>
        <v>90</v>
      </c>
      <c r="G31" s="2">
        <f t="shared" si="5"/>
        <v>99.9</v>
      </c>
    </row>
    <row r="32" spans="1:7" ht="15" outlineLevel="2">
      <c r="A32" s="2" t="s">
        <v>8</v>
      </c>
      <c r="B32" s="3">
        <v>0.5</v>
      </c>
      <c r="C32" s="2" t="s">
        <v>38</v>
      </c>
      <c r="D32" s="2">
        <v>0.5</v>
      </c>
      <c r="E32" s="2">
        <v>590</v>
      </c>
      <c r="F32" s="2">
        <f t="shared" si="4"/>
        <v>295</v>
      </c>
      <c r="G32" s="2">
        <f t="shared" si="5"/>
        <v>327.45000000000005</v>
      </c>
    </row>
    <row r="33" spans="1:7" ht="15" outlineLevel="2">
      <c r="A33" s="2" t="s">
        <v>8</v>
      </c>
      <c r="B33" s="3" t="s">
        <v>49</v>
      </c>
      <c r="C33" s="4" t="s">
        <v>92</v>
      </c>
      <c r="D33" s="2">
        <v>0</v>
      </c>
      <c r="E33" s="2">
        <v>440</v>
      </c>
      <c r="F33" s="2">
        <f t="shared" si="4"/>
        <v>0</v>
      </c>
      <c r="G33" s="2">
        <f t="shared" si="5"/>
        <v>0</v>
      </c>
    </row>
    <row r="34" spans="1:7" ht="15" outlineLevel="2">
      <c r="A34" s="2" t="s">
        <v>8</v>
      </c>
      <c r="B34" s="3">
        <v>0.5</v>
      </c>
      <c r="C34" s="2" t="s">
        <v>9</v>
      </c>
      <c r="D34" s="2">
        <v>0.5</v>
      </c>
      <c r="E34" s="2">
        <v>650</v>
      </c>
      <c r="F34" s="2">
        <f t="shared" si="4"/>
        <v>325</v>
      </c>
      <c r="G34" s="2">
        <f t="shared" si="5"/>
        <v>360.75000000000006</v>
      </c>
    </row>
    <row r="35" spans="1:7" ht="15" outlineLevel="2">
      <c r="A35" s="2" t="s">
        <v>8</v>
      </c>
      <c r="B35" s="3" t="s">
        <v>49</v>
      </c>
      <c r="C35" s="2" t="s">
        <v>50</v>
      </c>
      <c r="D35" s="2">
        <v>0</v>
      </c>
      <c r="E35" s="2"/>
      <c r="F35" s="2">
        <f t="shared" si="4"/>
        <v>0</v>
      </c>
      <c r="G35" s="2">
        <f t="shared" si="5"/>
        <v>0</v>
      </c>
    </row>
    <row r="36" spans="1:7" ht="15" outlineLevel="1">
      <c r="A36" s="7" t="s">
        <v>114</v>
      </c>
      <c r="B36" s="8"/>
      <c r="C36" s="4"/>
      <c r="D36" s="4"/>
      <c r="E36" s="4"/>
      <c r="F36" s="4"/>
      <c r="G36" s="4">
        <f>SUBTOTAL(9,G30:G35)</f>
        <v>910.2</v>
      </c>
    </row>
    <row r="37" spans="1:7" ht="15" outlineLevel="2">
      <c r="A37" s="2" t="s">
        <v>40</v>
      </c>
      <c r="B37" s="3">
        <v>0.5</v>
      </c>
      <c r="C37" s="2" t="s">
        <v>39</v>
      </c>
      <c r="D37" s="2">
        <v>0.5</v>
      </c>
      <c r="E37" s="2">
        <v>580</v>
      </c>
      <c r="F37" s="2">
        <f>D37*E37</f>
        <v>290</v>
      </c>
      <c r="G37" s="2">
        <f>F37*1.11</f>
        <v>321.90000000000003</v>
      </c>
    </row>
    <row r="38" spans="1:7" ht="15" outlineLevel="2">
      <c r="A38" s="2" t="s">
        <v>40</v>
      </c>
      <c r="B38" s="3">
        <v>0.5</v>
      </c>
      <c r="C38" s="2" t="s">
        <v>74</v>
      </c>
      <c r="D38" s="2">
        <v>1</v>
      </c>
      <c r="E38" s="2">
        <v>344</v>
      </c>
      <c r="F38" s="2">
        <f>D38*E38</f>
        <v>344</v>
      </c>
      <c r="G38" s="2">
        <f>F38*1.11</f>
        <v>381.84000000000003</v>
      </c>
    </row>
    <row r="39" spans="1:7" ht="15" outlineLevel="1">
      <c r="A39" s="7" t="s">
        <v>115</v>
      </c>
      <c r="B39" s="8"/>
      <c r="C39" s="4"/>
      <c r="D39" s="4"/>
      <c r="E39" s="4"/>
      <c r="F39" s="4"/>
      <c r="G39" s="4">
        <f>SUBTOTAL(9,G37:G38)</f>
        <v>703.74</v>
      </c>
    </row>
    <row r="40" spans="1:7" ht="15" outlineLevel="2">
      <c r="A40" s="2" t="s">
        <v>97</v>
      </c>
      <c r="B40" s="3" t="s">
        <v>11</v>
      </c>
      <c r="C40" s="2" t="s">
        <v>98</v>
      </c>
      <c r="D40" s="2">
        <v>0.5</v>
      </c>
      <c r="E40" s="2">
        <v>720</v>
      </c>
      <c r="F40" s="2">
        <f>D40*E40</f>
        <v>360</v>
      </c>
      <c r="G40" s="2">
        <f>F40*1.11</f>
        <v>399.6</v>
      </c>
    </row>
    <row r="41" spans="1:7" ht="15" outlineLevel="2">
      <c r="A41" s="2" t="s">
        <v>97</v>
      </c>
      <c r="B41" s="3" t="s">
        <v>11</v>
      </c>
      <c r="C41" s="2" t="s">
        <v>99</v>
      </c>
      <c r="D41" s="2">
        <v>0.5</v>
      </c>
      <c r="E41" s="2">
        <v>340</v>
      </c>
      <c r="F41" s="2">
        <f>D41*E41</f>
        <v>170</v>
      </c>
      <c r="G41" s="2">
        <f>F41*1.11</f>
        <v>188.70000000000002</v>
      </c>
    </row>
    <row r="42" spans="1:7" ht="15" outlineLevel="1">
      <c r="A42" s="7" t="s">
        <v>116</v>
      </c>
      <c r="B42" s="8"/>
      <c r="C42" s="4"/>
      <c r="D42" s="4"/>
      <c r="E42" s="4"/>
      <c r="F42" s="4"/>
      <c r="G42" s="4">
        <f>SUBTOTAL(9,G40:G41)</f>
        <v>588.3000000000001</v>
      </c>
    </row>
    <row r="43" spans="1:7" ht="15" outlineLevel="2">
      <c r="A43" s="2" t="s">
        <v>23</v>
      </c>
      <c r="B43" s="3">
        <v>2</v>
      </c>
      <c r="C43" s="4" t="s">
        <v>76</v>
      </c>
      <c r="D43" s="2">
        <v>0</v>
      </c>
      <c r="E43" s="2"/>
      <c r="F43" s="2">
        <f aca="true" t="shared" si="6" ref="F43:F56">D43*E43</f>
        <v>0</v>
      </c>
      <c r="G43" s="2">
        <f aca="true" t="shared" si="7" ref="G43:G56">F43*1.11</f>
        <v>0</v>
      </c>
    </row>
    <row r="44" spans="1:7" ht="15" outlineLevel="2">
      <c r="A44" s="2" t="s">
        <v>23</v>
      </c>
      <c r="B44" s="3" t="s">
        <v>11</v>
      </c>
      <c r="C44" s="2" t="s">
        <v>91</v>
      </c>
      <c r="D44" s="2">
        <v>0.5</v>
      </c>
      <c r="E44" s="2"/>
      <c r="F44" s="2">
        <f t="shared" si="6"/>
        <v>0</v>
      </c>
      <c r="G44" s="2">
        <f t="shared" si="7"/>
        <v>0</v>
      </c>
    </row>
    <row r="45" spans="1:7" ht="15" outlineLevel="2">
      <c r="A45" s="2" t="s">
        <v>23</v>
      </c>
      <c r="B45" s="3">
        <v>1</v>
      </c>
      <c r="C45" s="2" t="s">
        <v>60</v>
      </c>
      <c r="D45" s="2">
        <v>1</v>
      </c>
      <c r="E45" s="2">
        <v>148</v>
      </c>
      <c r="F45" s="2">
        <f t="shared" si="6"/>
        <v>148</v>
      </c>
      <c r="G45" s="2">
        <f t="shared" si="7"/>
        <v>164.28</v>
      </c>
    </row>
    <row r="46" spans="1:7" ht="15" outlineLevel="2">
      <c r="A46" s="2" t="s">
        <v>23</v>
      </c>
      <c r="B46" s="3" t="s">
        <v>11</v>
      </c>
      <c r="C46" s="2" t="s">
        <v>94</v>
      </c>
      <c r="D46" s="2">
        <v>0.5</v>
      </c>
      <c r="E46" s="2">
        <v>230</v>
      </c>
      <c r="F46" s="2">
        <f t="shared" si="6"/>
        <v>115</v>
      </c>
      <c r="G46" s="2">
        <f t="shared" si="7"/>
        <v>127.65</v>
      </c>
    </row>
    <row r="47" spans="1:7" ht="15" outlineLevel="2">
      <c r="A47" s="2" t="s">
        <v>23</v>
      </c>
      <c r="B47" s="3" t="s">
        <v>11</v>
      </c>
      <c r="C47" s="2" t="s">
        <v>21</v>
      </c>
      <c r="D47" s="2">
        <v>0.5</v>
      </c>
      <c r="E47" s="2">
        <v>180</v>
      </c>
      <c r="F47" s="2">
        <f t="shared" si="6"/>
        <v>90</v>
      </c>
      <c r="G47" s="2">
        <f t="shared" si="7"/>
        <v>99.9</v>
      </c>
    </row>
    <row r="48" spans="1:7" ht="15" outlineLevel="2">
      <c r="A48" s="2" t="s">
        <v>23</v>
      </c>
      <c r="B48" s="3" t="s">
        <v>11</v>
      </c>
      <c r="C48" s="2" t="s">
        <v>38</v>
      </c>
      <c r="D48" s="2">
        <v>0</v>
      </c>
      <c r="E48" s="2">
        <v>590</v>
      </c>
      <c r="F48" s="2">
        <f t="shared" si="6"/>
        <v>0</v>
      </c>
      <c r="G48" s="2">
        <f t="shared" si="7"/>
        <v>0</v>
      </c>
    </row>
    <row r="49" spans="1:7" ht="15" outlineLevel="2">
      <c r="A49" s="2" t="s">
        <v>23</v>
      </c>
      <c r="B49" s="3" t="s">
        <v>11</v>
      </c>
      <c r="C49" s="2" t="s">
        <v>46</v>
      </c>
      <c r="D49" s="2">
        <v>0.5</v>
      </c>
      <c r="E49" s="2">
        <v>630</v>
      </c>
      <c r="F49" s="2">
        <f t="shared" si="6"/>
        <v>315</v>
      </c>
      <c r="G49" s="2">
        <f t="shared" si="7"/>
        <v>349.65000000000003</v>
      </c>
    </row>
    <row r="50" spans="1:7" ht="15" outlineLevel="2">
      <c r="A50" s="2" t="s">
        <v>23</v>
      </c>
      <c r="B50" s="3" t="s">
        <v>11</v>
      </c>
      <c r="C50" s="2" t="s">
        <v>47</v>
      </c>
      <c r="D50" s="2">
        <v>0</v>
      </c>
      <c r="E50" s="2"/>
      <c r="F50" s="2">
        <f t="shared" si="6"/>
        <v>0</v>
      </c>
      <c r="G50" s="2">
        <f t="shared" si="7"/>
        <v>0</v>
      </c>
    </row>
    <row r="51" spans="1:7" ht="15" outlineLevel="2">
      <c r="A51" s="2" t="s">
        <v>23</v>
      </c>
      <c r="B51" s="3" t="s">
        <v>11</v>
      </c>
      <c r="C51" s="2" t="s">
        <v>56</v>
      </c>
      <c r="D51" s="2">
        <v>1</v>
      </c>
      <c r="E51" s="2">
        <v>440</v>
      </c>
      <c r="F51" s="2">
        <f t="shared" si="6"/>
        <v>440</v>
      </c>
      <c r="G51" s="2">
        <f t="shared" si="7"/>
        <v>488.40000000000003</v>
      </c>
    </row>
    <row r="52" spans="1:7" ht="15" outlineLevel="2">
      <c r="A52" s="2" t="s">
        <v>23</v>
      </c>
      <c r="B52" s="3">
        <v>2</v>
      </c>
      <c r="C52" s="2" t="s">
        <v>102</v>
      </c>
      <c r="D52" s="2">
        <v>2</v>
      </c>
      <c r="E52" s="2">
        <v>55</v>
      </c>
      <c r="F52" s="2">
        <f t="shared" si="6"/>
        <v>110</v>
      </c>
      <c r="G52" s="2">
        <f t="shared" si="7"/>
        <v>122.10000000000001</v>
      </c>
    </row>
    <row r="53" spans="1:7" ht="15" outlineLevel="2">
      <c r="A53" s="2" t="s">
        <v>23</v>
      </c>
      <c r="B53" s="3">
        <v>2</v>
      </c>
      <c r="C53" s="2" t="s">
        <v>104</v>
      </c>
      <c r="D53" s="2">
        <v>2</v>
      </c>
      <c r="E53" s="2">
        <v>55</v>
      </c>
      <c r="F53" s="2">
        <f t="shared" si="6"/>
        <v>110</v>
      </c>
      <c r="G53" s="2">
        <f t="shared" si="7"/>
        <v>122.10000000000001</v>
      </c>
    </row>
    <row r="54" spans="1:7" ht="15" outlineLevel="2">
      <c r="A54" s="2" t="s">
        <v>23</v>
      </c>
      <c r="B54" s="3" t="s">
        <v>11</v>
      </c>
      <c r="C54" s="2" t="s">
        <v>67</v>
      </c>
      <c r="D54" s="2">
        <v>5</v>
      </c>
      <c r="E54" s="2">
        <v>90</v>
      </c>
      <c r="F54" s="2">
        <f t="shared" si="6"/>
        <v>450</v>
      </c>
      <c r="G54" s="2">
        <f t="shared" si="7"/>
        <v>499.50000000000006</v>
      </c>
    </row>
    <row r="55" spans="1:7" ht="15" outlineLevel="2">
      <c r="A55" s="2" t="s">
        <v>23</v>
      </c>
      <c r="B55" s="3">
        <v>2</v>
      </c>
      <c r="C55" s="4" t="s">
        <v>80</v>
      </c>
      <c r="D55" s="2">
        <v>0</v>
      </c>
      <c r="E55" s="2"/>
      <c r="F55" s="2">
        <f t="shared" si="6"/>
        <v>0</v>
      </c>
      <c r="G55" s="2">
        <f t="shared" si="7"/>
        <v>0</v>
      </c>
    </row>
    <row r="56" spans="1:7" ht="15" outlineLevel="2">
      <c r="A56" s="2" t="s">
        <v>23</v>
      </c>
      <c r="B56" s="3" t="s">
        <v>11</v>
      </c>
      <c r="C56" s="2" t="s">
        <v>59</v>
      </c>
      <c r="D56" s="2">
        <v>0.5</v>
      </c>
      <c r="E56" s="2">
        <v>320</v>
      </c>
      <c r="F56" s="2">
        <f t="shared" si="6"/>
        <v>160</v>
      </c>
      <c r="G56" s="2">
        <f t="shared" si="7"/>
        <v>177.60000000000002</v>
      </c>
    </row>
    <row r="57" spans="1:7" ht="15" outlineLevel="1">
      <c r="A57" s="7" t="s">
        <v>117</v>
      </c>
      <c r="B57" s="8"/>
      <c r="C57" s="4"/>
      <c r="D57" s="4"/>
      <c r="E57" s="4"/>
      <c r="F57" s="4"/>
      <c r="G57" s="4">
        <f>SUBTOTAL(9,G43:G56)</f>
        <v>2151.18</v>
      </c>
    </row>
    <row r="58" spans="1:7" ht="15" outlineLevel="2">
      <c r="A58" s="2" t="s">
        <v>26</v>
      </c>
      <c r="B58" s="3" t="s">
        <v>11</v>
      </c>
      <c r="C58" s="2" t="s">
        <v>25</v>
      </c>
      <c r="D58" s="2">
        <v>1</v>
      </c>
      <c r="E58" s="2">
        <v>445</v>
      </c>
      <c r="F58" s="2">
        <f aca="true" t="shared" si="8" ref="F58:F64">D58*E58</f>
        <v>445</v>
      </c>
      <c r="G58" s="2">
        <f aca="true" t="shared" si="9" ref="G58:G64">F58*1.11</f>
        <v>493.95000000000005</v>
      </c>
    </row>
    <row r="59" spans="1:7" ht="15" outlineLevel="2">
      <c r="A59" s="2" t="s">
        <v>26</v>
      </c>
      <c r="B59" s="3" t="s">
        <v>11</v>
      </c>
      <c r="C59" s="2" t="s">
        <v>87</v>
      </c>
      <c r="D59" s="2">
        <v>0.5</v>
      </c>
      <c r="E59" s="2">
        <v>320</v>
      </c>
      <c r="F59" s="2">
        <f t="shared" si="8"/>
        <v>160</v>
      </c>
      <c r="G59" s="2">
        <f t="shared" si="9"/>
        <v>177.60000000000002</v>
      </c>
    </row>
    <row r="60" spans="1:7" ht="15" outlineLevel="2">
      <c r="A60" s="2" t="s">
        <v>26</v>
      </c>
      <c r="B60" s="3" t="s">
        <v>11</v>
      </c>
      <c r="C60" s="2" t="s">
        <v>53</v>
      </c>
      <c r="D60" s="2">
        <v>0.5</v>
      </c>
      <c r="E60" s="2">
        <v>430</v>
      </c>
      <c r="F60" s="2">
        <f t="shared" si="8"/>
        <v>215</v>
      </c>
      <c r="G60" s="2">
        <f t="shared" si="9"/>
        <v>238.65000000000003</v>
      </c>
    </row>
    <row r="61" spans="1:7" ht="15" outlineLevel="2">
      <c r="A61" s="2" t="s">
        <v>26</v>
      </c>
      <c r="B61" s="3" t="s">
        <v>11</v>
      </c>
      <c r="C61" s="4" t="s">
        <v>92</v>
      </c>
      <c r="D61" s="2">
        <v>0</v>
      </c>
      <c r="E61" s="2">
        <v>440</v>
      </c>
      <c r="F61" s="2">
        <f t="shared" si="8"/>
        <v>0</v>
      </c>
      <c r="G61" s="2">
        <f t="shared" si="9"/>
        <v>0</v>
      </c>
    </row>
    <row r="62" spans="1:7" ht="15" outlineLevel="2">
      <c r="A62" s="2" t="s">
        <v>26</v>
      </c>
      <c r="B62" s="3" t="s">
        <v>11</v>
      </c>
      <c r="C62" s="2" t="s">
        <v>37</v>
      </c>
      <c r="D62" s="2">
        <v>0.5</v>
      </c>
      <c r="E62" s="2">
        <v>599</v>
      </c>
      <c r="F62" s="2">
        <f t="shared" si="8"/>
        <v>299.5</v>
      </c>
      <c r="G62" s="2">
        <f t="shared" si="9"/>
        <v>332.44500000000005</v>
      </c>
    </row>
    <row r="63" spans="1:7" ht="15" outlineLevel="2">
      <c r="A63" s="2" t="s">
        <v>26</v>
      </c>
      <c r="B63" s="3" t="s">
        <v>11</v>
      </c>
      <c r="C63" s="2" t="s">
        <v>48</v>
      </c>
      <c r="D63" s="2">
        <v>0.5</v>
      </c>
      <c r="E63" s="2">
        <v>490</v>
      </c>
      <c r="F63" s="2">
        <f t="shared" si="8"/>
        <v>245</v>
      </c>
      <c r="G63" s="2">
        <f t="shared" si="9"/>
        <v>271.95000000000005</v>
      </c>
    </row>
    <row r="64" spans="1:7" ht="15" outlineLevel="2">
      <c r="A64" s="2" t="s">
        <v>26</v>
      </c>
      <c r="B64" s="3" t="s">
        <v>35</v>
      </c>
      <c r="C64" s="2" t="s">
        <v>48</v>
      </c>
      <c r="D64" s="2">
        <v>0.5</v>
      </c>
      <c r="E64" s="2">
        <v>490</v>
      </c>
      <c r="F64" s="2">
        <f t="shared" si="8"/>
        <v>245</v>
      </c>
      <c r="G64" s="2">
        <f t="shared" si="9"/>
        <v>271.95000000000005</v>
      </c>
    </row>
    <row r="65" spans="1:7" ht="15" outlineLevel="1">
      <c r="A65" s="7" t="s">
        <v>118</v>
      </c>
      <c r="B65" s="8"/>
      <c r="C65" s="4"/>
      <c r="D65" s="4"/>
      <c r="E65" s="4"/>
      <c r="F65" s="4"/>
      <c r="G65" s="4">
        <f>SUBTOTAL(9,G58:G64)</f>
        <v>1786.545</v>
      </c>
    </row>
    <row r="66" spans="1:7" ht="15" outlineLevel="2">
      <c r="A66" s="2" t="s">
        <v>19</v>
      </c>
      <c r="B66" s="3" t="s">
        <v>11</v>
      </c>
      <c r="C66" s="2" t="s">
        <v>17</v>
      </c>
      <c r="D66" s="2">
        <v>0.5</v>
      </c>
      <c r="E66" s="2">
        <v>790</v>
      </c>
      <c r="F66" s="2">
        <f>D66*E66</f>
        <v>395</v>
      </c>
      <c r="G66" s="2">
        <f>F66*1.11</f>
        <v>438.45000000000005</v>
      </c>
    </row>
    <row r="67" spans="1:7" ht="15" outlineLevel="2">
      <c r="A67" s="2" t="s">
        <v>19</v>
      </c>
      <c r="B67" s="3" t="s">
        <v>11</v>
      </c>
      <c r="C67" s="2" t="s">
        <v>29</v>
      </c>
      <c r="D67" s="2">
        <v>0.5</v>
      </c>
      <c r="E67" s="2">
        <v>690</v>
      </c>
      <c r="F67" s="2">
        <f>D67*E67</f>
        <v>345</v>
      </c>
      <c r="G67" s="2">
        <f>F67*1.11</f>
        <v>382.95000000000005</v>
      </c>
    </row>
    <row r="68" spans="1:7" ht="15" outlineLevel="2">
      <c r="A68" s="2" t="s">
        <v>19</v>
      </c>
      <c r="B68" s="3">
        <v>1</v>
      </c>
      <c r="C68" s="2" t="s">
        <v>70</v>
      </c>
      <c r="D68" s="2">
        <v>1</v>
      </c>
      <c r="E68" s="2">
        <v>90</v>
      </c>
      <c r="F68" s="2">
        <f>D68*E68</f>
        <v>90</v>
      </c>
      <c r="G68" s="2">
        <f>F68*1.11</f>
        <v>99.9</v>
      </c>
    </row>
    <row r="69" spans="1:7" ht="15" outlineLevel="1">
      <c r="A69" s="7" t="s">
        <v>119</v>
      </c>
      <c r="B69" s="8"/>
      <c r="C69" s="4"/>
      <c r="D69" s="4"/>
      <c r="E69" s="4"/>
      <c r="F69" s="4"/>
      <c r="G69" s="4">
        <f>SUBTOTAL(9,G66:G68)</f>
        <v>921.3000000000001</v>
      </c>
    </row>
    <row r="70" spans="1:7" ht="15" outlineLevel="1">
      <c r="A70" s="12" t="s">
        <v>142</v>
      </c>
      <c r="B70" s="3"/>
      <c r="C70" s="2" t="s">
        <v>70</v>
      </c>
      <c r="D70" s="2">
        <v>1</v>
      </c>
      <c r="E70" s="2">
        <v>90</v>
      </c>
      <c r="F70" s="2">
        <f>E70*D70</f>
        <v>90</v>
      </c>
      <c r="G70" s="2">
        <f>F70</f>
        <v>90</v>
      </c>
    </row>
    <row r="71" spans="1:7" ht="15" outlineLevel="1">
      <c r="A71" s="12" t="s">
        <v>142</v>
      </c>
      <c r="B71" s="3"/>
      <c r="C71" s="2" t="s">
        <v>68</v>
      </c>
      <c r="D71" s="2">
        <v>1</v>
      </c>
      <c r="E71" s="2">
        <v>90</v>
      </c>
      <c r="F71" s="2">
        <f aca="true" t="shared" si="10" ref="F71:G73">E71*D71</f>
        <v>90</v>
      </c>
      <c r="G71" s="2">
        <f>F71</f>
        <v>90</v>
      </c>
    </row>
    <row r="72" spans="1:7" ht="15" outlineLevel="1">
      <c r="A72" s="12" t="s">
        <v>142</v>
      </c>
      <c r="B72" s="3"/>
      <c r="C72" s="2" t="s">
        <v>73</v>
      </c>
      <c r="D72" s="2">
        <v>1</v>
      </c>
      <c r="E72" s="2">
        <v>100</v>
      </c>
      <c r="F72" s="2">
        <f t="shared" si="10"/>
        <v>100</v>
      </c>
      <c r="G72" s="2">
        <f>F72</f>
        <v>100</v>
      </c>
    </row>
    <row r="73" spans="1:7" ht="15" outlineLevel="1">
      <c r="A73" s="12" t="s">
        <v>142</v>
      </c>
      <c r="B73" s="3"/>
      <c r="C73" s="2" t="s">
        <v>143</v>
      </c>
      <c r="D73" s="2">
        <v>1</v>
      </c>
      <c r="E73" s="2">
        <v>100</v>
      </c>
      <c r="F73" s="2">
        <f t="shared" si="10"/>
        <v>100</v>
      </c>
      <c r="G73" s="2">
        <f>F73</f>
        <v>100</v>
      </c>
    </row>
    <row r="74" spans="1:7" ht="15" outlineLevel="1">
      <c r="A74" s="7"/>
      <c r="B74" s="8"/>
      <c r="C74" s="4"/>
      <c r="D74" s="4"/>
      <c r="E74" s="4"/>
      <c r="F74" s="4"/>
      <c r="G74" s="4">
        <f>SUM(G70:G73)</f>
        <v>380</v>
      </c>
    </row>
    <row r="75" spans="1:7" ht="15" outlineLevel="2">
      <c r="A75" s="2" t="s">
        <v>63</v>
      </c>
      <c r="B75" s="3">
        <v>1</v>
      </c>
      <c r="C75" s="2" t="s">
        <v>64</v>
      </c>
      <c r="D75" s="2">
        <v>1</v>
      </c>
      <c r="E75" s="2">
        <v>230</v>
      </c>
      <c r="F75" s="2">
        <f aca="true" t="shared" si="11" ref="F75:F82">D75*E75</f>
        <v>230</v>
      </c>
      <c r="G75" s="2">
        <f aca="true" t="shared" si="12" ref="G75:G82">F75*1.11</f>
        <v>255.3</v>
      </c>
    </row>
    <row r="76" spans="1:7" ht="15" outlineLevel="2">
      <c r="A76" s="2" t="s">
        <v>63</v>
      </c>
      <c r="B76" s="3" t="s">
        <v>11</v>
      </c>
      <c r="C76" s="2" t="s">
        <v>93</v>
      </c>
      <c r="D76" s="2">
        <v>0.5</v>
      </c>
      <c r="E76" s="2">
        <v>640</v>
      </c>
      <c r="F76" s="2">
        <f t="shared" si="11"/>
        <v>320</v>
      </c>
      <c r="G76" s="2">
        <f t="shared" si="12"/>
        <v>355.20000000000005</v>
      </c>
    </row>
    <row r="77" spans="1:7" ht="15" outlineLevel="2">
      <c r="A77" s="2" t="s">
        <v>63</v>
      </c>
      <c r="B77" s="3" t="s">
        <v>11</v>
      </c>
      <c r="C77" s="2" t="s">
        <v>98</v>
      </c>
      <c r="D77" s="2">
        <v>0.5</v>
      </c>
      <c r="E77" s="2">
        <v>720</v>
      </c>
      <c r="F77" s="2">
        <f t="shared" si="11"/>
        <v>360</v>
      </c>
      <c r="G77" s="2">
        <f t="shared" si="12"/>
        <v>399.6</v>
      </c>
    </row>
    <row r="78" spans="1:7" ht="15" outlineLevel="2">
      <c r="A78" s="2" t="s">
        <v>63</v>
      </c>
      <c r="B78" s="3" t="s">
        <v>11</v>
      </c>
      <c r="C78" s="2" t="s">
        <v>99</v>
      </c>
      <c r="D78" s="2">
        <v>0.5</v>
      </c>
      <c r="E78" s="2">
        <v>340</v>
      </c>
      <c r="F78" s="2">
        <f t="shared" si="11"/>
        <v>170</v>
      </c>
      <c r="G78" s="2">
        <f t="shared" si="12"/>
        <v>188.70000000000002</v>
      </c>
    </row>
    <row r="79" spans="1:7" ht="15" outlineLevel="2">
      <c r="A79" s="2" t="s">
        <v>63</v>
      </c>
      <c r="B79" s="3">
        <v>1</v>
      </c>
      <c r="C79" s="2" t="s">
        <v>102</v>
      </c>
      <c r="D79" s="2">
        <v>1</v>
      </c>
      <c r="E79" s="2">
        <v>55</v>
      </c>
      <c r="F79" s="2">
        <f t="shared" si="11"/>
        <v>55</v>
      </c>
      <c r="G79" s="2">
        <f t="shared" si="12"/>
        <v>61.050000000000004</v>
      </c>
    </row>
    <row r="80" spans="1:7" ht="15" outlineLevel="2">
      <c r="A80" s="2" t="s">
        <v>63</v>
      </c>
      <c r="B80" s="3">
        <v>1</v>
      </c>
      <c r="C80" s="2" t="s">
        <v>103</v>
      </c>
      <c r="D80" s="2">
        <v>1</v>
      </c>
      <c r="E80" s="2">
        <v>55</v>
      </c>
      <c r="F80" s="2">
        <f t="shared" si="11"/>
        <v>55</v>
      </c>
      <c r="G80" s="2">
        <f t="shared" si="12"/>
        <v>61.050000000000004</v>
      </c>
    </row>
    <row r="81" spans="1:7" ht="15" outlineLevel="2">
      <c r="A81" s="2" t="s">
        <v>63</v>
      </c>
      <c r="B81" s="3">
        <v>1</v>
      </c>
      <c r="C81" s="2" t="s">
        <v>105</v>
      </c>
      <c r="D81" s="2">
        <v>1</v>
      </c>
      <c r="E81" s="2">
        <v>55</v>
      </c>
      <c r="F81" s="2">
        <f t="shared" si="11"/>
        <v>55</v>
      </c>
      <c r="G81" s="2">
        <f t="shared" si="12"/>
        <v>61.050000000000004</v>
      </c>
    </row>
    <row r="82" spans="1:7" ht="15" outlineLevel="2">
      <c r="A82" s="2" t="s">
        <v>63</v>
      </c>
      <c r="B82" s="3">
        <v>1</v>
      </c>
      <c r="C82" s="2" t="s">
        <v>104</v>
      </c>
      <c r="D82" s="2">
        <v>1</v>
      </c>
      <c r="E82" s="2">
        <v>55</v>
      </c>
      <c r="F82" s="2">
        <f t="shared" si="11"/>
        <v>55</v>
      </c>
      <c r="G82" s="2">
        <f t="shared" si="12"/>
        <v>61.050000000000004</v>
      </c>
    </row>
    <row r="83" spans="1:7" ht="15" outlineLevel="1">
      <c r="A83" s="7" t="s">
        <v>120</v>
      </c>
      <c r="B83" s="8"/>
      <c r="C83" s="4"/>
      <c r="D83" s="4"/>
      <c r="E83" s="4"/>
      <c r="F83" s="4"/>
      <c r="G83" s="4">
        <f>SUBTOTAL(9,G75:G82)</f>
        <v>1442.9999999999998</v>
      </c>
    </row>
    <row r="84" spans="1:7" ht="15" outlineLevel="2">
      <c r="A84" s="2" t="s">
        <v>13</v>
      </c>
      <c r="B84" s="3">
        <v>1</v>
      </c>
      <c r="C84" s="2" t="s">
        <v>93</v>
      </c>
      <c r="D84" s="2">
        <v>1</v>
      </c>
      <c r="E84" s="2">
        <v>640</v>
      </c>
      <c r="F84" s="2">
        <f>D84*E84</f>
        <v>640</v>
      </c>
      <c r="G84" s="2">
        <f>F84*1.11</f>
        <v>710.4000000000001</v>
      </c>
    </row>
    <row r="85" spans="1:7" ht="15" outlineLevel="2">
      <c r="A85" s="2" t="s">
        <v>13</v>
      </c>
      <c r="B85" s="3" t="s">
        <v>11</v>
      </c>
      <c r="C85" s="2" t="s">
        <v>9</v>
      </c>
      <c r="D85" s="2">
        <v>0.5</v>
      </c>
      <c r="E85" s="2">
        <v>650</v>
      </c>
      <c r="F85" s="2">
        <f>D85*E85</f>
        <v>325</v>
      </c>
      <c r="G85" s="2">
        <f>F85*1.11</f>
        <v>360.75000000000006</v>
      </c>
    </row>
    <row r="86" spans="1:7" ht="15" outlineLevel="2">
      <c r="A86" s="2" t="s">
        <v>13</v>
      </c>
      <c r="B86" s="3" t="s">
        <v>11</v>
      </c>
      <c r="C86" s="2" t="s">
        <v>84</v>
      </c>
      <c r="D86" s="2">
        <v>0.5</v>
      </c>
      <c r="E86" s="2">
        <v>419</v>
      </c>
      <c r="F86" s="2">
        <f>D86*E86</f>
        <v>209.5</v>
      </c>
      <c r="G86" s="2">
        <f>F86*1.11</f>
        <v>232.54500000000002</v>
      </c>
    </row>
    <row r="87" spans="1:7" ht="15" outlineLevel="1">
      <c r="A87" s="7" t="s">
        <v>121</v>
      </c>
      <c r="B87" s="8"/>
      <c r="C87" s="4"/>
      <c r="D87" s="4"/>
      <c r="E87" s="4"/>
      <c r="F87" s="4"/>
      <c r="G87" s="4">
        <f>SUBTOTAL(9,G84:G86)</f>
        <v>1303.6950000000002</v>
      </c>
    </row>
    <row r="88" spans="1:7" ht="15" outlineLevel="2">
      <c r="A88" s="2" t="s">
        <v>16</v>
      </c>
      <c r="B88" s="3" t="s">
        <v>11</v>
      </c>
      <c r="C88" s="2" t="s">
        <v>81</v>
      </c>
      <c r="D88" s="2">
        <v>0.5</v>
      </c>
      <c r="E88" s="2">
        <v>220</v>
      </c>
      <c r="F88" s="2">
        <f aca="true" t="shared" si="13" ref="F88:F93">D88*E88</f>
        <v>110</v>
      </c>
      <c r="G88" s="2">
        <f aca="true" t="shared" si="14" ref="G88:G93">F88</f>
        <v>110</v>
      </c>
    </row>
    <row r="89" spans="1:7" ht="15" outlineLevel="2">
      <c r="A89" s="2" t="s">
        <v>16</v>
      </c>
      <c r="B89" s="3">
        <v>1</v>
      </c>
      <c r="C89" s="2" t="s">
        <v>60</v>
      </c>
      <c r="D89" s="2">
        <v>1</v>
      </c>
      <c r="E89" s="2">
        <v>148</v>
      </c>
      <c r="F89" s="2">
        <f t="shared" si="13"/>
        <v>148</v>
      </c>
      <c r="G89" s="2">
        <f t="shared" si="14"/>
        <v>148</v>
      </c>
    </row>
    <row r="90" spans="1:7" ht="15" outlineLevel="2">
      <c r="A90" s="2" t="s">
        <v>16</v>
      </c>
      <c r="B90" s="3" t="s">
        <v>11</v>
      </c>
      <c r="C90" s="2" t="s">
        <v>17</v>
      </c>
      <c r="D90" s="2">
        <v>0.5</v>
      </c>
      <c r="E90" s="2">
        <v>790</v>
      </c>
      <c r="F90" s="2">
        <f t="shared" si="13"/>
        <v>395</v>
      </c>
      <c r="G90" s="2">
        <f t="shared" si="14"/>
        <v>395</v>
      </c>
    </row>
    <row r="91" spans="1:7" ht="15" outlineLevel="2">
      <c r="A91" s="2" t="s">
        <v>16</v>
      </c>
      <c r="B91" s="3" t="s">
        <v>11</v>
      </c>
      <c r="C91" s="4" t="s">
        <v>92</v>
      </c>
      <c r="D91" s="2">
        <v>0</v>
      </c>
      <c r="E91" s="2">
        <v>440</v>
      </c>
      <c r="F91" s="2">
        <f t="shared" si="13"/>
        <v>0</v>
      </c>
      <c r="G91" s="2">
        <f t="shared" si="14"/>
        <v>0</v>
      </c>
    </row>
    <row r="92" spans="1:7" ht="15" outlineLevel="2">
      <c r="A92" s="2" t="s">
        <v>16</v>
      </c>
      <c r="B92" s="3" t="s">
        <v>11</v>
      </c>
      <c r="C92" s="2" t="s">
        <v>43</v>
      </c>
      <c r="D92" s="2">
        <v>0.5</v>
      </c>
      <c r="E92" s="2">
        <v>550</v>
      </c>
      <c r="F92" s="2">
        <f t="shared" si="13"/>
        <v>275</v>
      </c>
      <c r="G92" s="2">
        <f t="shared" si="14"/>
        <v>275</v>
      </c>
    </row>
    <row r="93" spans="1:7" ht="15" outlineLevel="2">
      <c r="A93" s="2" t="s">
        <v>16</v>
      </c>
      <c r="B93" s="3" t="s">
        <v>71</v>
      </c>
      <c r="C93" s="2" t="s">
        <v>70</v>
      </c>
      <c r="D93" s="2">
        <v>3</v>
      </c>
      <c r="E93" s="2">
        <v>90</v>
      </c>
      <c r="F93" s="2">
        <f t="shared" si="13"/>
        <v>270</v>
      </c>
      <c r="G93" s="2">
        <f t="shared" si="14"/>
        <v>270</v>
      </c>
    </row>
    <row r="94" spans="1:7" ht="15" outlineLevel="1">
      <c r="A94" s="7" t="s">
        <v>122</v>
      </c>
      <c r="B94" s="8"/>
      <c r="C94" s="4"/>
      <c r="D94" s="4"/>
      <c r="E94" s="4"/>
      <c r="F94" s="4"/>
      <c r="G94" s="4">
        <f>SUBTOTAL(9,G88:G93)</f>
        <v>1198</v>
      </c>
    </row>
    <row r="95" spans="1:7" ht="15" outlineLevel="2">
      <c r="A95" s="2" t="s">
        <v>22</v>
      </c>
      <c r="B95" s="3" t="s">
        <v>11</v>
      </c>
      <c r="C95" s="2" t="s">
        <v>94</v>
      </c>
      <c r="D95" s="2">
        <v>0.5</v>
      </c>
      <c r="E95" s="2">
        <v>230</v>
      </c>
      <c r="F95" s="2">
        <f aca="true" t="shared" si="15" ref="F95:F100">D95*E95</f>
        <v>115</v>
      </c>
      <c r="G95" s="2">
        <f aca="true" t="shared" si="16" ref="G95:G100">F95*1.11</f>
        <v>127.65</v>
      </c>
    </row>
    <row r="96" spans="1:7" ht="15" outlineLevel="2">
      <c r="A96" s="2" t="s">
        <v>22</v>
      </c>
      <c r="B96" s="3">
        <v>1</v>
      </c>
      <c r="C96" s="2" t="s">
        <v>62</v>
      </c>
      <c r="D96" s="2">
        <v>1</v>
      </c>
      <c r="E96" s="2">
        <v>230</v>
      </c>
      <c r="F96" s="2">
        <f t="shared" si="15"/>
        <v>230</v>
      </c>
      <c r="G96" s="2">
        <f t="shared" si="16"/>
        <v>255.3</v>
      </c>
    </row>
    <row r="97" spans="1:7" ht="15" outlineLevel="2">
      <c r="A97" s="2" t="s">
        <v>22</v>
      </c>
      <c r="B97" s="3">
        <v>1</v>
      </c>
      <c r="C97" s="2" t="s">
        <v>64</v>
      </c>
      <c r="D97" s="2">
        <v>1</v>
      </c>
      <c r="E97" s="2">
        <v>230</v>
      </c>
      <c r="F97" s="2">
        <f t="shared" si="15"/>
        <v>230</v>
      </c>
      <c r="G97" s="2">
        <f t="shared" si="16"/>
        <v>255.3</v>
      </c>
    </row>
    <row r="98" spans="1:7" ht="15" outlineLevel="2">
      <c r="A98" s="2" t="s">
        <v>22</v>
      </c>
      <c r="B98" s="3">
        <v>1</v>
      </c>
      <c r="C98" s="2" t="s">
        <v>21</v>
      </c>
      <c r="D98" s="2">
        <v>1</v>
      </c>
      <c r="E98" s="2">
        <v>180</v>
      </c>
      <c r="F98" s="2">
        <f t="shared" si="15"/>
        <v>180</v>
      </c>
      <c r="G98" s="2">
        <f t="shared" si="16"/>
        <v>199.8</v>
      </c>
    </row>
    <row r="99" spans="1:7" ht="15" outlineLevel="2">
      <c r="A99" s="2" t="s">
        <v>22</v>
      </c>
      <c r="B99" s="3" t="s">
        <v>11</v>
      </c>
      <c r="C99" s="2" t="s">
        <v>29</v>
      </c>
      <c r="D99" s="2">
        <v>0.5</v>
      </c>
      <c r="E99" s="2">
        <v>690</v>
      </c>
      <c r="F99" s="2">
        <f t="shared" si="15"/>
        <v>345</v>
      </c>
      <c r="G99" s="2">
        <f t="shared" si="16"/>
        <v>382.95000000000005</v>
      </c>
    </row>
    <row r="100" spans="1:7" ht="15" outlineLevel="2">
      <c r="A100" s="2" t="s">
        <v>22</v>
      </c>
      <c r="B100" s="3" t="s">
        <v>11</v>
      </c>
      <c r="C100" s="2" t="s">
        <v>99</v>
      </c>
      <c r="D100" s="2">
        <v>0.5</v>
      </c>
      <c r="E100" s="2">
        <v>340</v>
      </c>
      <c r="F100" s="2">
        <f t="shared" si="15"/>
        <v>170</v>
      </c>
      <c r="G100" s="2">
        <f t="shared" si="16"/>
        <v>188.70000000000002</v>
      </c>
    </row>
    <row r="101" spans="1:7" ht="15" outlineLevel="1">
      <c r="A101" s="7" t="s">
        <v>123</v>
      </c>
      <c r="B101" s="8"/>
      <c r="C101" s="4"/>
      <c r="D101" s="4"/>
      <c r="E101" s="4"/>
      <c r="F101" s="4"/>
      <c r="G101" s="4">
        <f>SUBTOTAL(9,G95:G100)</f>
        <v>1409.7</v>
      </c>
    </row>
    <row r="102" spans="1:7" ht="15" outlineLevel="2">
      <c r="A102" s="2" t="s">
        <v>45</v>
      </c>
      <c r="B102" s="3" t="s">
        <v>11</v>
      </c>
      <c r="C102" s="2" t="s">
        <v>43</v>
      </c>
      <c r="D102" s="2">
        <v>0.5</v>
      </c>
      <c r="E102" s="2">
        <v>550</v>
      </c>
      <c r="F102" s="2">
        <f>D102*E102</f>
        <v>275</v>
      </c>
      <c r="G102" s="2">
        <f>F102*1.11</f>
        <v>305.25</v>
      </c>
    </row>
    <row r="103" spans="1:7" ht="15" outlineLevel="2">
      <c r="A103" s="2" t="s">
        <v>45</v>
      </c>
      <c r="B103" s="3" t="s">
        <v>11</v>
      </c>
      <c r="C103" s="2" t="s">
        <v>59</v>
      </c>
      <c r="D103" s="2">
        <v>0.5</v>
      </c>
      <c r="E103" s="2">
        <v>320</v>
      </c>
      <c r="F103" s="2">
        <f>D103*E103</f>
        <v>160</v>
      </c>
      <c r="G103" s="2">
        <f>F103*1.11</f>
        <v>177.60000000000002</v>
      </c>
    </row>
    <row r="104" spans="1:7" ht="15" outlineLevel="1">
      <c r="A104" s="7" t="s">
        <v>124</v>
      </c>
      <c r="B104" s="8"/>
      <c r="C104" s="4"/>
      <c r="D104" s="4"/>
      <c r="E104" s="4"/>
      <c r="F104" s="4"/>
      <c r="G104" s="4">
        <f>SUBTOTAL(9,G102:G103)</f>
        <v>482.85</v>
      </c>
    </row>
    <row r="105" spans="1:7" ht="15" outlineLevel="2">
      <c r="A105" s="2" t="s">
        <v>61</v>
      </c>
      <c r="B105" s="3" t="s">
        <v>11</v>
      </c>
      <c r="C105" s="2" t="s">
        <v>94</v>
      </c>
      <c r="D105" s="2">
        <v>0.5</v>
      </c>
      <c r="E105" s="2">
        <v>230</v>
      </c>
      <c r="F105" s="2">
        <f>D105*E105</f>
        <v>115</v>
      </c>
      <c r="G105" s="2">
        <f>F105*1.11</f>
        <v>127.65</v>
      </c>
    </row>
    <row r="106" spans="1:7" ht="15" outlineLevel="2">
      <c r="A106" s="2" t="s">
        <v>61</v>
      </c>
      <c r="B106" s="3" t="s">
        <v>11</v>
      </c>
      <c r="C106" s="2" t="s">
        <v>62</v>
      </c>
      <c r="D106" s="2">
        <v>0.5</v>
      </c>
      <c r="E106" s="2">
        <v>230</v>
      </c>
      <c r="F106" s="2">
        <f>D106*E106</f>
        <v>115</v>
      </c>
      <c r="G106" s="2">
        <f>F106*1.11</f>
        <v>127.65</v>
      </c>
    </row>
    <row r="107" spans="1:7" ht="15" outlineLevel="2">
      <c r="A107" s="2" t="s">
        <v>61</v>
      </c>
      <c r="B107" s="3">
        <v>0.5</v>
      </c>
      <c r="C107" s="4" t="s">
        <v>92</v>
      </c>
      <c r="D107" s="2">
        <v>0</v>
      </c>
      <c r="E107" s="2">
        <v>440</v>
      </c>
      <c r="F107" s="2">
        <f>D107*E107</f>
        <v>0</v>
      </c>
      <c r="G107" s="2">
        <f>F107*1.11</f>
        <v>0</v>
      </c>
    </row>
    <row r="108" spans="1:7" ht="15" outlineLevel="2">
      <c r="A108" s="2" t="s">
        <v>61</v>
      </c>
      <c r="B108" s="3" t="s">
        <v>11</v>
      </c>
      <c r="C108" s="2" t="s">
        <v>84</v>
      </c>
      <c r="D108" s="2">
        <v>0.5</v>
      </c>
      <c r="E108" s="2">
        <v>419</v>
      </c>
      <c r="F108" s="2">
        <f>D108*E108</f>
        <v>209.5</v>
      </c>
      <c r="G108" s="2">
        <f>F108*1.11</f>
        <v>232.54500000000002</v>
      </c>
    </row>
    <row r="109" spans="1:7" ht="15" outlineLevel="1">
      <c r="A109" s="7" t="s">
        <v>125</v>
      </c>
      <c r="B109" s="8"/>
      <c r="C109" s="4"/>
      <c r="D109" s="4"/>
      <c r="E109" s="4"/>
      <c r="F109" s="4"/>
      <c r="G109" s="4">
        <f>SUBTOTAL(9,G105:G108)</f>
        <v>487.845</v>
      </c>
    </row>
    <row r="110" spans="1:7" ht="15" outlineLevel="2">
      <c r="A110" s="2" t="s">
        <v>6</v>
      </c>
      <c r="B110" s="3">
        <v>0.5</v>
      </c>
      <c r="C110" s="2" t="s">
        <v>5</v>
      </c>
      <c r="D110" s="2">
        <v>0.5</v>
      </c>
      <c r="E110" s="2">
        <v>490</v>
      </c>
      <c r="F110" s="2">
        <f>D110*E110</f>
        <v>245</v>
      </c>
      <c r="G110" s="2">
        <f>F110*1.11</f>
        <v>271.95000000000005</v>
      </c>
    </row>
    <row r="111" spans="1:7" ht="15" outlineLevel="2">
      <c r="A111" s="2" t="s">
        <v>6</v>
      </c>
      <c r="B111" s="3">
        <v>0.5</v>
      </c>
      <c r="C111" s="2" t="s">
        <v>17</v>
      </c>
      <c r="D111" s="2">
        <v>0.5</v>
      </c>
      <c r="E111" s="2">
        <v>790</v>
      </c>
      <c r="F111" s="2">
        <f>D111*E111</f>
        <v>395</v>
      </c>
      <c r="G111" s="2">
        <f>F111*1.11</f>
        <v>438.45000000000005</v>
      </c>
    </row>
    <row r="112" spans="1:7" ht="15" outlineLevel="2">
      <c r="A112" s="2" t="s">
        <v>6</v>
      </c>
      <c r="B112" s="3">
        <v>1</v>
      </c>
      <c r="C112" s="2" t="s">
        <v>64</v>
      </c>
      <c r="D112" s="2">
        <v>1</v>
      </c>
      <c r="E112" s="2">
        <v>230</v>
      </c>
      <c r="F112" s="2">
        <f>D112*E112</f>
        <v>230</v>
      </c>
      <c r="G112" s="2">
        <f>F112*1.11</f>
        <v>255.3</v>
      </c>
    </row>
    <row r="113" spans="1:7" ht="15" outlineLevel="2">
      <c r="A113" s="2" t="s">
        <v>6</v>
      </c>
      <c r="B113" s="3">
        <v>0.5</v>
      </c>
      <c r="C113" s="2" t="s">
        <v>39</v>
      </c>
      <c r="D113" s="2">
        <v>0.5</v>
      </c>
      <c r="E113" s="2">
        <v>580</v>
      </c>
      <c r="F113" s="2">
        <f>D113*E113</f>
        <v>290</v>
      </c>
      <c r="G113" s="2">
        <f>F113*1.11</f>
        <v>321.90000000000003</v>
      </c>
    </row>
    <row r="114" spans="1:7" ht="15" outlineLevel="2">
      <c r="A114" s="2" t="s">
        <v>6</v>
      </c>
      <c r="B114" s="3" t="s">
        <v>72</v>
      </c>
      <c r="C114" s="2" t="s">
        <v>70</v>
      </c>
      <c r="D114" s="2">
        <v>3</v>
      </c>
      <c r="E114" s="2">
        <v>90</v>
      </c>
      <c r="F114" s="2">
        <f>D114*E114</f>
        <v>270</v>
      </c>
      <c r="G114" s="2">
        <f>F114*1.11</f>
        <v>299.70000000000005</v>
      </c>
    </row>
    <row r="115" spans="1:7" ht="15" outlineLevel="1">
      <c r="A115" s="7" t="s">
        <v>126</v>
      </c>
      <c r="B115" s="8"/>
      <c r="C115" s="4"/>
      <c r="D115" s="4"/>
      <c r="E115" s="4"/>
      <c r="F115" s="4"/>
      <c r="G115" s="4">
        <f>SUBTOTAL(9,G110:G114)</f>
        <v>1587.3000000000002</v>
      </c>
    </row>
    <row r="116" spans="1:7" ht="15" outlineLevel="2">
      <c r="A116" s="2" t="s">
        <v>24</v>
      </c>
      <c r="B116" s="3" t="s">
        <v>11</v>
      </c>
      <c r="C116" s="2" t="s">
        <v>25</v>
      </c>
      <c r="D116" s="2">
        <v>1</v>
      </c>
      <c r="E116" s="2">
        <v>445</v>
      </c>
      <c r="F116" s="2">
        <f>D116*E116</f>
        <v>445</v>
      </c>
      <c r="G116" s="2">
        <f>F116*1.11</f>
        <v>493.95000000000005</v>
      </c>
    </row>
    <row r="117" spans="1:7" ht="15" outlineLevel="2">
      <c r="A117" s="2" t="s">
        <v>24</v>
      </c>
      <c r="B117" s="3">
        <v>0.5</v>
      </c>
      <c r="C117" s="2" t="s">
        <v>25</v>
      </c>
      <c r="D117" s="2">
        <v>1</v>
      </c>
      <c r="E117" s="2">
        <v>445</v>
      </c>
      <c r="F117" s="2">
        <f>D117*E117</f>
        <v>445</v>
      </c>
      <c r="G117" s="2">
        <f>F117*1.11</f>
        <v>493.95000000000005</v>
      </c>
    </row>
    <row r="118" spans="1:7" ht="15" outlineLevel="2">
      <c r="A118" s="2" t="s">
        <v>24</v>
      </c>
      <c r="B118" s="3" t="s">
        <v>11</v>
      </c>
      <c r="C118" s="2" t="s">
        <v>46</v>
      </c>
      <c r="D118" s="2">
        <v>0.5</v>
      </c>
      <c r="E118" s="2">
        <v>630</v>
      </c>
      <c r="F118" s="2">
        <f>D118*E118</f>
        <v>315</v>
      </c>
      <c r="G118" s="2">
        <f>F118*1.11</f>
        <v>349.65000000000003</v>
      </c>
    </row>
    <row r="119" spans="1:7" ht="15" outlineLevel="2">
      <c r="A119" s="2" t="s">
        <v>24</v>
      </c>
      <c r="B119" s="3">
        <v>0.5</v>
      </c>
      <c r="C119" s="2" t="s">
        <v>46</v>
      </c>
      <c r="D119" s="2">
        <v>0.5</v>
      </c>
      <c r="E119" s="2">
        <v>630</v>
      </c>
      <c r="F119" s="2">
        <f>D119*E119</f>
        <v>315</v>
      </c>
      <c r="G119" s="2">
        <f>F119*1.11</f>
        <v>349.65000000000003</v>
      </c>
    </row>
    <row r="120" spans="1:7" ht="15" outlineLevel="2">
      <c r="A120" s="2" t="s">
        <v>24</v>
      </c>
      <c r="B120" s="3">
        <v>0.5</v>
      </c>
      <c r="C120" s="2" t="s">
        <v>33</v>
      </c>
      <c r="D120" s="2">
        <v>0.5</v>
      </c>
      <c r="E120" s="2">
        <v>620</v>
      </c>
      <c r="F120" s="2">
        <f>D120*E120</f>
        <v>310</v>
      </c>
      <c r="G120" s="2">
        <f>F120*1.11</f>
        <v>344.1</v>
      </c>
    </row>
    <row r="121" spans="1:7" ht="15" outlineLevel="1">
      <c r="A121" s="7" t="s">
        <v>127</v>
      </c>
      <c r="B121" s="8"/>
      <c r="C121" s="4"/>
      <c r="D121" s="4"/>
      <c r="E121" s="4"/>
      <c r="F121" s="4"/>
      <c r="G121" s="4">
        <f>SUBTOTAL(9,G116:G120)</f>
        <v>2031.3000000000002</v>
      </c>
    </row>
    <row r="122" spans="1:7" ht="15" outlineLevel="2">
      <c r="A122" s="2" t="s">
        <v>36</v>
      </c>
      <c r="B122" s="3">
        <v>0.5</v>
      </c>
      <c r="C122" s="2" t="s">
        <v>53</v>
      </c>
      <c r="D122" s="2">
        <v>0.5</v>
      </c>
      <c r="E122" s="2">
        <v>430</v>
      </c>
      <c r="F122" s="2">
        <f>D122*E122</f>
        <v>215</v>
      </c>
      <c r="G122" s="2">
        <f>F122*1.11</f>
        <v>238.65000000000003</v>
      </c>
    </row>
    <row r="123" spans="1:7" ht="15" outlineLevel="2">
      <c r="A123" s="2" t="s">
        <v>36</v>
      </c>
      <c r="B123" s="3">
        <v>0.5</v>
      </c>
      <c r="C123" s="2" t="s">
        <v>37</v>
      </c>
      <c r="D123" s="2">
        <v>0.5</v>
      </c>
      <c r="E123" s="2">
        <v>599</v>
      </c>
      <c r="F123" s="2">
        <f>D123*E123</f>
        <v>299.5</v>
      </c>
      <c r="G123" s="2">
        <f>F123*1.11</f>
        <v>332.44500000000005</v>
      </c>
    </row>
    <row r="124" spans="1:7" ht="15" outlineLevel="2">
      <c r="A124" s="2" t="s">
        <v>36</v>
      </c>
      <c r="B124" s="3">
        <v>1</v>
      </c>
      <c r="C124" s="2" t="s">
        <v>70</v>
      </c>
      <c r="D124" s="2">
        <v>1</v>
      </c>
      <c r="E124" s="2">
        <v>90</v>
      </c>
      <c r="F124" s="2">
        <f>D124*E124</f>
        <v>90</v>
      </c>
      <c r="G124" s="2">
        <f>F124*1.11</f>
        <v>99.9</v>
      </c>
    </row>
    <row r="125" spans="1:7" ht="15" outlineLevel="2">
      <c r="A125" s="2" t="s">
        <v>36</v>
      </c>
      <c r="B125" s="3">
        <v>1</v>
      </c>
      <c r="C125" s="2" t="s">
        <v>73</v>
      </c>
      <c r="D125" s="2">
        <v>1</v>
      </c>
      <c r="E125" s="2">
        <v>100</v>
      </c>
      <c r="F125" s="2">
        <f>D125*E125</f>
        <v>100</v>
      </c>
      <c r="G125" s="2">
        <f>F125*1.11</f>
        <v>111.00000000000001</v>
      </c>
    </row>
    <row r="126" spans="1:7" ht="15" outlineLevel="1">
      <c r="A126" s="7" t="s">
        <v>128</v>
      </c>
      <c r="B126" s="8"/>
      <c r="C126" s="4"/>
      <c r="D126" s="4"/>
      <c r="E126" s="4"/>
      <c r="F126" s="4"/>
      <c r="G126" s="4">
        <f>SUBTOTAL(9,G122:G125)</f>
        <v>781.995</v>
      </c>
    </row>
    <row r="127" spans="1:7" ht="15" outlineLevel="2">
      <c r="A127" s="2" t="s">
        <v>18</v>
      </c>
      <c r="B127" s="3" t="s">
        <v>75</v>
      </c>
      <c r="C127" s="4" t="s">
        <v>76</v>
      </c>
      <c r="D127" s="2">
        <v>0</v>
      </c>
      <c r="E127" s="2"/>
      <c r="F127" s="2">
        <f aca="true" t="shared" si="17" ref="F127:F139">D127*E127</f>
        <v>0</v>
      </c>
      <c r="G127" s="2">
        <f aca="true" t="shared" si="18" ref="G127:G139">F127*1.11</f>
        <v>0</v>
      </c>
    </row>
    <row r="128" spans="1:7" ht="15" outlineLevel="2">
      <c r="A128" s="2" t="s">
        <v>18</v>
      </c>
      <c r="B128" s="3" t="s">
        <v>11</v>
      </c>
      <c r="C128" s="2" t="s">
        <v>17</v>
      </c>
      <c r="D128" s="2">
        <v>0.5</v>
      </c>
      <c r="E128" s="2">
        <v>790</v>
      </c>
      <c r="F128" s="2">
        <f t="shared" si="17"/>
        <v>395</v>
      </c>
      <c r="G128" s="2">
        <f t="shared" si="18"/>
        <v>438.45000000000005</v>
      </c>
    </row>
    <row r="129" spans="1:7" ht="15" outlineLevel="2">
      <c r="A129" s="2" t="s">
        <v>18</v>
      </c>
      <c r="B129" s="3" t="s">
        <v>11</v>
      </c>
      <c r="C129" s="2" t="s">
        <v>94</v>
      </c>
      <c r="D129" s="2">
        <v>0.5</v>
      </c>
      <c r="E129" s="2">
        <v>230</v>
      </c>
      <c r="F129" s="2">
        <f t="shared" si="17"/>
        <v>115</v>
      </c>
      <c r="G129" s="2">
        <f t="shared" si="18"/>
        <v>127.65</v>
      </c>
    </row>
    <row r="130" spans="1:7" ht="15" outlineLevel="2">
      <c r="A130" s="2" t="s">
        <v>18</v>
      </c>
      <c r="B130" s="3" t="s">
        <v>11</v>
      </c>
      <c r="C130" s="2" t="s">
        <v>62</v>
      </c>
      <c r="D130" s="2">
        <v>0.5</v>
      </c>
      <c r="E130" s="2">
        <v>230</v>
      </c>
      <c r="F130" s="2">
        <f t="shared" si="17"/>
        <v>115</v>
      </c>
      <c r="G130" s="2">
        <f t="shared" si="18"/>
        <v>127.65</v>
      </c>
    </row>
    <row r="131" spans="1:7" ht="15" outlineLevel="2">
      <c r="A131" s="2" t="s">
        <v>18</v>
      </c>
      <c r="B131" s="3" t="s">
        <v>11</v>
      </c>
      <c r="C131" s="2" t="s">
        <v>38</v>
      </c>
      <c r="D131" s="2">
        <v>0.5</v>
      </c>
      <c r="E131" s="2">
        <v>590</v>
      </c>
      <c r="F131" s="2">
        <f t="shared" si="17"/>
        <v>295</v>
      </c>
      <c r="G131" s="2">
        <f t="shared" si="18"/>
        <v>327.45000000000005</v>
      </c>
    </row>
    <row r="132" spans="1:7" ht="15" outlineLevel="2">
      <c r="A132" s="2" t="s">
        <v>18</v>
      </c>
      <c r="B132" s="3" t="s">
        <v>11</v>
      </c>
      <c r="C132" s="4" t="s">
        <v>92</v>
      </c>
      <c r="D132" s="2">
        <v>0</v>
      </c>
      <c r="E132" s="2">
        <v>440</v>
      </c>
      <c r="F132" s="2">
        <f t="shared" si="17"/>
        <v>0</v>
      </c>
      <c r="G132" s="2">
        <f t="shared" si="18"/>
        <v>0</v>
      </c>
    </row>
    <row r="133" spans="1:7" ht="15" outlineLevel="2">
      <c r="A133" s="2" t="s">
        <v>18</v>
      </c>
      <c r="B133" s="3" t="s">
        <v>11</v>
      </c>
      <c r="C133" s="2" t="s">
        <v>98</v>
      </c>
      <c r="D133" s="2">
        <v>0.5</v>
      </c>
      <c r="E133" s="2">
        <v>720</v>
      </c>
      <c r="F133" s="2">
        <f t="shared" si="17"/>
        <v>360</v>
      </c>
      <c r="G133" s="2">
        <f t="shared" si="18"/>
        <v>399.6</v>
      </c>
    </row>
    <row r="134" spans="1:7" ht="15" outlineLevel="2">
      <c r="A134" s="2" t="s">
        <v>18</v>
      </c>
      <c r="B134" s="3" t="s">
        <v>35</v>
      </c>
      <c r="C134" s="2" t="s">
        <v>98</v>
      </c>
      <c r="D134" s="2">
        <v>0.5</v>
      </c>
      <c r="E134" s="2">
        <v>720</v>
      </c>
      <c r="F134" s="2">
        <f t="shared" si="17"/>
        <v>360</v>
      </c>
      <c r="G134" s="2">
        <f t="shared" si="18"/>
        <v>399.6</v>
      </c>
    </row>
    <row r="135" spans="1:7" ht="15" outlineLevel="2">
      <c r="A135" s="2" t="s">
        <v>18</v>
      </c>
      <c r="B135" s="3">
        <v>1</v>
      </c>
      <c r="C135" s="2" t="s">
        <v>33</v>
      </c>
      <c r="D135" s="2">
        <v>1</v>
      </c>
      <c r="E135" s="2">
        <v>620</v>
      </c>
      <c r="F135" s="2">
        <f t="shared" si="17"/>
        <v>620</v>
      </c>
      <c r="G135" s="2">
        <f t="shared" si="18"/>
        <v>688.2</v>
      </c>
    </row>
    <row r="136" spans="1:7" ht="15" outlineLevel="2">
      <c r="A136" s="2" t="s">
        <v>18</v>
      </c>
      <c r="B136" s="3">
        <v>0.5</v>
      </c>
      <c r="C136" s="2" t="s">
        <v>51</v>
      </c>
      <c r="D136" s="2">
        <v>0.5</v>
      </c>
      <c r="E136" s="2">
        <v>670</v>
      </c>
      <c r="F136" s="2">
        <f t="shared" si="17"/>
        <v>335</v>
      </c>
      <c r="G136" s="2">
        <f t="shared" si="18"/>
        <v>371.85</v>
      </c>
    </row>
    <row r="137" spans="1:7" ht="15" outlineLevel="2">
      <c r="A137" s="2" t="s">
        <v>18</v>
      </c>
      <c r="B137" s="3" t="s">
        <v>35</v>
      </c>
      <c r="C137" s="2" t="s">
        <v>51</v>
      </c>
      <c r="D137" s="2">
        <v>0.5</v>
      </c>
      <c r="E137" s="2">
        <v>670</v>
      </c>
      <c r="F137" s="2">
        <f t="shared" si="17"/>
        <v>335</v>
      </c>
      <c r="G137" s="2">
        <f t="shared" si="18"/>
        <v>371.85</v>
      </c>
    </row>
    <row r="138" spans="1:7" ht="15" outlineLevel="2">
      <c r="A138" s="2" t="s">
        <v>18</v>
      </c>
      <c r="B138" s="3" t="s">
        <v>79</v>
      </c>
      <c r="C138" s="4" t="s">
        <v>80</v>
      </c>
      <c r="D138" s="2">
        <v>0</v>
      </c>
      <c r="E138" s="2"/>
      <c r="F138" s="2">
        <f t="shared" si="17"/>
        <v>0</v>
      </c>
      <c r="G138" s="2">
        <f t="shared" si="18"/>
        <v>0</v>
      </c>
    </row>
    <row r="139" spans="1:7" ht="15" outlineLevel="2">
      <c r="A139" s="2" t="s">
        <v>18</v>
      </c>
      <c r="B139" s="3" t="s">
        <v>77</v>
      </c>
      <c r="C139" s="2" t="s">
        <v>78</v>
      </c>
      <c r="D139" s="2">
        <v>1</v>
      </c>
      <c r="E139" s="2">
        <v>77</v>
      </c>
      <c r="F139" s="2">
        <f t="shared" si="17"/>
        <v>77</v>
      </c>
      <c r="G139" s="2">
        <f t="shared" si="18"/>
        <v>85.47000000000001</v>
      </c>
    </row>
    <row r="140" spans="1:7" ht="15" outlineLevel="1">
      <c r="A140" s="7" t="s">
        <v>129</v>
      </c>
      <c r="B140" s="8"/>
      <c r="C140" s="4"/>
      <c r="D140" s="4"/>
      <c r="E140" s="4"/>
      <c r="F140" s="4"/>
      <c r="G140" s="4">
        <f>SUBTOTAL(9,G127:G139)</f>
        <v>3337.77</v>
      </c>
    </row>
    <row r="141" spans="1:7" ht="15" outlineLevel="2">
      <c r="A141" s="2" t="s">
        <v>10</v>
      </c>
      <c r="B141" s="3" t="s">
        <v>11</v>
      </c>
      <c r="C141" s="2" t="s">
        <v>95</v>
      </c>
      <c r="D141" s="2">
        <v>0.5</v>
      </c>
      <c r="E141" s="2">
        <v>190</v>
      </c>
      <c r="F141" s="2">
        <f>D141*E141</f>
        <v>95</v>
      </c>
      <c r="G141" s="2">
        <f>F141*1.11</f>
        <v>105.45</v>
      </c>
    </row>
    <row r="142" spans="1:7" ht="15" outlineLevel="2">
      <c r="A142" s="2" t="s">
        <v>10</v>
      </c>
      <c r="B142" s="3" t="s">
        <v>11</v>
      </c>
      <c r="C142" s="2" t="s">
        <v>96</v>
      </c>
      <c r="D142" s="2">
        <v>0.5</v>
      </c>
      <c r="E142" s="2">
        <v>190</v>
      </c>
      <c r="F142" s="2">
        <f>D142*E142</f>
        <v>95</v>
      </c>
      <c r="G142" s="2">
        <f>F142*1.11</f>
        <v>105.45</v>
      </c>
    </row>
    <row r="143" spans="1:7" ht="15" outlineLevel="2">
      <c r="A143" s="2" t="s">
        <v>10</v>
      </c>
      <c r="B143" s="3" t="s">
        <v>11</v>
      </c>
      <c r="C143" s="2" t="s">
        <v>9</v>
      </c>
      <c r="D143" s="2">
        <v>0.5</v>
      </c>
      <c r="E143" s="2">
        <v>650</v>
      </c>
      <c r="F143" s="2">
        <f>D143*E143</f>
        <v>325</v>
      </c>
      <c r="G143" s="2">
        <f>F143*1.11</f>
        <v>360.75000000000006</v>
      </c>
    </row>
    <row r="144" spans="1:7" ht="15" outlineLevel="2">
      <c r="A144" s="2" t="s">
        <v>10</v>
      </c>
      <c r="B144" s="3">
        <v>1</v>
      </c>
      <c r="C144" s="2" t="s">
        <v>84</v>
      </c>
      <c r="D144" s="2">
        <v>1</v>
      </c>
      <c r="E144" s="2">
        <v>419</v>
      </c>
      <c r="F144" s="2">
        <f>D144*E144</f>
        <v>419</v>
      </c>
      <c r="G144" s="2">
        <f>F144*1.11</f>
        <v>465.09000000000003</v>
      </c>
    </row>
    <row r="145" spans="1:7" ht="15" outlineLevel="1">
      <c r="A145" s="7" t="s">
        <v>130</v>
      </c>
      <c r="B145" s="8"/>
      <c r="C145" s="4"/>
      <c r="D145" s="4"/>
      <c r="E145" s="4"/>
      <c r="F145" s="4"/>
      <c r="G145" s="4">
        <f>SUBTOTAL(9,G141:G144)</f>
        <v>1036.7400000000002</v>
      </c>
    </row>
    <row r="146" spans="1:7" ht="15" outlineLevel="2">
      <c r="A146" s="2" t="s">
        <v>54</v>
      </c>
      <c r="B146" s="3" t="s">
        <v>11</v>
      </c>
      <c r="C146" s="2" t="s">
        <v>90</v>
      </c>
      <c r="D146" s="2">
        <v>0.5</v>
      </c>
      <c r="E146" s="2">
        <v>220</v>
      </c>
      <c r="F146" s="2">
        <f>D146*E146</f>
        <v>110</v>
      </c>
      <c r="G146" s="2">
        <f>F146*1.11</f>
        <v>122.10000000000001</v>
      </c>
    </row>
    <row r="147" spans="1:7" ht="15" outlineLevel="2">
      <c r="A147" s="2" t="s">
        <v>54</v>
      </c>
      <c r="B147" s="3" t="s">
        <v>11</v>
      </c>
      <c r="C147" s="2" t="s">
        <v>91</v>
      </c>
      <c r="D147" s="2">
        <v>0.5</v>
      </c>
      <c r="E147" s="2"/>
      <c r="F147" s="2">
        <f>D147*E147</f>
        <v>0</v>
      </c>
      <c r="G147" s="2">
        <f>F147*1.11</f>
        <v>0</v>
      </c>
    </row>
    <row r="148" spans="1:7" ht="15" outlineLevel="2">
      <c r="A148" s="2" t="s">
        <v>54</v>
      </c>
      <c r="B148" s="3" t="s">
        <v>55</v>
      </c>
      <c r="C148" s="2" t="s">
        <v>53</v>
      </c>
      <c r="D148" s="2">
        <v>1</v>
      </c>
      <c r="E148" s="2">
        <v>430</v>
      </c>
      <c r="F148" s="2">
        <f>D148*E148</f>
        <v>430</v>
      </c>
      <c r="G148" s="2">
        <f>F148*1.11</f>
        <v>477.30000000000007</v>
      </c>
    </row>
    <row r="149" spans="1:7" ht="15" outlineLevel="2">
      <c r="A149" s="2" t="s">
        <v>54</v>
      </c>
      <c r="B149" s="3" t="s">
        <v>11</v>
      </c>
      <c r="C149" s="2" t="s">
        <v>84</v>
      </c>
      <c r="D149" s="2">
        <v>0.5</v>
      </c>
      <c r="E149" s="2">
        <v>419</v>
      </c>
      <c r="F149" s="2">
        <f>D149*E149</f>
        <v>209.5</v>
      </c>
      <c r="G149" s="2">
        <f>F149*1.11</f>
        <v>232.54500000000002</v>
      </c>
    </row>
    <row r="150" spans="1:7" ht="15" outlineLevel="1">
      <c r="A150" s="7" t="s">
        <v>131</v>
      </c>
      <c r="B150" s="8"/>
      <c r="C150" s="4"/>
      <c r="D150" s="4"/>
      <c r="E150" s="4"/>
      <c r="F150" s="4"/>
      <c r="G150" s="4">
        <f>SUBTOTAL(9,G146:G149)</f>
        <v>831.9450000000002</v>
      </c>
    </row>
    <row r="151" spans="1:7" ht="15" outlineLevel="2">
      <c r="A151" s="2" t="s">
        <v>4</v>
      </c>
      <c r="B151" s="3">
        <v>0.5</v>
      </c>
      <c r="C151" s="2" t="s">
        <v>81</v>
      </c>
      <c r="D151" s="2">
        <v>0.5</v>
      </c>
      <c r="E151" s="2">
        <v>220</v>
      </c>
      <c r="F151" s="2">
        <f aca="true" t="shared" si="19" ref="F151:F160">D151*E151</f>
        <v>110</v>
      </c>
      <c r="G151" s="2">
        <f aca="true" t="shared" si="20" ref="G151:G160">F151*1.11</f>
        <v>122.10000000000001</v>
      </c>
    </row>
    <row r="152" spans="1:7" ht="15" outlineLevel="2">
      <c r="A152" s="2" t="s">
        <v>4</v>
      </c>
      <c r="B152" s="3">
        <v>0.5</v>
      </c>
      <c r="C152" s="2" t="s">
        <v>5</v>
      </c>
      <c r="D152" s="2">
        <v>0.5</v>
      </c>
      <c r="E152" s="2">
        <v>490</v>
      </c>
      <c r="F152" s="2">
        <f t="shared" si="19"/>
        <v>245</v>
      </c>
      <c r="G152" s="2">
        <f t="shared" si="20"/>
        <v>271.95000000000005</v>
      </c>
    </row>
    <row r="153" spans="1:7" ht="15" outlineLevel="2">
      <c r="A153" s="2" t="s">
        <v>4</v>
      </c>
      <c r="B153" s="3">
        <v>0.5</v>
      </c>
      <c r="C153" s="2" t="s">
        <v>39</v>
      </c>
      <c r="D153" s="2">
        <v>0.5</v>
      </c>
      <c r="E153" s="2">
        <v>580</v>
      </c>
      <c r="F153" s="2">
        <f t="shared" si="19"/>
        <v>290</v>
      </c>
      <c r="G153" s="2">
        <f t="shared" si="20"/>
        <v>321.90000000000003</v>
      </c>
    </row>
    <row r="154" spans="1:7" ht="15" outlineLevel="2">
      <c r="A154" s="2" t="s">
        <v>4</v>
      </c>
      <c r="B154" s="3">
        <v>1</v>
      </c>
      <c r="C154" s="2" t="s">
        <v>38</v>
      </c>
      <c r="D154" s="2">
        <v>1</v>
      </c>
      <c r="E154" s="2">
        <v>590</v>
      </c>
      <c r="F154" s="2">
        <f t="shared" si="19"/>
        <v>590</v>
      </c>
      <c r="G154" s="2">
        <f t="shared" si="20"/>
        <v>654.9000000000001</v>
      </c>
    </row>
    <row r="155" spans="1:7" ht="15" outlineLevel="2">
      <c r="A155" s="2" t="s">
        <v>4</v>
      </c>
      <c r="B155" s="3">
        <v>0.5</v>
      </c>
      <c r="C155" s="2" t="s">
        <v>87</v>
      </c>
      <c r="D155" s="2">
        <v>0.5</v>
      </c>
      <c r="E155" s="2">
        <v>320</v>
      </c>
      <c r="F155" s="2">
        <f t="shared" si="19"/>
        <v>160</v>
      </c>
      <c r="G155" s="2">
        <f t="shared" si="20"/>
        <v>177.60000000000002</v>
      </c>
    </row>
    <row r="156" spans="1:7" ht="15" outlineLevel="2">
      <c r="A156" s="2" t="s">
        <v>4</v>
      </c>
      <c r="B156" s="3">
        <v>1</v>
      </c>
      <c r="C156" s="2" t="s">
        <v>53</v>
      </c>
      <c r="D156" s="2">
        <v>1</v>
      </c>
      <c r="E156" s="2">
        <v>430</v>
      </c>
      <c r="F156" s="2">
        <f t="shared" si="19"/>
        <v>430</v>
      </c>
      <c r="G156" s="2">
        <f t="shared" si="20"/>
        <v>477.30000000000007</v>
      </c>
    </row>
    <row r="157" spans="1:7" ht="15" outlineLevel="2">
      <c r="A157" s="2" t="s">
        <v>4</v>
      </c>
      <c r="B157" s="3">
        <v>0.5</v>
      </c>
      <c r="C157" s="2" t="s">
        <v>43</v>
      </c>
      <c r="D157" s="2">
        <v>0.5</v>
      </c>
      <c r="E157" s="2">
        <v>550</v>
      </c>
      <c r="F157" s="2">
        <f t="shared" si="19"/>
        <v>275</v>
      </c>
      <c r="G157" s="2">
        <f t="shared" si="20"/>
        <v>305.25</v>
      </c>
    </row>
    <row r="158" spans="1:7" ht="15" outlineLevel="2">
      <c r="A158" s="2" t="s">
        <v>4</v>
      </c>
      <c r="B158" s="3">
        <v>0.5</v>
      </c>
      <c r="C158" s="2" t="s">
        <v>29</v>
      </c>
      <c r="D158" s="2">
        <v>0.5</v>
      </c>
      <c r="E158" s="2">
        <v>690</v>
      </c>
      <c r="F158" s="2">
        <f t="shared" si="19"/>
        <v>345</v>
      </c>
      <c r="G158" s="2">
        <f t="shared" si="20"/>
        <v>382.95000000000005</v>
      </c>
    </row>
    <row r="159" spans="1:7" ht="15" outlineLevel="2">
      <c r="A159" s="2" t="s">
        <v>4</v>
      </c>
      <c r="B159" s="3">
        <v>0.5</v>
      </c>
      <c r="C159" s="2" t="s">
        <v>41</v>
      </c>
      <c r="D159" s="2">
        <v>0</v>
      </c>
      <c r="E159" s="2"/>
      <c r="F159" s="2">
        <f t="shared" si="19"/>
        <v>0</v>
      </c>
      <c r="G159" s="2">
        <f t="shared" si="20"/>
        <v>0</v>
      </c>
    </row>
    <row r="160" spans="1:7" ht="15" outlineLevel="2">
      <c r="A160" s="2" t="s">
        <v>4</v>
      </c>
      <c r="B160" s="3">
        <v>0.5</v>
      </c>
      <c r="C160" s="2" t="s">
        <v>51</v>
      </c>
      <c r="D160" s="2">
        <v>0.5</v>
      </c>
      <c r="E160" s="2">
        <v>670</v>
      </c>
      <c r="F160" s="2">
        <f t="shared" si="19"/>
        <v>335</v>
      </c>
      <c r="G160" s="2">
        <f t="shared" si="20"/>
        <v>371.85</v>
      </c>
    </row>
    <row r="161" spans="1:7" ht="15" outlineLevel="1">
      <c r="A161" s="7" t="s">
        <v>132</v>
      </c>
      <c r="B161" s="8"/>
      <c r="C161" s="4"/>
      <c r="D161" s="4"/>
      <c r="E161" s="4"/>
      <c r="F161" s="4"/>
      <c r="G161" s="4">
        <f>SUBTOTAL(9,G151:G160)</f>
        <v>3085.8000000000006</v>
      </c>
    </row>
    <row r="162" spans="1:7" ht="15" outlineLevel="2">
      <c r="A162" s="2" t="s">
        <v>108</v>
      </c>
      <c r="B162" s="3" t="s">
        <v>11</v>
      </c>
      <c r="C162" s="2" t="s">
        <v>43</v>
      </c>
      <c r="D162" s="2">
        <v>0.5</v>
      </c>
      <c r="E162" s="2">
        <v>550</v>
      </c>
      <c r="F162" s="2">
        <f>D162*E162</f>
        <v>275</v>
      </c>
      <c r="G162" s="2">
        <f>F162*1.11</f>
        <v>305.25</v>
      </c>
    </row>
    <row r="163" spans="1:7" ht="15" outlineLevel="1">
      <c r="A163" s="7" t="s">
        <v>133</v>
      </c>
      <c r="B163" s="8"/>
      <c r="C163" s="4"/>
      <c r="D163" s="4"/>
      <c r="E163" s="4"/>
      <c r="F163" s="4"/>
      <c r="G163" s="4">
        <f>SUBTOTAL(9,G162:G162)</f>
        <v>305.25</v>
      </c>
    </row>
    <row r="164" spans="1:7" ht="15" outlineLevel="2">
      <c r="A164" s="2" t="s">
        <v>30</v>
      </c>
      <c r="B164" s="3" t="s">
        <v>11</v>
      </c>
      <c r="C164" s="2" t="s">
        <v>39</v>
      </c>
      <c r="D164" s="2">
        <v>0.5</v>
      </c>
      <c r="E164" s="2">
        <v>580</v>
      </c>
      <c r="F164" s="2">
        <f>D164*E164</f>
        <v>290</v>
      </c>
      <c r="G164" s="2">
        <f>F164*1.11</f>
        <v>321.90000000000003</v>
      </c>
    </row>
    <row r="165" spans="1:7" ht="15" outlineLevel="2">
      <c r="A165" s="2" t="s">
        <v>30</v>
      </c>
      <c r="B165" s="3" t="s">
        <v>11</v>
      </c>
      <c r="C165" s="2" t="s">
        <v>47</v>
      </c>
      <c r="D165" s="2">
        <v>0.5</v>
      </c>
      <c r="E165" s="2">
        <v>640</v>
      </c>
      <c r="F165" s="2">
        <f>D165*E165</f>
        <v>320</v>
      </c>
      <c r="G165" s="2">
        <f>F165*1.11</f>
        <v>355.20000000000005</v>
      </c>
    </row>
    <row r="166" spans="1:7" ht="15" outlineLevel="2">
      <c r="A166" s="2" t="s">
        <v>30</v>
      </c>
      <c r="B166" s="3" t="s">
        <v>31</v>
      </c>
      <c r="C166" s="2" t="s">
        <v>29</v>
      </c>
      <c r="D166" s="2">
        <v>1</v>
      </c>
      <c r="E166" s="2">
        <v>690</v>
      </c>
      <c r="F166" s="2">
        <f>D166*E166</f>
        <v>690</v>
      </c>
      <c r="G166" s="2">
        <f>F166*1.11</f>
        <v>765.9000000000001</v>
      </c>
    </row>
    <row r="167" spans="1:7" ht="15" outlineLevel="2">
      <c r="A167" s="2" t="s">
        <v>30</v>
      </c>
      <c r="B167" s="3" t="s">
        <v>11</v>
      </c>
      <c r="C167" s="2" t="s">
        <v>99</v>
      </c>
      <c r="D167" s="2">
        <v>0.5</v>
      </c>
      <c r="E167" s="2">
        <v>340</v>
      </c>
      <c r="F167" s="2">
        <f>D167*E167</f>
        <v>170</v>
      </c>
      <c r="G167" s="2">
        <f>F167*1.11</f>
        <v>188.70000000000002</v>
      </c>
    </row>
    <row r="168" spans="1:7" ht="15" outlineLevel="1">
      <c r="A168" s="7" t="s">
        <v>134</v>
      </c>
      <c r="B168" s="8"/>
      <c r="C168" s="4"/>
      <c r="D168" s="4"/>
      <c r="E168" s="4"/>
      <c r="F168" s="4"/>
      <c r="G168" s="4">
        <f>SUBTOTAL(9,G164:G167)</f>
        <v>1631.7000000000003</v>
      </c>
    </row>
    <row r="169" spans="1:7" ht="15" outlineLevel="2">
      <c r="A169" s="2" t="s">
        <v>85</v>
      </c>
      <c r="B169" s="3" t="s">
        <v>11</v>
      </c>
      <c r="C169" s="4" t="s">
        <v>92</v>
      </c>
      <c r="D169" s="2">
        <v>0</v>
      </c>
      <c r="E169" s="2">
        <v>440</v>
      </c>
      <c r="F169" s="2">
        <f>D169*E169</f>
        <v>0</v>
      </c>
      <c r="G169" s="2">
        <f>F169*1.11</f>
        <v>0</v>
      </c>
    </row>
    <row r="170" spans="1:7" ht="15" outlineLevel="2">
      <c r="A170" s="2" t="s">
        <v>85</v>
      </c>
      <c r="B170" s="3" t="s">
        <v>28</v>
      </c>
      <c r="C170" s="2" t="s">
        <v>88</v>
      </c>
      <c r="D170" s="2">
        <v>1</v>
      </c>
      <c r="E170" s="2">
        <v>680</v>
      </c>
      <c r="F170" s="2">
        <f>D170*E170</f>
        <v>680</v>
      </c>
      <c r="G170" s="2">
        <f>F170*1.11</f>
        <v>754.8000000000001</v>
      </c>
    </row>
    <row r="171" spans="1:7" ht="15" outlineLevel="2">
      <c r="A171" s="2" t="s">
        <v>85</v>
      </c>
      <c r="B171" s="3" t="s">
        <v>11</v>
      </c>
      <c r="C171" s="2" t="s">
        <v>84</v>
      </c>
      <c r="D171" s="2">
        <v>0.5</v>
      </c>
      <c r="E171" s="2">
        <v>419</v>
      </c>
      <c r="F171" s="2">
        <f>D171*E171</f>
        <v>209.5</v>
      </c>
      <c r="G171" s="2">
        <f>F171*1.11</f>
        <v>232.54500000000002</v>
      </c>
    </row>
    <row r="172" spans="1:7" ht="15" outlineLevel="1">
      <c r="A172" s="7" t="s">
        <v>135</v>
      </c>
      <c r="B172" s="8"/>
      <c r="C172" s="4"/>
      <c r="D172" s="4"/>
      <c r="E172" s="4"/>
      <c r="F172" s="4"/>
      <c r="G172" s="4">
        <f>SUBTOTAL(9,G169:G171)</f>
        <v>987.345</v>
      </c>
    </row>
    <row r="173" spans="1:7" ht="15" outlineLevel="2">
      <c r="A173" s="5" t="s">
        <v>107</v>
      </c>
      <c r="B173" s="6">
        <v>1.5</v>
      </c>
      <c r="C173" s="5" t="s">
        <v>89</v>
      </c>
      <c r="D173" s="5">
        <v>0</v>
      </c>
      <c r="E173" s="2"/>
      <c r="F173" s="2">
        <f aca="true" t="shared" si="21" ref="F173:F181">D173*E173</f>
        <v>0</v>
      </c>
      <c r="G173" s="2">
        <f aca="true" t="shared" si="22" ref="G173:G181">F173*1.11</f>
        <v>0</v>
      </c>
    </row>
    <row r="174" spans="1:7" ht="15" outlineLevel="2">
      <c r="A174" s="5" t="s">
        <v>107</v>
      </c>
      <c r="B174" s="6" t="s">
        <v>11</v>
      </c>
      <c r="C174" s="5" t="s">
        <v>95</v>
      </c>
      <c r="D174" s="5">
        <v>0.5</v>
      </c>
      <c r="E174" s="2">
        <v>190</v>
      </c>
      <c r="F174" s="2">
        <f t="shared" si="21"/>
        <v>95</v>
      </c>
      <c r="G174" s="2">
        <f t="shared" si="22"/>
        <v>105.45</v>
      </c>
    </row>
    <row r="175" spans="1:7" ht="15" outlineLevel="2">
      <c r="A175" s="5" t="s">
        <v>107</v>
      </c>
      <c r="B175" s="6" t="s">
        <v>11</v>
      </c>
      <c r="C175" s="5" t="s">
        <v>96</v>
      </c>
      <c r="D175" s="5">
        <v>0</v>
      </c>
      <c r="E175" s="2"/>
      <c r="F175" s="2">
        <f t="shared" si="21"/>
        <v>0</v>
      </c>
      <c r="G175" s="2">
        <f t="shared" si="22"/>
        <v>0</v>
      </c>
    </row>
    <row r="176" spans="1:7" ht="15" outlineLevel="2">
      <c r="A176" s="5" t="s">
        <v>107</v>
      </c>
      <c r="B176" s="6">
        <v>0.5</v>
      </c>
      <c r="C176" s="5" t="s">
        <v>39</v>
      </c>
      <c r="D176" s="5">
        <v>0.5</v>
      </c>
      <c r="E176" s="2">
        <v>580</v>
      </c>
      <c r="F176" s="2">
        <f t="shared" si="21"/>
        <v>290</v>
      </c>
      <c r="G176" s="2">
        <f t="shared" si="22"/>
        <v>321.90000000000003</v>
      </c>
    </row>
    <row r="177" spans="1:7" ht="15" outlineLevel="2">
      <c r="A177" s="5" t="s">
        <v>107</v>
      </c>
      <c r="B177" s="6" t="s">
        <v>11</v>
      </c>
      <c r="C177" s="5" t="s">
        <v>38</v>
      </c>
      <c r="D177" s="5">
        <v>0</v>
      </c>
      <c r="E177" s="2">
        <v>590</v>
      </c>
      <c r="F177" s="2">
        <f t="shared" si="21"/>
        <v>0</v>
      </c>
      <c r="G177" s="2">
        <f t="shared" si="22"/>
        <v>0</v>
      </c>
    </row>
    <row r="178" spans="1:7" ht="15" outlineLevel="2">
      <c r="A178" s="5" t="s">
        <v>107</v>
      </c>
      <c r="B178" s="6" t="s">
        <v>11</v>
      </c>
      <c r="C178" s="5" t="s">
        <v>42</v>
      </c>
      <c r="D178" s="5">
        <v>0</v>
      </c>
      <c r="E178" s="2"/>
      <c r="F178" s="2">
        <f t="shared" si="21"/>
        <v>0</v>
      </c>
      <c r="G178" s="2">
        <f t="shared" si="22"/>
        <v>0</v>
      </c>
    </row>
    <row r="179" spans="1:7" ht="15" outlineLevel="2">
      <c r="A179" s="5" t="s">
        <v>107</v>
      </c>
      <c r="B179" s="6" t="s">
        <v>11</v>
      </c>
      <c r="C179" s="5" t="s">
        <v>46</v>
      </c>
      <c r="D179" s="5">
        <v>0.5</v>
      </c>
      <c r="E179" s="2">
        <v>630</v>
      </c>
      <c r="F179" s="2">
        <f t="shared" si="21"/>
        <v>315</v>
      </c>
      <c r="G179" s="2">
        <f t="shared" si="22"/>
        <v>349.65000000000003</v>
      </c>
    </row>
    <row r="180" spans="1:7" ht="15" outlineLevel="2">
      <c r="A180" s="5" t="s">
        <v>107</v>
      </c>
      <c r="B180" s="6" t="s">
        <v>11</v>
      </c>
      <c r="C180" s="5" t="s">
        <v>47</v>
      </c>
      <c r="D180" s="5">
        <v>0</v>
      </c>
      <c r="E180" s="2"/>
      <c r="F180" s="2">
        <f t="shared" si="21"/>
        <v>0</v>
      </c>
      <c r="G180" s="2">
        <f t="shared" si="22"/>
        <v>0</v>
      </c>
    </row>
    <row r="181" spans="1:7" ht="15" outlineLevel="2">
      <c r="A181" s="5" t="s">
        <v>107</v>
      </c>
      <c r="B181" s="6" t="s">
        <v>11</v>
      </c>
      <c r="C181" s="5" t="s">
        <v>101</v>
      </c>
      <c r="D181" s="5">
        <v>0.5</v>
      </c>
      <c r="E181" s="2">
        <v>340</v>
      </c>
      <c r="F181" s="2">
        <f t="shared" si="21"/>
        <v>170</v>
      </c>
      <c r="G181" s="2">
        <f t="shared" si="22"/>
        <v>188.70000000000002</v>
      </c>
    </row>
    <row r="182" spans="1:7" ht="15" outlineLevel="1">
      <c r="A182" s="7" t="s">
        <v>136</v>
      </c>
      <c r="B182" s="8"/>
      <c r="C182" s="4"/>
      <c r="D182" s="4"/>
      <c r="E182" s="4"/>
      <c r="F182" s="4"/>
      <c r="G182" s="4">
        <f>SUBTOTAL(9,G173:G181)</f>
        <v>965.7</v>
      </c>
    </row>
    <row r="183" spans="1:7" ht="15" outlineLevel="2">
      <c r="A183" s="2" t="s">
        <v>20</v>
      </c>
      <c r="B183" s="3">
        <v>1</v>
      </c>
      <c r="C183" s="2" t="s">
        <v>60</v>
      </c>
      <c r="D183" s="2">
        <v>1</v>
      </c>
      <c r="E183" s="2">
        <v>148</v>
      </c>
      <c r="F183" s="2">
        <f>D183*E183</f>
        <v>148</v>
      </c>
      <c r="G183" s="2">
        <f>F183*1.11</f>
        <v>164.28</v>
      </c>
    </row>
    <row r="184" spans="1:7" ht="15" outlineLevel="2">
      <c r="A184" s="2" t="s">
        <v>20</v>
      </c>
      <c r="B184" s="3">
        <v>1</v>
      </c>
      <c r="C184" s="2" t="s">
        <v>21</v>
      </c>
      <c r="D184" s="2">
        <v>1</v>
      </c>
      <c r="E184" s="2">
        <v>180</v>
      </c>
      <c r="F184" s="2">
        <f>D184*E184</f>
        <v>180</v>
      </c>
      <c r="G184" s="2">
        <f>F184*1.11</f>
        <v>199.8</v>
      </c>
    </row>
    <row r="185" spans="1:7" ht="15" outlineLevel="2">
      <c r="A185" s="2" t="s">
        <v>20</v>
      </c>
      <c r="B185" s="3" t="s">
        <v>11</v>
      </c>
      <c r="C185" s="2" t="s">
        <v>53</v>
      </c>
      <c r="D185" s="2">
        <v>0.5</v>
      </c>
      <c r="E185" s="2">
        <v>430</v>
      </c>
      <c r="F185" s="2">
        <f>D185*E185</f>
        <v>215</v>
      </c>
      <c r="G185" s="2">
        <f>F185*1.11</f>
        <v>238.65000000000003</v>
      </c>
    </row>
    <row r="186" spans="1:7" ht="15" outlineLevel="2">
      <c r="A186" s="2" t="s">
        <v>20</v>
      </c>
      <c r="B186" s="3" t="s">
        <v>11</v>
      </c>
      <c r="C186" s="2" t="s">
        <v>99</v>
      </c>
      <c r="D186" s="2">
        <v>0.5</v>
      </c>
      <c r="E186" s="2">
        <v>340</v>
      </c>
      <c r="F186" s="2">
        <f>D186*E186</f>
        <v>170</v>
      </c>
      <c r="G186" s="2">
        <f>F186*1.11</f>
        <v>188.70000000000002</v>
      </c>
    </row>
    <row r="187" spans="1:7" ht="15" outlineLevel="1">
      <c r="A187" s="7" t="s">
        <v>137</v>
      </c>
      <c r="B187" s="8"/>
      <c r="C187" s="4"/>
      <c r="D187" s="4"/>
      <c r="E187" s="4"/>
      <c r="F187" s="4"/>
      <c r="G187" s="4">
        <f>SUBTOTAL(9,G183:G186)</f>
        <v>791.4300000000001</v>
      </c>
    </row>
    <row r="188" spans="1:7" ht="15" outlineLevel="2">
      <c r="A188" s="2" t="s">
        <v>14</v>
      </c>
      <c r="B188" s="3" t="s">
        <v>11</v>
      </c>
      <c r="C188" s="2" t="s">
        <v>83</v>
      </c>
      <c r="D188" s="2">
        <v>0.5</v>
      </c>
      <c r="E188" s="2">
        <v>180</v>
      </c>
      <c r="F188" s="2">
        <f aca="true" t="shared" si="23" ref="F188:F194">D188*E188</f>
        <v>90</v>
      </c>
      <c r="G188" s="2">
        <f aca="true" t="shared" si="24" ref="G188:G194">F188*1.11</f>
        <v>99.9</v>
      </c>
    </row>
    <row r="189" spans="1:7" ht="15" outlineLevel="2">
      <c r="A189" s="2" t="s">
        <v>14</v>
      </c>
      <c r="B189" s="3" t="s">
        <v>11</v>
      </c>
      <c r="C189" s="2" t="s">
        <v>21</v>
      </c>
      <c r="D189" s="2">
        <v>0.5</v>
      </c>
      <c r="E189" s="2">
        <v>180</v>
      </c>
      <c r="F189" s="2">
        <f t="shared" si="23"/>
        <v>90</v>
      </c>
      <c r="G189" s="2">
        <f t="shared" si="24"/>
        <v>99.9</v>
      </c>
    </row>
    <row r="190" spans="1:7" ht="15" outlineLevel="2">
      <c r="A190" s="2" t="s">
        <v>14</v>
      </c>
      <c r="B190" s="3" t="s">
        <v>11</v>
      </c>
      <c r="C190" s="2" t="s">
        <v>42</v>
      </c>
      <c r="D190" s="2">
        <v>0</v>
      </c>
      <c r="E190" s="2"/>
      <c r="F190" s="2">
        <f t="shared" si="23"/>
        <v>0</v>
      </c>
      <c r="G190" s="2">
        <f t="shared" si="24"/>
        <v>0</v>
      </c>
    </row>
    <row r="191" spans="1:7" ht="15" outlineLevel="2">
      <c r="A191" s="2" t="s">
        <v>14</v>
      </c>
      <c r="B191" s="3" t="s">
        <v>15</v>
      </c>
      <c r="C191" s="2" t="s">
        <v>9</v>
      </c>
      <c r="D191" s="2">
        <v>3</v>
      </c>
      <c r="E191" s="2">
        <v>650</v>
      </c>
      <c r="F191" s="2">
        <f t="shared" si="23"/>
        <v>1950</v>
      </c>
      <c r="G191" s="2">
        <f t="shared" si="24"/>
        <v>2164.5</v>
      </c>
    </row>
    <row r="192" spans="1:7" ht="15" outlineLevel="2">
      <c r="A192" s="2" t="s">
        <v>14</v>
      </c>
      <c r="B192" s="3" t="s">
        <v>58</v>
      </c>
      <c r="C192" s="2" t="s">
        <v>57</v>
      </c>
      <c r="D192" s="2">
        <v>3</v>
      </c>
      <c r="E192" s="2">
        <v>435</v>
      </c>
      <c r="F192" s="2">
        <f t="shared" si="23"/>
        <v>1305</v>
      </c>
      <c r="G192" s="2">
        <f t="shared" si="24"/>
        <v>1448.5500000000002</v>
      </c>
    </row>
    <row r="193" spans="1:7" ht="15" outlineLevel="2">
      <c r="A193" s="2" t="s">
        <v>14</v>
      </c>
      <c r="B193" s="3">
        <v>1</v>
      </c>
      <c r="C193" s="2" t="s">
        <v>51</v>
      </c>
      <c r="D193" s="2">
        <v>1</v>
      </c>
      <c r="E193" s="2">
        <v>670</v>
      </c>
      <c r="F193" s="2">
        <f t="shared" si="23"/>
        <v>670</v>
      </c>
      <c r="G193" s="2">
        <f t="shared" si="24"/>
        <v>743.7</v>
      </c>
    </row>
    <row r="194" spans="1:7" ht="15" outlineLevel="2">
      <c r="A194" s="2" t="s">
        <v>14</v>
      </c>
      <c r="B194" s="3" t="s">
        <v>52</v>
      </c>
      <c r="C194" s="2" t="s">
        <v>51</v>
      </c>
      <c r="D194" s="2">
        <v>1.5</v>
      </c>
      <c r="E194" s="2">
        <v>670</v>
      </c>
      <c r="F194" s="2">
        <f t="shared" si="23"/>
        <v>1005</v>
      </c>
      <c r="G194" s="2">
        <f t="shared" si="24"/>
        <v>1115.5500000000002</v>
      </c>
    </row>
    <row r="195" spans="1:7" ht="15" outlineLevel="1">
      <c r="A195" s="7" t="s">
        <v>138</v>
      </c>
      <c r="B195" s="8"/>
      <c r="C195" s="4"/>
      <c r="D195" s="4"/>
      <c r="E195" s="4"/>
      <c r="F195" s="4"/>
      <c r="G195" s="4">
        <f>SUBTOTAL(9,G188:G194)</f>
        <v>5672.1</v>
      </c>
    </row>
    <row r="196" spans="1:7" ht="15" outlineLevel="2">
      <c r="A196" s="2" t="s">
        <v>69</v>
      </c>
      <c r="B196" s="3">
        <v>0.5</v>
      </c>
      <c r="C196" s="2" t="s">
        <v>89</v>
      </c>
      <c r="D196" s="2">
        <v>0</v>
      </c>
      <c r="E196" s="2"/>
      <c r="F196" s="2">
        <f>D196*E196</f>
        <v>0</v>
      </c>
      <c r="G196" s="2">
        <f>F196*1.11</f>
        <v>0</v>
      </c>
    </row>
    <row r="197" spans="1:7" ht="15" outlineLevel="2">
      <c r="A197" s="2" t="s">
        <v>69</v>
      </c>
      <c r="B197" s="3">
        <v>0.5</v>
      </c>
      <c r="C197" s="2" t="s">
        <v>82</v>
      </c>
      <c r="D197" s="2">
        <v>0</v>
      </c>
      <c r="E197" s="2"/>
      <c r="F197" s="2">
        <f>D197*E197</f>
        <v>0</v>
      </c>
      <c r="G197" s="2">
        <f>F197*1.11</f>
        <v>0</v>
      </c>
    </row>
    <row r="198" spans="1:7" ht="15" outlineLevel="2">
      <c r="A198" s="2" t="s">
        <v>69</v>
      </c>
      <c r="B198" s="3">
        <v>0.5</v>
      </c>
      <c r="C198" s="2" t="s">
        <v>93</v>
      </c>
      <c r="D198" s="2">
        <v>0.5</v>
      </c>
      <c r="E198" s="2">
        <v>640</v>
      </c>
      <c r="F198" s="2">
        <f>D198*E198</f>
        <v>320</v>
      </c>
      <c r="G198" s="2">
        <f>F198*1.11</f>
        <v>355.20000000000005</v>
      </c>
    </row>
    <row r="199" spans="1:7" ht="15" outlineLevel="2">
      <c r="A199" s="2" t="s">
        <v>69</v>
      </c>
      <c r="B199" s="3">
        <v>6</v>
      </c>
      <c r="C199" s="2" t="s">
        <v>70</v>
      </c>
      <c r="D199" s="2">
        <v>6</v>
      </c>
      <c r="E199" s="2">
        <v>90</v>
      </c>
      <c r="F199" s="2">
        <f>D199*E199</f>
        <v>540</v>
      </c>
      <c r="G199" s="2">
        <f>F199*1.11</f>
        <v>599.4000000000001</v>
      </c>
    </row>
    <row r="200" spans="1:7" ht="15" outlineLevel="1">
      <c r="A200" s="7" t="s">
        <v>139</v>
      </c>
      <c r="B200" s="8"/>
      <c r="C200" s="4"/>
      <c r="D200" s="4"/>
      <c r="E200" s="4"/>
      <c r="F200" s="4"/>
      <c r="G200" s="4">
        <f>SUBTOTAL(9,G196:G199)</f>
        <v>954.6000000000001</v>
      </c>
    </row>
    <row r="201" spans="1:7" ht="15" outlineLevel="2">
      <c r="A201" s="2" t="s">
        <v>34</v>
      </c>
      <c r="B201" s="3">
        <v>1</v>
      </c>
      <c r="C201" s="2" t="s">
        <v>33</v>
      </c>
      <c r="D201" s="2">
        <v>1</v>
      </c>
      <c r="E201" s="2">
        <v>620</v>
      </c>
      <c r="F201" s="2">
        <f>D201*E201</f>
        <v>620</v>
      </c>
      <c r="G201" s="2">
        <f>F201*1.11</f>
        <v>688.2</v>
      </c>
    </row>
    <row r="202" spans="1:7" ht="15" outlineLevel="2">
      <c r="A202" s="2" t="s">
        <v>34</v>
      </c>
      <c r="B202" s="3" t="s">
        <v>35</v>
      </c>
      <c r="C202" s="2" t="s">
        <v>33</v>
      </c>
      <c r="D202" s="2">
        <v>0.5</v>
      </c>
      <c r="E202" s="2">
        <v>620</v>
      </c>
      <c r="F202" s="2">
        <f>D202*E202</f>
        <v>310</v>
      </c>
      <c r="G202" s="2">
        <f>F202*1.11</f>
        <v>344.1</v>
      </c>
    </row>
    <row r="203" spans="1:7" ht="15" outlineLevel="2">
      <c r="A203" s="2" t="s">
        <v>34</v>
      </c>
      <c r="B203" s="3" t="s">
        <v>11</v>
      </c>
      <c r="C203" s="2" t="s">
        <v>100</v>
      </c>
      <c r="D203" s="2">
        <v>0.5</v>
      </c>
      <c r="E203" s="2">
        <v>340</v>
      </c>
      <c r="F203" s="2">
        <f>D203*E203</f>
        <v>170</v>
      </c>
      <c r="G203" s="2">
        <f>F203*1.11</f>
        <v>188.70000000000002</v>
      </c>
    </row>
    <row r="204" spans="1:7" ht="15" outlineLevel="2">
      <c r="A204" s="2" t="s">
        <v>34</v>
      </c>
      <c r="B204" s="3" t="s">
        <v>11</v>
      </c>
      <c r="C204" s="2" t="s">
        <v>101</v>
      </c>
      <c r="D204" s="2">
        <v>0.5</v>
      </c>
      <c r="E204" s="2">
        <v>340</v>
      </c>
      <c r="F204" s="2">
        <f>D204*E204</f>
        <v>170</v>
      </c>
      <c r="G204" s="2">
        <f>F204*1.11</f>
        <v>188.70000000000002</v>
      </c>
    </row>
    <row r="205" spans="1:7" ht="15" outlineLevel="1">
      <c r="A205" s="7" t="s">
        <v>140</v>
      </c>
      <c r="B205" s="8"/>
      <c r="C205" s="4"/>
      <c r="D205" s="4"/>
      <c r="E205" s="4"/>
      <c r="F205" s="4"/>
      <c r="G205" s="4">
        <f>SUBTOTAL(9,G201:G204)</f>
        <v>1409.7000000000003</v>
      </c>
    </row>
    <row r="206" spans="1:7" ht="15" outlineLevel="2">
      <c r="A206" s="2" t="s">
        <v>65</v>
      </c>
      <c r="B206" s="3" t="s">
        <v>11</v>
      </c>
      <c r="C206" s="2" t="s">
        <v>96</v>
      </c>
      <c r="D206" s="2">
        <v>0.5</v>
      </c>
      <c r="E206" s="2">
        <v>190</v>
      </c>
      <c r="F206" s="2">
        <f>D206*E206</f>
        <v>95</v>
      </c>
      <c r="G206" s="2">
        <f>F206*1.11</f>
        <v>105.45</v>
      </c>
    </row>
    <row r="207" spans="1:7" ht="15" outlineLevel="2">
      <c r="A207" s="2" t="s">
        <v>65</v>
      </c>
      <c r="B207" s="3">
        <v>1</v>
      </c>
      <c r="C207" s="2" t="s">
        <v>64</v>
      </c>
      <c r="D207" s="2">
        <v>1</v>
      </c>
      <c r="E207" s="2">
        <v>230</v>
      </c>
      <c r="F207" s="2">
        <f>D207*E207</f>
        <v>230</v>
      </c>
      <c r="G207" s="2">
        <f>F207*1.11</f>
        <v>255.3</v>
      </c>
    </row>
    <row r="208" spans="1:7" ht="15" outlineLevel="2">
      <c r="A208" s="2" t="s">
        <v>65</v>
      </c>
      <c r="B208" s="3" t="s">
        <v>11</v>
      </c>
      <c r="C208" s="2" t="s">
        <v>100</v>
      </c>
      <c r="D208" s="2">
        <v>0.5</v>
      </c>
      <c r="E208" s="2">
        <v>340</v>
      </c>
      <c r="F208" s="2">
        <f>D208*E208</f>
        <v>170</v>
      </c>
      <c r="G208" s="2">
        <f>F208*1.11</f>
        <v>188.70000000000002</v>
      </c>
    </row>
    <row r="209" spans="1:7" ht="15" outlineLevel="2">
      <c r="A209" s="2" t="s">
        <v>65</v>
      </c>
      <c r="B209" s="3">
        <v>0.5</v>
      </c>
      <c r="C209" s="2" t="s">
        <v>100</v>
      </c>
      <c r="D209" s="2">
        <v>0.5</v>
      </c>
      <c r="E209" s="2">
        <v>340</v>
      </c>
      <c r="F209" s="2">
        <f>D209*E209</f>
        <v>170</v>
      </c>
      <c r="G209" s="2">
        <f>F209*1.11</f>
        <v>188.70000000000002</v>
      </c>
    </row>
    <row r="210" spans="1:7" ht="15" outlineLevel="1">
      <c r="A210" s="9" t="s">
        <v>141</v>
      </c>
      <c r="B210" s="10"/>
      <c r="C210" s="11"/>
      <c r="D210" s="11"/>
      <c r="E210" s="11"/>
      <c r="F210" s="11"/>
      <c r="G210" s="11">
        <f>SUBTOTAL(9,G206:G209)</f>
        <v>738.1500000000001</v>
      </c>
    </row>
    <row r="211" spans="1:7" ht="15">
      <c r="A211" s="9" t="s">
        <v>106</v>
      </c>
      <c r="B211" s="10"/>
      <c r="C211" s="11"/>
      <c r="D211" s="11"/>
      <c r="E211" s="11"/>
      <c r="F211" s="11"/>
      <c r="G211" s="11">
        <f>SUBTOTAL(9,G2:G209)</f>
        <v>49119.67999999999</v>
      </c>
    </row>
  </sheetData>
  <sheetProtection formatCells="0" formatColumns="0" formatRows="0" insertColumns="0" insertRows="0" insertHyperlinks="0" deleteColumns="0" deleteRows="0" sort="0" autoFilter="0" pivotTables="0"/>
  <autoFilter ref="A1:G268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сергей</cp:lastModifiedBy>
  <dcterms:created xsi:type="dcterms:W3CDTF">2017-10-08T18:34:00Z</dcterms:created>
  <dcterms:modified xsi:type="dcterms:W3CDTF">2017-10-09T16:07:30Z</dcterms:modified>
  <cp:category/>
  <cp:version/>
  <cp:contentType/>
  <cp:contentStatus/>
</cp:coreProperties>
</file>