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10065" activeTab="0"/>
  </bookViews>
  <sheets>
    <sheet name="Worksheet" sheetId="1" r:id="rId1"/>
  </sheets>
  <definedNames>
    <definedName name="_xlnm._FilterDatabase" localSheetId="0" hidden="1">'Worksheet'!$A$1:$G$239</definedName>
  </definedNames>
  <calcPr fullCalcOnLoad="1" refMode="R1C1"/>
</workbook>
</file>

<file path=xl/sharedStrings.xml><?xml version="1.0" encoding="utf-8"?>
<sst xmlns="http://schemas.openxmlformats.org/spreadsheetml/2006/main" count="415" uniqueCount="165">
  <si>
    <t>Ник</t>
  </si>
  <si>
    <t>Сообщение</t>
  </si>
  <si>
    <t>Название</t>
  </si>
  <si>
    <t>Описание</t>
  </si>
  <si>
    <t>михрюк</t>
  </si>
  <si>
    <t>1 шт</t>
  </si>
  <si>
    <t>Сыр сливочный CREAM CHEESE 1,5кг 74% 355р</t>
  </si>
  <si>
    <t>QALCHONOK</t>
  </si>
  <si>
    <t>EkatDeBur</t>
  </si>
  <si>
    <t>tatzez</t>
  </si>
  <si>
    <t>safit310</t>
  </si>
  <si>
    <t>Кискин</t>
  </si>
  <si>
    <t>Красуня</t>
  </si>
  <si>
    <t>таня в</t>
  </si>
  <si>
    <t>Womaninred</t>
  </si>
  <si>
    <t>ingalsar</t>
  </si>
  <si>
    <t>Asya_26</t>
  </si>
  <si>
    <t>Барсикова</t>
  </si>
  <si>
    <t>1 уп</t>
  </si>
  <si>
    <t>Сыр Кремметта 2кг/уп</t>
  </si>
  <si>
    <t>blondyasia</t>
  </si>
  <si>
    <t>2уп</t>
  </si>
  <si>
    <t>Melena2011</t>
  </si>
  <si>
    <t>3 упак</t>
  </si>
  <si>
    <t>N.A.1</t>
  </si>
  <si>
    <t>Kangy</t>
  </si>
  <si>
    <t>1 банка</t>
  </si>
  <si>
    <t>Сыр ТВОРОЖНЫЙ "Профи Чиз" сливочный 70% 2кг Производитель: Староминский сыродел</t>
  </si>
  <si>
    <t>JuliR</t>
  </si>
  <si>
    <t>2 шт.</t>
  </si>
  <si>
    <t>ginger_23</t>
  </si>
  <si>
    <t>Сыр "Maskarpone" 70% 8/400г , шт</t>
  </si>
  <si>
    <t>Tigracha</t>
  </si>
  <si>
    <t>1 уп. (2 кг)</t>
  </si>
  <si>
    <t>Сыр Моцарелла ТД
Жирность: 45%
Срок реализации: 90 суток
Страна: РОССИЯ</t>
  </si>
  <si>
    <t>0,5</t>
  </si>
  <si>
    <t>Сыр Гауда   315</t>
  </si>
  <si>
    <t>tapan</t>
  </si>
  <si>
    <t>Сыр ЧЕДДАР Оранж.45 % 2,5кг, шт  кг 606р</t>
  </si>
  <si>
    <t>LenaRuS</t>
  </si>
  <si>
    <t>Svet_po</t>
  </si>
  <si>
    <t>1 сегмент</t>
  </si>
  <si>
    <t>Сыр Пармезан ИЧАЛКИ сегмент 300г Ичалки 745р/кг</t>
  </si>
  <si>
    <t>ovl</t>
  </si>
  <si>
    <t>Творог Тофу соевый тверд. , шт Япония 100гр/уп 138,00р.</t>
  </si>
  <si>
    <t>arisha_K</t>
  </si>
  <si>
    <t>1,5  кг</t>
  </si>
  <si>
    <t>Сыр Моцарелла LA PAULINA 42% 3.5кг, Аргентина 455</t>
  </si>
  <si>
    <t>2 кг</t>
  </si>
  <si>
    <t>1 кг</t>
  </si>
  <si>
    <t>Фунчоза рисовая 500гр/уп, шт  500г  138,00р.</t>
  </si>
  <si>
    <t xml:space="preserve">Лапша гречневая (Китай) 300гр/уп 55
</t>
  </si>
  <si>
    <t>2 уп</t>
  </si>
  <si>
    <t xml:space="preserve">Лапша пшеничная 300гр/уп 55
</t>
  </si>
  <si>
    <t>1уп</t>
  </si>
  <si>
    <t>Лапша яичная "Грин Лейбл" Китай  300гр/уп  75</t>
  </si>
  <si>
    <t>Pavel11</t>
  </si>
  <si>
    <t>РИС Фушигон 25кг/уп (Китай)Черн.лебеди, 25кг 1575р</t>
  </si>
  <si>
    <t>Straza</t>
  </si>
  <si>
    <t>oryzhykh</t>
  </si>
  <si>
    <t>2 КГ</t>
  </si>
  <si>
    <t>Женька88</t>
  </si>
  <si>
    <t>ulyana.sarov</t>
  </si>
  <si>
    <t>2 кг.</t>
  </si>
  <si>
    <t>Lycaste</t>
  </si>
  <si>
    <t>katuaha</t>
  </si>
  <si>
    <t>Икра Масаго (500гр)(В ассортименте0,5кг  415</t>
  </si>
  <si>
    <t>1+1+1</t>
  </si>
  <si>
    <t>Морской коктейль 1кг/уп, кг Россия кг 250,00р.</t>
  </si>
  <si>
    <t>Икра лососевая КАМЧАТСКАЯ РЫБА ж/б 140гр</t>
  </si>
  <si>
    <t>master-charm</t>
  </si>
  <si>
    <t>Редька маринованная (Китай) 500гр/уп 95</t>
  </si>
  <si>
    <t>hel73</t>
  </si>
  <si>
    <t>Имбирь маринованный Розовый "Tabuko"  Китай кг  138,00р.</t>
  </si>
  <si>
    <t>prosya</t>
  </si>
  <si>
    <t>Fyka</t>
  </si>
  <si>
    <t>Водоросли "Tidori" 50л, шт Китай 459р</t>
  </si>
  <si>
    <t>Водоросли "Yaki Sushi Nori Gold" (10л), шт Россия 95р</t>
  </si>
  <si>
    <t>Молоко Крем кокос. 70 %ж/б "Арой-Д" 560мл/уп, шт 560мл 180</t>
  </si>
  <si>
    <t>Молоко сгущенное ж/б 380гр ГОСТ (Рогачев), шт 380гр/уп 73</t>
  </si>
  <si>
    <t>Томатная паста "Голдис"28-30% ж/б 800г (Иран), шт 800г 85,00р.</t>
  </si>
  <si>
    <t>topolini</t>
  </si>
  <si>
    <t>Ананасы (580мл) кусочками ж/б, шт Тайланд 850мл 93,00р.</t>
  </si>
  <si>
    <t>Соевый соус "Киккоман"(Нидерланды) 19л/уп 3222
1 л = 170 + 8р тара</t>
  </si>
  <si>
    <t>_Helga_</t>
  </si>
  <si>
    <t>1+1</t>
  </si>
  <si>
    <t>Janecoon</t>
  </si>
  <si>
    <t>1л</t>
  </si>
  <si>
    <t>Уксус рисовый "МItsukan"(США)Фуджи 20л/уп 
1 л= 105 + 8 р. тара
С этим уксусом получается шикарный шашлык! 2 ст. ложки на 1,5 кг мяса Мясо просто тает во рту!</t>
  </si>
  <si>
    <t>2 бутылки по 1 литру</t>
  </si>
  <si>
    <t>Сладкий соус чили для курицы ст.бут. 0,92кг 299
Восхитительный мягкий вкус сладкого чили соуса отлично подходит для всех направлений восточной кухни. Он идеален для спринг роллов, дим сам, рыбных печений, закусок и пирожных карри. Используется в качестве соуса барбекю в приготовлении курицы, говядины или баранины, также его можно подавать к мясу или использовать как заправку для салата.
Соус чили используется в качестве основы маринада, а также при запекании или обжаривании блюд, добавляйте его как до начала тепловой обработки, так и в процессе. Кроме того, чили соус может подаваться к столу и как самостоятельное блюдо в подсоуснике, в него можно макать кусочки рыбы, птицы или мяса, роллы и спринг-роллы.
Основной ингредиент в составе пасты и соусов чили - это, конечно же, перец чили. Об этом уникальном продукте стоит рассказать особо.
Перец чили считается самым жгучим из всех известных специй. Поэтому его стоит употреблять в пищу в небольшом количестве. Тем не менее, это очень полезная приправа. Умеренное употребление чили в пищу улучшает пищеварение и повышает аппетит.
Пасты чили - это прекрасное дополнение к мясу и рыбе. Пасты чили добавляют в любое блюдо пикантные острые нотки. Это один из основных ингредиентов самых знаменитых восточных блюд.
Красный перец чили - это источник витаминов Р, Е, В2, В6. Перец чили содержит витамина С в два раза больше, чем цитрусовые, а по количеству витамина А не уступает моркови. В чили содержится большое количество калия и железа, фосфора, кальция и магния. Перец чили, а также пасты и соусы с содержанием чили используются при лечении многочисленных заболеваний.</t>
  </si>
  <si>
    <t>1 (Оксана)</t>
  </si>
  <si>
    <t>Сладкий соус чили для спринг роллов ст.бут. 0,91кг 299</t>
  </si>
  <si>
    <t>1/2</t>
  </si>
  <si>
    <t>Соус "Терияки" (Япония) 1,8л/уп 590
делю пополам. тара 8р</t>
  </si>
  <si>
    <t>Соус "Устричный" (Choy Sun)
Устричный соус по виду это густая темная паста, с сладковатым вкусом морепродуктов и характерным запахом.
Использовать устичный соус можно практически везде, но особенно  хорош он при добавлении его в мясные блюда. Вкус его очень приятен и является гордостью Контонской, да в принципе, и всей китайской кухни.</t>
  </si>
  <si>
    <t>Паста из томаринда (Тайланд)  454гр/уп207
Паста из тамаринда широко используется в тайской и индийской кухне. С помощью нее готовят различные острокислые супы, карри, соусы, чатни и множество других блюд.
Заменить тамариндовую пасту невозможно, его вкус нельзя сравнить ни с чем.</t>
  </si>
  <si>
    <t>Паста "Том-Ям"кисло-сладкая 400мл 260</t>
  </si>
  <si>
    <t>Паста Том Кха Aroy-D 400 г - от известного тайского производителя паст, соусов, лапши и др. популярных тайских продуктов, изготовлена по высоким стандартам качества.   Паста идеально подойдет для приготовления традиционного тайского супа Том Кха, причем с курицей это будет Том Кха Гай, с креветками - Том Кха Кунг. Вкус у Том Кха, как впрочем у многих тайских блюд сочетает в себе сладкий, острый, соленый, пряный и кислый вкусы. Сочетание может показаться невообразимым для непосвященного, но большинству россиян, попробовавших тайскую кухню, очень нравится.   Суп Том Кха, по сравнению с другими супами Тайланда имеет менее острый, менее кислый вкус, более нежный и сливочный, засчет кокосового молока, поэтому мы его рекомендуем для приготовления тем, кто не любит слишком острую пищу.   Состав: соль 22%, сахар 20%, галангал 17%, растительное масло (соевое масло) 14%, красный перец чили 5%, каир-лайм 3%, усилитель вкуса и аромата глутамат натрия 2%.   Паста Том Кха Aroy-D/Арой-Д - купить в Москве по выгодной цене предлагаем в магазине азиатских продуктов Korshop.ru.   Используйте пасту Том Кха для приготовления супа, в Москве найти свежие тайские травы сложно, а сушеные травы значительно уступают по вкусу и аромату. В составе пасты Том Кха уже есть галангал (тайский имбирь), лемонграсс, листья лайма, чили перец, пальмовый сахар.   Тайский суп Том Кха рецепт    Ингредиенты: 200 мл куриного бульона, 250 мл кокосового молока, куриное филе, 100 г грибов вешенка, 2-3 ст. л. пасты Том Кха Aroy-D, 1 ст. л. рыбного соуса, 1 ст. л. сока лайма  или лимона, свежая зелень кинзы.      Способ приготовления:  Нарежьте соломкой грибы (или порвите на полоски), куриное мясо. В готовый куриный бульон добавьте кокосовое молоко, пасту Том Кха и доведите до кипения. Добавьте нарезанные кусочки курицы, проварите на среднем огне минут 10, добавьте нарезанные грибы, немного проварите.  Добавьте в суп сок лайма и рыбный соус по вкусу.  Снимите суп с огня, разлейте по тарелкам, посыпьте суп сверху листиками свежей кинзы. Подавайте вместе с оригинальным тайским рисом жасмин. Приятного аппетита!</t>
  </si>
  <si>
    <t>Соус Наршараб Гранатовый 400гр (стекло), шт 256</t>
  </si>
  <si>
    <t>Olya_ya_88</t>
  </si>
  <si>
    <t>Соус "Скияки" ст. бут. 0,22кг 90</t>
  </si>
  <si>
    <t>Сироп 0,6 Абрико" шоколад - 1шт</t>
  </si>
  <si>
    <t>Сироп 0,6 Абрико" шоколад, кг 0,6л 120,00р.
 Сироп 0.6 л. Клубничный Абрико, кг 0,6 120,00р.</t>
  </si>
  <si>
    <t>шоколадный 1</t>
  </si>
  <si>
    <t>Топинг " Абрико" клубника 0,6 л, шт  0,6  174,00р. 
Топинг " Абрико" шоколадный 0,6 л, шт  0,6  174,00р. 
Топинг "Абрико" 0.6л. Банан, шт  0,6  174,00р. 
Топинг "Абрико" 0.6л. малиновый, шт  0,6  174,00р. 
Топинг "Абрико" ванильный 0,6 л, шт  0,6  174,00р. 
Топинг "Абрико" Лесные ягоды 0,6л, шт  0,6  174,00р. 
Топинг "Абрико"0,6л. карамельный, шт  0,6  174,00р.</t>
  </si>
  <si>
    <t>шоколадный и карамельный</t>
  </si>
  <si>
    <t>Общий итог</t>
  </si>
  <si>
    <t>RoMa$ka</t>
  </si>
  <si>
    <t>FunFlower</t>
  </si>
  <si>
    <t>tatzez </t>
  </si>
  <si>
    <t>bysenka</t>
  </si>
  <si>
    <t xml:space="preserve">LenaRuS </t>
  </si>
  <si>
    <t xml:space="preserve"> Угорь "Унаги" 9-11 PREMIUM Китай </t>
  </si>
  <si>
    <t>снежок1993</t>
  </si>
  <si>
    <t>Сыр сливочный CREAM NUVO 2,2кг 65% 599</t>
  </si>
  <si>
    <t>карамель</t>
  </si>
  <si>
    <t xml:space="preserve">Топинг " Абрико" </t>
  </si>
  <si>
    <t>Кол-во</t>
  </si>
  <si>
    <t>Цена</t>
  </si>
  <si>
    <t>ИТОГ</t>
  </si>
  <si>
    <t>_Helga_ Итог</t>
  </si>
  <si>
    <t>arisha_K Итог</t>
  </si>
  <si>
    <t>Asya_26 Итог</t>
  </si>
  <si>
    <t>blondyasia Итог</t>
  </si>
  <si>
    <t>bysenka Итог</t>
  </si>
  <si>
    <t>EkatDeBur Итог</t>
  </si>
  <si>
    <t>FunFlower Итог</t>
  </si>
  <si>
    <t>Fyka Итог</t>
  </si>
  <si>
    <t>ginger_23 Итог</t>
  </si>
  <si>
    <t>hel73 Итог</t>
  </si>
  <si>
    <t>ingalsar Итог</t>
  </si>
  <si>
    <t>Janecoon Итог</t>
  </si>
  <si>
    <t>JuliR Итог</t>
  </si>
  <si>
    <t>Kangy Итог</t>
  </si>
  <si>
    <t>katuaha Итог</t>
  </si>
  <si>
    <t>LenaRuS Итог</t>
  </si>
  <si>
    <t>Lycaste Итог</t>
  </si>
  <si>
    <t>master-charm Итог</t>
  </si>
  <si>
    <t>Melena2011 Итог</t>
  </si>
  <si>
    <t>N.A.1 Итог</t>
  </si>
  <si>
    <t>Olya_ya_88 Итог</t>
  </si>
  <si>
    <t>oryzhykh Итог</t>
  </si>
  <si>
    <t>ovl Итог</t>
  </si>
  <si>
    <t>Pavel11 Итог</t>
  </si>
  <si>
    <t>prosya Итог</t>
  </si>
  <si>
    <t>QALCHONOK Итог</t>
  </si>
  <si>
    <t>RoMa$ka Итог</t>
  </si>
  <si>
    <t>safit310 Итог</t>
  </si>
  <si>
    <t>Straza Итог</t>
  </si>
  <si>
    <t>Svet_po Итог</t>
  </si>
  <si>
    <t>tapan Итог</t>
  </si>
  <si>
    <t>tatzez Итог</t>
  </si>
  <si>
    <t>tatzez  Итог</t>
  </si>
  <si>
    <t>Tigracha Итог</t>
  </si>
  <si>
    <t>topolini Итог</t>
  </si>
  <si>
    <t>ulyana.sarov Итог</t>
  </si>
  <si>
    <t>Womaninred Итог</t>
  </si>
  <si>
    <t>Барсикова Итог</t>
  </si>
  <si>
    <t>Женька88 Итог</t>
  </si>
  <si>
    <t>Кискин Итог</t>
  </si>
  <si>
    <t>Красуня Итог</t>
  </si>
  <si>
    <t>михрюк Итог</t>
  </si>
  <si>
    <t>снежок1993 Итог</t>
  </si>
  <si>
    <t>таня в Итог</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</si>
</sst>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7">
    <font>
      <sz val="11"/>
      <color indexed="8"/>
      <name val="Calibri"/>
      <family val="0"/>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u val="single"/>
      <sz val="15.95"/>
      <color indexed="1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5.9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57">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0" fontId="34" fillId="0" borderId="9" applyNumberFormat="0" applyFill="0" applyAlignment="0" applyProtection="0"/>
    <xf numFmtId="0" fontId="35" fillId="0" borderId="0" applyNumberFormat="0" applyFill="0" applyBorder="0" applyAlignment="0" applyProtection="0"/>
    <xf numFmtId="0" fontId="36" fillId="32" borderId="0" applyNumberFormat="0" applyBorder="0" applyAlignment="0" applyProtection="0"/>
  </cellStyleXfs>
  <cellXfs count="19">
    <xf numFmtId="0" fontId="0" fillId="0" borderId="0" xfId="0" applyFill="1" applyAlignment="1" applyProtection="1">
      <alignment/>
      <protection/>
    </xf>
    <xf numFmtId="0" fontId="0" fillId="0" borderId="10" xfId="0" applyFill="1" applyBorder="1" applyAlignment="1" applyProtection="1">
      <alignment/>
      <protection/>
    </xf>
    <xf numFmtId="0" fontId="0" fillId="0" borderId="10" xfId="0" applyFill="1" applyBorder="1" applyAlignment="1" applyProtection="1">
      <alignment horizontal="left"/>
      <protection/>
    </xf>
    <xf numFmtId="0" fontId="0" fillId="33" borderId="10" xfId="0" applyFill="1" applyBorder="1" applyAlignment="1" applyProtection="1">
      <alignment/>
      <protection/>
    </xf>
    <xf numFmtId="0" fontId="0" fillId="0" borderId="10" xfId="0" applyFont="1" applyFill="1" applyBorder="1" applyAlignment="1" applyProtection="1">
      <alignment/>
      <protection/>
    </xf>
    <xf numFmtId="0" fontId="0" fillId="33" borderId="10" xfId="0" applyFont="1" applyFill="1" applyBorder="1" applyAlignment="1" applyProtection="1">
      <alignment/>
      <protection/>
    </xf>
    <xf numFmtId="0" fontId="0" fillId="34" borderId="10" xfId="0" applyFill="1" applyBorder="1" applyAlignment="1" applyProtection="1">
      <alignment/>
      <protection/>
    </xf>
    <xf numFmtId="0" fontId="0" fillId="12" borderId="10" xfId="0" applyFill="1" applyBorder="1" applyAlignment="1" applyProtection="1">
      <alignment/>
      <protection/>
    </xf>
    <xf numFmtId="0" fontId="0" fillId="18" borderId="10" xfId="0" applyFill="1" applyBorder="1" applyAlignment="1" applyProtection="1">
      <alignment/>
      <protection/>
    </xf>
    <xf numFmtId="0" fontId="0" fillId="0" borderId="10" xfId="0" applyFont="1" applyFill="1" applyBorder="1" applyAlignment="1" applyProtection="1">
      <alignment horizontal="left"/>
      <protection/>
    </xf>
    <xf numFmtId="0" fontId="0" fillId="0" borderId="0" xfId="0" applyFill="1" applyBorder="1" applyAlignment="1" applyProtection="1">
      <alignment/>
      <protection/>
    </xf>
    <xf numFmtId="0" fontId="0" fillId="0" borderId="0" xfId="0" applyFill="1" applyBorder="1" applyAlignment="1" applyProtection="1">
      <alignment horizontal="left"/>
      <protection/>
    </xf>
    <xf numFmtId="0" fontId="0" fillId="35" borderId="10" xfId="0" applyFill="1" applyBorder="1" applyAlignment="1" applyProtection="1">
      <alignment/>
      <protection/>
    </xf>
    <xf numFmtId="0" fontId="0" fillId="35" borderId="10" xfId="0" applyFill="1" applyBorder="1" applyAlignment="1" applyProtection="1">
      <alignment horizontal="left"/>
      <protection/>
    </xf>
    <xf numFmtId="0" fontId="0" fillId="35" borderId="10" xfId="0" applyFont="1" applyFill="1" applyBorder="1" applyAlignment="1" applyProtection="1">
      <alignment/>
      <protection/>
    </xf>
    <xf numFmtId="0" fontId="1" fillId="35" borderId="10" xfId="0" applyNumberFormat="1" applyFont="1" applyFill="1" applyBorder="1" applyAlignment="1" applyProtection="1">
      <alignment/>
      <protection/>
    </xf>
    <xf numFmtId="0" fontId="1" fillId="35" borderId="10" xfId="0" applyFont="1" applyFill="1" applyBorder="1" applyAlignment="1" applyProtection="1">
      <alignment/>
      <protection/>
    </xf>
    <xf numFmtId="0" fontId="0" fillId="35" borderId="10" xfId="0" applyFont="1" applyFill="1" applyBorder="1" applyAlignment="1" applyProtection="1">
      <alignment horizontal="left"/>
      <protection/>
    </xf>
    <xf numFmtId="0" fontId="1" fillId="35" borderId="10" xfId="0" applyFont="1" applyFill="1" applyBorder="1" applyAlignment="1" applyProtection="1">
      <alignment horizontal="center"/>
      <protection/>
    </xf>
  </cellXfs>
  <cellStyles count="4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Плохой" xfId="51"/>
    <cellStyle name="Пояснение" xfId="52"/>
    <cellStyle name="Примечание" xfId="53"/>
    <cellStyle name="Связанная ячейка" xfId="54"/>
    <cellStyle name="Текст предупреждения" xfId="55"/>
    <cellStyle name="Хороший"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0"/>
  <sheetViews>
    <sheetView tabSelected="1" zoomScale="145" zoomScaleNormal="145" workbookViewId="0" topLeftCell="A1">
      <selection activeCell="A1" sqref="A1"/>
    </sheetView>
  </sheetViews>
  <sheetFormatPr defaultColWidth="9.140625" defaultRowHeight="15" outlineLevelRow="2"/>
  <cols>
    <col min="1" max="1" width="23.8515625" style="10" customWidth="1"/>
    <col min="2" max="2" width="8.7109375" style="11" customWidth="1"/>
    <col min="3" max="3" width="38.7109375" style="10" customWidth="1"/>
    <col min="4" max="4" width="8.28125" style="10" customWidth="1"/>
    <col min="5" max="6" width="9.140625" style="10" customWidth="1"/>
  </cols>
  <sheetData>
    <row r="1" spans="1:7" ht="15">
      <c r="A1" s="12" t="s">
        <v>0</v>
      </c>
      <c r="B1" s="13" t="s">
        <v>1</v>
      </c>
      <c r="C1" s="12" t="s">
        <v>2</v>
      </c>
      <c r="D1" s="12" t="s">
        <v>3</v>
      </c>
      <c r="E1" s="14" t="s">
        <v>118</v>
      </c>
      <c r="F1" s="14" t="s">
        <v>119</v>
      </c>
      <c r="G1" s="14" t="s">
        <v>120</v>
      </c>
    </row>
    <row r="2" spans="1:7" ht="15" outlineLevel="2">
      <c r="A2" s="1" t="s">
        <v>84</v>
      </c>
      <c r="B2" s="2" t="s">
        <v>85</v>
      </c>
      <c r="C2" s="1" t="s">
        <v>83</v>
      </c>
      <c r="D2" s="1">
        <v>170</v>
      </c>
      <c r="E2" s="7">
        <v>2</v>
      </c>
      <c r="F2" s="1">
        <f>D2*E2</f>
        <v>340</v>
      </c>
      <c r="G2" s="1">
        <f>F2*1.11</f>
        <v>377.40000000000003</v>
      </c>
    </row>
    <row r="3" spans="1:7" ht="15" outlineLevel="2">
      <c r="A3" s="1" t="s">
        <v>84</v>
      </c>
      <c r="B3" s="2">
        <v>1</v>
      </c>
      <c r="C3" s="1" t="s">
        <v>90</v>
      </c>
      <c r="D3" s="1">
        <v>299</v>
      </c>
      <c r="E3" s="7">
        <v>1</v>
      </c>
      <c r="F3" s="1">
        <f>D3*E3</f>
        <v>299</v>
      </c>
      <c r="G3" s="1">
        <f>F3*1.11</f>
        <v>331.89000000000004</v>
      </c>
    </row>
    <row r="4" spans="1:7" ht="15" outlineLevel="1">
      <c r="A4" s="15" t="s">
        <v>121</v>
      </c>
      <c r="B4" s="13"/>
      <c r="C4" s="12"/>
      <c r="D4" s="12"/>
      <c r="E4" s="12"/>
      <c r="F4" s="12"/>
      <c r="G4" s="18">
        <f>SUBTOTAL(9,G2:G3)</f>
        <v>709.2900000000001</v>
      </c>
    </row>
    <row r="5" spans="1:7" ht="15" outlineLevel="2">
      <c r="A5" s="1" t="s">
        <v>45</v>
      </c>
      <c r="B5" s="2" t="s">
        <v>46</v>
      </c>
      <c r="C5" s="1" t="s">
        <v>47</v>
      </c>
      <c r="D5" s="1">
        <v>455</v>
      </c>
      <c r="E5" s="8">
        <v>1.5</v>
      </c>
      <c r="F5" s="1">
        <f>D5*E5</f>
        <v>682.5</v>
      </c>
      <c r="G5" s="1">
        <f>F5*1.11</f>
        <v>757.575</v>
      </c>
    </row>
    <row r="6" spans="1:7" ht="15" outlineLevel="2">
      <c r="A6" s="1" t="s">
        <v>45</v>
      </c>
      <c r="B6" s="2">
        <v>2</v>
      </c>
      <c r="C6" s="1" t="s">
        <v>57</v>
      </c>
      <c r="D6" s="1">
        <v>63</v>
      </c>
      <c r="E6" s="8">
        <v>2</v>
      </c>
      <c r="F6" s="1">
        <f>D6*E6</f>
        <v>126</v>
      </c>
      <c r="G6" s="1">
        <f>F6*1.11</f>
        <v>139.86</v>
      </c>
    </row>
    <row r="7" spans="1:7" ht="15" outlineLevel="2">
      <c r="A7" s="1" t="s">
        <v>45</v>
      </c>
      <c r="B7" s="2">
        <v>1</v>
      </c>
      <c r="C7" s="1" t="s">
        <v>83</v>
      </c>
      <c r="D7" s="1">
        <v>170</v>
      </c>
      <c r="E7" s="7">
        <v>1</v>
      </c>
      <c r="F7" s="1">
        <f>D7*E7</f>
        <v>170</v>
      </c>
      <c r="G7" s="1">
        <f>F7*1.11</f>
        <v>188.70000000000002</v>
      </c>
    </row>
    <row r="8" spans="1:7" ht="15" outlineLevel="1">
      <c r="A8" s="16" t="s">
        <v>122</v>
      </c>
      <c r="B8" s="13"/>
      <c r="C8" s="12"/>
      <c r="D8" s="12"/>
      <c r="E8" s="12"/>
      <c r="F8" s="12"/>
      <c r="G8" s="18">
        <f>SUBTOTAL(9,G5:G7)</f>
        <v>1086.135</v>
      </c>
    </row>
    <row r="9" spans="1:7" ht="15" outlineLevel="2">
      <c r="A9" s="1" t="s">
        <v>16</v>
      </c>
      <c r="B9" s="2">
        <v>1</v>
      </c>
      <c r="C9" s="1" t="s">
        <v>6</v>
      </c>
      <c r="D9" s="1">
        <v>355</v>
      </c>
      <c r="E9" s="1">
        <v>0</v>
      </c>
      <c r="F9" s="1">
        <f>D9*E9</f>
        <v>0</v>
      </c>
      <c r="G9" s="1">
        <f>F9*1.11</f>
        <v>0</v>
      </c>
    </row>
    <row r="10" spans="1:7" ht="15" outlineLevel="2">
      <c r="A10" s="1" t="s">
        <v>16</v>
      </c>
      <c r="B10" s="2" t="s">
        <v>18</v>
      </c>
      <c r="C10" s="1" t="s">
        <v>57</v>
      </c>
      <c r="D10" s="1">
        <v>63</v>
      </c>
      <c r="E10" s="8">
        <v>2</v>
      </c>
      <c r="F10" s="1">
        <f>D10*E10</f>
        <v>126</v>
      </c>
      <c r="G10" s="1">
        <f>F10*1.11</f>
        <v>139.86</v>
      </c>
    </row>
    <row r="11" spans="1:7" ht="15" outlineLevel="2">
      <c r="A11" s="1" t="s">
        <v>16</v>
      </c>
      <c r="B11" s="2">
        <v>2</v>
      </c>
      <c r="C11" s="1" t="s">
        <v>68</v>
      </c>
      <c r="D11" s="1">
        <v>250</v>
      </c>
      <c r="E11" s="8">
        <v>2</v>
      </c>
      <c r="F11" s="1">
        <f>D11*E11</f>
        <v>500</v>
      </c>
      <c r="G11" s="1">
        <f>F11*1.11</f>
        <v>555</v>
      </c>
    </row>
    <row r="12" spans="1:7" ht="15" outlineLevel="2">
      <c r="A12" s="1" t="s">
        <v>16</v>
      </c>
      <c r="B12" s="2">
        <v>1</v>
      </c>
      <c r="C12" s="1" t="s">
        <v>73</v>
      </c>
      <c r="D12" s="1">
        <v>128</v>
      </c>
      <c r="E12" s="8">
        <v>1</v>
      </c>
      <c r="F12" s="1">
        <f>D12*E12</f>
        <v>128</v>
      </c>
      <c r="G12" s="1">
        <f>F12*1.11</f>
        <v>142.08</v>
      </c>
    </row>
    <row r="13" spans="1:7" ht="15" outlineLevel="2">
      <c r="A13" s="1" t="s">
        <v>16</v>
      </c>
      <c r="B13" s="2">
        <v>1</v>
      </c>
      <c r="C13" s="1" t="s">
        <v>83</v>
      </c>
      <c r="D13" s="1">
        <v>170</v>
      </c>
      <c r="E13" s="7">
        <v>1</v>
      </c>
      <c r="F13" s="1">
        <f>D13*E13</f>
        <v>170</v>
      </c>
      <c r="G13" s="1">
        <f>F13*1.11</f>
        <v>188.70000000000002</v>
      </c>
    </row>
    <row r="14" spans="1:7" ht="15" outlineLevel="2">
      <c r="A14" s="1" t="s">
        <v>16</v>
      </c>
      <c r="B14" s="2" t="s">
        <v>93</v>
      </c>
      <c r="C14" s="1" t="s">
        <v>94</v>
      </c>
      <c r="D14" s="1">
        <v>590</v>
      </c>
      <c r="E14" s="7">
        <v>0.5</v>
      </c>
      <c r="F14" s="1">
        <f>D14*E14</f>
        <v>295</v>
      </c>
      <c r="G14" s="1">
        <f>F14*1.11</f>
        <v>327.45000000000005</v>
      </c>
    </row>
    <row r="15" spans="1:7" ht="15" outlineLevel="1">
      <c r="A15" s="16" t="s">
        <v>123</v>
      </c>
      <c r="B15" s="13"/>
      <c r="C15" s="12"/>
      <c r="D15" s="12"/>
      <c r="E15" s="12"/>
      <c r="F15" s="12"/>
      <c r="G15" s="18">
        <f>SUBTOTAL(9,G9:G14)</f>
        <v>1353.0900000000001</v>
      </c>
    </row>
    <row r="16" spans="1:7" ht="15" outlineLevel="2">
      <c r="A16" s="1" t="s">
        <v>20</v>
      </c>
      <c r="B16" s="2" t="s">
        <v>21</v>
      </c>
      <c r="C16" s="1" t="s">
        <v>19</v>
      </c>
      <c r="D16" s="1">
        <v>720</v>
      </c>
      <c r="E16" s="8">
        <v>2</v>
      </c>
      <c r="F16" s="1">
        <f>D16*E16</f>
        <v>1440</v>
      </c>
      <c r="G16" s="1">
        <f>F16*1.11</f>
        <v>1598.4</v>
      </c>
    </row>
    <row r="17" spans="1:7" ht="15" outlineLevel="2">
      <c r="A17" s="1" t="s">
        <v>20</v>
      </c>
      <c r="B17" s="2">
        <v>2</v>
      </c>
      <c r="C17" s="1" t="s">
        <v>69</v>
      </c>
      <c r="D17" s="1">
        <v>297</v>
      </c>
      <c r="E17" s="8">
        <v>2</v>
      </c>
      <c r="F17" s="1">
        <f>D17*E17</f>
        <v>594</v>
      </c>
      <c r="G17" s="1">
        <f>F17*1.11</f>
        <v>659.34</v>
      </c>
    </row>
    <row r="18" spans="1:7" ht="15" outlineLevel="2">
      <c r="A18" s="1" t="s">
        <v>20</v>
      </c>
      <c r="B18" s="2">
        <v>1</v>
      </c>
      <c r="C18" s="1" t="s">
        <v>73</v>
      </c>
      <c r="D18" s="1">
        <v>128</v>
      </c>
      <c r="E18" s="8">
        <v>1</v>
      </c>
      <c r="F18" s="1">
        <f>D18*E18</f>
        <v>128</v>
      </c>
      <c r="G18" s="1">
        <f>F18*1.11</f>
        <v>142.08</v>
      </c>
    </row>
    <row r="19" spans="1:7" ht="15" outlineLevel="1">
      <c r="A19" s="16" t="s">
        <v>124</v>
      </c>
      <c r="B19" s="13"/>
      <c r="C19" s="12"/>
      <c r="D19" s="12"/>
      <c r="E19" s="12"/>
      <c r="F19" s="12"/>
      <c r="G19" s="18">
        <f>SUBTOTAL(9,G16:G18)</f>
        <v>2399.82</v>
      </c>
    </row>
    <row r="20" spans="1:7" ht="15" outlineLevel="2">
      <c r="A20" s="1" t="s">
        <v>111</v>
      </c>
      <c r="B20" s="2" t="s">
        <v>48</v>
      </c>
      <c r="C20" s="1" t="s">
        <v>57</v>
      </c>
      <c r="D20" s="1">
        <v>63</v>
      </c>
      <c r="E20" s="8">
        <v>2</v>
      </c>
      <c r="F20" s="1">
        <f>D20*E20</f>
        <v>126</v>
      </c>
      <c r="G20" s="1">
        <f>F20*1.11</f>
        <v>139.86</v>
      </c>
    </row>
    <row r="21" spans="1:7" ht="15" outlineLevel="1">
      <c r="A21" s="16" t="s">
        <v>125</v>
      </c>
      <c r="B21" s="13"/>
      <c r="C21" s="12"/>
      <c r="D21" s="12"/>
      <c r="E21" s="12"/>
      <c r="F21" s="12"/>
      <c r="G21" s="18">
        <f>SUBTOTAL(9,G20:G20)</f>
        <v>139.86</v>
      </c>
    </row>
    <row r="22" spans="1:7" ht="15" outlineLevel="2">
      <c r="A22" s="1" t="s">
        <v>8</v>
      </c>
      <c r="B22" s="2">
        <v>1</v>
      </c>
      <c r="C22" s="1" t="s">
        <v>6</v>
      </c>
      <c r="D22" s="1">
        <v>355</v>
      </c>
      <c r="E22" s="1">
        <v>0</v>
      </c>
      <c r="F22" s="1">
        <f>D22*E22</f>
        <v>0</v>
      </c>
      <c r="G22" s="1">
        <f>F22*1.11</f>
        <v>0</v>
      </c>
    </row>
    <row r="23" spans="1:7" ht="15" outlineLevel="2">
      <c r="A23" s="1" t="s">
        <v>8</v>
      </c>
      <c r="B23" s="2">
        <v>1</v>
      </c>
      <c r="C23" s="1" t="s">
        <v>73</v>
      </c>
      <c r="D23" s="1">
        <v>128</v>
      </c>
      <c r="E23" s="8">
        <v>1</v>
      </c>
      <c r="F23" s="1">
        <f>D23*E23</f>
        <v>128</v>
      </c>
      <c r="G23" s="1">
        <f>F23*1.11</f>
        <v>142.08</v>
      </c>
    </row>
    <row r="24" spans="1:7" ht="15" outlineLevel="2">
      <c r="A24" s="1" t="s">
        <v>8</v>
      </c>
      <c r="B24" s="2">
        <v>1</v>
      </c>
      <c r="C24" s="1" t="s">
        <v>82</v>
      </c>
      <c r="D24" s="1">
        <v>93</v>
      </c>
      <c r="E24" s="7">
        <v>1</v>
      </c>
      <c r="F24" s="1">
        <f>D24*E24</f>
        <v>93</v>
      </c>
      <c r="G24" s="1">
        <f>F24*1.11</f>
        <v>103.23</v>
      </c>
    </row>
    <row r="25" spans="1:7" ht="15" outlineLevel="1">
      <c r="A25" s="16" t="s">
        <v>126</v>
      </c>
      <c r="B25" s="13"/>
      <c r="C25" s="12"/>
      <c r="D25" s="12"/>
      <c r="E25" s="12"/>
      <c r="F25" s="12"/>
      <c r="G25" s="18">
        <f>SUBTOTAL(9,G22:G24)</f>
        <v>245.31</v>
      </c>
    </row>
    <row r="26" spans="1:7" ht="15" outlineLevel="2">
      <c r="A26" s="3" t="s">
        <v>109</v>
      </c>
      <c r="B26" s="2">
        <v>0.5</v>
      </c>
      <c r="C26" s="1" t="s">
        <v>36</v>
      </c>
      <c r="D26" s="1">
        <v>315</v>
      </c>
      <c r="E26" s="8">
        <v>0.5</v>
      </c>
      <c r="F26" s="1">
        <f>D26*E26</f>
        <v>157.5</v>
      </c>
      <c r="G26" s="1">
        <f>F26</f>
        <v>157.5</v>
      </c>
    </row>
    <row r="27" spans="1:7" ht="15" outlineLevel="2">
      <c r="A27" s="3" t="s">
        <v>109</v>
      </c>
      <c r="B27" s="2">
        <v>2</v>
      </c>
      <c r="C27" s="1" t="s">
        <v>79</v>
      </c>
      <c r="D27" s="1">
        <v>73</v>
      </c>
      <c r="E27" s="7">
        <v>2</v>
      </c>
      <c r="F27" s="1">
        <f>D27*E27</f>
        <v>146</v>
      </c>
      <c r="G27" s="1">
        <f>F27</f>
        <v>146</v>
      </c>
    </row>
    <row r="28" spans="1:7" ht="15" outlineLevel="1">
      <c r="A28" s="16" t="s">
        <v>127</v>
      </c>
      <c r="B28" s="13"/>
      <c r="C28" s="12"/>
      <c r="D28" s="12"/>
      <c r="E28" s="12"/>
      <c r="F28" s="12"/>
      <c r="G28" s="18">
        <f>SUBTOTAL(9,G26:G27)</f>
        <v>303.5</v>
      </c>
    </row>
    <row r="29" spans="1:7" ht="15" outlineLevel="2">
      <c r="A29" s="1" t="s">
        <v>75</v>
      </c>
      <c r="B29" s="2">
        <v>1</v>
      </c>
      <c r="C29" s="1" t="s">
        <v>73</v>
      </c>
      <c r="D29" s="1">
        <v>128</v>
      </c>
      <c r="E29" s="8">
        <v>1</v>
      </c>
      <c r="F29" s="1">
        <f>D29*E29</f>
        <v>128</v>
      </c>
      <c r="G29" s="1">
        <f>F29*1.11</f>
        <v>142.08</v>
      </c>
    </row>
    <row r="30" spans="1:7" ht="15" outlineLevel="1">
      <c r="A30" s="16" t="s">
        <v>128</v>
      </c>
      <c r="B30" s="13"/>
      <c r="C30" s="12"/>
      <c r="D30" s="12"/>
      <c r="E30" s="12"/>
      <c r="F30" s="12"/>
      <c r="G30" s="18">
        <f>SUBTOTAL(9,G29:G29)</f>
        <v>142.08</v>
      </c>
    </row>
    <row r="31" spans="1:7" ht="15" outlineLevel="2">
      <c r="A31" s="1" t="s">
        <v>30</v>
      </c>
      <c r="B31" s="2">
        <v>2</v>
      </c>
      <c r="C31" s="1" t="s">
        <v>31</v>
      </c>
      <c r="D31" s="1">
        <v>215</v>
      </c>
      <c r="E31" s="8">
        <v>4</v>
      </c>
      <c r="F31" s="1">
        <f>D31*E31</f>
        <v>860</v>
      </c>
      <c r="G31" s="1">
        <f>F31*1.11</f>
        <v>954.6000000000001</v>
      </c>
    </row>
    <row r="32" spans="1:7" ht="15" outlineLevel="1">
      <c r="A32" s="16" t="s">
        <v>129</v>
      </c>
      <c r="B32" s="13"/>
      <c r="C32" s="12"/>
      <c r="D32" s="12"/>
      <c r="E32" s="12"/>
      <c r="F32" s="12"/>
      <c r="G32" s="18">
        <f>SUBTOTAL(9,G31:G31)</f>
        <v>954.6000000000001</v>
      </c>
    </row>
    <row r="33" spans="1:7" ht="15" outlineLevel="2">
      <c r="A33" s="1" t="s">
        <v>72</v>
      </c>
      <c r="B33" s="2">
        <v>4</v>
      </c>
      <c r="C33" s="1" t="s">
        <v>73</v>
      </c>
      <c r="D33" s="1">
        <v>128</v>
      </c>
      <c r="E33" s="8">
        <v>4</v>
      </c>
      <c r="F33" s="1">
        <f>D33*E33</f>
        <v>512</v>
      </c>
      <c r="G33" s="1">
        <f>F33*1.11</f>
        <v>568.32</v>
      </c>
    </row>
    <row r="34" spans="1:7" ht="15" outlineLevel="1">
      <c r="A34" s="16" t="s">
        <v>130</v>
      </c>
      <c r="B34" s="13"/>
      <c r="C34" s="12"/>
      <c r="D34" s="12"/>
      <c r="E34" s="12"/>
      <c r="F34" s="12"/>
      <c r="G34" s="18">
        <f>SUBTOTAL(9,G33:G33)</f>
        <v>568.32</v>
      </c>
    </row>
    <row r="35" spans="1:7" ht="15" outlineLevel="2">
      <c r="A35" s="1" t="s">
        <v>15</v>
      </c>
      <c r="B35" s="2">
        <v>1</v>
      </c>
      <c r="C35" s="1" t="s">
        <v>6</v>
      </c>
      <c r="D35" s="1">
        <v>355</v>
      </c>
      <c r="E35" s="1">
        <v>0</v>
      </c>
      <c r="F35" s="1">
        <f>D35*E35</f>
        <v>0</v>
      </c>
      <c r="G35" s="1">
        <f>F35*1.11</f>
        <v>0</v>
      </c>
    </row>
    <row r="36" spans="1:7" ht="15" outlineLevel="2">
      <c r="A36" s="1" t="s">
        <v>15</v>
      </c>
      <c r="B36" s="2" t="s">
        <v>35</v>
      </c>
      <c r="C36" s="1" t="s">
        <v>36</v>
      </c>
      <c r="D36" s="1">
        <v>315</v>
      </c>
      <c r="E36" s="8">
        <v>0.5</v>
      </c>
      <c r="F36" s="1">
        <f>D36*E36</f>
        <v>157.5</v>
      </c>
      <c r="G36" s="1">
        <f>F36*1.11</f>
        <v>174.82500000000002</v>
      </c>
    </row>
    <row r="37" spans="1:7" ht="15" outlineLevel="2">
      <c r="A37" s="1" t="s">
        <v>15</v>
      </c>
      <c r="B37" s="2" t="s">
        <v>35</v>
      </c>
      <c r="C37" s="1" t="s">
        <v>47</v>
      </c>
      <c r="D37" s="1">
        <v>455</v>
      </c>
      <c r="E37" s="8">
        <v>0.5</v>
      </c>
      <c r="F37" s="1">
        <f>D37*E37</f>
        <v>227.5</v>
      </c>
      <c r="G37" s="1">
        <f>F37*1.11</f>
        <v>252.52500000000003</v>
      </c>
    </row>
    <row r="38" spans="1:7" ht="15" outlineLevel="2">
      <c r="A38" s="1" t="s">
        <v>15</v>
      </c>
      <c r="B38" s="2" t="s">
        <v>48</v>
      </c>
      <c r="C38" s="1" t="s">
        <v>57</v>
      </c>
      <c r="D38" s="1">
        <v>63</v>
      </c>
      <c r="E38" s="8">
        <v>2</v>
      </c>
      <c r="F38" s="1">
        <f>D38*E38</f>
        <v>126</v>
      </c>
      <c r="G38" s="1">
        <f>F38*1.11</f>
        <v>139.86</v>
      </c>
    </row>
    <row r="39" spans="1:7" ht="15" outlineLevel="2">
      <c r="A39" s="1" t="s">
        <v>15</v>
      </c>
      <c r="B39" s="2">
        <v>1</v>
      </c>
      <c r="C39" s="1" t="s">
        <v>69</v>
      </c>
      <c r="D39" s="1">
        <v>297</v>
      </c>
      <c r="E39" s="8">
        <v>1</v>
      </c>
      <c r="F39" s="1">
        <f>D39*E39</f>
        <v>297</v>
      </c>
      <c r="G39" s="1">
        <f>F39*1.11</f>
        <v>329.67</v>
      </c>
    </row>
    <row r="40" spans="1:7" ht="15" outlineLevel="2">
      <c r="A40" s="1" t="s">
        <v>15</v>
      </c>
      <c r="B40" s="2">
        <v>1</v>
      </c>
      <c r="C40" s="1" t="s">
        <v>73</v>
      </c>
      <c r="D40" s="1">
        <v>128</v>
      </c>
      <c r="E40" s="8">
        <v>1</v>
      </c>
      <c r="F40" s="1">
        <f>D40*E40</f>
        <v>128</v>
      </c>
      <c r="G40" s="1">
        <f>F40*1.11</f>
        <v>142.08</v>
      </c>
    </row>
    <row r="41" spans="1:7" ht="15" outlineLevel="2">
      <c r="A41" s="1" t="s">
        <v>15</v>
      </c>
      <c r="B41" s="2">
        <v>1</v>
      </c>
      <c r="C41" s="1" t="s">
        <v>77</v>
      </c>
      <c r="D41" s="1">
        <v>95</v>
      </c>
      <c r="E41" s="8">
        <v>1</v>
      </c>
      <c r="F41" s="1">
        <f>D41*E41</f>
        <v>95</v>
      </c>
      <c r="G41" s="1">
        <f>F41*1.11</f>
        <v>105.45</v>
      </c>
    </row>
    <row r="42" spans="1:7" ht="15" outlineLevel="2">
      <c r="A42" s="1" t="s">
        <v>15</v>
      </c>
      <c r="B42" s="2">
        <v>1</v>
      </c>
      <c r="C42" s="1" t="s">
        <v>79</v>
      </c>
      <c r="D42" s="1">
        <v>73</v>
      </c>
      <c r="E42" s="7">
        <v>1</v>
      </c>
      <c r="F42" s="1">
        <f>D42*E42</f>
        <v>73</v>
      </c>
      <c r="G42" s="1">
        <f>F42*1.11</f>
        <v>81.03</v>
      </c>
    </row>
    <row r="43" spans="1:7" ht="15" outlineLevel="2">
      <c r="A43" s="1" t="s">
        <v>15</v>
      </c>
      <c r="B43" s="2">
        <v>1</v>
      </c>
      <c r="C43" s="1" t="s">
        <v>79</v>
      </c>
      <c r="D43" s="1">
        <v>73</v>
      </c>
      <c r="E43" s="7">
        <v>1</v>
      </c>
      <c r="F43" s="1">
        <f>D43*E43</f>
        <v>73</v>
      </c>
      <c r="G43" s="1">
        <f>F43*1.11</f>
        <v>81.03</v>
      </c>
    </row>
    <row r="44" spans="1:7" ht="15" outlineLevel="2">
      <c r="A44" s="1" t="s">
        <v>15</v>
      </c>
      <c r="B44" s="2">
        <v>1</v>
      </c>
      <c r="C44" s="1" t="s">
        <v>88</v>
      </c>
      <c r="D44" s="1">
        <v>105</v>
      </c>
      <c r="E44" s="1">
        <v>0</v>
      </c>
      <c r="F44" s="1">
        <f>D44*E44</f>
        <v>0</v>
      </c>
      <c r="G44" s="1">
        <f>F44*1.11</f>
        <v>0</v>
      </c>
    </row>
    <row r="45" spans="1:7" ht="15" outlineLevel="1">
      <c r="A45" s="16" t="s">
        <v>131</v>
      </c>
      <c r="B45" s="13"/>
      <c r="C45" s="12"/>
      <c r="D45" s="12"/>
      <c r="E45" s="12"/>
      <c r="F45" s="12"/>
      <c r="G45" s="18">
        <f>SUBTOTAL(9,G35:G44)</f>
        <v>1306.47</v>
      </c>
    </row>
    <row r="46" spans="1:7" ht="15" outlineLevel="2">
      <c r="A46" s="1" t="s">
        <v>86</v>
      </c>
      <c r="B46" s="2">
        <v>1</v>
      </c>
      <c r="C46" s="1" t="s">
        <v>83</v>
      </c>
      <c r="D46" s="1">
        <v>170</v>
      </c>
      <c r="E46" s="7">
        <v>1</v>
      </c>
      <c r="F46" s="1">
        <f>D46*E46</f>
        <v>170</v>
      </c>
      <c r="G46" s="1">
        <f>F46*1.11</f>
        <v>188.70000000000002</v>
      </c>
    </row>
    <row r="47" spans="1:7" ht="15" outlineLevel="1">
      <c r="A47" s="16" t="s">
        <v>132</v>
      </c>
      <c r="B47" s="13"/>
      <c r="C47" s="12"/>
      <c r="D47" s="12"/>
      <c r="E47" s="12"/>
      <c r="F47" s="12"/>
      <c r="G47" s="18">
        <f>SUBTOTAL(9,G46:G46)</f>
        <v>188.70000000000002</v>
      </c>
    </row>
    <row r="48" spans="1:7" ht="15" outlineLevel="2">
      <c r="A48" s="1" t="s">
        <v>28</v>
      </c>
      <c r="B48" s="2" t="s">
        <v>29</v>
      </c>
      <c r="C48" s="1" t="s">
        <v>27</v>
      </c>
      <c r="D48" s="1">
        <v>560</v>
      </c>
      <c r="E48" s="8">
        <v>2</v>
      </c>
      <c r="F48" s="1">
        <f>D48*E48</f>
        <v>1120</v>
      </c>
      <c r="G48" s="1">
        <f>F48*1.11</f>
        <v>1243.2</v>
      </c>
    </row>
    <row r="49" spans="1:7" ht="15" outlineLevel="2">
      <c r="A49" s="1" t="s">
        <v>28</v>
      </c>
      <c r="B49" s="2" t="s">
        <v>35</v>
      </c>
      <c r="C49" s="1" t="s">
        <v>38</v>
      </c>
      <c r="D49" s="1">
        <v>606</v>
      </c>
      <c r="E49" s="8">
        <v>0.5</v>
      </c>
      <c r="F49" s="1">
        <f>D49*E49</f>
        <v>303</v>
      </c>
      <c r="G49" s="1">
        <f>F49*1.11</f>
        <v>336.33000000000004</v>
      </c>
    </row>
    <row r="50" spans="1:7" ht="15" outlineLevel="2">
      <c r="A50" s="1" t="s">
        <v>28</v>
      </c>
      <c r="B50" s="2" t="s">
        <v>49</v>
      </c>
      <c r="C50" s="1" t="s">
        <v>47</v>
      </c>
      <c r="D50" s="1">
        <v>455</v>
      </c>
      <c r="E50" s="8">
        <v>1</v>
      </c>
      <c r="F50" s="1">
        <f>D50*E50</f>
        <v>455</v>
      </c>
      <c r="G50" s="1">
        <f>F50*1.11</f>
        <v>505.05000000000007</v>
      </c>
    </row>
    <row r="51" spans="1:7" ht="15" outlineLevel="2">
      <c r="A51" s="1" t="s">
        <v>28</v>
      </c>
      <c r="B51" s="2" t="s">
        <v>49</v>
      </c>
      <c r="C51" s="1" t="s">
        <v>73</v>
      </c>
      <c r="D51" s="1">
        <v>128</v>
      </c>
      <c r="E51" s="8">
        <v>1</v>
      </c>
      <c r="F51" s="1">
        <f>D51*E51</f>
        <v>128</v>
      </c>
      <c r="G51" s="1">
        <f>F51*1.11</f>
        <v>142.08</v>
      </c>
    </row>
    <row r="52" spans="1:7" ht="15" outlineLevel="2">
      <c r="A52" s="1" t="s">
        <v>28</v>
      </c>
      <c r="B52" s="2">
        <v>2</v>
      </c>
      <c r="C52" s="1" t="s">
        <v>77</v>
      </c>
      <c r="D52" s="1">
        <v>95</v>
      </c>
      <c r="E52" s="8">
        <v>2</v>
      </c>
      <c r="F52" s="1">
        <f>D52*E52</f>
        <v>190</v>
      </c>
      <c r="G52" s="1">
        <f>F52*1.11</f>
        <v>210.9</v>
      </c>
    </row>
    <row r="53" spans="1:7" ht="15" outlineLevel="2">
      <c r="A53" s="1" t="s">
        <v>28</v>
      </c>
      <c r="B53" s="2">
        <v>2</v>
      </c>
      <c r="C53" s="1" t="s">
        <v>79</v>
      </c>
      <c r="D53" s="1">
        <v>73</v>
      </c>
      <c r="E53" s="7">
        <v>2</v>
      </c>
      <c r="F53" s="1">
        <f>D53*E53</f>
        <v>146</v>
      </c>
      <c r="G53" s="1">
        <f>F53*1.11</f>
        <v>162.06</v>
      </c>
    </row>
    <row r="54" spans="1:7" ht="15" outlineLevel="2">
      <c r="A54" s="1" t="s">
        <v>28</v>
      </c>
      <c r="B54" s="2" t="s">
        <v>93</v>
      </c>
      <c r="C54" s="1" t="s">
        <v>94</v>
      </c>
      <c r="D54" s="1">
        <v>590</v>
      </c>
      <c r="E54" s="7">
        <v>0.5</v>
      </c>
      <c r="F54" s="1">
        <f>D54*E54</f>
        <v>295</v>
      </c>
      <c r="G54" s="1">
        <f>F54*1.11</f>
        <v>327.45000000000005</v>
      </c>
    </row>
    <row r="55" spans="1:7" ht="15" outlineLevel="1">
      <c r="A55" s="16" t="s">
        <v>133</v>
      </c>
      <c r="B55" s="13"/>
      <c r="C55" s="12"/>
      <c r="D55" s="12"/>
      <c r="E55" s="12"/>
      <c r="F55" s="12"/>
      <c r="G55" s="18">
        <f>SUBTOTAL(9,G48:G54)</f>
        <v>2927.0700000000006</v>
      </c>
    </row>
    <row r="56" spans="1:7" ht="15" outlineLevel="2">
      <c r="A56" s="3" t="s">
        <v>25</v>
      </c>
      <c r="B56" s="2" t="s">
        <v>18</v>
      </c>
      <c r="C56" s="1" t="s">
        <v>19</v>
      </c>
      <c r="D56" s="1">
        <v>720</v>
      </c>
      <c r="E56" s="8">
        <v>1</v>
      </c>
      <c r="F56" s="1">
        <f>D56*E56</f>
        <v>720</v>
      </c>
      <c r="G56" s="1">
        <f>F56*1.11</f>
        <v>799.2</v>
      </c>
    </row>
    <row r="57" spans="1:7" ht="15" outlineLevel="1">
      <c r="A57" s="16" t="s">
        <v>134</v>
      </c>
      <c r="B57" s="13"/>
      <c r="C57" s="12"/>
      <c r="D57" s="12"/>
      <c r="E57" s="12"/>
      <c r="F57" s="12"/>
      <c r="G57" s="18">
        <f>SUBTOTAL(9,G56:G56)</f>
        <v>799.2</v>
      </c>
    </row>
    <row r="58" spans="1:7" ht="15" outlineLevel="2">
      <c r="A58" s="1" t="s">
        <v>65</v>
      </c>
      <c r="B58" s="2" t="s">
        <v>48</v>
      </c>
      <c r="C58" s="1" t="s">
        <v>57</v>
      </c>
      <c r="D58" s="1">
        <v>63</v>
      </c>
      <c r="E58" s="8">
        <v>2</v>
      </c>
      <c r="F58" s="1">
        <f>D58*E58</f>
        <v>126</v>
      </c>
      <c r="G58" s="1">
        <f>F58*1.11</f>
        <v>139.86</v>
      </c>
    </row>
    <row r="59" spans="1:7" ht="15" outlineLevel="1">
      <c r="A59" s="16" t="s">
        <v>135</v>
      </c>
      <c r="B59" s="13"/>
      <c r="C59" s="12"/>
      <c r="D59" s="12"/>
      <c r="E59" s="12"/>
      <c r="F59" s="12"/>
      <c r="G59" s="18">
        <f>SUBTOTAL(9,G58:G58)</f>
        <v>139.86</v>
      </c>
    </row>
    <row r="60" spans="1:7" ht="15" outlineLevel="2">
      <c r="A60" s="1" t="s">
        <v>39</v>
      </c>
      <c r="B60" s="2" t="s">
        <v>35</v>
      </c>
      <c r="C60" s="1" t="s">
        <v>38</v>
      </c>
      <c r="D60" s="1">
        <v>606</v>
      </c>
      <c r="E60" s="8">
        <v>0.5</v>
      </c>
      <c r="F60" s="1">
        <f>D60*E60</f>
        <v>303</v>
      </c>
      <c r="G60" s="1">
        <f>F60*1.11</f>
        <v>336.33000000000004</v>
      </c>
    </row>
    <row r="61" spans="1:7" ht="15" outlineLevel="2">
      <c r="A61" s="1" t="s">
        <v>39</v>
      </c>
      <c r="B61" s="2" t="s">
        <v>35</v>
      </c>
      <c r="C61" s="1" t="s">
        <v>47</v>
      </c>
      <c r="D61" s="1">
        <v>455</v>
      </c>
      <c r="E61" s="8">
        <v>0.5</v>
      </c>
      <c r="F61" s="1">
        <f>D61*E61</f>
        <v>227.5</v>
      </c>
      <c r="G61" s="1">
        <f>F61*1.11</f>
        <v>252.52500000000003</v>
      </c>
    </row>
    <row r="62" spans="1:7" ht="15" outlineLevel="2">
      <c r="A62" s="1" t="s">
        <v>39</v>
      </c>
      <c r="B62" s="2">
        <v>2</v>
      </c>
      <c r="C62" s="1" t="s">
        <v>69</v>
      </c>
      <c r="D62" s="1">
        <v>297</v>
      </c>
      <c r="E62" s="8">
        <v>2</v>
      </c>
      <c r="F62" s="1">
        <f>D62*E62</f>
        <v>594</v>
      </c>
      <c r="G62" s="1">
        <f>F62*1.11</f>
        <v>659.34</v>
      </c>
    </row>
    <row r="63" spans="1:7" ht="15" outlineLevel="2">
      <c r="A63" s="1" t="s">
        <v>39</v>
      </c>
      <c r="B63" s="2">
        <v>2</v>
      </c>
      <c r="C63" s="1" t="s">
        <v>77</v>
      </c>
      <c r="D63" s="1">
        <v>95</v>
      </c>
      <c r="E63" s="8">
        <v>2</v>
      </c>
      <c r="F63" s="1">
        <f>D63*E63</f>
        <v>190</v>
      </c>
      <c r="G63" s="1">
        <f>F63*1.11</f>
        <v>210.9</v>
      </c>
    </row>
    <row r="64" spans="1:7" ht="15" outlineLevel="2">
      <c r="A64" s="1" t="s">
        <v>39</v>
      </c>
      <c r="B64" s="2">
        <v>1</v>
      </c>
      <c r="C64" s="1" t="s">
        <v>83</v>
      </c>
      <c r="D64" s="1">
        <v>170</v>
      </c>
      <c r="E64" s="7">
        <v>1</v>
      </c>
      <c r="F64" s="1">
        <f>D64*E64</f>
        <v>170</v>
      </c>
      <c r="G64" s="1">
        <f>F64*1.11</f>
        <v>188.70000000000002</v>
      </c>
    </row>
    <row r="65" spans="1:7" ht="15" outlineLevel="2">
      <c r="A65" s="1" t="s">
        <v>39</v>
      </c>
      <c r="B65" s="2">
        <v>1</v>
      </c>
      <c r="C65" s="1" t="s">
        <v>88</v>
      </c>
      <c r="D65" s="1">
        <v>105</v>
      </c>
      <c r="E65" s="1">
        <v>0</v>
      </c>
      <c r="F65" s="1">
        <f>D65*E65</f>
        <v>0</v>
      </c>
      <c r="G65" s="1">
        <f>F65*1.11</f>
        <v>0</v>
      </c>
    </row>
    <row r="66" spans="1:7" ht="15" outlineLevel="2">
      <c r="A66" s="1" t="s">
        <v>39</v>
      </c>
      <c r="B66" s="2" t="s">
        <v>102</v>
      </c>
      <c r="C66" s="1" t="s">
        <v>103</v>
      </c>
      <c r="D66" s="1">
        <v>120</v>
      </c>
      <c r="E66" s="1">
        <v>0</v>
      </c>
      <c r="F66" s="1">
        <f>D66*E66</f>
        <v>0</v>
      </c>
      <c r="G66" s="1">
        <f>F66*1.11</f>
        <v>0</v>
      </c>
    </row>
    <row r="67" spans="1:7" ht="15" outlineLevel="2">
      <c r="A67" s="1" t="s">
        <v>39</v>
      </c>
      <c r="B67" s="2" t="s">
        <v>106</v>
      </c>
      <c r="C67" s="1" t="s">
        <v>105</v>
      </c>
      <c r="D67" s="1">
        <v>174</v>
      </c>
      <c r="E67" s="7">
        <v>2</v>
      </c>
      <c r="F67" s="1">
        <f>D67*E67</f>
        <v>348</v>
      </c>
      <c r="G67" s="1">
        <f>F67*1.11</f>
        <v>386.28000000000003</v>
      </c>
    </row>
    <row r="68" spans="1:7" ht="15" outlineLevel="2">
      <c r="A68" s="5" t="s">
        <v>112</v>
      </c>
      <c r="B68" s="2">
        <v>2</v>
      </c>
      <c r="C68" s="1" t="s">
        <v>113</v>
      </c>
      <c r="D68" s="1">
        <v>1464</v>
      </c>
      <c r="E68" s="7">
        <v>1</v>
      </c>
      <c r="F68" s="1">
        <f>E68*D68</f>
        <v>1464</v>
      </c>
      <c r="G68" s="1">
        <f>F68*1.11</f>
        <v>1625.0400000000002</v>
      </c>
    </row>
    <row r="69" spans="1:7" ht="15" outlineLevel="1">
      <c r="A69" s="16" t="s">
        <v>136</v>
      </c>
      <c r="B69" s="13"/>
      <c r="C69" s="12"/>
      <c r="D69" s="12"/>
      <c r="E69" s="12"/>
      <c r="F69" s="12"/>
      <c r="G69" s="18">
        <f>SUBTOTAL(9,G60:G68)</f>
        <v>3659.1150000000007</v>
      </c>
    </row>
    <row r="70" spans="1:7" ht="15" outlineLevel="2">
      <c r="A70" s="1" t="s">
        <v>64</v>
      </c>
      <c r="B70" s="2">
        <v>2</v>
      </c>
      <c r="C70" s="1" t="s">
        <v>57</v>
      </c>
      <c r="D70" s="1">
        <v>63</v>
      </c>
      <c r="E70" s="8">
        <v>2</v>
      </c>
      <c r="F70" s="1">
        <f>D70*E70</f>
        <v>126</v>
      </c>
      <c r="G70" s="1">
        <f>F70*1.11</f>
        <v>139.86</v>
      </c>
    </row>
    <row r="71" spans="1:7" ht="15" outlineLevel="1">
      <c r="A71" s="16" t="s">
        <v>137</v>
      </c>
      <c r="B71" s="13"/>
      <c r="C71" s="12"/>
      <c r="D71" s="12"/>
      <c r="E71" s="12"/>
      <c r="F71" s="12"/>
      <c r="G71" s="18">
        <f>SUBTOTAL(9,G70:G70)</f>
        <v>139.86</v>
      </c>
    </row>
    <row r="72" spans="1:7" ht="15" outlineLevel="2">
      <c r="A72" s="1" t="s">
        <v>70</v>
      </c>
      <c r="B72" s="2">
        <v>2</v>
      </c>
      <c r="C72" s="1" t="s">
        <v>69</v>
      </c>
      <c r="D72" s="1">
        <v>297</v>
      </c>
      <c r="E72" s="8">
        <v>2</v>
      </c>
      <c r="F72" s="1">
        <f>D72*E72</f>
        <v>594</v>
      </c>
      <c r="G72" s="1">
        <f>F72</f>
        <v>594</v>
      </c>
    </row>
    <row r="73" spans="1:7" ht="15" outlineLevel="2">
      <c r="A73" s="1" t="s">
        <v>70</v>
      </c>
      <c r="B73" s="2">
        <v>3</v>
      </c>
      <c r="C73" s="1" t="s">
        <v>79</v>
      </c>
      <c r="D73" s="1">
        <v>73</v>
      </c>
      <c r="E73" s="7">
        <v>3</v>
      </c>
      <c r="F73" s="1">
        <f>D73*E73</f>
        <v>219</v>
      </c>
      <c r="G73" s="1">
        <f>F73</f>
        <v>219</v>
      </c>
    </row>
    <row r="74" spans="1:7" ht="15" outlineLevel="1">
      <c r="A74" s="16" t="s">
        <v>138</v>
      </c>
      <c r="B74" s="13"/>
      <c r="C74" s="12"/>
      <c r="D74" s="12"/>
      <c r="E74" s="12"/>
      <c r="F74" s="12"/>
      <c r="G74" s="18">
        <f>SUBTOTAL(9,G72:G73)</f>
        <v>813</v>
      </c>
    </row>
    <row r="75" spans="1:7" ht="15" outlineLevel="2">
      <c r="A75" s="1" t="s">
        <v>22</v>
      </c>
      <c r="B75" s="2" t="s">
        <v>23</v>
      </c>
      <c r="C75" s="1" t="s">
        <v>19</v>
      </c>
      <c r="D75" s="1">
        <v>720</v>
      </c>
      <c r="E75" s="8">
        <v>3</v>
      </c>
      <c r="F75" s="1">
        <f>D75*E75</f>
        <v>2160</v>
      </c>
      <c r="G75" s="1">
        <f>F75*1.11</f>
        <v>2397.6000000000004</v>
      </c>
    </row>
    <row r="76" spans="1:7" ht="15" outlineLevel="2">
      <c r="A76" s="1" t="s">
        <v>22</v>
      </c>
      <c r="B76" s="2" t="s">
        <v>87</v>
      </c>
      <c r="C76" s="1" t="s">
        <v>83</v>
      </c>
      <c r="D76" s="1">
        <v>170</v>
      </c>
      <c r="E76" s="7">
        <v>1</v>
      </c>
      <c r="F76" s="1">
        <f>D76*E76</f>
        <v>170</v>
      </c>
      <c r="G76" s="1">
        <f>F76*1.11</f>
        <v>188.70000000000002</v>
      </c>
    </row>
    <row r="77" spans="1:7" ht="15" outlineLevel="2">
      <c r="A77" s="1" t="s">
        <v>22</v>
      </c>
      <c r="B77" s="2">
        <v>1</v>
      </c>
      <c r="C77" s="1" t="s">
        <v>99</v>
      </c>
      <c r="D77" s="1">
        <v>256</v>
      </c>
      <c r="E77" s="7">
        <v>1</v>
      </c>
      <c r="F77" s="1">
        <f>D77*E77</f>
        <v>256</v>
      </c>
      <c r="G77" s="1">
        <f>F77*1.11</f>
        <v>284.16</v>
      </c>
    </row>
    <row r="78" spans="1:7" ht="15" outlineLevel="1">
      <c r="A78" s="16" t="s">
        <v>139</v>
      </c>
      <c r="B78" s="13"/>
      <c r="C78" s="12"/>
      <c r="D78" s="12"/>
      <c r="E78" s="12"/>
      <c r="F78" s="12"/>
      <c r="G78" s="18">
        <f>SUBTOTAL(9,G75:G77)</f>
        <v>2870.46</v>
      </c>
    </row>
    <row r="79" spans="1:7" ht="15" outlineLevel="2">
      <c r="A79" s="1" t="s">
        <v>24</v>
      </c>
      <c r="B79" s="2" t="s">
        <v>21</v>
      </c>
      <c r="C79" s="1" t="s">
        <v>19</v>
      </c>
      <c r="D79" s="1">
        <v>720</v>
      </c>
      <c r="E79" s="8">
        <v>2</v>
      </c>
      <c r="F79" s="1">
        <f>D79*E79</f>
        <v>1440</v>
      </c>
      <c r="G79" s="1">
        <f>F79*1.11</f>
        <v>1598.4</v>
      </c>
    </row>
    <row r="80" spans="1:7" ht="15" outlineLevel="2">
      <c r="A80" s="1" t="s">
        <v>24</v>
      </c>
      <c r="B80" s="2" t="s">
        <v>48</v>
      </c>
      <c r="C80" s="1" t="s">
        <v>47</v>
      </c>
      <c r="D80" s="1">
        <v>455</v>
      </c>
      <c r="E80" s="8">
        <v>2</v>
      </c>
      <c r="F80" s="1">
        <f>D80*E80</f>
        <v>910</v>
      </c>
      <c r="G80" s="1">
        <f>F80*1.11</f>
        <v>1010.1000000000001</v>
      </c>
    </row>
    <row r="81" spans="1:7" ht="15" outlineLevel="2">
      <c r="A81" s="1" t="s">
        <v>24</v>
      </c>
      <c r="B81" s="2" t="s">
        <v>52</v>
      </c>
      <c r="C81" s="1" t="s">
        <v>51</v>
      </c>
      <c r="D81" s="1">
        <v>55</v>
      </c>
      <c r="E81" s="8">
        <v>2</v>
      </c>
      <c r="F81" s="1">
        <f>D81*E81</f>
        <v>110</v>
      </c>
      <c r="G81" s="1">
        <f>F81*1.11</f>
        <v>122.10000000000001</v>
      </c>
    </row>
    <row r="82" spans="1:7" ht="15" outlineLevel="2">
      <c r="A82" s="1" t="s">
        <v>24</v>
      </c>
      <c r="B82" s="2" t="s">
        <v>21</v>
      </c>
      <c r="C82" s="1" t="s">
        <v>53</v>
      </c>
      <c r="D82" s="1">
        <v>55</v>
      </c>
      <c r="E82" s="8">
        <v>2</v>
      </c>
      <c r="F82" s="1">
        <f>D82*E82</f>
        <v>110</v>
      </c>
      <c r="G82" s="1">
        <f>F82*1.11</f>
        <v>122.10000000000001</v>
      </c>
    </row>
    <row r="83" spans="1:7" ht="15" outlineLevel="2">
      <c r="A83" s="1" t="s">
        <v>24</v>
      </c>
      <c r="B83" s="2" t="s">
        <v>54</v>
      </c>
      <c r="C83" s="1" t="s">
        <v>55</v>
      </c>
      <c r="D83" s="1">
        <v>79</v>
      </c>
      <c r="E83" s="8">
        <v>1</v>
      </c>
      <c r="F83" s="1">
        <f>D83*E83</f>
        <v>79</v>
      </c>
      <c r="G83" s="1">
        <f>F83*1.11</f>
        <v>87.69000000000001</v>
      </c>
    </row>
    <row r="84" spans="1:7" ht="15" outlineLevel="2">
      <c r="A84" s="1" t="s">
        <v>24</v>
      </c>
      <c r="B84" s="2" t="s">
        <v>48</v>
      </c>
      <c r="C84" s="1" t="s">
        <v>57</v>
      </c>
      <c r="D84" s="1">
        <v>63</v>
      </c>
      <c r="E84" s="8">
        <v>2</v>
      </c>
      <c r="F84" s="1">
        <f>D84*E84</f>
        <v>126</v>
      </c>
      <c r="G84" s="1">
        <f>F84*1.11</f>
        <v>139.86</v>
      </c>
    </row>
    <row r="85" spans="1:7" ht="15" outlineLevel="1">
      <c r="A85" s="16" t="s">
        <v>140</v>
      </c>
      <c r="B85" s="13"/>
      <c r="C85" s="12"/>
      <c r="D85" s="12"/>
      <c r="E85" s="12"/>
      <c r="F85" s="12"/>
      <c r="G85" s="18">
        <f>SUBTOTAL(9,G79:G84)</f>
        <v>3080.25</v>
      </c>
    </row>
    <row r="86" spans="1:7" ht="15" outlineLevel="2">
      <c r="A86" s="1" t="s">
        <v>100</v>
      </c>
      <c r="B86" s="2">
        <v>1</v>
      </c>
      <c r="C86" s="1" t="s">
        <v>101</v>
      </c>
      <c r="D86" s="1">
        <v>95</v>
      </c>
      <c r="E86" s="7">
        <v>1</v>
      </c>
      <c r="F86" s="1">
        <f>D86*E86</f>
        <v>95</v>
      </c>
      <c r="G86" s="1">
        <f>F86*1.11</f>
        <v>105.45</v>
      </c>
    </row>
    <row r="87" spans="1:7" ht="15" outlineLevel="1">
      <c r="A87" s="16" t="s">
        <v>141</v>
      </c>
      <c r="B87" s="13"/>
      <c r="C87" s="12"/>
      <c r="D87" s="12"/>
      <c r="E87" s="12"/>
      <c r="F87" s="12"/>
      <c r="G87" s="18">
        <f>SUBTOTAL(9,G86:G86)</f>
        <v>105.45</v>
      </c>
    </row>
    <row r="88" spans="1:7" ht="15" outlineLevel="2">
      <c r="A88" s="1" t="s">
        <v>59</v>
      </c>
      <c r="B88" s="2" t="s">
        <v>60</v>
      </c>
      <c r="C88" s="1" t="s">
        <v>57</v>
      </c>
      <c r="D88" s="1">
        <v>63</v>
      </c>
      <c r="E88" s="8">
        <v>2</v>
      </c>
      <c r="F88" s="1">
        <f>D88*E88</f>
        <v>126</v>
      </c>
      <c r="G88" s="1">
        <f>F88*1.11</f>
        <v>139.86</v>
      </c>
    </row>
    <row r="89" spans="1:7" ht="15" outlineLevel="1">
      <c r="A89" s="16" t="s">
        <v>142</v>
      </c>
      <c r="B89" s="13"/>
      <c r="C89" s="12"/>
      <c r="D89" s="12"/>
      <c r="E89" s="12"/>
      <c r="F89" s="12"/>
      <c r="G89" s="18">
        <f>SUBTOTAL(9,G88:G88)</f>
        <v>139.86</v>
      </c>
    </row>
    <row r="90" spans="1:7" ht="15" outlineLevel="2">
      <c r="A90" s="1" t="s">
        <v>43</v>
      </c>
      <c r="B90" s="2">
        <v>1</v>
      </c>
      <c r="C90" s="1" t="s">
        <v>44</v>
      </c>
      <c r="D90" s="1">
        <v>138</v>
      </c>
      <c r="E90" s="8">
        <v>1</v>
      </c>
      <c r="F90" s="1">
        <f>D90*E90</f>
        <v>138</v>
      </c>
      <c r="G90" s="1">
        <f>F90*1.11</f>
        <v>153.18</v>
      </c>
    </row>
    <row r="91" spans="1:7" ht="15" outlineLevel="2">
      <c r="A91" s="1" t="s">
        <v>43</v>
      </c>
      <c r="B91" s="2">
        <v>2</v>
      </c>
      <c r="C91" s="1" t="s">
        <v>51</v>
      </c>
      <c r="D91" s="1">
        <v>55</v>
      </c>
      <c r="E91" s="8">
        <v>2</v>
      </c>
      <c r="F91" s="1">
        <f>D91*E91</f>
        <v>110</v>
      </c>
      <c r="G91" s="1">
        <f>F91*1.11</f>
        <v>122.10000000000001</v>
      </c>
    </row>
    <row r="92" spans="1:7" ht="15" outlineLevel="2">
      <c r="A92" s="1" t="s">
        <v>43</v>
      </c>
      <c r="B92" s="2" t="s">
        <v>18</v>
      </c>
      <c r="C92" s="1" t="s">
        <v>57</v>
      </c>
      <c r="D92" s="1">
        <v>63</v>
      </c>
      <c r="E92" s="8">
        <v>2</v>
      </c>
      <c r="F92" s="1">
        <f>D92*E92</f>
        <v>126</v>
      </c>
      <c r="G92" s="1">
        <f>F92*1.11</f>
        <v>139.86</v>
      </c>
    </row>
    <row r="93" spans="1:7" ht="15" outlineLevel="2">
      <c r="A93" s="1" t="s">
        <v>43</v>
      </c>
      <c r="B93" s="2">
        <v>1</v>
      </c>
      <c r="C93" s="1" t="s">
        <v>68</v>
      </c>
      <c r="D93" s="1">
        <v>250</v>
      </c>
      <c r="E93" s="8">
        <v>1</v>
      </c>
      <c r="F93" s="1">
        <f>D93*E93</f>
        <v>250</v>
      </c>
      <c r="G93" s="1">
        <f>F93*1.11</f>
        <v>277.5</v>
      </c>
    </row>
    <row r="94" spans="1:7" ht="15" outlineLevel="2">
      <c r="A94" s="1" t="s">
        <v>43</v>
      </c>
      <c r="B94" s="2">
        <v>1</v>
      </c>
      <c r="C94" s="1" t="s">
        <v>69</v>
      </c>
      <c r="D94" s="1">
        <v>297</v>
      </c>
      <c r="E94" s="8">
        <v>1</v>
      </c>
      <c r="F94" s="1">
        <f>D94*E94</f>
        <v>297</v>
      </c>
      <c r="G94" s="1">
        <f>F94*1.11</f>
        <v>329.67</v>
      </c>
    </row>
    <row r="95" spans="1:7" ht="15" outlineLevel="1">
      <c r="A95" s="16" t="s">
        <v>143</v>
      </c>
      <c r="B95" s="13"/>
      <c r="C95" s="12"/>
      <c r="D95" s="12"/>
      <c r="E95" s="12"/>
      <c r="F95" s="12"/>
      <c r="G95" s="18">
        <f>SUBTOTAL(9,G90:G94)</f>
        <v>1022.3100000000002</v>
      </c>
    </row>
    <row r="96" spans="1:7" ht="15" outlineLevel="2">
      <c r="A96" s="1" t="s">
        <v>56</v>
      </c>
      <c r="B96" s="2" t="s">
        <v>48</v>
      </c>
      <c r="C96" s="1" t="s">
        <v>57</v>
      </c>
      <c r="D96" s="1">
        <v>63</v>
      </c>
      <c r="E96" s="8">
        <v>2</v>
      </c>
      <c r="F96" s="1">
        <f>D96*E96</f>
        <v>126</v>
      </c>
      <c r="G96" s="1">
        <f>F96*1.11</f>
        <v>139.86</v>
      </c>
    </row>
    <row r="97" spans="1:7" ht="15" outlineLevel="1">
      <c r="A97" s="16" t="s">
        <v>144</v>
      </c>
      <c r="B97" s="13"/>
      <c r="C97" s="12"/>
      <c r="D97" s="12"/>
      <c r="E97" s="12"/>
      <c r="F97" s="12"/>
      <c r="G97" s="18">
        <f>SUBTOTAL(9,G96:G96)</f>
        <v>139.86</v>
      </c>
    </row>
    <row r="98" spans="1:7" ht="15" outlineLevel="2">
      <c r="A98" s="1" t="s">
        <v>74</v>
      </c>
      <c r="B98" s="2">
        <v>2</v>
      </c>
      <c r="C98" s="1" t="s">
        <v>73</v>
      </c>
      <c r="D98" s="1">
        <v>128</v>
      </c>
      <c r="E98" s="8">
        <v>2</v>
      </c>
      <c r="F98" s="1">
        <f>D98*E98</f>
        <v>256</v>
      </c>
      <c r="G98" s="1">
        <f>F98*1.11</f>
        <v>284.16</v>
      </c>
    </row>
    <row r="99" spans="1:7" ht="15" outlineLevel="2">
      <c r="A99" s="1" t="s">
        <v>74</v>
      </c>
      <c r="B99" s="2">
        <v>10</v>
      </c>
      <c r="C99" s="1" t="s">
        <v>83</v>
      </c>
      <c r="D99" s="1">
        <v>170</v>
      </c>
      <c r="E99" s="7">
        <v>10</v>
      </c>
      <c r="F99" s="1">
        <f>D99*E99</f>
        <v>1700</v>
      </c>
      <c r="G99" s="1">
        <f>F99*1.11</f>
        <v>1887.0000000000002</v>
      </c>
    </row>
    <row r="100" spans="1:7" ht="15" outlineLevel="2">
      <c r="A100" s="1" t="s">
        <v>74</v>
      </c>
      <c r="B100" s="2">
        <v>1</v>
      </c>
      <c r="C100" s="1" t="s">
        <v>88</v>
      </c>
      <c r="D100" s="1">
        <v>105</v>
      </c>
      <c r="E100" s="1">
        <v>0</v>
      </c>
      <c r="F100" s="1">
        <f>D100*E100</f>
        <v>0</v>
      </c>
      <c r="G100" s="1">
        <f>F100*1.11</f>
        <v>0</v>
      </c>
    </row>
    <row r="101" spans="1:7" ht="15" outlineLevel="1">
      <c r="A101" s="16" t="s">
        <v>145</v>
      </c>
      <c r="B101" s="13"/>
      <c r="C101" s="12"/>
      <c r="D101" s="12"/>
      <c r="E101" s="12"/>
      <c r="F101" s="12"/>
      <c r="G101" s="18">
        <f>SUBTOTAL(9,G98:G100)</f>
        <v>2171.1600000000003</v>
      </c>
    </row>
    <row r="102" spans="1:7" ht="15" outlineLevel="2">
      <c r="A102" s="1" t="s">
        <v>7</v>
      </c>
      <c r="B102" s="2" t="s">
        <v>5</v>
      </c>
      <c r="C102" s="1" t="s">
        <v>6</v>
      </c>
      <c r="D102" s="1">
        <v>355</v>
      </c>
      <c r="E102" s="1">
        <v>0</v>
      </c>
      <c r="F102" s="1">
        <f>D102*E102</f>
        <v>0</v>
      </c>
      <c r="G102" s="1">
        <f>F102*1.11</f>
        <v>0</v>
      </c>
    </row>
    <row r="103" spans="1:7" ht="15" outlineLevel="2">
      <c r="A103" s="1" t="s">
        <v>7</v>
      </c>
      <c r="B103" s="2" t="s">
        <v>26</v>
      </c>
      <c r="C103" s="1" t="s">
        <v>27</v>
      </c>
      <c r="D103" s="1">
        <v>560</v>
      </c>
      <c r="E103" s="8">
        <v>1</v>
      </c>
      <c r="F103" s="1">
        <f>D103*E103</f>
        <v>560</v>
      </c>
      <c r="G103" s="1">
        <f>F103*1.11</f>
        <v>621.6</v>
      </c>
    </row>
    <row r="104" spans="1:7" ht="15" outlineLevel="2">
      <c r="A104" s="1" t="s">
        <v>7</v>
      </c>
      <c r="B104" s="2" t="s">
        <v>89</v>
      </c>
      <c r="C104" s="1" t="s">
        <v>88</v>
      </c>
      <c r="D104" s="1">
        <v>105</v>
      </c>
      <c r="E104" s="1">
        <v>0</v>
      </c>
      <c r="F104" s="1">
        <f>D104*E104</f>
        <v>0</v>
      </c>
      <c r="G104" s="1">
        <f>F104*1.11</f>
        <v>0</v>
      </c>
    </row>
    <row r="105" spans="1:7" ht="15" outlineLevel="1">
      <c r="A105" s="16" t="s">
        <v>146</v>
      </c>
      <c r="B105" s="13"/>
      <c r="C105" s="12"/>
      <c r="D105" s="12"/>
      <c r="E105" s="12"/>
      <c r="F105" s="12"/>
      <c r="G105" s="18">
        <f>SUBTOTAL(9,G102:G104)</f>
        <v>621.6</v>
      </c>
    </row>
    <row r="106" spans="1:7" ht="15" outlineLevel="2">
      <c r="A106" s="3" t="s">
        <v>108</v>
      </c>
      <c r="B106" s="2">
        <v>0.5</v>
      </c>
      <c r="C106" s="1" t="s">
        <v>36</v>
      </c>
      <c r="D106" s="1">
        <v>315</v>
      </c>
      <c r="E106" s="8">
        <v>0.5</v>
      </c>
      <c r="F106" s="1">
        <f>D106*E106</f>
        <v>157.5</v>
      </c>
      <c r="G106" s="1">
        <f>F106*1.11</f>
        <v>174.82500000000002</v>
      </c>
    </row>
    <row r="107" spans="1:7" ht="15" outlineLevel="2">
      <c r="A107" s="1" t="s">
        <v>108</v>
      </c>
      <c r="B107" s="2">
        <v>1</v>
      </c>
      <c r="C107" s="1" t="s">
        <v>50</v>
      </c>
      <c r="D107" s="1">
        <v>138</v>
      </c>
      <c r="E107" s="8">
        <v>1</v>
      </c>
      <c r="F107" s="1">
        <f>D107*E107</f>
        <v>138</v>
      </c>
      <c r="G107" s="1">
        <f>F107*1.11</f>
        <v>153.18</v>
      </c>
    </row>
    <row r="108" spans="1:7" ht="15" outlineLevel="2">
      <c r="A108" s="1" t="s">
        <v>108</v>
      </c>
      <c r="B108" s="2">
        <v>1</v>
      </c>
      <c r="C108" s="1" t="s">
        <v>51</v>
      </c>
      <c r="D108" s="1">
        <v>55</v>
      </c>
      <c r="E108" s="8">
        <v>1</v>
      </c>
      <c r="F108" s="1">
        <f>D108*E108</f>
        <v>55</v>
      </c>
      <c r="G108" s="1">
        <f>F108*1.11</f>
        <v>61.050000000000004</v>
      </c>
    </row>
    <row r="109" spans="1:7" ht="15" outlineLevel="2">
      <c r="A109" s="1" t="s">
        <v>108</v>
      </c>
      <c r="B109" s="2">
        <v>1</v>
      </c>
      <c r="C109" s="1" t="s">
        <v>53</v>
      </c>
      <c r="D109" s="1">
        <v>55</v>
      </c>
      <c r="E109" s="8">
        <v>1</v>
      </c>
      <c r="F109" s="1">
        <f>D109*E109</f>
        <v>55</v>
      </c>
      <c r="G109" s="1">
        <f>F109*1.11</f>
        <v>61.050000000000004</v>
      </c>
    </row>
    <row r="110" spans="1:7" ht="15" outlineLevel="2">
      <c r="A110" s="1" t="s">
        <v>108</v>
      </c>
      <c r="B110" s="2" t="s">
        <v>48</v>
      </c>
      <c r="C110" s="1" t="s">
        <v>57</v>
      </c>
      <c r="D110" s="1">
        <v>63</v>
      </c>
      <c r="E110" s="8">
        <v>2</v>
      </c>
      <c r="F110" s="1">
        <f>D110*E110</f>
        <v>126</v>
      </c>
      <c r="G110" s="1">
        <f>F110*1.11</f>
        <v>139.86</v>
      </c>
    </row>
    <row r="111" spans="1:7" ht="15" outlineLevel="2">
      <c r="A111" s="4" t="s">
        <v>108</v>
      </c>
      <c r="B111" s="9" t="s">
        <v>116</v>
      </c>
      <c r="C111" s="4" t="s">
        <v>117</v>
      </c>
      <c r="D111" s="1">
        <v>174</v>
      </c>
      <c r="E111" s="7">
        <v>1</v>
      </c>
      <c r="F111" s="1">
        <f>D111*E111</f>
        <v>174</v>
      </c>
      <c r="G111" s="1">
        <f>F111*1.11</f>
        <v>193.14000000000001</v>
      </c>
    </row>
    <row r="112" spans="1:7" ht="15" outlineLevel="1">
      <c r="A112" s="16" t="s">
        <v>147</v>
      </c>
      <c r="B112" s="17"/>
      <c r="C112" s="14"/>
      <c r="D112" s="12"/>
      <c r="E112" s="12"/>
      <c r="F112" s="12"/>
      <c r="G112" s="18">
        <f>SUBTOTAL(9,G106:G111)</f>
        <v>783.105</v>
      </c>
    </row>
    <row r="113" spans="1:7" ht="15" outlineLevel="2">
      <c r="A113" s="1" t="s">
        <v>10</v>
      </c>
      <c r="B113" s="2">
        <v>1</v>
      </c>
      <c r="C113" s="1" t="s">
        <v>6</v>
      </c>
      <c r="D113" s="1">
        <v>355</v>
      </c>
      <c r="E113" s="1">
        <v>0</v>
      </c>
      <c r="F113" s="1">
        <f>D113*E113</f>
        <v>0</v>
      </c>
      <c r="G113" s="1">
        <f>F113*1.11</f>
        <v>0</v>
      </c>
    </row>
    <row r="114" spans="1:7" ht="15" outlineLevel="2">
      <c r="A114" s="1" t="s">
        <v>10</v>
      </c>
      <c r="B114" s="2">
        <v>2</v>
      </c>
      <c r="C114" s="1" t="s">
        <v>51</v>
      </c>
      <c r="D114" s="1">
        <v>55</v>
      </c>
      <c r="E114" s="8">
        <v>2</v>
      </c>
      <c r="F114" s="1">
        <f>D114*E114</f>
        <v>110</v>
      </c>
      <c r="G114" s="1">
        <f>F114*1.11</f>
        <v>122.10000000000001</v>
      </c>
    </row>
    <row r="115" spans="1:7" ht="15" outlineLevel="2">
      <c r="A115" s="1" t="s">
        <v>10</v>
      </c>
      <c r="B115" s="2">
        <v>2</v>
      </c>
      <c r="C115" s="1" t="s">
        <v>57</v>
      </c>
      <c r="D115" s="1">
        <v>63</v>
      </c>
      <c r="E115" s="8">
        <v>2</v>
      </c>
      <c r="F115" s="1">
        <f>D115*E115</f>
        <v>126</v>
      </c>
      <c r="G115" s="1">
        <f>F115*1.11</f>
        <v>139.86</v>
      </c>
    </row>
    <row r="116" spans="1:7" ht="15" outlineLevel="2">
      <c r="A116" s="1" t="s">
        <v>10</v>
      </c>
      <c r="B116" s="2">
        <v>1</v>
      </c>
      <c r="C116" s="1" t="s">
        <v>69</v>
      </c>
      <c r="D116" s="1">
        <v>297</v>
      </c>
      <c r="E116" s="8">
        <v>1</v>
      </c>
      <c r="F116" s="1">
        <f>D116*E116</f>
        <v>297</v>
      </c>
      <c r="G116" s="1">
        <f>F116*1.11</f>
        <v>329.67</v>
      </c>
    </row>
    <row r="117" spans="1:7" ht="15" outlineLevel="2">
      <c r="A117" s="1" t="s">
        <v>10</v>
      </c>
      <c r="B117" s="2">
        <v>1</v>
      </c>
      <c r="C117" s="1" t="s">
        <v>76</v>
      </c>
      <c r="D117" s="1">
        <v>459</v>
      </c>
      <c r="E117" s="8">
        <v>1</v>
      </c>
      <c r="F117" s="1">
        <f>D117*E117</f>
        <v>459</v>
      </c>
      <c r="G117" s="1">
        <f>F117*1.11</f>
        <v>509.49000000000007</v>
      </c>
    </row>
    <row r="118" spans="1:7" ht="15" outlineLevel="2">
      <c r="A118" s="1" t="s">
        <v>10</v>
      </c>
      <c r="B118" s="2">
        <v>1</v>
      </c>
      <c r="C118" s="1" t="s">
        <v>79</v>
      </c>
      <c r="D118" s="1">
        <v>73</v>
      </c>
      <c r="E118" s="7">
        <v>1</v>
      </c>
      <c r="F118" s="1">
        <f>D118*E118</f>
        <v>73</v>
      </c>
      <c r="G118" s="1">
        <f>F118*1.11</f>
        <v>81.03</v>
      </c>
    </row>
    <row r="119" spans="1:7" ht="15" outlineLevel="2">
      <c r="A119" s="1" t="s">
        <v>10</v>
      </c>
      <c r="B119" s="2">
        <v>1</v>
      </c>
      <c r="C119" s="1" t="s">
        <v>83</v>
      </c>
      <c r="D119" s="1">
        <v>170</v>
      </c>
      <c r="E119" s="7">
        <v>1</v>
      </c>
      <c r="F119" s="1">
        <f>D119*E119</f>
        <v>170</v>
      </c>
      <c r="G119" s="1">
        <f>F119*1.11</f>
        <v>188.70000000000002</v>
      </c>
    </row>
    <row r="120" spans="1:7" ht="15" outlineLevel="2">
      <c r="A120" s="1" t="s">
        <v>10</v>
      </c>
      <c r="B120" s="2">
        <v>1</v>
      </c>
      <c r="C120" s="1" t="s">
        <v>88</v>
      </c>
      <c r="D120" s="1">
        <v>105</v>
      </c>
      <c r="E120" s="1">
        <v>0</v>
      </c>
      <c r="F120" s="1">
        <f>D120*E120</f>
        <v>0</v>
      </c>
      <c r="G120" s="1">
        <f>F120*1.11</f>
        <v>0</v>
      </c>
    </row>
    <row r="121" spans="1:7" ht="15" outlineLevel="1">
      <c r="A121" s="16" t="s">
        <v>148</v>
      </c>
      <c r="B121" s="13"/>
      <c r="C121" s="12"/>
      <c r="D121" s="12"/>
      <c r="E121" s="12"/>
      <c r="F121" s="12"/>
      <c r="G121" s="18">
        <f>SUBTOTAL(9,G113:G120)</f>
        <v>1370.8500000000001</v>
      </c>
    </row>
    <row r="122" spans="1:7" ht="15" outlineLevel="2">
      <c r="A122" s="1" t="s">
        <v>58</v>
      </c>
      <c r="B122" s="2">
        <v>2</v>
      </c>
      <c r="C122" s="1" t="s">
        <v>57</v>
      </c>
      <c r="D122" s="1">
        <v>63</v>
      </c>
      <c r="E122" s="8">
        <v>2</v>
      </c>
      <c r="F122" s="1">
        <f>D122*E122</f>
        <v>126</v>
      </c>
      <c r="G122" s="1">
        <f>F122*1.11</f>
        <v>139.86</v>
      </c>
    </row>
    <row r="123" spans="1:7" ht="15" outlineLevel="2">
      <c r="A123" s="1" t="s">
        <v>58</v>
      </c>
      <c r="B123" s="2" t="s">
        <v>48</v>
      </c>
      <c r="C123" s="1" t="s">
        <v>57</v>
      </c>
      <c r="D123" s="1">
        <v>63</v>
      </c>
      <c r="E123" s="8">
        <v>2</v>
      </c>
      <c r="F123" s="1">
        <f>D123*E123</f>
        <v>126</v>
      </c>
      <c r="G123" s="1">
        <f>F123*1.11</f>
        <v>139.86</v>
      </c>
    </row>
    <row r="124" spans="1:7" ht="15" outlineLevel="2">
      <c r="A124" s="1" t="s">
        <v>58</v>
      </c>
      <c r="B124" s="2">
        <v>1</v>
      </c>
      <c r="C124" s="1" t="s">
        <v>83</v>
      </c>
      <c r="D124" s="1">
        <v>170</v>
      </c>
      <c r="E124" s="7">
        <v>1</v>
      </c>
      <c r="F124" s="1">
        <f>D124*E124</f>
        <v>170</v>
      </c>
      <c r="G124" s="1">
        <f>F124*1.11</f>
        <v>188.70000000000002</v>
      </c>
    </row>
    <row r="125" spans="1:7" ht="15" outlineLevel="1">
      <c r="A125" s="16" t="s">
        <v>149</v>
      </c>
      <c r="B125" s="13"/>
      <c r="C125" s="12"/>
      <c r="D125" s="12"/>
      <c r="E125" s="12"/>
      <c r="F125" s="12"/>
      <c r="G125" s="18">
        <f>SUBTOTAL(9,G122:G124)</f>
        <v>468.4200000000001</v>
      </c>
    </row>
    <row r="126" spans="1:7" ht="15" outlineLevel="2">
      <c r="A126" s="1" t="s">
        <v>40</v>
      </c>
      <c r="B126" s="2" t="s">
        <v>41</v>
      </c>
      <c r="C126" s="1" t="s">
        <v>42</v>
      </c>
      <c r="D126" s="1">
        <v>745</v>
      </c>
      <c r="E126" s="8">
        <v>0.3</v>
      </c>
      <c r="F126" s="1">
        <f>D126*E126</f>
        <v>223.5</v>
      </c>
      <c r="G126" s="1">
        <f>F126*1.11</f>
        <v>248.085</v>
      </c>
    </row>
    <row r="127" spans="1:7" ht="15" outlineLevel="2">
      <c r="A127" s="1" t="s">
        <v>40</v>
      </c>
      <c r="B127" s="2">
        <v>3</v>
      </c>
      <c r="C127" s="1" t="s">
        <v>69</v>
      </c>
      <c r="D127" s="1">
        <v>297</v>
      </c>
      <c r="E127" s="8">
        <v>3</v>
      </c>
      <c r="F127" s="1">
        <f>D127*E127</f>
        <v>891</v>
      </c>
      <c r="G127" s="1">
        <f>F127*1.11</f>
        <v>989.0100000000001</v>
      </c>
    </row>
    <row r="128" spans="1:7" ht="15" outlineLevel="2">
      <c r="A128" s="1" t="s">
        <v>40</v>
      </c>
      <c r="B128" s="2">
        <v>4</v>
      </c>
      <c r="C128" s="1" t="s">
        <v>69</v>
      </c>
      <c r="D128" s="1">
        <v>297</v>
      </c>
      <c r="E128" s="8">
        <v>4</v>
      </c>
      <c r="F128" s="1">
        <f>D128*E128</f>
        <v>1188</v>
      </c>
      <c r="G128" s="1">
        <f>F128*1.11</f>
        <v>1318.68</v>
      </c>
    </row>
    <row r="129" spans="1:7" ht="15" outlineLevel="1">
      <c r="A129" s="16" t="s">
        <v>150</v>
      </c>
      <c r="B129" s="13"/>
      <c r="C129" s="12"/>
      <c r="D129" s="12"/>
      <c r="E129" s="12"/>
      <c r="F129" s="12"/>
      <c r="G129" s="18">
        <f>SUBTOTAL(9,G126:G128)</f>
        <v>2555.775</v>
      </c>
    </row>
    <row r="130" spans="1:7" ht="15" outlineLevel="2">
      <c r="A130" s="1" t="s">
        <v>37</v>
      </c>
      <c r="B130" s="2">
        <v>1</v>
      </c>
      <c r="C130" s="1" t="s">
        <v>36</v>
      </c>
      <c r="D130" s="1">
        <v>315</v>
      </c>
      <c r="E130" s="8">
        <v>1</v>
      </c>
      <c r="F130" s="1">
        <f>D130*E130</f>
        <v>315</v>
      </c>
      <c r="G130" s="1">
        <f>F130*1.11</f>
        <v>349.65000000000003</v>
      </c>
    </row>
    <row r="131" spans="1:7" ht="15" outlineLevel="1">
      <c r="A131" s="16" t="s">
        <v>151</v>
      </c>
      <c r="B131" s="13"/>
      <c r="C131" s="12"/>
      <c r="D131" s="12"/>
      <c r="E131" s="12"/>
      <c r="F131" s="12"/>
      <c r="G131" s="18">
        <f>SUBTOTAL(9,G130:G130)</f>
        <v>349.65000000000003</v>
      </c>
    </row>
    <row r="132" spans="1:7" ht="15" outlineLevel="2">
      <c r="A132" s="1" t="s">
        <v>9</v>
      </c>
      <c r="B132" s="2">
        <v>1</v>
      </c>
      <c r="C132" s="1" t="s">
        <v>6</v>
      </c>
      <c r="D132" s="1">
        <v>355</v>
      </c>
      <c r="E132" s="1">
        <v>0</v>
      </c>
      <c r="F132" s="1">
        <f>D132*E132</f>
        <v>0</v>
      </c>
      <c r="G132" s="1">
        <f>F132*1.11</f>
        <v>0</v>
      </c>
    </row>
    <row r="133" spans="1:7" ht="15" outlineLevel="2">
      <c r="A133" s="1" t="s">
        <v>9</v>
      </c>
      <c r="B133" s="2" t="s">
        <v>48</v>
      </c>
      <c r="C133" s="1" t="s">
        <v>57</v>
      </c>
      <c r="D133" s="1">
        <v>63</v>
      </c>
      <c r="E133" s="8">
        <v>2</v>
      </c>
      <c r="F133" s="1">
        <f>D133*E133</f>
        <v>126</v>
      </c>
      <c r="G133" s="1">
        <f>F133*1.11</f>
        <v>139.86</v>
      </c>
    </row>
    <row r="134" spans="1:7" ht="15" outlineLevel="2">
      <c r="A134" s="1" t="s">
        <v>9</v>
      </c>
      <c r="B134" s="2" t="s">
        <v>49</v>
      </c>
      <c r="C134" s="1" t="s">
        <v>57</v>
      </c>
      <c r="D134" s="1">
        <v>63</v>
      </c>
      <c r="E134" s="8">
        <v>1</v>
      </c>
      <c r="F134" s="1">
        <f>D134*E134</f>
        <v>63</v>
      </c>
      <c r="G134" s="1">
        <f>F134*1.11</f>
        <v>69.93</v>
      </c>
    </row>
    <row r="135" spans="1:7" ht="15" outlineLevel="2">
      <c r="A135" s="3" t="s">
        <v>9</v>
      </c>
      <c r="B135" s="2">
        <v>1</v>
      </c>
      <c r="C135" s="1" t="s">
        <v>69</v>
      </c>
      <c r="D135" s="1">
        <v>297</v>
      </c>
      <c r="E135" s="8">
        <v>1</v>
      </c>
      <c r="F135" s="1">
        <f>D135*E135</f>
        <v>297</v>
      </c>
      <c r="G135" s="1">
        <f>F135*1.11</f>
        <v>329.67</v>
      </c>
    </row>
    <row r="136" spans="1:7" ht="15" outlineLevel="2">
      <c r="A136" s="3" t="s">
        <v>9</v>
      </c>
      <c r="B136" s="2" t="s">
        <v>91</v>
      </c>
      <c r="C136" s="1" t="s">
        <v>92</v>
      </c>
      <c r="D136" s="1">
        <v>299</v>
      </c>
      <c r="E136" s="7">
        <v>2</v>
      </c>
      <c r="F136" s="1">
        <f>D136*E136</f>
        <v>598</v>
      </c>
      <c r="G136" s="1">
        <f>F136*1.11</f>
        <v>663.7800000000001</v>
      </c>
    </row>
    <row r="137" spans="1:7" ht="15" outlineLevel="2">
      <c r="A137" s="3" t="s">
        <v>9</v>
      </c>
      <c r="B137" s="2">
        <v>1</v>
      </c>
      <c r="C137" s="1" t="s">
        <v>95</v>
      </c>
      <c r="D137" s="1">
        <v>215</v>
      </c>
      <c r="E137" s="7">
        <v>1</v>
      </c>
      <c r="F137" s="1">
        <f>D137*E137</f>
        <v>215</v>
      </c>
      <c r="G137" s="1">
        <f>F137*1.11</f>
        <v>238.65000000000003</v>
      </c>
    </row>
    <row r="138" spans="1:7" ht="15" outlineLevel="2">
      <c r="A138" s="1" t="s">
        <v>9</v>
      </c>
      <c r="B138" s="2">
        <v>1</v>
      </c>
      <c r="C138" s="1" t="s">
        <v>98</v>
      </c>
      <c r="D138" s="1">
        <v>221</v>
      </c>
      <c r="E138" s="7">
        <v>1</v>
      </c>
      <c r="F138" s="1">
        <f>D138*E138</f>
        <v>221</v>
      </c>
      <c r="G138" s="1">
        <f>F138*1.11</f>
        <v>245.31000000000003</v>
      </c>
    </row>
    <row r="139" spans="1:7" ht="15" outlineLevel="1">
      <c r="A139" s="16" t="s">
        <v>152</v>
      </c>
      <c r="B139" s="13"/>
      <c r="C139" s="12"/>
      <c r="D139" s="12"/>
      <c r="E139" s="12"/>
      <c r="F139" s="12"/>
      <c r="G139" s="18">
        <f>SUBTOTAL(9,G132:G138)</f>
        <v>1687.2000000000003</v>
      </c>
    </row>
    <row r="140" spans="1:7" ht="15" outlineLevel="2">
      <c r="A140" s="3" t="s">
        <v>110</v>
      </c>
      <c r="B140" s="2">
        <v>1</v>
      </c>
      <c r="C140" s="1" t="s">
        <v>19</v>
      </c>
      <c r="D140" s="1">
        <v>720</v>
      </c>
      <c r="E140" s="8">
        <v>1</v>
      </c>
      <c r="F140" s="1">
        <f>D140*E140</f>
        <v>720</v>
      </c>
      <c r="G140" s="1">
        <f>F140*1.11</f>
        <v>799.2</v>
      </c>
    </row>
    <row r="141" spans="1:7" ht="15" outlineLevel="2">
      <c r="A141" s="3" t="s">
        <v>110</v>
      </c>
      <c r="B141" s="2">
        <v>0.5</v>
      </c>
      <c r="C141" s="1" t="s">
        <v>36</v>
      </c>
      <c r="D141" s="1">
        <v>315</v>
      </c>
      <c r="E141" s="8">
        <v>1</v>
      </c>
      <c r="F141" s="1">
        <f>D141*E141</f>
        <v>315</v>
      </c>
      <c r="G141" s="1">
        <f>F141*1.11</f>
        <v>349.65000000000003</v>
      </c>
    </row>
    <row r="142" spans="1:7" ht="15" outlineLevel="1">
      <c r="A142" s="16" t="s">
        <v>153</v>
      </c>
      <c r="B142" s="13"/>
      <c r="C142" s="12"/>
      <c r="D142" s="12"/>
      <c r="E142" s="12"/>
      <c r="F142" s="12"/>
      <c r="G142" s="18">
        <f>SUBTOTAL(9,G140:G141)</f>
        <v>1148.8500000000001</v>
      </c>
    </row>
    <row r="143" spans="1:7" ht="15" outlineLevel="2">
      <c r="A143" s="1" t="s">
        <v>32</v>
      </c>
      <c r="B143" s="2" t="s">
        <v>33</v>
      </c>
      <c r="C143" s="1" t="s">
        <v>34</v>
      </c>
      <c r="D143" s="1">
        <v>270</v>
      </c>
      <c r="E143" s="8">
        <v>2</v>
      </c>
      <c r="F143" s="1">
        <f>D143*E143</f>
        <v>540</v>
      </c>
      <c r="G143" s="1">
        <f>F143*1.11</f>
        <v>599.4000000000001</v>
      </c>
    </row>
    <row r="144" spans="1:7" ht="15" outlineLevel="2">
      <c r="A144" s="1" t="s">
        <v>32</v>
      </c>
      <c r="B144" s="2">
        <v>2</v>
      </c>
      <c r="C144" s="1" t="s">
        <v>77</v>
      </c>
      <c r="D144" s="1">
        <v>95</v>
      </c>
      <c r="E144" s="8">
        <v>2</v>
      </c>
      <c r="F144" s="1">
        <f>D144*E144</f>
        <v>190</v>
      </c>
      <c r="G144" s="1">
        <f>F144*1.11</f>
        <v>210.9</v>
      </c>
    </row>
    <row r="145" spans="1:7" ht="15" outlineLevel="2">
      <c r="A145" s="1" t="s">
        <v>32</v>
      </c>
      <c r="B145" s="2" t="s">
        <v>93</v>
      </c>
      <c r="C145" s="1" t="s">
        <v>94</v>
      </c>
      <c r="D145" s="1">
        <v>590</v>
      </c>
      <c r="E145" s="7">
        <v>0.5</v>
      </c>
      <c r="F145" s="1">
        <f>D145*E145</f>
        <v>295</v>
      </c>
      <c r="G145" s="1">
        <f>F145*1.11</f>
        <v>327.45000000000005</v>
      </c>
    </row>
    <row r="146" spans="1:7" ht="15" outlineLevel="1">
      <c r="A146" s="16" t="s">
        <v>154</v>
      </c>
      <c r="B146" s="13"/>
      <c r="C146" s="12"/>
      <c r="D146" s="12"/>
      <c r="E146" s="12"/>
      <c r="F146" s="12"/>
      <c r="G146" s="18">
        <f>SUBTOTAL(9,G143:G145)</f>
        <v>1137.75</v>
      </c>
    </row>
    <row r="147" spans="1:7" ht="15" outlineLevel="2">
      <c r="A147" s="1" t="s">
        <v>81</v>
      </c>
      <c r="B147" s="2">
        <v>1</v>
      </c>
      <c r="C147" s="1" t="s">
        <v>80</v>
      </c>
      <c r="D147" s="1">
        <v>95</v>
      </c>
      <c r="E147" s="7">
        <v>1</v>
      </c>
      <c r="F147" s="1">
        <f>D147*E147</f>
        <v>95</v>
      </c>
      <c r="G147" s="1">
        <f>F147*1.11</f>
        <v>105.45</v>
      </c>
    </row>
    <row r="148" spans="1:7" ht="15" outlineLevel="2">
      <c r="A148" s="1" t="s">
        <v>81</v>
      </c>
      <c r="B148" s="2">
        <v>1</v>
      </c>
      <c r="C148" s="1" t="s">
        <v>95</v>
      </c>
      <c r="D148" s="1">
        <v>215</v>
      </c>
      <c r="E148" s="7">
        <v>1</v>
      </c>
      <c r="F148" s="1">
        <f>D148*E148</f>
        <v>215</v>
      </c>
      <c r="G148" s="1">
        <f>F148*1.11</f>
        <v>238.65000000000003</v>
      </c>
    </row>
    <row r="149" spans="1:7" ht="15" outlineLevel="1">
      <c r="A149" s="16" t="s">
        <v>155</v>
      </c>
      <c r="B149" s="13"/>
      <c r="C149" s="12"/>
      <c r="D149" s="12"/>
      <c r="E149" s="12"/>
      <c r="F149" s="12"/>
      <c r="G149" s="18">
        <f>SUBTOTAL(9,G147:G148)</f>
        <v>344.1</v>
      </c>
    </row>
    <row r="150" spans="1:7" ht="15" outlineLevel="2">
      <c r="A150" s="1" t="s">
        <v>62</v>
      </c>
      <c r="B150" s="2" t="s">
        <v>63</v>
      </c>
      <c r="C150" s="1" t="s">
        <v>57</v>
      </c>
      <c r="D150" s="1">
        <v>63</v>
      </c>
      <c r="E150" s="8">
        <v>2</v>
      </c>
      <c r="F150" s="1">
        <f>D150*E150</f>
        <v>126</v>
      </c>
      <c r="G150" s="1">
        <f>F150*1.11</f>
        <v>139.86</v>
      </c>
    </row>
    <row r="151" spans="1:7" ht="15" outlineLevel="1">
      <c r="A151" s="16" t="s">
        <v>156</v>
      </c>
      <c r="B151" s="13"/>
      <c r="C151" s="12"/>
      <c r="D151" s="12"/>
      <c r="E151" s="12"/>
      <c r="F151" s="12"/>
      <c r="G151" s="18">
        <f>SUBTOTAL(9,G150:G150)</f>
        <v>139.86</v>
      </c>
    </row>
    <row r="152" spans="1:7" ht="15" outlineLevel="2">
      <c r="A152" s="1" t="s">
        <v>14</v>
      </c>
      <c r="B152" s="2">
        <v>1</v>
      </c>
      <c r="C152" s="1" t="s">
        <v>6</v>
      </c>
      <c r="D152" s="1">
        <v>355</v>
      </c>
      <c r="E152" s="1">
        <v>0</v>
      </c>
      <c r="F152" s="1">
        <f>D152*E152</f>
        <v>0</v>
      </c>
      <c r="G152" s="1">
        <f>F152*1.11</f>
        <v>0</v>
      </c>
    </row>
    <row r="153" spans="1:7" ht="15" outlineLevel="2">
      <c r="A153" s="3" t="s">
        <v>14</v>
      </c>
      <c r="B153" s="2">
        <v>1</v>
      </c>
      <c r="C153" s="1" t="s">
        <v>27</v>
      </c>
      <c r="D153" s="1">
        <v>560</v>
      </c>
      <c r="E153" s="8">
        <v>1</v>
      </c>
      <c r="F153" s="1">
        <f>D153*E153</f>
        <v>560</v>
      </c>
      <c r="G153" s="1">
        <f>F153*1.11</f>
        <v>621.6</v>
      </c>
    </row>
    <row r="154" spans="1:7" ht="15" outlineLevel="2">
      <c r="A154" s="1" t="s">
        <v>14</v>
      </c>
      <c r="B154" s="2">
        <v>1</v>
      </c>
      <c r="C154" s="1" t="s">
        <v>68</v>
      </c>
      <c r="D154" s="1">
        <v>250</v>
      </c>
      <c r="E154" s="8">
        <v>1</v>
      </c>
      <c r="F154" s="1">
        <f>D154*E154</f>
        <v>250</v>
      </c>
      <c r="G154" s="1">
        <f>F154*1.11</f>
        <v>277.5</v>
      </c>
    </row>
    <row r="155" spans="1:7" ht="15" outlineLevel="2">
      <c r="A155" s="1" t="s">
        <v>14</v>
      </c>
      <c r="B155" s="2">
        <v>2</v>
      </c>
      <c r="C155" s="1" t="s">
        <v>79</v>
      </c>
      <c r="D155" s="1">
        <v>73</v>
      </c>
      <c r="E155" s="7">
        <v>2</v>
      </c>
      <c r="F155" s="1">
        <f>D155*E155</f>
        <v>146</v>
      </c>
      <c r="G155" s="1">
        <f>F155*1.11</f>
        <v>162.06</v>
      </c>
    </row>
    <row r="156" spans="1:7" ht="15" outlineLevel="2">
      <c r="A156" s="1" t="s">
        <v>14</v>
      </c>
      <c r="B156" s="2">
        <v>1</v>
      </c>
      <c r="C156" s="1" t="s">
        <v>80</v>
      </c>
      <c r="D156" s="1">
        <v>95</v>
      </c>
      <c r="E156" s="7">
        <v>1</v>
      </c>
      <c r="F156" s="1">
        <f>D156*E156</f>
        <v>95</v>
      </c>
      <c r="G156" s="1">
        <f>F156*1.11</f>
        <v>105.45</v>
      </c>
    </row>
    <row r="157" spans="1:7" ht="15" outlineLevel="2">
      <c r="A157" s="1" t="s">
        <v>14</v>
      </c>
      <c r="B157" s="2">
        <v>2</v>
      </c>
      <c r="C157" s="1" t="s">
        <v>96</v>
      </c>
      <c r="D157" s="1">
        <v>207</v>
      </c>
      <c r="E157" s="7">
        <v>2</v>
      </c>
      <c r="F157" s="1">
        <f>D157*E157</f>
        <v>414</v>
      </c>
      <c r="G157" s="1">
        <f>F157*1.11</f>
        <v>459.54</v>
      </c>
    </row>
    <row r="158" spans="1:7" ht="15" outlineLevel="2">
      <c r="A158" s="1" t="s">
        <v>14</v>
      </c>
      <c r="B158" s="2">
        <v>1</v>
      </c>
      <c r="C158" s="1" t="s">
        <v>97</v>
      </c>
      <c r="D158" s="1">
        <v>260</v>
      </c>
      <c r="E158" s="7">
        <v>1</v>
      </c>
      <c r="F158" s="1">
        <f>D158*E158</f>
        <v>260</v>
      </c>
      <c r="G158" s="1">
        <f>F158*1.11</f>
        <v>288.6</v>
      </c>
    </row>
    <row r="159" spans="1:7" ht="15" outlineLevel="2">
      <c r="A159" s="1" t="s">
        <v>14</v>
      </c>
      <c r="B159" s="2">
        <v>1</v>
      </c>
      <c r="C159" s="1" t="s">
        <v>98</v>
      </c>
      <c r="D159" s="1">
        <v>221</v>
      </c>
      <c r="E159" s="7">
        <v>1</v>
      </c>
      <c r="F159" s="1">
        <f>D159*E159</f>
        <v>221</v>
      </c>
      <c r="G159" s="1">
        <f>F159*1.11</f>
        <v>245.31000000000003</v>
      </c>
    </row>
    <row r="160" spans="1:7" ht="15" outlineLevel="1">
      <c r="A160" s="16" t="s">
        <v>157</v>
      </c>
      <c r="B160" s="13"/>
      <c r="C160" s="12"/>
      <c r="D160" s="12"/>
      <c r="E160" s="12"/>
      <c r="F160" s="12"/>
      <c r="G160" s="18">
        <f>SUBTOTAL(9,G152:G159)</f>
        <v>2160.06</v>
      </c>
    </row>
    <row r="161" spans="1:7" ht="15" outlineLevel="2">
      <c r="A161" s="1" t="s">
        <v>17</v>
      </c>
      <c r="B161" s="2" t="s">
        <v>18</v>
      </c>
      <c r="C161" s="1" t="s">
        <v>19</v>
      </c>
      <c r="D161" s="1">
        <v>720</v>
      </c>
      <c r="E161" s="8">
        <v>1</v>
      </c>
      <c r="F161" s="1">
        <f>D161*E161</f>
        <v>720</v>
      </c>
      <c r="G161" s="1">
        <f>F161*1.11</f>
        <v>799.2</v>
      </c>
    </row>
    <row r="162" spans="1:7" ht="15" outlineLevel="2">
      <c r="A162" s="1" t="s">
        <v>17</v>
      </c>
      <c r="B162" s="2" t="s">
        <v>18</v>
      </c>
      <c r="C162" s="1" t="s">
        <v>19</v>
      </c>
      <c r="D162" s="1">
        <v>720</v>
      </c>
      <c r="E162" s="8">
        <v>1</v>
      </c>
      <c r="F162" s="1">
        <f>D162*E162</f>
        <v>720</v>
      </c>
      <c r="G162" s="1">
        <f>F162*1.11</f>
        <v>799.2</v>
      </c>
    </row>
    <row r="163" spans="1:7" ht="15" outlineLevel="2">
      <c r="A163" s="4" t="s">
        <v>17</v>
      </c>
      <c r="B163" s="2">
        <v>1</v>
      </c>
      <c r="C163" s="1" t="s">
        <v>50</v>
      </c>
      <c r="D163" s="1">
        <v>138</v>
      </c>
      <c r="E163" s="8">
        <v>1</v>
      </c>
      <c r="F163" s="1">
        <f>D163*E163</f>
        <v>138</v>
      </c>
      <c r="G163" s="1">
        <f>F163*1.11</f>
        <v>153.18</v>
      </c>
    </row>
    <row r="164" spans="1:7" ht="15" outlineLevel="2">
      <c r="A164" s="1" t="s">
        <v>17</v>
      </c>
      <c r="B164" s="2" t="s">
        <v>48</v>
      </c>
      <c r="C164" s="1" t="s">
        <v>57</v>
      </c>
      <c r="D164" s="1">
        <v>63</v>
      </c>
      <c r="E164" s="8">
        <v>2</v>
      </c>
      <c r="F164" s="1">
        <f>D164*E164</f>
        <v>126</v>
      </c>
      <c r="G164" s="1">
        <f>F164*1.11</f>
        <v>139.86</v>
      </c>
    </row>
    <row r="165" spans="1:7" ht="15" outlineLevel="2">
      <c r="A165" s="1" t="s">
        <v>17</v>
      </c>
      <c r="B165" s="2" t="s">
        <v>18</v>
      </c>
      <c r="C165" s="1" t="s">
        <v>66</v>
      </c>
      <c r="D165" s="1">
        <v>415</v>
      </c>
      <c r="E165" s="8">
        <v>1</v>
      </c>
      <c r="F165" s="1">
        <f>D165*E165</f>
        <v>415</v>
      </c>
      <c r="G165" s="1">
        <f>F165*1.11</f>
        <v>460.65000000000003</v>
      </c>
    </row>
    <row r="166" spans="1:7" ht="15" outlineLevel="2">
      <c r="A166" s="1" t="s">
        <v>17</v>
      </c>
      <c r="B166" s="2">
        <v>1</v>
      </c>
      <c r="C166" s="1" t="s">
        <v>69</v>
      </c>
      <c r="D166" s="1">
        <v>297</v>
      </c>
      <c r="E166" s="8">
        <v>1</v>
      </c>
      <c r="F166" s="1">
        <f>D166*E166</f>
        <v>297</v>
      </c>
      <c r="G166" s="1">
        <f>F166*1.11</f>
        <v>329.67</v>
      </c>
    </row>
    <row r="167" spans="1:7" ht="15" outlineLevel="2">
      <c r="A167" s="1" t="s">
        <v>17</v>
      </c>
      <c r="B167" s="2">
        <v>2</v>
      </c>
      <c r="C167" s="1" t="s">
        <v>71</v>
      </c>
      <c r="D167" s="1">
        <v>95</v>
      </c>
      <c r="E167" s="8">
        <v>2</v>
      </c>
      <c r="F167" s="1">
        <f>D167*E167</f>
        <v>190</v>
      </c>
      <c r="G167" s="1">
        <f>F167*1.11</f>
        <v>210.9</v>
      </c>
    </row>
    <row r="168" spans="1:7" ht="15" outlineLevel="2">
      <c r="A168" s="1" t="s">
        <v>17</v>
      </c>
      <c r="B168" s="2">
        <v>1</v>
      </c>
      <c r="C168" s="1" t="s">
        <v>77</v>
      </c>
      <c r="D168" s="1">
        <v>95</v>
      </c>
      <c r="E168" s="8">
        <v>1</v>
      </c>
      <c r="F168" s="1">
        <f>D168*E168</f>
        <v>95</v>
      </c>
      <c r="G168" s="1">
        <f>F168*1.11</f>
        <v>105.45</v>
      </c>
    </row>
    <row r="169" spans="1:7" ht="15" outlineLevel="2">
      <c r="A169" s="1" t="s">
        <v>17</v>
      </c>
      <c r="B169" s="2">
        <v>2</v>
      </c>
      <c r="C169" s="1" t="s">
        <v>78</v>
      </c>
      <c r="D169" s="1">
        <v>180</v>
      </c>
      <c r="E169" s="6">
        <v>2</v>
      </c>
      <c r="F169" s="1">
        <f>D169*E169</f>
        <v>360</v>
      </c>
      <c r="G169" s="1">
        <f>F169*1.11</f>
        <v>399.6</v>
      </c>
    </row>
    <row r="170" spans="1:7" ht="15" outlineLevel="2">
      <c r="A170" s="1" t="s">
        <v>17</v>
      </c>
      <c r="B170" s="2">
        <v>1</v>
      </c>
      <c r="C170" s="1" t="s">
        <v>78</v>
      </c>
      <c r="D170" s="1">
        <v>180</v>
      </c>
      <c r="E170" s="6">
        <v>1</v>
      </c>
      <c r="F170" s="1">
        <f>D170*E170</f>
        <v>180</v>
      </c>
      <c r="G170" s="1">
        <f>F170*1.11</f>
        <v>199.8</v>
      </c>
    </row>
    <row r="171" spans="1:7" ht="15" outlineLevel="2">
      <c r="A171" s="1" t="s">
        <v>17</v>
      </c>
      <c r="B171" s="2">
        <v>1</v>
      </c>
      <c r="C171" s="1" t="s">
        <v>80</v>
      </c>
      <c r="D171" s="1">
        <v>95</v>
      </c>
      <c r="E171" s="7">
        <v>1</v>
      </c>
      <c r="F171" s="1">
        <f>D171*E171</f>
        <v>95</v>
      </c>
      <c r="G171" s="1">
        <f>F171*1.11</f>
        <v>105.45</v>
      </c>
    </row>
    <row r="172" spans="1:7" ht="15" outlineLevel="2">
      <c r="A172" s="1" t="s">
        <v>17</v>
      </c>
      <c r="B172" s="2">
        <v>1</v>
      </c>
      <c r="C172" s="1" t="s">
        <v>83</v>
      </c>
      <c r="D172" s="1">
        <v>170</v>
      </c>
      <c r="E172" s="7">
        <v>1</v>
      </c>
      <c r="F172" s="1">
        <f>D172*E172</f>
        <v>170</v>
      </c>
      <c r="G172" s="1">
        <f>F172*1.11</f>
        <v>188.70000000000002</v>
      </c>
    </row>
    <row r="173" spans="1:7" ht="15" outlineLevel="2">
      <c r="A173" s="1" t="s">
        <v>17</v>
      </c>
      <c r="B173" s="2">
        <v>2</v>
      </c>
      <c r="C173" s="1" t="s">
        <v>88</v>
      </c>
      <c r="D173" s="1">
        <v>105</v>
      </c>
      <c r="E173" s="1">
        <v>0</v>
      </c>
      <c r="F173" s="1">
        <f>D173*E173</f>
        <v>0</v>
      </c>
      <c r="G173" s="1">
        <f>F173*1.11</f>
        <v>0</v>
      </c>
    </row>
    <row r="174" spans="1:7" ht="15" outlineLevel="2">
      <c r="A174" s="1" t="s">
        <v>17</v>
      </c>
      <c r="B174" s="2" t="s">
        <v>93</v>
      </c>
      <c r="C174" s="1" t="s">
        <v>94</v>
      </c>
      <c r="D174" s="1">
        <v>590</v>
      </c>
      <c r="E174" s="7">
        <v>0.5</v>
      </c>
      <c r="F174" s="1">
        <f>D174*E174</f>
        <v>295</v>
      </c>
      <c r="G174" s="1">
        <f>F174*1.11</f>
        <v>327.45000000000005</v>
      </c>
    </row>
    <row r="175" spans="1:7" ht="15" outlineLevel="2">
      <c r="A175" s="1" t="s">
        <v>17</v>
      </c>
      <c r="B175" s="2" t="s">
        <v>104</v>
      </c>
      <c r="C175" s="1"/>
      <c r="D175" s="1">
        <v>174</v>
      </c>
      <c r="E175" s="7">
        <v>1</v>
      </c>
      <c r="F175" s="1">
        <f>D175*E175</f>
        <v>174</v>
      </c>
      <c r="G175" s="1">
        <f>F175*1.11</f>
        <v>193.14000000000001</v>
      </c>
    </row>
    <row r="176" spans="1:7" ht="15" outlineLevel="1">
      <c r="A176" s="16" t="s">
        <v>158</v>
      </c>
      <c r="B176" s="13"/>
      <c r="C176" s="12"/>
      <c r="D176" s="12"/>
      <c r="E176" s="12"/>
      <c r="F176" s="12"/>
      <c r="G176" s="18">
        <f>SUBTOTAL(9,G161:G175)</f>
        <v>4412.25</v>
      </c>
    </row>
    <row r="177" spans="1:7" ht="15" outlineLevel="2">
      <c r="A177" s="1" t="s">
        <v>61</v>
      </c>
      <c r="B177" s="2">
        <v>2</v>
      </c>
      <c r="C177" s="1" t="s">
        <v>57</v>
      </c>
      <c r="D177" s="1">
        <v>63</v>
      </c>
      <c r="E177" s="8">
        <v>2</v>
      </c>
      <c r="F177" s="1">
        <f>D177*E177</f>
        <v>126</v>
      </c>
      <c r="G177" s="1">
        <f>F177*1.11</f>
        <v>139.86</v>
      </c>
    </row>
    <row r="178" spans="1:7" ht="15" outlineLevel="2">
      <c r="A178" s="1" t="s">
        <v>61</v>
      </c>
      <c r="B178" s="2">
        <v>1</v>
      </c>
      <c r="C178" s="1" t="s">
        <v>73</v>
      </c>
      <c r="D178" s="1">
        <v>128</v>
      </c>
      <c r="E178" s="8">
        <v>1</v>
      </c>
      <c r="F178" s="1">
        <f>D178*E178</f>
        <v>128</v>
      </c>
      <c r="G178" s="1">
        <f>F178*1.11</f>
        <v>142.08</v>
      </c>
    </row>
    <row r="179" spans="1:7" ht="15" outlineLevel="1">
      <c r="A179" s="16" t="s">
        <v>159</v>
      </c>
      <c r="B179" s="13"/>
      <c r="C179" s="12"/>
      <c r="D179" s="12"/>
      <c r="E179" s="12"/>
      <c r="F179" s="12"/>
      <c r="G179" s="18">
        <f>SUBTOTAL(9,G177:G178)</f>
        <v>281.94000000000005</v>
      </c>
    </row>
    <row r="180" spans="1:7" ht="15" outlineLevel="2">
      <c r="A180" s="1" t="s">
        <v>11</v>
      </c>
      <c r="B180" s="2">
        <v>1</v>
      </c>
      <c r="C180" s="1" t="s">
        <v>6</v>
      </c>
      <c r="D180" s="1">
        <v>355</v>
      </c>
      <c r="E180" s="1">
        <v>0</v>
      </c>
      <c r="F180" s="1">
        <f>D180*E180</f>
        <v>0</v>
      </c>
      <c r="G180" s="1">
        <f>F180*1.11</f>
        <v>0</v>
      </c>
    </row>
    <row r="181" spans="1:7" ht="15" outlineLevel="2">
      <c r="A181" s="1" t="s">
        <v>11</v>
      </c>
      <c r="B181" s="2">
        <v>0.5</v>
      </c>
      <c r="C181" s="1" t="s">
        <v>36</v>
      </c>
      <c r="D181" s="1">
        <v>315</v>
      </c>
      <c r="E181" s="8">
        <v>0.5</v>
      </c>
      <c r="F181" s="1">
        <f>D181*E181</f>
        <v>157.5</v>
      </c>
      <c r="G181" s="1">
        <f>F181*1.11</f>
        <v>174.82500000000002</v>
      </c>
    </row>
    <row r="182" spans="1:7" ht="15" outlineLevel="2">
      <c r="A182" s="1" t="s">
        <v>11</v>
      </c>
      <c r="B182" s="2">
        <v>2</v>
      </c>
      <c r="C182" s="1" t="s">
        <v>57</v>
      </c>
      <c r="D182" s="1">
        <v>63</v>
      </c>
      <c r="E182" s="8">
        <v>2</v>
      </c>
      <c r="F182" s="1">
        <f>D182*E182</f>
        <v>126</v>
      </c>
      <c r="G182" s="1">
        <f>F182*1.11</f>
        <v>139.86</v>
      </c>
    </row>
    <row r="183" spans="1:7" ht="15" outlineLevel="1">
      <c r="A183" s="16" t="s">
        <v>160</v>
      </c>
      <c r="B183" s="13"/>
      <c r="C183" s="12"/>
      <c r="D183" s="12"/>
      <c r="E183" s="12"/>
      <c r="F183" s="12"/>
      <c r="G183" s="18">
        <f>SUBTOTAL(9,G180:G182)</f>
        <v>314.68500000000006</v>
      </c>
    </row>
    <row r="184" spans="1:7" ht="15" outlineLevel="2">
      <c r="A184" s="1" t="s">
        <v>12</v>
      </c>
      <c r="B184" s="2">
        <v>1</v>
      </c>
      <c r="C184" s="1" t="s">
        <v>6</v>
      </c>
      <c r="D184" s="1">
        <v>355</v>
      </c>
      <c r="E184" s="1">
        <v>0</v>
      </c>
      <c r="F184" s="1">
        <f>D184*E184</f>
        <v>0</v>
      </c>
      <c r="G184" s="1">
        <f>F184*1.11</f>
        <v>0</v>
      </c>
    </row>
    <row r="185" spans="1:7" ht="15" outlineLevel="2">
      <c r="A185" s="1" t="s">
        <v>12</v>
      </c>
      <c r="B185" s="2">
        <v>1</v>
      </c>
      <c r="C185" s="1" t="s">
        <v>78</v>
      </c>
      <c r="D185" s="1">
        <v>180</v>
      </c>
      <c r="E185" s="6">
        <v>1</v>
      </c>
      <c r="F185" s="1">
        <f>D185*E185</f>
        <v>180</v>
      </c>
      <c r="G185" s="1">
        <f>F185*1.11</f>
        <v>199.8</v>
      </c>
    </row>
    <row r="186" spans="1:7" ht="15" outlineLevel="2">
      <c r="A186" s="1" t="s">
        <v>12</v>
      </c>
      <c r="B186" s="2">
        <v>1</v>
      </c>
      <c r="C186" s="1" t="s">
        <v>83</v>
      </c>
      <c r="D186" s="1">
        <v>170</v>
      </c>
      <c r="E186" s="7">
        <v>1</v>
      </c>
      <c r="F186" s="1">
        <f>D186*E186</f>
        <v>170</v>
      </c>
      <c r="G186" s="1">
        <f>F186*1.11</f>
        <v>188.70000000000002</v>
      </c>
    </row>
    <row r="187" spans="1:7" ht="15" outlineLevel="2">
      <c r="A187" s="1" t="s">
        <v>12</v>
      </c>
      <c r="B187" s="2" t="s">
        <v>93</v>
      </c>
      <c r="C187" s="1" t="s">
        <v>94</v>
      </c>
      <c r="D187" s="1">
        <v>590</v>
      </c>
      <c r="E187" s="7">
        <v>0.5</v>
      </c>
      <c r="F187" s="1">
        <f>D187*E187</f>
        <v>295</v>
      </c>
      <c r="G187" s="1">
        <f>F187*1.11</f>
        <v>327.45000000000005</v>
      </c>
    </row>
    <row r="188" spans="1:7" ht="15" outlineLevel="1">
      <c r="A188" s="16" t="s">
        <v>161</v>
      </c>
      <c r="B188" s="13"/>
      <c r="C188" s="12"/>
      <c r="D188" s="12"/>
      <c r="E188" s="12"/>
      <c r="F188" s="12"/>
      <c r="G188" s="18">
        <f>SUBTOTAL(9,G184:G187)</f>
        <v>715.95</v>
      </c>
    </row>
    <row r="189" spans="1:7" ht="15" outlineLevel="2">
      <c r="A189" s="3" t="s">
        <v>4</v>
      </c>
      <c r="B189" s="2" t="s">
        <v>5</v>
      </c>
      <c r="C189" s="1" t="s">
        <v>115</v>
      </c>
      <c r="D189" s="1">
        <v>599</v>
      </c>
      <c r="E189" s="6">
        <v>1</v>
      </c>
      <c r="F189" s="1">
        <f>D189*E189</f>
        <v>599</v>
      </c>
      <c r="G189" s="1">
        <f>F189*1.11</f>
        <v>664.8900000000001</v>
      </c>
    </row>
    <row r="190" spans="1:7" ht="15" outlineLevel="2">
      <c r="A190" s="1" t="s">
        <v>4</v>
      </c>
      <c r="B190" s="2" t="s">
        <v>35</v>
      </c>
      <c r="C190" s="1" t="s">
        <v>36</v>
      </c>
      <c r="D190" s="1">
        <v>315</v>
      </c>
      <c r="E190" s="8">
        <v>0.5</v>
      </c>
      <c r="F190" s="1">
        <f>D190*E190</f>
        <v>157.5</v>
      </c>
      <c r="G190" s="1">
        <f>F190*1.11</f>
        <v>174.82500000000002</v>
      </c>
    </row>
    <row r="191" spans="1:7" ht="15" outlineLevel="2">
      <c r="A191" s="1" t="s">
        <v>4</v>
      </c>
      <c r="B191" s="2" t="s">
        <v>35</v>
      </c>
      <c r="C191" s="1" t="s">
        <v>38</v>
      </c>
      <c r="D191" s="1">
        <v>606</v>
      </c>
      <c r="E191" s="8">
        <v>0.5</v>
      </c>
      <c r="F191" s="1">
        <f>D191*E191</f>
        <v>303</v>
      </c>
      <c r="G191" s="1">
        <f>F191*1.11</f>
        <v>336.33000000000004</v>
      </c>
    </row>
    <row r="192" spans="1:7" ht="15" outlineLevel="2">
      <c r="A192" s="1" t="s">
        <v>4</v>
      </c>
      <c r="B192" s="2" t="s">
        <v>67</v>
      </c>
      <c r="C192" s="1" t="s">
        <v>68</v>
      </c>
      <c r="D192" s="1">
        <v>250</v>
      </c>
      <c r="E192" s="8">
        <v>3</v>
      </c>
      <c r="F192" s="1">
        <f>D192*E192</f>
        <v>750</v>
      </c>
      <c r="G192" s="1">
        <f>F192*1.11</f>
        <v>832.5000000000001</v>
      </c>
    </row>
    <row r="193" spans="1:7" ht="15" outlineLevel="2">
      <c r="A193" s="1" t="s">
        <v>4</v>
      </c>
      <c r="B193" s="2" t="s">
        <v>49</v>
      </c>
      <c r="C193" s="1" t="s">
        <v>73</v>
      </c>
      <c r="D193" s="1">
        <v>128</v>
      </c>
      <c r="E193" s="8">
        <v>1</v>
      </c>
      <c r="F193" s="1">
        <f>D193*E193</f>
        <v>128</v>
      </c>
      <c r="G193" s="1">
        <f>F193*1.11</f>
        <v>142.08</v>
      </c>
    </row>
    <row r="194" spans="1:7" ht="15" outlineLevel="1">
      <c r="A194" s="16" t="s">
        <v>162</v>
      </c>
      <c r="B194" s="13"/>
      <c r="C194" s="12"/>
      <c r="D194" s="12"/>
      <c r="E194" s="12"/>
      <c r="F194" s="12"/>
      <c r="G194" s="18">
        <f>SUBTOTAL(9,G189:G193)</f>
        <v>2150.625</v>
      </c>
    </row>
    <row r="195" spans="1:7" ht="15" outlineLevel="2">
      <c r="A195" s="1" t="s">
        <v>114</v>
      </c>
      <c r="B195" s="2">
        <v>1</v>
      </c>
      <c r="C195" s="1" t="s">
        <v>73</v>
      </c>
      <c r="D195" s="1">
        <v>128</v>
      </c>
      <c r="E195" s="8">
        <v>1</v>
      </c>
      <c r="F195" s="1">
        <f>D195*E195</f>
        <v>128</v>
      </c>
      <c r="G195" s="1">
        <f>F195*1.11</f>
        <v>142.08</v>
      </c>
    </row>
    <row r="196" spans="1:7" ht="15" outlineLevel="1">
      <c r="A196" s="16" t="s">
        <v>163</v>
      </c>
      <c r="B196" s="13"/>
      <c r="C196" s="12"/>
      <c r="D196" s="12"/>
      <c r="E196" s="12"/>
      <c r="F196" s="12"/>
      <c r="G196" s="18">
        <f>SUBTOTAL(9,G195:G195)</f>
        <v>142.08</v>
      </c>
    </row>
    <row r="197" spans="1:7" ht="15" outlineLevel="2">
      <c r="A197" s="1" t="s">
        <v>13</v>
      </c>
      <c r="B197" s="2">
        <v>1</v>
      </c>
      <c r="C197" s="1" t="s">
        <v>6</v>
      </c>
      <c r="D197" s="1">
        <v>355</v>
      </c>
      <c r="E197" s="1">
        <v>0</v>
      </c>
      <c r="F197" s="1">
        <f>D197*E197</f>
        <v>0</v>
      </c>
      <c r="G197" s="1">
        <f>F197*1.11</f>
        <v>0</v>
      </c>
    </row>
    <row r="198" spans="1:7" ht="15" outlineLevel="2">
      <c r="A198" s="1" t="s">
        <v>13</v>
      </c>
      <c r="B198" s="2">
        <v>1</v>
      </c>
      <c r="C198" s="1" t="s">
        <v>69</v>
      </c>
      <c r="D198" s="1">
        <v>297</v>
      </c>
      <c r="E198" s="8">
        <v>1</v>
      </c>
      <c r="F198" s="1">
        <f>D198*E198</f>
        <v>297</v>
      </c>
      <c r="G198" s="1">
        <f>F198*1.11</f>
        <v>329.67</v>
      </c>
    </row>
    <row r="199" spans="1:7" ht="15" outlineLevel="1">
      <c r="A199" s="16" t="s">
        <v>164</v>
      </c>
      <c r="B199" s="13"/>
      <c r="C199" s="12"/>
      <c r="D199" s="12"/>
      <c r="E199" s="12"/>
      <c r="F199" s="12"/>
      <c r="G199" s="18">
        <f>SUBTOTAL(9,G197:G198)</f>
        <v>329.67</v>
      </c>
    </row>
    <row r="200" spans="1:7" ht="15">
      <c r="A200" s="16" t="s">
        <v>107</v>
      </c>
      <c r="B200" s="13"/>
      <c r="C200" s="12"/>
      <c r="D200" s="12"/>
      <c r="E200" s="12"/>
      <c r="F200" s="12"/>
      <c r="G200" s="18">
        <f>SUBTOTAL(9,G2:G198)</f>
        <v>48519.04999999997</v>
      </c>
    </row>
  </sheetData>
  <sheetProtection formatCells="0" formatColumns="0" formatRows="0" insertColumns="0" insertRows="0" insertHyperlinks="0" deleteColumns="0" deleteRows="0" sort="0" autoFilter="0" pivotTables="0"/>
  <autoFilter ref="A1:G239"/>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сергей</cp:lastModifiedBy>
  <dcterms:created xsi:type="dcterms:W3CDTF">2017-11-12T18:28:56Z</dcterms:created>
  <dcterms:modified xsi:type="dcterms:W3CDTF">2017-11-13T19:07:57Z</dcterms:modified>
  <cp:category/>
  <cp:version/>
  <cp:contentType/>
  <cp:contentStatus/>
</cp:coreProperties>
</file>