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80" windowWidth="23415" windowHeight="9120"/>
  </bookViews>
  <sheets>
    <sheet name="Ответы на форму (1)" sheetId="1" r:id="rId1"/>
  </sheets>
  <definedNames>
    <definedName name="_xlnm._FilterDatabase" localSheetId="0" hidden="1">'Ответы на форму (1)'!$A$1:$J$1</definedName>
  </definedNames>
  <calcPr calcId="124519"/>
</workbook>
</file>

<file path=xl/calcChain.xml><?xml version="1.0" encoding="utf-8"?>
<calcChain xmlns="http://schemas.openxmlformats.org/spreadsheetml/2006/main">
  <c r="J2" i="1"/>
  <c r="J3"/>
  <c r="J21"/>
  <c r="J22"/>
  <c r="J14"/>
  <c r="J15"/>
  <c r="J24"/>
  <c r="J25"/>
  <c r="J26"/>
  <c r="J17"/>
  <c r="J18"/>
  <c r="J12"/>
  <c r="J13" s="1"/>
  <c r="J19"/>
  <c r="J7"/>
  <c r="J8"/>
  <c r="J9"/>
  <c r="J10"/>
  <c r="J5"/>
  <c r="J6" s="1"/>
  <c r="J16" l="1"/>
  <c r="J4"/>
  <c r="J23"/>
  <c r="J27"/>
  <c r="J11"/>
  <c r="J28" s="1"/>
  <c r="J20"/>
</calcChain>
</file>

<file path=xl/sharedStrings.xml><?xml version="1.0" encoding="utf-8"?>
<sst xmlns="http://schemas.openxmlformats.org/spreadsheetml/2006/main" count="105" uniqueCount="87">
  <si>
    <t>НИК</t>
  </si>
  <si>
    <t>Наименование</t>
  </si>
  <si>
    <t>Артикул</t>
  </si>
  <si>
    <t>Размер</t>
  </si>
  <si>
    <t>Цвет</t>
  </si>
  <si>
    <t>Количество</t>
  </si>
  <si>
    <t>Цена</t>
  </si>
  <si>
    <t>Ссылка на выбранный товар</t>
  </si>
  <si>
    <t>Замена</t>
  </si>
  <si>
    <t>iricka22</t>
  </si>
  <si>
    <t xml:space="preserve">Куртка POO </t>
  </si>
  <si>
    <t>серый</t>
  </si>
  <si>
    <t>http://байрон.рф/catalog/kurtki-m/kurtka-poo-8036/#colorser</t>
  </si>
  <si>
    <t>gullo</t>
  </si>
  <si>
    <t>Рубашка ERD A96CN</t>
  </si>
  <si>
    <t>ERD A96CN</t>
  </si>
  <si>
    <t>Темно-синий</t>
  </si>
  <si>
    <t>http://байрон.рф/catalog/rubashki/rubashka-erd-a96cn/#colortem-sin</t>
  </si>
  <si>
    <t>Рубашка ERD A89C</t>
  </si>
  <si>
    <t>ERD A89C</t>
  </si>
  <si>
    <t>Бирюзовый</t>
  </si>
  <si>
    <t>http://байрон.рф/catalog/rubashki/rubashka-erd-a89c/#colorbir</t>
  </si>
  <si>
    <t>Джулия*</t>
  </si>
  <si>
    <t>Куртка POO 1602Z</t>
  </si>
  <si>
    <t>1602Z</t>
  </si>
  <si>
    <t>http://байрон.рф/catalog/kurtki-m/kurtka-poo-1602z/#colortem-sin</t>
  </si>
  <si>
    <t>Куртка POO 8018</t>
  </si>
  <si>
    <t>Черный</t>
  </si>
  <si>
    <t>http://байрон.рф/catalog/kurtki-m/kurtka-poo-8018/#colorche</t>
  </si>
  <si>
    <t>swetic</t>
  </si>
  <si>
    <t>Джинсы AMB 7716</t>
  </si>
  <si>
    <t>34{52}</t>
  </si>
  <si>
    <t>http://байрон.рф/catalog/dzhinsy-m/dzhinsy-amb-7716/#colortem-sin</t>
  </si>
  <si>
    <t>Джинсы AMB 7717; Темно-синий; размер 34(52), цена 685р., http://байрон.рф/catalog/dzhinsy-m/dzhinsy-amb-7717/#colortem-sin</t>
  </si>
  <si>
    <t>Толстовка ERD T276</t>
  </si>
  <si>
    <t>54{3XL}</t>
  </si>
  <si>
    <t>синий, тёмно-серый, тёмно-синий</t>
  </si>
  <si>
    <t>http://байрон.рф/catalog/trikotazh-m/tolstovka-erd-t276/#colorsin</t>
  </si>
  <si>
    <t>Ленка-Пенка</t>
  </si>
  <si>
    <t>Куртка EAR 951</t>
  </si>
  <si>
    <t>СЕРО-СИНИЙ</t>
  </si>
  <si>
    <t>http://xn--80abzqel.xn--p1ai/catalog/kurtki-m/kurtka-ear-951/#colorser-sin</t>
  </si>
  <si>
    <t>Джемпер ERD T703</t>
  </si>
  <si>
    <t>ТЕМНО-СЕРЫЙ</t>
  </si>
  <si>
    <t>http://xn--80abzqel.xn--p1ai/catalog/trikotazh-m/dzhemper-erd-t703/#colortem-ser</t>
  </si>
  <si>
    <t>Футболка ERD T33A</t>
  </si>
  <si>
    <t>33A</t>
  </si>
  <si>
    <t>http://xn--80abzqel.xn--p1ai/catalog/futbolki-m/futbolka-erd-t33a/#colortem-ser</t>
  </si>
  <si>
    <t>uliuli</t>
  </si>
  <si>
    <t>ТЕМНО-СИНИЙ</t>
  </si>
  <si>
    <t>Джинсы MED 5049</t>
  </si>
  <si>
    <t>СИНИЙ</t>
  </si>
  <si>
    <t>http://байрон.рф/catalog/dzhinsy-m/dzhinsy-med-5049/#colorsin</t>
  </si>
  <si>
    <t>RustyCat</t>
  </si>
  <si>
    <t>Куртка POO 8033</t>
  </si>
  <si>
    <t>http://xn--80abzqel.xn--p1ai/catalog/verkhnyaya-odezhda-m/kurtka-poo-8033/#colortem-sin</t>
  </si>
  <si>
    <t>Куртка POO 8815 ТЕМНО-СИНИЙ р-р 50</t>
  </si>
  <si>
    <t>Джинсы FLG 1137</t>
  </si>
  <si>
    <t>48-50</t>
  </si>
  <si>
    <t>http://байрон.рф/catalog/dzhinsy-m/dzhinsy-flg-1137/#colortem-sin</t>
  </si>
  <si>
    <t>romanelly</t>
  </si>
  <si>
    <t>Шапка ALEX</t>
  </si>
  <si>
    <t>ALEX</t>
  </si>
  <si>
    <t>б\р</t>
  </si>
  <si>
    <t>cерый</t>
  </si>
  <si>
    <t>http://xn--80abzqel.xn--p1ai/catalog/aksessuary-m/alex/#colorser</t>
  </si>
  <si>
    <t>Кофта WNG 0120Z</t>
  </si>
  <si>
    <t>WNG 0120Z</t>
  </si>
  <si>
    <t>кофейный</t>
  </si>
  <si>
    <t>http://xn--80abzqel.xn--p1ai/catalog/trikotazh-m/kofta-wng-0120z/#colorkof</t>
  </si>
  <si>
    <t>Толстовка GLC 920N</t>
  </si>
  <si>
    <t xml:space="preserve"> GLC 920N</t>
  </si>
  <si>
    <t>http://xn--80abzqel.xn--p1ai/catalog/trikotazh-m/tolstovka-glc-920n/#colorser</t>
  </si>
  <si>
    <t>Футболка NWF NP58</t>
  </si>
  <si>
    <t>NWF NP58</t>
  </si>
  <si>
    <t>белый</t>
  </si>
  <si>
    <t>http://xn--80abzqel.xn--p1ai/catalog/futbolki-m/futbolka-nwf-np58/#colorbel</t>
  </si>
  <si>
    <t>iricka22 Итог</t>
  </si>
  <si>
    <t>gullo Итог</t>
  </si>
  <si>
    <t>Джулия* Итог</t>
  </si>
  <si>
    <t>swetic Итог</t>
  </si>
  <si>
    <t>Ленка-Пенка Итог</t>
  </si>
  <si>
    <t>uliuli Итог</t>
  </si>
  <si>
    <t>RustyCat Итог</t>
  </si>
  <si>
    <t>romanelly Итог</t>
  </si>
  <si>
    <t>Общий итог</t>
  </si>
  <si>
    <t>ИТОГ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</si>
</sst>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&#1073;&#1072;&#1081;&#1088;&#1086;&#1085;.&#1088;&#1092;/catalog/futbolki-m/futbolka-nwf-np58/" TargetMode="External"/><Relationship Id="rId3" Type="http://schemas.openxmlformats.org/officeDocument/2006/relationships/hyperlink" Target="http://&#1073;&#1072;&#1081;&#1088;&#1086;&#1085;.&#1088;&#1092;/catalog/futbolki-m/futbolka-erd-t33a/" TargetMode="External"/><Relationship Id="rId7" Type="http://schemas.openxmlformats.org/officeDocument/2006/relationships/hyperlink" Target="http://&#1073;&#1072;&#1081;&#1088;&#1086;&#1085;.&#1088;&#1092;/catalog/trikotazh-m/tolstovka-glc-920n/" TargetMode="External"/><Relationship Id="rId2" Type="http://schemas.openxmlformats.org/officeDocument/2006/relationships/hyperlink" Target="http://&#1073;&#1072;&#1081;&#1088;&#1086;&#1085;.&#1088;&#1092;/catalog/trikotazh-m/dzhemper-erd-t703/" TargetMode="External"/><Relationship Id="rId1" Type="http://schemas.openxmlformats.org/officeDocument/2006/relationships/hyperlink" Target="http://&#1073;&#1072;&#1081;&#1088;&#1086;&#1085;.&#1088;&#1092;/catalog/kurtki-m/kurtka-ear-951/" TargetMode="External"/><Relationship Id="rId6" Type="http://schemas.openxmlformats.org/officeDocument/2006/relationships/hyperlink" Target="http://&#1073;&#1072;&#1081;&#1088;&#1086;&#1085;.&#1088;&#1092;/catalog/trikotazh-m/kofta-wng-0120z/" TargetMode="External"/><Relationship Id="rId5" Type="http://schemas.openxmlformats.org/officeDocument/2006/relationships/hyperlink" Target="http://&#1073;&#1072;&#1081;&#1088;&#1086;&#1085;.&#1088;&#1092;/catalog/aksessuary-m/alex/" TargetMode="External"/><Relationship Id="rId4" Type="http://schemas.openxmlformats.org/officeDocument/2006/relationships/hyperlink" Target="http://&#1073;&#1072;&#1081;&#1088;&#1086;&#1085;.&#1088;&#1092;/catalog/verkhnyaya-odezhda-m/kurtka-poo-80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30" zoomScaleNormal="130" workbookViewId="0">
      <pane ySplit="1" topLeftCell="A2" activePane="bottomLeft" state="frozen"/>
      <selection pane="bottomLeft" activeCell="E34" sqref="E34"/>
    </sheetView>
  </sheetViews>
  <sheetFormatPr defaultColWidth="9.140625" defaultRowHeight="15.75" customHeight="1" outlineLevelRow="2"/>
  <cols>
    <col min="1" max="1" width="21.5703125" style="1" customWidth="1"/>
    <col min="2" max="2" width="23.42578125" style="1" customWidth="1"/>
    <col min="3" max="3" width="15.7109375" style="1" customWidth="1"/>
    <col min="4" max="4" width="9.42578125" style="1" customWidth="1"/>
    <col min="5" max="5" width="21.5703125" style="1" customWidth="1"/>
    <col min="6" max="6" width="6.7109375" style="1" customWidth="1"/>
    <col min="7" max="7" width="13.28515625" style="1" customWidth="1"/>
    <col min="8" max="8" width="12.28515625" style="1" customWidth="1"/>
    <col min="9" max="9" width="5.140625" style="1" customWidth="1"/>
    <col min="10" max="10" width="9" style="1" customWidth="1"/>
    <col min="11" max="15" width="21.5703125" style="1" customWidth="1"/>
    <col min="16" max="16" width="14.42578125" style="1"/>
    <col min="17" max="16384" width="9.140625" style="1"/>
  </cols>
  <sheetData>
    <row r="1" spans="1:10" ht="15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86</v>
      </c>
    </row>
    <row r="2" spans="1:10" ht="15.75" customHeight="1" outlineLevel="2">
      <c r="A2" s="3" t="s">
        <v>13</v>
      </c>
      <c r="B2" s="5" t="s">
        <v>14</v>
      </c>
      <c r="C2" s="3" t="s">
        <v>15</v>
      </c>
      <c r="D2" s="3">
        <v>52</v>
      </c>
      <c r="E2" s="3" t="s">
        <v>16</v>
      </c>
      <c r="F2" s="3">
        <v>1</v>
      </c>
      <c r="G2" s="3">
        <v>785</v>
      </c>
      <c r="H2" s="3" t="s">
        <v>17</v>
      </c>
      <c r="I2" s="2"/>
      <c r="J2" s="2">
        <f>F2*G2*1.11</f>
        <v>871.35</v>
      </c>
    </row>
    <row r="3" spans="1:10" ht="15.75" customHeight="1" outlineLevel="2">
      <c r="A3" s="3" t="s">
        <v>13</v>
      </c>
      <c r="B3" s="5" t="s">
        <v>18</v>
      </c>
      <c r="C3" s="3" t="s">
        <v>19</v>
      </c>
      <c r="D3" s="3">
        <v>54</v>
      </c>
      <c r="E3" s="3" t="s">
        <v>20</v>
      </c>
      <c r="F3" s="3">
        <v>1</v>
      </c>
      <c r="G3" s="3">
        <v>785</v>
      </c>
      <c r="H3" s="3" t="s">
        <v>21</v>
      </c>
      <c r="I3" s="2"/>
      <c r="J3" s="2">
        <f>F3*G3*1.11</f>
        <v>871.35</v>
      </c>
    </row>
    <row r="4" spans="1:10" ht="15.75" customHeight="1" outlineLevel="1">
      <c r="A4" s="11" t="s">
        <v>78</v>
      </c>
      <c r="B4" s="10"/>
      <c r="C4" s="10"/>
      <c r="D4" s="10"/>
      <c r="E4" s="10"/>
      <c r="F4" s="10"/>
      <c r="G4" s="10"/>
      <c r="H4" s="10"/>
      <c r="I4" s="9"/>
      <c r="J4" s="9">
        <f>SUBTOTAL(9,J2:J3)</f>
        <v>1742.7</v>
      </c>
    </row>
    <row r="5" spans="1:10" ht="15.75" customHeight="1" outlineLevel="2">
      <c r="A5" s="3" t="s">
        <v>9</v>
      </c>
      <c r="B5" s="3" t="s">
        <v>10</v>
      </c>
      <c r="C5" s="3">
        <v>8036</v>
      </c>
      <c r="D5" s="3">
        <v>52</v>
      </c>
      <c r="E5" s="3" t="s">
        <v>11</v>
      </c>
      <c r="F5" s="3">
        <v>0</v>
      </c>
      <c r="G5" s="3">
        <v>0</v>
      </c>
      <c r="H5" s="3" t="s">
        <v>12</v>
      </c>
      <c r="I5" s="2"/>
      <c r="J5" s="2">
        <f>F5*G5*1.11</f>
        <v>0</v>
      </c>
    </row>
    <row r="6" spans="1:10" ht="15.75" customHeight="1" outlineLevel="1">
      <c r="A6" s="6" t="s">
        <v>77</v>
      </c>
      <c r="B6" s="3"/>
      <c r="C6" s="3"/>
      <c r="D6" s="3"/>
      <c r="E6" s="3"/>
      <c r="F6" s="3"/>
      <c r="G6" s="3"/>
      <c r="H6" s="3"/>
      <c r="I6" s="2"/>
      <c r="J6" s="2">
        <f>SUBTOTAL(9,J5:J5)</f>
        <v>0</v>
      </c>
    </row>
    <row r="7" spans="1:10" ht="15.75" customHeight="1" outlineLevel="2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>
        <v>0</v>
      </c>
      <c r="G7" s="3">
        <v>442</v>
      </c>
      <c r="H7" s="4" t="s">
        <v>65</v>
      </c>
      <c r="I7" s="2"/>
      <c r="J7" s="2">
        <f>F7*G7*1.11</f>
        <v>0</v>
      </c>
    </row>
    <row r="8" spans="1:10" ht="15.75" customHeight="1" outlineLevel="2">
      <c r="A8" s="3" t="s">
        <v>60</v>
      </c>
      <c r="B8" s="5" t="s">
        <v>66</v>
      </c>
      <c r="C8" s="3" t="s">
        <v>67</v>
      </c>
      <c r="D8" s="3">
        <v>50</v>
      </c>
      <c r="E8" s="3" t="s">
        <v>68</v>
      </c>
      <c r="F8" s="3">
        <v>1</v>
      </c>
      <c r="G8" s="3">
        <v>845</v>
      </c>
      <c r="H8" s="4" t="s">
        <v>69</v>
      </c>
      <c r="I8" s="2"/>
      <c r="J8" s="2">
        <f>F8*G8*1.11</f>
        <v>937.95</v>
      </c>
    </row>
    <row r="9" spans="1:10" ht="15.75" customHeight="1" outlineLevel="2">
      <c r="A9" s="3" t="s">
        <v>60</v>
      </c>
      <c r="B9" s="5" t="s">
        <v>70</v>
      </c>
      <c r="C9" s="3" t="s">
        <v>71</v>
      </c>
      <c r="D9" s="3">
        <v>50</v>
      </c>
      <c r="E9" s="3" t="s">
        <v>11</v>
      </c>
      <c r="F9" s="3">
        <v>1</v>
      </c>
      <c r="G9" s="3">
        <v>775</v>
      </c>
      <c r="H9" s="4" t="s">
        <v>72</v>
      </c>
      <c r="I9" s="2"/>
      <c r="J9" s="2">
        <f>F9*G9*1.11</f>
        <v>860.25000000000011</v>
      </c>
    </row>
    <row r="10" spans="1:10" ht="15.75" customHeight="1" outlineLevel="2">
      <c r="A10" s="3" t="s">
        <v>60</v>
      </c>
      <c r="B10" s="5" t="s">
        <v>73</v>
      </c>
      <c r="C10" s="3" t="s">
        <v>74</v>
      </c>
      <c r="D10" s="3">
        <v>50</v>
      </c>
      <c r="E10" s="3" t="s">
        <v>75</v>
      </c>
      <c r="F10" s="3">
        <v>1</v>
      </c>
      <c r="G10" s="3">
        <v>250</v>
      </c>
      <c r="H10" s="4" t="s">
        <v>76</v>
      </c>
      <c r="I10" s="2"/>
      <c r="J10" s="2">
        <f>F10*G10*1.11</f>
        <v>277.5</v>
      </c>
    </row>
    <row r="11" spans="1:10" ht="15.75" customHeight="1" outlineLevel="1">
      <c r="A11" s="12" t="s">
        <v>84</v>
      </c>
      <c r="B11" s="10"/>
      <c r="C11" s="10"/>
      <c r="D11" s="10"/>
      <c r="E11" s="10"/>
      <c r="F11" s="10"/>
      <c r="G11" s="10"/>
      <c r="H11" s="13"/>
      <c r="I11" s="9"/>
      <c r="J11" s="9">
        <f>SUBTOTAL(9,J7:J10)</f>
        <v>2075.7000000000003</v>
      </c>
    </row>
    <row r="12" spans="1:10" ht="15.75" customHeight="1" outlineLevel="2">
      <c r="A12" s="3" t="s">
        <v>53</v>
      </c>
      <c r="B12" s="5" t="s">
        <v>54</v>
      </c>
      <c r="C12" s="3">
        <v>8033</v>
      </c>
      <c r="D12" s="3">
        <v>50</v>
      </c>
      <c r="E12" s="3" t="s">
        <v>49</v>
      </c>
      <c r="F12" s="3">
        <v>1</v>
      </c>
      <c r="G12" s="3">
        <v>1975</v>
      </c>
      <c r="H12" s="4" t="s">
        <v>55</v>
      </c>
      <c r="I12" s="3" t="s">
        <v>56</v>
      </c>
      <c r="J12" s="2">
        <f>F12*G12*1.11</f>
        <v>2192.25</v>
      </c>
    </row>
    <row r="13" spans="1:10" ht="15.75" customHeight="1" outlineLevel="1">
      <c r="A13" s="12" t="s">
        <v>83</v>
      </c>
      <c r="B13" s="10"/>
      <c r="C13" s="10"/>
      <c r="D13" s="10"/>
      <c r="E13" s="10"/>
      <c r="F13" s="10"/>
      <c r="G13" s="10"/>
      <c r="H13" s="13"/>
      <c r="I13" s="10"/>
      <c r="J13" s="9">
        <f>SUBTOTAL(9,J12:J12)</f>
        <v>2192.25</v>
      </c>
    </row>
    <row r="14" spans="1:10" ht="15.75" customHeight="1" outlineLevel="2">
      <c r="A14" s="3" t="s">
        <v>29</v>
      </c>
      <c r="B14" s="5" t="s">
        <v>30</v>
      </c>
      <c r="C14" s="3">
        <v>7716</v>
      </c>
      <c r="D14" s="3" t="s">
        <v>31</v>
      </c>
      <c r="E14" s="3" t="s">
        <v>16</v>
      </c>
      <c r="F14" s="3">
        <v>1</v>
      </c>
      <c r="G14" s="3">
        <v>685</v>
      </c>
      <c r="H14" s="3" t="s">
        <v>32</v>
      </c>
      <c r="I14" s="3" t="s">
        <v>33</v>
      </c>
      <c r="J14" s="2">
        <f>F14*G14*1.11</f>
        <v>760.35</v>
      </c>
    </row>
    <row r="15" spans="1:10" ht="15.75" customHeight="1" outlineLevel="2">
      <c r="A15" s="3" t="s">
        <v>29</v>
      </c>
      <c r="B15" s="5" t="s">
        <v>34</v>
      </c>
      <c r="C15" s="3">
        <v>276</v>
      </c>
      <c r="D15" s="3" t="s">
        <v>35</v>
      </c>
      <c r="E15" s="3" t="s">
        <v>36</v>
      </c>
      <c r="F15" s="3">
        <v>1</v>
      </c>
      <c r="G15" s="3">
        <v>875</v>
      </c>
      <c r="H15" s="3" t="s">
        <v>37</v>
      </c>
      <c r="I15" s="2"/>
      <c r="J15" s="2">
        <f>F15*G15*1.11</f>
        <v>971.25000000000011</v>
      </c>
    </row>
    <row r="16" spans="1:10" ht="15.75" customHeight="1" outlineLevel="1">
      <c r="A16" s="12" t="s">
        <v>80</v>
      </c>
      <c r="B16" s="10"/>
      <c r="C16" s="10"/>
      <c r="D16" s="10"/>
      <c r="E16" s="10"/>
      <c r="F16" s="10"/>
      <c r="G16" s="10"/>
      <c r="H16" s="10"/>
      <c r="I16" s="9"/>
      <c r="J16" s="9">
        <f>SUBTOTAL(9,J14:J15)</f>
        <v>1731.6000000000001</v>
      </c>
    </row>
    <row r="17" spans="1:10" ht="15.75" customHeight="1" outlineLevel="2">
      <c r="A17" s="3" t="s">
        <v>48</v>
      </c>
      <c r="B17" s="5" t="s">
        <v>30</v>
      </c>
      <c r="C17" s="3">
        <v>7716</v>
      </c>
      <c r="D17" s="3">
        <v>56</v>
      </c>
      <c r="E17" s="3" t="s">
        <v>49</v>
      </c>
      <c r="F17" s="3">
        <v>1</v>
      </c>
      <c r="G17" s="3">
        <v>685</v>
      </c>
      <c r="H17" s="3" t="s">
        <v>32</v>
      </c>
      <c r="I17" s="2"/>
      <c r="J17" s="2">
        <f>F17*G17*1.11</f>
        <v>760.35</v>
      </c>
    </row>
    <row r="18" spans="1:10" ht="15.75" customHeight="1" outlineLevel="2">
      <c r="A18" s="3" t="s">
        <v>48</v>
      </c>
      <c r="B18" s="5" t="s">
        <v>50</v>
      </c>
      <c r="C18" s="3">
        <v>5049</v>
      </c>
      <c r="D18" s="3">
        <v>56</v>
      </c>
      <c r="E18" s="3" t="s">
        <v>51</v>
      </c>
      <c r="F18" s="3">
        <v>1</v>
      </c>
      <c r="G18" s="3">
        <v>685</v>
      </c>
      <c r="H18" s="3" t="s">
        <v>52</v>
      </c>
      <c r="I18" s="2"/>
      <c r="J18" s="2">
        <f>F18*G18*1.11</f>
        <v>760.35</v>
      </c>
    </row>
    <row r="19" spans="1:10" ht="15.75" customHeight="1" outlineLevel="2">
      <c r="A19" s="3" t="s">
        <v>48</v>
      </c>
      <c r="B19" s="5" t="s">
        <v>57</v>
      </c>
      <c r="C19" s="3">
        <v>1137</v>
      </c>
      <c r="D19" s="3" t="s">
        <v>58</v>
      </c>
      <c r="E19" s="3" t="s">
        <v>49</v>
      </c>
      <c r="F19" s="3">
        <v>1</v>
      </c>
      <c r="G19" s="3">
        <v>675</v>
      </c>
      <c r="H19" s="3" t="s">
        <v>59</v>
      </c>
      <c r="I19" s="2"/>
      <c r="J19" s="2">
        <f>F19*G19*1.11</f>
        <v>749.25000000000011</v>
      </c>
    </row>
    <row r="20" spans="1:10" ht="15.75" customHeight="1" outlineLevel="1">
      <c r="A20" s="12" t="s">
        <v>82</v>
      </c>
      <c r="B20" s="10"/>
      <c r="C20" s="10"/>
      <c r="D20" s="10"/>
      <c r="E20" s="10"/>
      <c r="F20" s="10"/>
      <c r="G20" s="10"/>
      <c r="H20" s="10"/>
      <c r="I20" s="9"/>
      <c r="J20" s="9">
        <f>SUBTOTAL(9,J17:J19)</f>
        <v>2269.9500000000003</v>
      </c>
    </row>
    <row r="21" spans="1:10" ht="15.75" customHeight="1" outlineLevel="2">
      <c r="A21" s="3" t="s">
        <v>22</v>
      </c>
      <c r="B21" s="5" t="s">
        <v>23</v>
      </c>
      <c r="C21" s="3" t="s">
        <v>24</v>
      </c>
      <c r="D21" s="3">
        <v>46</v>
      </c>
      <c r="E21" s="3" t="s">
        <v>16</v>
      </c>
      <c r="F21" s="3">
        <v>1</v>
      </c>
      <c r="G21" s="3">
        <v>1975</v>
      </c>
      <c r="H21" s="3" t="s">
        <v>25</v>
      </c>
      <c r="I21" s="2"/>
      <c r="J21" s="2">
        <f>F21*G21*1.11</f>
        <v>2192.25</v>
      </c>
    </row>
    <row r="22" spans="1:10" ht="15.75" customHeight="1" outlineLevel="2">
      <c r="A22" s="3" t="s">
        <v>22</v>
      </c>
      <c r="B22" s="5" t="s">
        <v>26</v>
      </c>
      <c r="C22" s="3">
        <v>8018</v>
      </c>
      <c r="D22" s="3">
        <v>46</v>
      </c>
      <c r="E22" s="3" t="s">
        <v>27</v>
      </c>
      <c r="F22" s="3">
        <v>1</v>
      </c>
      <c r="G22" s="3">
        <v>1375</v>
      </c>
      <c r="H22" s="3" t="s">
        <v>28</v>
      </c>
      <c r="I22" s="2"/>
      <c r="J22" s="2">
        <f>F22*G22*1.11</f>
        <v>1526.2500000000002</v>
      </c>
    </row>
    <row r="23" spans="1:10" ht="15.75" customHeight="1" outlineLevel="1">
      <c r="A23" s="12" t="s">
        <v>79</v>
      </c>
      <c r="B23" s="10"/>
      <c r="C23" s="10"/>
      <c r="D23" s="10"/>
      <c r="E23" s="10"/>
      <c r="F23" s="10"/>
      <c r="G23" s="10"/>
      <c r="H23" s="10"/>
      <c r="I23" s="9"/>
      <c r="J23" s="9">
        <f>SUBTOTAL(9,J21:J22)</f>
        <v>3718.5</v>
      </c>
    </row>
    <row r="24" spans="1:10" ht="15.75" customHeight="1" outlineLevel="2">
      <c r="A24" s="3" t="s">
        <v>38</v>
      </c>
      <c r="B24" s="5" t="s">
        <v>39</v>
      </c>
      <c r="C24" s="3">
        <v>951</v>
      </c>
      <c r="D24" s="3">
        <v>52</v>
      </c>
      <c r="E24" s="3" t="s">
        <v>40</v>
      </c>
      <c r="F24" s="3">
        <v>1</v>
      </c>
      <c r="G24" s="3">
        <v>3250</v>
      </c>
      <c r="H24" s="4" t="s">
        <v>41</v>
      </c>
      <c r="I24" s="2"/>
      <c r="J24" s="2">
        <f>F24*G24*1.11</f>
        <v>3607.5000000000005</v>
      </c>
    </row>
    <row r="25" spans="1:10" ht="15.75" customHeight="1" outlineLevel="2">
      <c r="A25" s="3" t="s">
        <v>38</v>
      </c>
      <c r="B25" s="5" t="s">
        <v>42</v>
      </c>
      <c r="C25" s="3">
        <v>703</v>
      </c>
      <c r="D25" s="3">
        <v>54</v>
      </c>
      <c r="E25" s="3" t="s">
        <v>43</v>
      </c>
      <c r="F25" s="3">
        <v>1</v>
      </c>
      <c r="G25" s="3">
        <v>785</v>
      </c>
      <c r="H25" s="4" t="s">
        <v>44</v>
      </c>
      <c r="I25" s="2"/>
      <c r="J25" s="2">
        <f>F25*G25*1.11</f>
        <v>871.35</v>
      </c>
    </row>
    <row r="26" spans="1:10" ht="15.75" customHeight="1" outlineLevel="2">
      <c r="A26" s="3" t="s">
        <v>38</v>
      </c>
      <c r="B26" s="5" t="s">
        <v>45</v>
      </c>
      <c r="C26" s="3" t="s">
        <v>46</v>
      </c>
      <c r="D26" s="3">
        <v>54</v>
      </c>
      <c r="E26" s="3" t="s">
        <v>43</v>
      </c>
      <c r="F26" s="3">
        <v>1</v>
      </c>
      <c r="G26" s="3">
        <v>475</v>
      </c>
      <c r="H26" s="4" t="s">
        <v>47</v>
      </c>
      <c r="I26" s="2"/>
      <c r="J26" s="2">
        <f>F26*G26*1.11</f>
        <v>527.25</v>
      </c>
    </row>
    <row r="27" spans="1:10" ht="15.75" customHeight="1" outlineLevel="1">
      <c r="A27" s="14" t="s">
        <v>81</v>
      </c>
      <c r="B27" s="15"/>
      <c r="C27" s="15"/>
      <c r="D27" s="15"/>
      <c r="E27" s="15"/>
      <c r="F27" s="15"/>
      <c r="G27" s="15"/>
      <c r="H27" s="16"/>
      <c r="I27" s="17"/>
      <c r="J27" s="17">
        <f>SUBTOTAL(9,J24:J26)</f>
        <v>5006.1000000000004</v>
      </c>
    </row>
    <row r="28" spans="1:10" ht="15.75" customHeight="1">
      <c r="A28" s="14" t="s">
        <v>85</v>
      </c>
      <c r="B28" s="15"/>
      <c r="C28" s="15"/>
      <c r="D28" s="15"/>
      <c r="E28" s="15"/>
      <c r="F28" s="15"/>
      <c r="G28" s="15"/>
      <c r="H28" s="16"/>
      <c r="I28" s="17"/>
      <c r="J28" s="17">
        <f>SUBTOTAL(9,J2:J26)</f>
        <v>18736.8</v>
      </c>
    </row>
  </sheetData>
  <autoFilter ref="A1:J1"/>
  <sortState ref="A2:J19">
    <sortCondition ref="A2:A19"/>
  </sortState>
  <hyperlinks>
    <hyperlink ref="H24" r:id="rId1" location="colorser-sin"/>
    <hyperlink ref="H25" r:id="rId2" location="colortem-ser"/>
    <hyperlink ref="H26" r:id="rId3" location="colortem-ser"/>
    <hyperlink ref="H12" r:id="rId4" location="colortem-sin"/>
    <hyperlink ref="H7" r:id="rId5" location="colorser"/>
    <hyperlink ref="H8" r:id="rId6" location="colorkof"/>
    <hyperlink ref="H9" r:id="rId7" location="colorser"/>
    <hyperlink ref="H10" r:id="rId8" location="colorbe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Frau</dc:creator>
  <cp:lastModifiedBy>сергей</cp:lastModifiedBy>
  <dcterms:created xsi:type="dcterms:W3CDTF">2017-11-13T15:37:57Z</dcterms:created>
  <dcterms:modified xsi:type="dcterms:W3CDTF">2017-11-13T15:37:58Z</dcterms:modified>
</cp:coreProperties>
</file>