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50" windowWidth="15480" windowHeight="11640" tabRatio="709" activeTab="1"/>
  </bookViews>
  <sheets>
    <sheet name="Белорусские консервы" sheetId="1" r:id="rId1"/>
    <sheet name="Белорусская кондитерка" sheetId="2" r:id="rId2"/>
    <sheet name="Белорусская бакалея" sheetId="12" r:id="rId3"/>
    <sheet name="Разное" sheetId="10" r:id="rId4"/>
    <sheet name="Кублей" sheetId="4" state="hidden" r:id="rId5"/>
    <sheet name="Белорусские колбаса и сыр" sheetId="7" r:id="rId6"/>
  </sheets>
  <calcPr calcId="145621"/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137" i="2"/>
  <c r="E138" i="2"/>
  <c r="G8" i="10"/>
  <c r="F9" i="7"/>
  <c r="F10" i="7"/>
  <c r="F11" i="7"/>
  <c r="F12" i="7"/>
  <c r="F13" i="7"/>
  <c r="F14" i="7"/>
  <c r="F15" i="7"/>
  <c r="F16" i="7"/>
  <c r="F17" i="7"/>
  <c r="F31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36" i="7"/>
  <c r="F53" i="7"/>
  <c r="F52" i="7"/>
  <c r="E44" i="1"/>
  <c r="E45" i="1"/>
  <c r="E46" i="1"/>
  <c r="E47" i="1"/>
  <c r="E48" i="1"/>
  <c r="E42" i="1"/>
  <c r="E43" i="1"/>
  <c r="E52" i="2"/>
  <c r="E51" i="2"/>
  <c r="E5" i="12" l="1"/>
  <c r="E106" i="1"/>
  <c r="E103" i="1"/>
  <c r="E104" i="1"/>
  <c r="E105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96" i="1" l="1"/>
  <c r="E72" i="1"/>
  <c r="E70" i="1"/>
  <c r="E68" i="1"/>
  <c r="E67" i="1"/>
  <c r="E69" i="1"/>
  <c r="E71" i="1"/>
  <c r="E74" i="1"/>
  <c r="E75" i="1"/>
  <c r="E76" i="1"/>
  <c r="E78" i="1"/>
  <c r="E79" i="1"/>
  <c r="E81" i="1"/>
  <c r="E82" i="1"/>
  <c r="E84" i="1"/>
  <c r="E85" i="1"/>
  <c r="E87" i="1"/>
  <c r="E88" i="1"/>
  <c r="E90" i="1"/>
  <c r="E91" i="1"/>
  <c r="E92" i="1"/>
  <c r="E95" i="1"/>
  <c r="E98" i="1"/>
  <c r="E99" i="1"/>
  <c r="E129" i="1"/>
  <c r="E130" i="1"/>
  <c r="E9" i="2"/>
  <c r="E114" i="2"/>
  <c r="E131" i="1"/>
  <c r="E132" i="1"/>
  <c r="E133" i="1"/>
  <c r="E134" i="1"/>
  <c r="E135" i="1"/>
  <c r="E136" i="1"/>
  <c r="E137" i="1"/>
  <c r="E138" i="1"/>
  <c r="E139" i="1"/>
  <c r="E140" i="1"/>
  <c r="E16" i="1"/>
  <c r="E17" i="1"/>
  <c r="E18" i="1"/>
  <c r="E19" i="1"/>
  <c r="E20" i="1"/>
  <c r="E21" i="1"/>
  <c r="E22" i="1"/>
  <c r="E23" i="1"/>
  <c r="E24" i="1"/>
  <c r="E25" i="1"/>
  <c r="E26" i="1"/>
  <c r="G6" i="10"/>
  <c r="G5" i="10"/>
  <c r="G11" i="10" s="1"/>
  <c r="E65" i="2" l="1"/>
  <c r="E70" i="2"/>
  <c r="E58" i="2"/>
  <c r="E59" i="2"/>
  <c r="E60" i="2"/>
  <c r="E61" i="2"/>
  <c r="E62" i="2"/>
  <c r="E63" i="2"/>
  <c r="E64" i="2"/>
  <c r="E66" i="2"/>
  <c r="E67" i="2"/>
  <c r="E68" i="2"/>
  <c r="E69" i="2"/>
  <c r="E77" i="2"/>
  <c r="E76" i="2"/>
  <c r="E23" i="2"/>
  <c r="E24" i="2"/>
  <c r="E25" i="2"/>
  <c r="E8" i="2"/>
  <c r="E8" i="1"/>
  <c r="E9" i="1"/>
  <c r="E10" i="1"/>
  <c r="E11" i="1"/>
  <c r="E12" i="1"/>
  <c r="E13" i="1"/>
  <c r="E14" i="1"/>
  <c r="E24" i="12"/>
  <c r="F21" i="7"/>
  <c r="F22" i="7"/>
  <c r="F23" i="7"/>
  <c r="F24" i="7"/>
  <c r="F25" i="7"/>
  <c r="F26" i="7"/>
  <c r="F27" i="7"/>
  <c r="F28" i="7"/>
  <c r="F29" i="7"/>
  <c r="F30" i="7"/>
  <c r="F32" i="7"/>
  <c r="F33" i="7"/>
  <c r="F20" i="7"/>
  <c r="E154" i="2"/>
  <c r="E33" i="2" l="1"/>
  <c r="E34" i="2"/>
  <c r="E32" i="2"/>
  <c r="F64" i="7" l="1"/>
  <c r="F65" i="7"/>
  <c r="F63" i="7"/>
  <c r="F60" i="7" l="1"/>
  <c r="F56" i="7"/>
  <c r="F57" i="7"/>
  <c r="F58" i="7"/>
  <c r="F59" i="7"/>
  <c r="F55" i="7"/>
  <c r="E126" i="2"/>
  <c r="E127" i="2"/>
  <c r="E128" i="2"/>
  <c r="E129" i="2"/>
  <c r="E39" i="1" l="1"/>
  <c r="E38" i="1"/>
  <c r="E37" i="1"/>
  <c r="E36" i="1"/>
  <c r="F8" i="7" l="1"/>
  <c r="F3" i="7"/>
  <c r="E13" i="2" l="1"/>
  <c r="E12" i="2"/>
  <c r="E11" i="2"/>
  <c r="E10" i="2"/>
  <c r="E7" i="2"/>
  <c r="E22" i="12"/>
  <c r="E17" i="12"/>
  <c r="E18" i="12"/>
  <c r="E19" i="12"/>
  <c r="E20" i="12"/>
  <c r="E21" i="12"/>
  <c r="E25" i="12"/>
  <c r="E26" i="12"/>
  <c r="E27" i="12"/>
  <c r="E28" i="12"/>
  <c r="E120" i="2"/>
  <c r="E54" i="2"/>
  <c r="E48" i="2"/>
  <c r="E49" i="2"/>
  <c r="E50" i="2"/>
  <c r="E115" i="2"/>
  <c r="E113" i="2"/>
  <c r="E116" i="2"/>
  <c r="E4" i="12" l="1"/>
  <c r="E7" i="12" l="1"/>
  <c r="E8" i="12"/>
  <c r="E9" i="12"/>
  <c r="E10" i="12"/>
  <c r="E11" i="12"/>
  <c r="E13" i="12"/>
  <c r="E161" i="2"/>
  <c r="E160" i="2"/>
  <c r="E157" i="2"/>
  <c r="E156" i="2"/>
  <c r="E152" i="2"/>
  <c r="E151" i="2"/>
  <c r="E150" i="2"/>
  <c r="E148" i="2"/>
  <c r="E147" i="2"/>
  <c r="E146" i="2"/>
  <c r="E145" i="2"/>
  <c r="E144" i="2"/>
  <c r="E143" i="2"/>
  <c r="E142" i="2"/>
  <c r="E141" i="2"/>
  <c r="E140" i="2"/>
  <c r="E135" i="2"/>
  <c r="E134" i="2"/>
  <c r="E133" i="2"/>
  <c r="E30" i="12" l="1"/>
  <c r="E71" i="2" l="1"/>
  <c r="E72" i="2"/>
  <c r="E73" i="2"/>
  <c r="E74" i="2"/>
  <c r="E75" i="2"/>
  <c r="E28" i="1"/>
  <c r="E96" i="2"/>
  <c r="E95" i="2" l="1"/>
  <c r="E103" i="2"/>
  <c r="E41" i="2"/>
  <c r="E40" i="2"/>
  <c r="F4" i="7" l="1"/>
  <c r="E29" i="1"/>
  <c r="E100" i="2" l="1"/>
  <c r="E101" i="2"/>
  <c r="E102" i="2"/>
  <c r="E105" i="2" l="1"/>
  <c r="E7" i="1"/>
  <c r="E6" i="1"/>
  <c r="F5" i="7" l="1"/>
  <c r="E5" i="1" l="1"/>
  <c r="E61" i="1"/>
  <c r="E62" i="1"/>
  <c r="E53" i="1" l="1"/>
  <c r="E52" i="1"/>
  <c r="F67" i="7" l="1"/>
  <c r="E50" i="1"/>
  <c r="E51" i="1"/>
  <c r="E54" i="1"/>
  <c r="E55" i="1"/>
  <c r="E56" i="1"/>
  <c r="E57" i="1"/>
  <c r="E58" i="1"/>
  <c r="E59" i="1"/>
  <c r="E89" i="2" l="1"/>
  <c r="E88" i="2"/>
  <c r="G5" i="4" l="1"/>
  <c r="G6" i="4"/>
  <c r="G7" i="4"/>
  <c r="G9" i="4"/>
  <c r="G10" i="4"/>
  <c r="G11" i="4"/>
  <c r="G12" i="4"/>
  <c r="G13" i="4"/>
  <c r="G15" i="4"/>
  <c r="G16" i="4"/>
  <c r="G17" i="4"/>
  <c r="G18" i="4"/>
  <c r="G20" i="4"/>
  <c r="G21" i="4"/>
  <c r="G22" i="4"/>
  <c r="G23" i="4"/>
  <c r="G24" i="4"/>
  <c r="G25" i="4"/>
  <c r="G26" i="4"/>
  <c r="G27" i="4"/>
  <c r="G29" i="4"/>
  <c r="G31" i="4"/>
  <c r="G32" i="4"/>
  <c r="G34" i="4"/>
  <c r="G35" i="4"/>
  <c r="G36" i="4"/>
  <c r="G37" i="4"/>
  <c r="G38" i="4"/>
  <c r="G39" i="4"/>
  <c r="G40" i="4"/>
  <c r="G41" i="4"/>
  <c r="G42" i="4"/>
  <c r="G43" i="4"/>
  <c r="G45" i="4"/>
  <c r="G46" i="4"/>
  <c r="G47" i="4"/>
  <c r="G48" i="4"/>
  <c r="G49" i="4"/>
  <c r="G50" i="4"/>
  <c r="G51" i="4"/>
  <c r="G52" i="4"/>
  <c r="G53" i="4"/>
  <c r="G56" i="4"/>
  <c r="G57" i="4"/>
  <c r="G59" i="4"/>
  <c r="G60" i="4"/>
  <c r="G61" i="4"/>
  <c r="G62" i="4"/>
  <c r="G63" i="4"/>
  <c r="G64" i="4"/>
  <c r="G65" i="4"/>
  <c r="G66" i="4"/>
  <c r="G68" i="4"/>
  <c r="G70" i="4"/>
  <c r="G71" i="4"/>
  <c r="G72" i="4"/>
  <c r="G73" i="4"/>
  <c r="G74" i="4"/>
  <c r="G75" i="4"/>
  <c r="G76" i="4"/>
  <c r="G78" i="4"/>
  <c r="G79" i="4"/>
  <c r="G80" i="4"/>
  <c r="G81" i="4"/>
  <c r="G83" i="4"/>
  <c r="G84" i="4"/>
  <c r="G85" i="4"/>
  <c r="G86" i="4"/>
  <c r="G87" i="4"/>
  <c r="G88" i="4"/>
  <c r="G91" i="4"/>
  <c r="G92" i="4"/>
  <c r="G93" i="4"/>
  <c r="G95" i="4"/>
  <c r="G96" i="4"/>
  <c r="G97" i="4"/>
  <c r="G4" i="4"/>
  <c r="E5" i="2"/>
  <c r="E6" i="2"/>
  <c r="E15" i="2"/>
  <c r="E16" i="2"/>
  <c r="E17" i="2"/>
  <c r="E18" i="2"/>
  <c r="E19" i="2"/>
  <c r="E20" i="2"/>
  <c r="E21" i="2"/>
  <c r="E22" i="2"/>
  <c r="E26" i="2"/>
  <c r="E27" i="2"/>
  <c r="E29" i="2"/>
  <c r="E30" i="2"/>
  <c r="E31" i="2"/>
  <c r="E36" i="2"/>
  <c r="E37" i="2"/>
  <c r="E38" i="2"/>
  <c r="E39" i="2"/>
  <c r="E43" i="2"/>
  <c r="E44" i="2"/>
  <c r="E45" i="2"/>
  <c r="E46" i="2"/>
  <c r="E53" i="2"/>
  <c r="E78" i="2"/>
  <c r="E79" i="2"/>
  <c r="E80" i="2"/>
  <c r="E81" i="2"/>
  <c r="E82" i="2"/>
  <c r="E83" i="2"/>
  <c r="E84" i="2"/>
  <c r="E85" i="2"/>
  <c r="E86" i="2"/>
  <c r="E91" i="2"/>
  <c r="E92" i="2"/>
  <c r="E93" i="2"/>
  <c r="E94" i="2"/>
  <c r="E97" i="2"/>
  <c r="E98" i="2"/>
  <c r="E106" i="2"/>
  <c r="E107" i="2"/>
  <c r="E108" i="2"/>
  <c r="E109" i="2"/>
  <c r="E110" i="2"/>
  <c r="E111" i="2"/>
  <c r="E112" i="2"/>
  <c r="E117" i="2"/>
  <c r="E118" i="2"/>
  <c r="E121" i="2"/>
  <c r="E122" i="2"/>
  <c r="E123" i="2"/>
  <c r="E4" i="2"/>
  <c r="E2" i="1"/>
  <c r="E3" i="1"/>
  <c r="E4" i="1"/>
  <c r="E41" i="1"/>
  <c r="E142" i="1" l="1"/>
  <c r="E163" i="2"/>
  <c r="G99" i="4"/>
  <c r="G1" i="2" l="1"/>
  <c r="H3" i="10"/>
  <c r="G1" i="1"/>
  <c r="G1" i="12"/>
  <c r="C68" i="7"/>
  <c r="I2" i="4"/>
</calcChain>
</file>

<file path=xl/sharedStrings.xml><?xml version="1.0" encoding="utf-8"?>
<sst xmlns="http://schemas.openxmlformats.org/spreadsheetml/2006/main" count="1214" uniqueCount="575">
  <si>
    <t>Цена</t>
  </si>
  <si>
    <t>Количество в коробке</t>
  </si>
  <si>
    <t>Итого:</t>
  </si>
  <si>
    <t>Сумма</t>
  </si>
  <si>
    <t>Цена за шт.</t>
  </si>
  <si>
    <t>Спартак (кондитерка)</t>
  </si>
  <si>
    <t>Шоколад</t>
  </si>
  <si>
    <t>Цена за 1 шт.</t>
  </si>
  <si>
    <t>Шоколад "СПАРТАК ГОРЬКИЙ"  59% 90г (1/28шт) эт.крафт</t>
  </si>
  <si>
    <t>Шоколад "СПАРТАК МОЛОЧНЫЙ" 90г (1/28шт) эт.крафт</t>
  </si>
  <si>
    <t>Шоколад "СПАРТАК" Горький-Элитный" 72% 90г (1/28шт) эт.крафт</t>
  </si>
  <si>
    <t>Шоколад "СПАРТАК" Горький-Элитный" 90% 90г (1/28шт) эт.крафт</t>
  </si>
  <si>
    <t>Наборы конфет</t>
  </si>
  <si>
    <t>НАБОР конфет подарочный АССОРТИ (Алая роза) 171г (1/8шт) (Спартак)</t>
  </si>
  <si>
    <t>Конфеты ВИШЕНКА 230г (1/8шт) (Спартак)(в под.кор.)</t>
  </si>
  <si>
    <t>Конфеты "Шоколадные бутылочки с ликером" 178г  (1/6шт) (Спартак)</t>
  </si>
  <si>
    <t>Конфеты "Шоколадные бутылочки с вишн.ликером" 178г  (1/6шт) (Спартак)</t>
  </si>
  <si>
    <t>Конфеты ЭСКАМИНИО  вкус ореха 141г (1/9шт)(Спартак)(в под.кор.)</t>
  </si>
  <si>
    <t>Конфеты ЭСКАМИНИО сливочный вкус  141г (1/9шт)(Спартак)(в под.кор.)</t>
  </si>
  <si>
    <t>Конфеты ЭСКАМИНИО вкус тирамису  141г (1/9шт)(Спартак)(в под.кор.)</t>
  </si>
  <si>
    <t>Конфеты ЭСКАМИНИО со вкусом кофе  141г (1/9шт)(Спартак)(в под.кор.)</t>
  </si>
  <si>
    <t>Набор конфет "Спартак", 300 г кор.терм.пл./6 шт</t>
  </si>
  <si>
    <t>Конфеты ТРЮФФИ 200г (1/12шт) (Спартак)(в под.кор.)</t>
  </si>
  <si>
    <t>Батончики</t>
  </si>
  <si>
    <t>Вафли</t>
  </si>
  <si>
    <t>Вафли Апельсинные 100 г флоу-пак/ 45 шт</t>
  </si>
  <si>
    <t>Вафли Лимонные 100 г флоу-пак/45 шт</t>
  </si>
  <si>
    <t>Вафли Ананасные 100 г флоу-пак/45 шт </t>
  </si>
  <si>
    <t>Вафли Сливочные 100 г флоу-пак/45 шт</t>
  </si>
  <si>
    <t>Вафли Черничные 100 г флоу-пак/45 шт</t>
  </si>
  <si>
    <t>Печенье</t>
  </si>
  <si>
    <t>Печенье Апельсиновое 90 г в пачках/37 шт (СПАРТАК; БЕЛАРУСЬ)</t>
  </si>
  <si>
    <t>Печенье К чаю 100 г в пачках/37 шт (СПАРТАК; БЕЛАРУСЬ)</t>
  </si>
  <si>
    <t>Печенье Лимонное 90 г в пачках/37 шт (СПАРТАК; БЕЛАРУСЬ)</t>
  </si>
  <si>
    <t>Печенье Ванильное 100 г в пачках/37 шт (СПАРТАК; БЕЛАРУСЬ)</t>
  </si>
  <si>
    <t>Карамель и Конфеты (Вес)</t>
  </si>
  <si>
    <t>Цена за 1 кг</t>
  </si>
  <si>
    <t>Карамель Речной усач, бум.пар.мет./3 кг (СПАРТАК; БЕЛАРУСЬ)</t>
  </si>
  <si>
    <t>Карамель Белым-бело бум. пар. мет./3 кг (СПАРТАК; БЕЛАРУСЬ)</t>
  </si>
  <si>
    <t>Коммунарка (кондитерка)</t>
  </si>
  <si>
    <t>Шоколад КОММУНАРКА со вкусом капучино ЭЛИТ 200г (1/17шт)</t>
  </si>
  <si>
    <t>Шоколад КОММУНАРКА С ШОКОЛАДНОЙ начинкой 200г (1/17шт) (Коммунарка)</t>
  </si>
  <si>
    <t>Шоколад КОММУНАРКА Молочный 200г (1/17шт)</t>
  </si>
  <si>
    <t>Шоколад "Коммунарка" с клубнич.соком 200г/17 шт (Коммунарка; БЕЛАРУСЬ)</t>
  </si>
  <si>
    <t>Шоколад "Коммунарка" с апельсин.соком 200г/17 шт (Коммунарка; БЕЛАРУСЬ)</t>
  </si>
  <si>
    <t>Шоколад "Коммунарка" с вишневым соком 200г/17 шт (Коммунарка; БЕЛАРУСЬ)</t>
  </si>
  <si>
    <t>Шоколад БЕЛОВЕЖСКАЯ ПУЩА ЭЛИТ 200г (1/17шт) (Коммунарка)</t>
  </si>
  <si>
    <t>НАБОР Шоколада ЦВЕТЫ 200г (1/20шт) (Коммунарка)</t>
  </si>
  <si>
    <t>КАКАО ПОРОШОК КОММУНАРКА 150Г ХИТ!</t>
  </si>
  <si>
    <t>Карамель</t>
  </si>
  <si>
    <t>Карамель Леденец вкус дюшеса ПФ ПР (умельч.) /3 кг (Коммунарка; БЕЛАРУСЬ)</t>
  </si>
  <si>
    <t>Карамель Леденец вкус барбариса ПФ ПР (умельч.)/3 кг (Коммунарка; БЕЛАРУСЬ)</t>
  </si>
  <si>
    <t>Карамель Улетный леденец ПФ ПР (умельч.)/3 кг (Коммунарка; БЕЛАРУСЬ)</t>
  </si>
  <si>
    <t>Карамель Молочная с кофе КФ/3 кг (Коммунарка; БЕЛАРУСЬ)</t>
  </si>
  <si>
    <t>Карамель Фрутомелька микс КФ/3 кг (Коммунарка; БЕЛАРУСЬ)</t>
  </si>
  <si>
    <t>Конфеты (Вес)</t>
  </si>
  <si>
    <t>Конфеты глазированные Беловежская пуща КФ/3 кг (Коммунарка; БЕЛАРУСЬ)</t>
  </si>
  <si>
    <t>Конфеты глазированные Белорусские писч.КФ/3 кг (Коммунарка; БЕЛАРУСЬ)</t>
  </si>
  <si>
    <t>Конфеты глазированные Клюквенный грильяж/3 кг (Коммунарка; БЕЛАРУСЬ)</t>
  </si>
  <si>
    <t>Конфеты глазированные Кузнечик/3 кг (Коммунарка; БЕЛАРУСЬ)</t>
  </si>
  <si>
    <t>Конфеты глазированные Минский грильяж КФ/3 кг (Коммунарка; БЕЛАРУСЬ)</t>
  </si>
  <si>
    <t>Конфеты глазированные Минчанка КФ/3 кг (Коммунарка; БЕЛАРУСЬ)</t>
  </si>
  <si>
    <t>Конфеты глазированные Березка ПИСЧ КФ/3 кг (Коммунарка; БЕЛАРУСЬ)</t>
  </si>
  <si>
    <t>Конфеты глазированные "Сорванец"/3 кг (Коммунарка; БЕЛАРУСЬ)</t>
  </si>
  <si>
    <t>Новинка</t>
  </si>
  <si>
    <t>ХИТ продаж! Конфеты шоколадные МИКС. 500 гр. (7 видов конфет по 5 штук)</t>
  </si>
  <si>
    <t>Входит все шоколадные конфеты кроме грильяжа.</t>
  </si>
  <si>
    <t>ХИТ продаж! Леденцы и карамель МИКС. 500 гр. (14 видов конфет по 6 штук)</t>
  </si>
  <si>
    <t>Входит вся карамель и леденцы от Коммун. и Спартака, что есть в прайсе.</t>
  </si>
  <si>
    <t>Ваш заказ в шт.</t>
  </si>
  <si>
    <t>Фото</t>
  </si>
  <si>
    <t>Вафельные трубочки</t>
  </si>
  <si>
    <t>"Лафинель"- ваф. труб. с молочн. начинкой в глазури с кокосом , 230г</t>
  </si>
  <si>
    <t>"Лафинель"ваф. труб. с мол. начинкой в глазури ,195г</t>
  </si>
  <si>
    <t>"Лафинель"ваф. труб. с шок.начинкой в глазури с арахисом , 235г</t>
  </si>
  <si>
    <t>Вафельные палочки</t>
  </si>
  <si>
    <t>Вафли в бел. глазури"Снежка",400г</t>
  </si>
  <si>
    <t>Вафли глазиров.с арахис. и воздуш.рисом, 400г</t>
  </si>
  <si>
    <t>Вафли с арахисом в карамельной глазури, 400г</t>
  </si>
  <si>
    <t>Вафли с халвой глазир.с арахис. и воздуш.рисом, 400г</t>
  </si>
  <si>
    <t>Печенье глазир."Царские сладости" с кокосом, 200 г.</t>
  </si>
  <si>
    <t>Печенье глазир."Царские сладости" со вкус.карамели, 185 г.</t>
  </si>
  <si>
    <t>Печенье глазир."Царские сладости" со вкус.шоколада, 205 г.</t>
  </si>
  <si>
    <t>Печенье "Соломка"</t>
  </si>
  <si>
    <t>Можно заказывать штучно. Цена указана в рублях.</t>
  </si>
  <si>
    <t xml:space="preserve">№ п/п </t>
  </si>
  <si>
    <t xml:space="preserve">Наименование продукции </t>
  </si>
  <si>
    <t>Кол-во банок в уп.</t>
  </si>
  <si>
    <t xml:space="preserve">Вес нетто, гр </t>
  </si>
  <si>
    <t>цена</t>
  </si>
  <si>
    <t>1. Мясная группа</t>
  </si>
  <si>
    <t>I</t>
  </si>
  <si>
    <t>Консервы из говядины</t>
  </si>
  <si>
    <t xml:space="preserve">Говядина тушена высший сорт Премиум  (крышка Easy Open) </t>
  </si>
  <si>
    <t>325 гр.</t>
  </si>
  <si>
    <t>Говядина тушеная высший сорт</t>
  </si>
  <si>
    <t>240 гр.</t>
  </si>
  <si>
    <t>Гуляш говяжий</t>
  </si>
  <si>
    <t>Завтрак туриста (говядина)</t>
  </si>
  <si>
    <t>II</t>
  </si>
  <si>
    <t>Консервы из конины</t>
  </si>
  <si>
    <t xml:space="preserve">Конина тушеная </t>
  </si>
  <si>
    <t xml:space="preserve">Казы к бешбармаку (крышка Easy Open) </t>
  </si>
  <si>
    <t xml:space="preserve">Шужык (крышка Easy Open) </t>
  </si>
  <si>
    <t xml:space="preserve">Конина вяленая (крышка Easy Open) </t>
  </si>
  <si>
    <t xml:space="preserve">Куырдак из конины (крышка Easy Open) </t>
  </si>
  <si>
    <t>III</t>
  </si>
  <si>
    <t xml:space="preserve">Консервы мясо растительные </t>
  </si>
  <si>
    <t>Каша перловая с говядиной</t>
  </si>
  <si>
    <t>Каша гречневая с говядиной</t>
  </si>
  <si>
    <t>Каша рисовая с говядиной</t>
  </si>
  <si>
    <t>Каша пшеная с говядиной</t>
  </si>
  <si>
    <t>IV</t>
  </si>
  <si>
    <t>Консервы Готовые обеды - Супы</t>
  </si>
  <si>
    <t>Макароны с говядиной</t>
  </si>
  <si>
    <t>290 гр.</t>
  </si>
  <si>
    <t>Мясо по-казахски</t>
  </si>
  <si>
    <t>Картофель тушеный с говядиной</t>
  </si>
  <si>
    <t xml:space="preserve">Картофель с говядиной в томатном соусе </t>
  </si>
  <si>
    <t>300 гр.</t>
  </si>
  <si>
    <t>Лагман классический</t>
  </si>
  <si>
    <t xml:space="preserve">Плов с говядиной </t>
  </si>
  <si>
    <t xml:space="preserve">Рыба с гарниром гречки </t>
  </si>
  <si>
    <t xml:space="preserve">Уха по домашнему </t>
  </si>
  <si>
    <t>V</t>
  </si>
  <si>
    <t>Консервы из баранины</t>
  </si>
  <si>
    <t>Баранина тушеная</t>
  </si>
  <si>
    <t>VI</t>
  </si>
  <si>
    <t>Консервы из свинины</t>
  </si>
  <si>
    <t xml:space="preserve">Свинина тушеная </t>
  </si>
  <si>
    <t>Завтрак туриста (свинина)</t>
  </si>
  <si>
    <t>VII</t>
  </si>
  <si>
    <t>Консервы деликатесов</t>
  </si>
  <si>
    <t xml:space="preserve">Языки говяжьи в собственном соку  (крышка Easy Open) </t>
  </si>
  <si>
    <t>Паштет мясной</t>
  </si>
  <si>
    <t xml:space="preserve">Паштет мясной (крышка Easy Open) </t>
  </si>
  <si>
    <t>100 гр.</t>
  </si>
  <si>
    <t xml:space="preserve">Паштет Арктика (крышка Easy Open) </t>
  </si>
  <si>
    <t xml:space="preserve">Паштет из печени курицы (крышка Easy Open) </t>
  </si>
  <si>
    <t xml:space="preserve">Паштет из мясо курицы (крышка Easy Open) </t>
  </si>
  <si>
    <t>Почки говяжьи в томатном соусе</t>
  </si>
  <si>
    <t>Сердце говяжье в собственном соку</t>
  </si>
  <si>
    <t>Печень говяжья в собственном соку</t>
  </si>
  <si>
    <t>Куырдак (из субпродуктов)</t>
  </si>
  <si>
    <t>VIII</t>
  </si>
  <si>
    <t>Консервы из мяса и субпродуктов птицы</t>
  </si>
  <si>
    <t xml:space="preserve">Мясо курицы в собственном соку </t>
  </si>
  <si>
    <t>Чахохбили из курицы</t>
  </si>
  <si>
    <t>Мясо курицы с фасолью</t>
  </si>
  <si>
    <t>Мясо курицы с овощами в пикантном томатном соусе</t>
  </si>
  <si>
    <t>Крылышки куриные в томатном соусе Чили</t>
  </si>
  <si>
    <t>Крылышки куриные в томатном соусе Аджике</t>
  </si>
  <si>
    <t>Сердечки куриные в собственном соку</t>
  </si>
  <si>
    <t>Желудочки куриные в собственном соку</t>
  </si>
  <si>
    <t>Куриные сердечки, желудочки, печенка тушеные в собственном соку</t>
  </si>
  <si>
    <t>2. Рыбная группа</t>
  </si>
  <si>
    <t>Консервы паштеты из рыбы</t>
  </si>
  <si>
    <t>Паштет из тунца (крышка Easy Open)</t>
  </si>
  <si>
    <r>
      <t xml:space="preserve">Паштет шпротный </t>
    </r>
    <r>
      <rPr>
        <b/>
        <i/>
        <sz val="10"/>
        <color indexed="10"/>
        <rFont val="Arial"/>
        <family val="2"/>
        <charset val="204"/>
      </rPr>
      <t>НОВИНКА!</t>
    </r>
  </si>
  <si>
    <t>160 гр.</t>
  </si>
  <si>
    <t>Консервы рыба атлантическая в масле</t>
  </si>
  <si>
    <t xml:space="preserve">Сардина атлантическая бланшированная в масле </t>
  </si>
  <si>
    <t xml:space="preserve">Сардинелла бланшированная в масле </t>
  </si>
  <si>
    <t xml:space="preserve">Скумбрия атлантическая бланшированная в масле </t>
  </si>
  <si>
    <t xml:space="preserve">Сельдь атлантическая в масле </t>
  </si>
  <si>
    <t>Сайра тихоокеаническая в масле</t>
  </si>
  <si>
    <t xml:space="preserve">Салака бланшированная в масле </t>
  </si>
  <si>
    <t xml:space="preserve">Килька балтийская раздельная в ароматизированном масле </t>
  </si>
  <si>
    <r>
      <t xml:space="preserve">Шпроты в масле </t>
    </r>
    <r>
      <rPr>
        <b/>
        <i/>
        <sz val="10"/>
        <color indexed="10"/>
        <rFont val="Arial"/>
        <family val="2"/>
        <charset val="204"/>
      </rPr>
      <t>НОВИНКА!</t>
    </r>
  </si>
  <si>
    <t>160 гр</t>
  </si>
  <si>
    <t xml:space="preserve">Консервы рыба атлантическая в масле (Крышка- Easy Open) </t>
  </si>
  <si>
    <t xml:space="preserve">Тунец натуральный (крышка Easy Open) </t>
  </si>
  <si>
    <t xml:space="preserve">Консервы рыба атлантическая в томате </t>
  </si>
  <si>
    <t>Сардина атлантическая в томатном соусе</t>
  </si>
  <si>
    <t>Сардинелла атлантическая в томатном соусе</t>
  </si>
  <si>
    <t>Скумбрия атлантическая в томатном соусе</t>
  </si>
  <si>
    <t>Сельдь атлантическая в томатном соусе</t>
  </si>
  <si>
    <t>Сайра в томатном соусе</t>
  </si>
  <si>
    <t>Салака в томатном соусе</t>
  </si>
  <si>
    <t>Килька балтийская нераздельная в томатном соусе</t>
  </si>
  <si>
    <t>Консервы рыбные пресноводные в масле</t>
  </si>
  <si>
    <t>Лещ натуральный бланшированный в масле</t>
  </si>
  <si>
    <t xml:space="preserve">Жерех  бланшированный в масле </t>
  </si>
  <si>
    <t>Щука бланшированная в аморатизированном масле</t>
  </si>
  <si>
    <t>Судак натуральный с добавлением масле</t>
  </si>
  <si>
    <t>Консервы рыбные пресноводные в томатном соусе</t>
  </si>
  <si>
    <t>Лещ обжареный в томатном соусе</t>
  </si>
  <si>
    <t>Жерех обжареный в томатном соусе</t>
  </si>
  <si>
    <t>Сазан обжареный в томатном соусе</t>
  </si>
  <si>
    <t>Сом обжареный в томатном соусе</t>
  </si>
  <si>
    <t>Судак обжаренный в томатном соусе</t>
  </si>
  <si>
    <t>Карась в томатном соусе</t>
  </si>
  <si>
    <t>3. Плодоовощная группа</t>
  </si>
  <si>
    <t>Консервы плодоовощные</t>
  </si>
  <si>
    <t>Кукуруза сахарная консервированная из целых зерен</t>
  </si>
  <si>
    <t>310 гр.</t>
  </si>
  <si>
    <t>Горошек зеленый консервированный</t>
  </si>
  <si>
    <t>330 гр.</t>
  </si>
  <si>
    <t>320 гр.</t>
  </si>
  <si>
    <t xml:space="preserve">Грибы Шампиньоны маринованные, резанные, стерилизованные (крышка Easy Open) </t>
  </si>
  <si>
    <t>Консервы томатные консервированные</t>
  </si>
  <si>
    <t>Томатная паста жестяная банка</t>
  </si>
  <si>
    <t>335 гр.</t>
  </si>
  <si>
    <t>250 гр.</t>
  </si>
  <si>
    <t xml:space="preserve">Томатная паста жестяная банка (крышка Easy Open) </t>
  </si>
  <si>
    <t>110 гр.</t>
  </si>
  <si>
    <t>↙</t>
  </si>
  <si>
    <t>↘</t>
  </si>
  <si>
    <t>Преключение между группами товара во вкладках внизу</t>
  </si>
  <si>
    <t>Паштеты</t>
  </si>
  <si>
    <t>Итоговая сумма заказа:</t>
  </si>
  <si>
    <t>Набор конфет Коммунарка Белая Русь 6 мес коробка 635грх2</t>
  </si>
  <si>
    <t>фото</t>
  </si>
  <si>
    <t>Весовая продукция</t>
  </si>
  <si>
    <t>"Лафинель"- ваф. труб. с молочн. начинкой в глазури с кокосом , 2,8 кг</t>
  </si>
  <si>
    <t>"Лафинель"ваф. труб. с шок.начинкой в глазури с арахисом , 2,8 кг</t>
  </si>
  <si>
    <t>Цена за кор.</t>
  </si>
  <si>
    <t>Наименование</t>
  </si>
  <si>
    <t>Срок годности</t>
  </si>
  <si>
    <t>120 сут</t>
  </si>
  <si>
    <t>Цена за 1 палку</t>
  </si>
  <si>
    <t>Расфасововка</t>
  </si>
  <si>
    <t>90 сут</t>
  </si>
  <si>
    <t>Говядина, шпик, свинина, соль пищевая йодированная, коньяк, сахар, перец черный, мускатный орех, кардамон, стабилизатор цвета Е250.</t>
  </si>
  <si>
    <t>Сгущенка Глубокое</t>
  </si>
  <si>
    <t>Масло "Olivia Mix" подсолнечно-оливковое с оливками 770мл</t>
  </si>
  <si>
    <t xml:space="preserve">Масло "Olivia Mix" подсолнечно-оливковое с маслинами 770мл </t>
  </si>
  <si>
    <t>Конфеты (Фасованные)</t>
  </si>
  <si>
    <t xml:space="preserve">Колб. изд. с/к мясное салями. Колбаса "Советская" в/с  </t>
  </si>
  <si>
    <t>Свинина, шпик, говядина, соль йодированная, специи, коньяк, сахар, стабилизатор цвета.</t>
  </si>
  <si>
    <t xml:space="preserve">Конфеты глазированные Суфле Коммунарка ванильное 200 гр. </t>
  </si>
  <si>
    <t xml:space="preserve">Конфеты глазированные Суфле Коммунарка шоколадное 200 гр. </t>
  </si>
  <si>
    <t xml:space="preserve">Конфеты глазированные Суфле Коммунарка вишневое 200 гр. </t>
  </si>
  <si>
    <t>Белорусская Тушенка</t>
  </si>
  <si>
    <t>Каши</t>
  </si>
  <si>
    <t xml:space="preserve">Колб. изд. с/к мясное салями. Колбаса "Столичная" в/с  </t>
  </si>
  <si>
    <t>Говядина, свинина, шпик хребтовой, соль пищевая йодированная, стабилизатор цвета.</t>
  </si>
  <si>
    <t>Вес нетто, гр.</t>
  </si>
  <si>
    <t>Нормативный документ</t>
  </si>
  <si>
    <t>Цена в руб. без НДС</t>
  </si>
  <si>
    <t>Вафли Халвичные 100 г флоу-пак/45 шт</t>
  </si>
  <si>
    <t xml:space="preserve">Конфеты глазированные Суфле Коммунарка яблочное 200 гр. </t>
  </si>
  <si>
    <t>Карамель Молочная вкус Сгущенки КФ/3 кг (Коммунарка; БЕЛАРУСЬ)</t>
  </si>
  <si>
    <t>Карамель Молочная вкус Пломбира КФ/3 кг (Коммунарка; БЕЛАРУСЬ)</t>
  </si>
  <si>
    <t>Карамель Молочная с арахисом КФ/3 кг (Коммунарка; БЕЛАРУСЬ)</t>
  </si>
  <si>
    <t>Знак Вкуса</t>
  </si>
  <si>
    <t>Вафельные палочки с арахисом ,330г</t>
  </si>
  <si>
    <t>Вафли в бел. глазури"Снежка", 213г</t>
  </si>
  <si>
    <t>Вафли глазиров.с арахис. и воздуш.рисом, 213г</t>
  </si>
  <si>
    <t>Вафли с арахисом в карамельной глазури, 213г</t>
  </si>
  <si>
    <t>Вафли с халвой глазир.с арахис. и воздуш.рисом, 213г</t>
  </si>
  <si>
    <t>Кисели</t>
  </si>
  <si>
    <t>220г. Брикет</t>
  </si>
  <si>
    <t xml:space="preserve"> Кисель " Лесная ягода "</t>
  </si>
  <si>
    <t xml:space="preserve"> Кисель " Клюква "</t>
  </si>
  <si>
    <t xml:space="preserve"> Кисель " Клубника "</t>
  </si>
  <si>
    <t xml:space="preserve"> Кисель " Вишня "</t>
  </si>
  <si>
    <t xml:space="preserve"> Кисель " Малина "</t>
  </si>
  <si>
    <t>100г. Пакет</t>
  </si>
  <si>
    <t>Прочее</t>
  </si>
  <si>
    <t>Продукция  "ЛИДКОН" (Беларусь)</t>
  </si>
  <si>
    <t>Суп гороховый</t>
  </si>
  <si>
    <t>Суп гороховый "Лидский"</t>
  </si>
  <si>
    <t>200г. Брикет</t>
  </si>
  <si>
    <t>Конфеты Коммунарка КФ/3 кг (Коммунарка; БЕЛАРУСЬ)</t>
  </si>
  <si>
    <r>
      <t>Ко</t>
    </r>
    <r>
      <rPr>
        <sz val="10"/>
        <rFont val="Arial"/>
        <family val="2"/>
        <charset val="204"/>
      </rPr>
      <t>нфеты глазированные Столичные Элит КФ/3 кг (Коммунарка; БЕЛАРУСЬ)</t>
    </r>
    <r>
      <rPr>
        <sz val="10"/>
        <color rgb="FFFF0000"/>
        <rFont val="Arial"/>
        <family val="2"/>
        <charset val="204"/>
      </rPr>
      <t/>
    </r>
  </si>
  <si>
    <t>Конфеты Грильяж с арахисом/3 кг (Коммунарка; БЕЛАРУСЬ)</t>
  </si>
  <si>
    <t>Конфеты Спартак Дары Полесья с клюквой полубочонок фольга короб 2,55кг</t>
  </si>
  <si>
    <t>Конфеты Спартак Дары Полесья с рябиной полубочонок фольга короб 2,55кг</t>
  </si>
  <si>
    <t>Конфеты Спартак Дары Полесья с черникой полубочонок фольга короб 2,55кг</t>
  </si>
  <si>
    <t>Входит: конфеты Спартак Дары Полесья с черничной, рябиновой и клюквенной начинками</t>
  </si>
  <si>
    <t xml:space="preserve">ХИТ продаж! Конфеты-бочоночки "Дары Полесья" МИКС. 520 гр. (3 вида конфет) </t>
  </si>
  <si>
    <t>Продукция  "ABC" (Беларусь)</t>
  </si>
  <si>
    <t xml:space="preserve"> Горчица «Душистая»</t>
  </si>
  <si>
    <t xml:space="preserve"> Горчица «Боярская»</t>
  </si>
  <si>
    <t xml:space="preserve"> Горчица «Французская»</t>
  </si>
  <si>
    <t xml:space="preserve"> Горчица «Баварская»</t>
  </si>
  <si>
    <t xml:space="preserve"> Горчица «Французская острая»</t>
  </si>
  <si>
    <t>180г. Ст/банка</t>
  </si>
  <si>
    <t>160г. Ст/банка</t>
  </si>
  <si>
    <t>Вес</t>
  </si>
  <si>
    <t xml:space="preserve"> Хрен «Боярский»</t>
  </si>
  <si>
    <t xml:space="preserve"> Хрен «Со свеклой»</t>
  </si>
  <si>
    <t xml:space="preserve"> Хрен «Васаби»</t>
  </si>
  <si>
    <t xml:space="preserve"> Аджика острая</t>
  </si>
  <si>
    <t>Горчица</t>
  </si>
  <si>
    <t>Хрен</t>
  </si>
  <si>
    <t xml:space="preserve"> Горчица «Жгучая»</t>
  </si>
  <si>
    <t>Входит: минский, клюкв., Кузнечик, Грильяж с арахисом</t>
  </si>
  <si>
    <t>ХИТ продаж! Грильяж в шоколаде МИКС. 500 гр. (4 вида конфет)</t>
  </si>
  <si>
    <t>Шоколад "Спартак Горький" с фундуком, 90 г пенал/20 шт</t>
  </si>
  <si>
    <t>Шоколад пористый "Спартак" Молочный" 75 г, пенал/16 шт</t>
  </si>
  <si>
    <t>Шоколад "Спартак" молочный с арахисом, 90 г пенал/24 шт</t>
  </si>
  <si>
    <t>Шоколад "Спартак" молочный с изюмом, 90 г пенал/24 шт</t>
  </si>
  <si>
    <t>Колб. изд. с/к мясное сухое. Колбаса "Брауншвейгская" в/с</t>
  </si>
  <si>
    <t>Борисов Сырокопченые, сыровяленые колбасные изделия</t>
  </si>
  <si>
    <t>Брест Сырокопченые, сыровяленые колбасные изделия</t>
  </si>
  <si>
    <t>Итальянская с/к салями в/с /Брест/ (0,25кг)</t>
  </si>
  <si>
    <t>Ла Парма салями с/к в/с /Брест/ (0,15кг)</t>
  </si>
  <si>
    <t>Медовая с/к б/с /Брест/ (0,25кг)</t>
  </si>
  <si>
    <t>Вес палки, гр.</t>
  </si>
  <si>
    <t>говядина, свинина, шпик, соль, паприка, перец, чеснок</t>
  </si>
  <si>
    <t>свинина, соль, специи</t>
  </si>
  <si>
    <t>свинина, говядина, шпик, соль, специи</t>
  </si>
  <si>
    <t>Тисовецкая с/к салями в/с /Брест/ (0,25кг)</t>
  </si>
  <si>
    <t>говядина, шпик, свинина, соль, специи</t>
  </si>
  <si>
    <t>говядина, свинина, шпик, соль, специи, мед натуральный</t>
  </si>
  <si>
    <t>~0,4</t>
  </si>
  <si>
    <t>~0,25</t>
  </si>
  <si>
    <t>~0,15</t>
  </si>
  <si>
    <t>Престиж салями с/в в/с /Брест/ (0,15кг)</t>
  </si>
  <si>
    <t>Паштет печеночный с грибами (Столбцы)</t>
  </si>
  <si>
    <t>Паштет печеночный "Лакомка" (Столбцы)</t>
  </si>
  <si>
    <t>Паштет с индейкой (Столбцы)</t>
  </si>
  <si>
    <t>Паштет нежный с укропом (Столбцы)</t>
  </si>
  <si>
    <t>Красный пищевик</t>
  </si>
  <si>
    <t>Вес пачки, гр.</t>
  </si>
  <si>
    <t>Сыр "Моцарелла Пицца", 45%, 250 г</t>
  </si>
  <si>
    <t xml:space="preserve">Сыр "Провола", 45%, 250г  </t>
  </si>
  <si>
    <t xml:space="preserve">Сыр мягкий "Маскарпоне", 78%, 250 г </t>
  </si>
  <si>
    <t>Цена за 1 пачку</t>
  </si>
  <si>
    <t>Туровский молочный комбинат "Bonfesto"</t>
  </si>
  <si>
    <t>Батончик нуга глазированная с мягкой карамелью флоу-пак, 48 гр.</t>
  </si>
  <si>
    <t>Батончик нуга глазированная с мягкой карамелью и арахисом флоу-пак, 48 гр.</t>
  </si>
  <si>
    <t>Батончик-мюсли "Злаки с клюквой" частично глазированный , 37г</t>
  </si>
  <si>
    <t>Батончик-мюсли  "Злаки с вишней" глазир. 37г</t>
  </si>
  <si>
    <t>Батончик нуга глазированная с фундуком флоу-пак, 48 гр.</t>
  </si>
  <si>
    <t xml:space="preserve">Каша перловая с говядиной (Жлобин) </t>
  </si>
  <si>
    <t xml:space="preserve">Каша гречневая с говядиной (Жлобин) </t>
  </si>
  <si>
    <t>Говядина тушеная Орша ГОСТ-2013 в/с 325 г.</t>
  </si>
  <si>
    <t>Говядина тушеная Орша ГОСТ-2013 1/с 325 г.</t>
  </si>
  <si>
    <t>Говядина тушеная Калинковичи ГОСТ-2013 в/с 338 г.</t>
  </si>
  <si>
    <t>Шоколад Молочный Plan B с цельным фундуком и изюмом 90 гр.</t>
  </si>
  <si>
    <t xml:space="preserve">Шоколад темный Plan B с вишней и перцем 90 гр. </t>
  </si>
  <si>
    <t xml:space="preserve">Шоколад темный Plan B с морской солью 90 гр. </t>
  </si>
  <si>
    <t xml:space="preserve">Шоколад темный Plan B с натуральным кофе 90 гр. </t>
  </si>
  <si>
    <t xml:space="preserve">Шоколад темный Plan B со вкусом текилы и сах. помадкой 90 гр. </t>
  </si>
  <si>
    <t>Халва «Подсолнечная глазированная» 77 гр.</t>
  </si>
  <si>
    <t xml:space="preserve">Халва подсолнечная «Ванильный аромат» 60 гр. </t>
  </si>
  <si>
    <t xml:space="preserve">Халва Подсолнечная «Сахарная» 60 гр. </t>
  </si>
  <si>
    <t xml:space="preserve">Халва подсолнечная «Орешек» 60 гр. </t>
  </si>
  <si>
    <t>Масло</t>
  </si>
  <si>
    <t>Зефир</t>
  </si>
  <si>
    <t>Зефир глазиров."Ежик", 170г.</t>
  </si>
  <si>
    <t>Говядина тушеная Орша ГОСТ-2013 1/с 525 г.</t>
  </si>
  <si>
    <t>Соломка "Сливоч.соломка" в какаосод.глазури , 165 г</t>
  </si>
  <si>
    <t>Соломка" Сливоч.соломка в карам.глазури" , 165 г</t>
  </si>
  <si>
    <t>Каша гречневая с говядиной (Калинковичи)</t>
  </si>
  <si>
    <t>Каша перловая с говядиной (Калинковичи)</t>
  </si>
  <si>
    <t xml:space="preserve">Мясо кур Жлобин ТУ-РБ 350 гр. </t>
  </si>
  <si>
    <t xml:space="preserve">Монблан салями с/к 1с /Брест/ (0,4кг) </t>
  </si>
  <si>
    <t>Гродненские Сырокопченые, сыровяленые колбасные изделия</t>
  </si>
  <si>
    <t>Балтийская Особая с/в в/с 4 месяца (газ)</t>
  </si>
  <si>
    <t>свинина, говядина</t>
  </si>
  <si>
    <t>Гродненская Особая с/к в/с 4 месяца (газ)</t>
  </si>
  <si>
    <t>Европейская Особая с/к в/с 3 месяца (газ)</t>
  </si>
  <si>
    <t>Кавказская с/к в/с 4 месяца (газ)</t>
  </si>
  <si>
    <t>Минская с/к 1/с 4 месяца (газ)</t>
  </si>
  <si>
    <t>Премьера с/в в/с 4 месяца (вакуум)</t>
  </si>
  <si>
    <t>Прима с коньяком с/в в/с 4 месяца (газ)</t>
  </si>
  <si>
    <t>Медовая Особая с/в в/с 4 месяца (газ)</t>
  </si>
  <si>
    <t>~0,45</t>
  </si>
  <si>
    <t>~0,2</t>
  </si>
  <si>
    <t>от 0,3 до 0,7</t>
  </si>
  <si>
    <r>
      <t xml:space="preserve">Гродненски Прысмак Люкс с/к в/с 4 месяца (вакуум) </t>
    </r>
    <r>
      <rPr>
        <b/>
        <sz val="10"/>
        <color rgb="FFFF0000"/>
        <rFont val="Arial"/>
        <family val="2"/>
        <charset val="204"/>
      </rPr>
      <t>цена указана за 1 кг!</t>
    </r>
  </si>
  <si>
    <r>
      <t xml:space="preserve">Бабушкин Гостинец Люкс с/к в/с 4 месяца (вакуум) </t>
    </r>
    <r>
      <rPr>
        <b/>
        <sz val="10"/>
        <color rgb="FFFF0000"/>
        <rFont val="Arial"/>
        <family val="2"/>
        <charset val="204"/>
      </rPr>
      <t>цена указана за 1 кг!</t>
    </r>
  </si>
  <si>
    <r>
      <t xml:space="preserve">Киндюк Люкс с/к в/с 4 месяца (вакуум) </t>
    </r>
    <r>
      <rPr>
        <b/>
        <sz val="10"/>
        <color rgb="FFFF0000"/>
        <rFont val="Arial"/>
        <family val="2"/>
        <charset val="204"/>
      </rPr>
      <t>цена указана за 1 кг!</t>
    </r>
  </si>
  <si>
    <r>
      <t xml:space="preserve">Мясной Дуэт с/к в/с 4 месяца (вакуум) </t>
    </r>
    <r>
      <rPr>
        <b/>
        <sz val="10"/>
        <color rgb="FFFF0000"/>
        <rFont val="Arial"/>
        <family val="2"/>
        <charset val="204"/>
      </rPr>
      <t>цена указана за 1 кг!</t>
    </r>
  </si>
  <si>
    <t>Свинина тушеная Слуцк ГОСТ-2013 338 гр.</t>
  </si>
  <si>
    <t>Каша рисовая с говядиной (Калинковичи)</t>
  </si>
  <si>
    <t xml:space="preserve">Сгущенка Рогачев ГОСТ-2012 380 г. </t>
  </si>
  <si>
    <t xml:space="preserve"> Хрен «С медом»</t>
  </si>
  <si>
    <t>Говядина тушеная Жлобин ГОСТ-2013 в/с 338 гр.</t>
  </si>
  <si>
    <t xml:space="preserve">Говядина тушеная Слуцк ГОСТ-2013 1/с 338 гр. </t>
  </si>
  <si>
    <t xml:space="preserve">Говядина тушеная Жлобин ГОСТ-2013 1/с 338 гр. </t>
  </si>
  <si>
    <t>Шоколад горький Трюфельный элит пенал 200грх17 (Коммунарка)</t>
  </si>
  <si>
    <t>фото (название другое, а упаковка и состав тот же самый)</t>
  </si>
  <si>
    <t>Молочные консервы DEP (Деповское)</t>
  </si>
  <si>
    <t>600 гр.</t>
  </si>
  <si>
    <t>~0,35</t>
  </si>
  <si>
    <t>ГОСТ 2012</t>
  </si>
  <si>
    <t>Ветчина любительская 470г /Береза/</t>
  </si>
  <si>
    <t xml:space="preserve">Ветчина рубленная 470г /Береза/ </t>
  </si>
  <si>
    <t xml:space="preserve">Говядина "Деликатесная" 470г /Береза/ </t>
  </si>
  <si>
    <t xml:space="preserve">Говядина "По-белорусски" 338г ТУ /Береза/ </t>
  </si>
  <si>
    <t xml:space="preserve">Говядина тушеная 338г 1 сорт ГОСТ/Береза/ </t>
  </si>
  <si>
    <t>Говядина тушеная 338г в/с ГОСТ /Береза/</t>
  </si>
  <si>
    <t>Каша гречн. с говядиной 340г /Береза/</t>
  </si>
  <si>
    <t xml:space="preserve">Каша перловая с говядиной 340г /Береза/ </t>
  </si>
  <si>
    <t xml:space="preserve">Каша рисовая с говядиной 340г /Береза/ </t>
  </si>
  <si>
    <t xml:space="preserve">Свинина тушеная 338г в/с /Береза/ </t>
  </si>
  <si>
    <t xml:space="preserve">Утка в соусе по-березовски 338г /Береза/ </t>
  </si>
  <si>
    <t>Пиво Жигулевское светлое 0,5л стекло</t>
  </si>
  <si>
    <t>Пиво Лидское Koronet Red Ale темное 0,568л стекло (20шт)</t>
  </si>
  <si>
    <t>Пиво Лидское Koronet STOUT темное 0,568л стекло</t>
  </si>
  <si>
    <t>Пиво Лидское PILSNER светлое 0,5л стекло</t>
  </si>
  <si>
    <t>Пиво Лидское Бархатное темное 0,5л стекло</t>
  </si>
  <si>
    <t xml:space="preserve">Пиво Лидское Классическое светлое 0,5л стекло </t>
  </si>
  <si>
    <t>Пиво Лидское Легенда светлое 0,5л стекло</t>
  </si>
  <si>
    <t>Пиво Лидское ПОРТЕР темное 0,5л стекло</t>
  </si>
  <si>
    <t xml:space="preserve">Пиво Лидское Пшеничное нефильт. светлое 0,5л стекло </t>
  </si>
  <si>
    <t>Пиво Лидское Старый замок светлое 0,5л стекло</t>
  </si>
  <si>
    <t>Пиво Лидское КРИК (kriek) светлое 0,5л стекло</t>
  </si>
  <si>
    <r>
      <t xml:space="preserve">Конфеты неглазированные "Батончик Коммунарка" </t>
    </r>
    <r>
      <rPr>
        <b/>
        <sz val="10"/>
        <rFont val="Arial"/>
        <family val="2"/>
        <charset val="204"/>
      </rPr>
      <t>сливочный</t>
    </r>
    <r>
      <rPr>
        <sz val="10"/>
        <rFont val="Arial"/>
        <family val="2"/>
        <charset val="204"/>
      </rPr>
      <t>/3 кг (Коммунарка; БЕЛАРУСЬ)</t>
    </r>
  </si>
  <si>
    <r>
      <t xml:space="preserve">Конфеты неглазированные "Батончик Коммунарка" </t>
    </r>
    <r>
      <rPr>
        <b/>
        <sz val="10"/>
        <rFont val="Arial"/>
        <family val="2"/>
        <charset val="204"/>
      </rPr>
      <t>шоколадный</t>
    </r>
    <r>
      <rPr>
        <sz val="10"/>
        <rFont val="Arial"/>
        <family val="2"/>
        <charset val="204"/>
      </rPr>
      <t>/3 кг (Коммунарка; БЕЛАРУСЬ)</t>
    </r>
  </si>
  <si>
    <t>Березовские консервы</t>
  </si>
  <si>
    <t>Говядина тушеная Слуцк ГОСТ-2013 в/с 338 гр.</t>
  </si>
  <si>
    <r>
      <rPr>
        <b/>
        <sz val="10"/>
        <color rgb="FF000000"/>
        <rFont val="Arial"/>
        <family val="2"/>
        <charset val="204"/>
      </rPr>
      <t xml:space="preserve">Пиво Лидское Premium светлое 0,5л стекло (20шт) </t>
    </r>
    <r>
      <rPr>
        <b/>
        <sz val="10"/>
        <color rgb="FFFF0000"/>
        <rFont val="Arial"/>
        <family val="2"/>
        <charset val="204"/>
      </rPr>
      <t>NEW!</t>
    </r>
  </si>
  <si>
    <t xml:space="preserve">Набор Грильяж в шоколаде "Спартак" 290 г кор.терм.пл. </t>
  </si>
  <si>
    <t>Набор конфет "Беловежские зубры" (Спартак) 250 г кор.терм.пл.</t>
  </si>
  <si>
    <t xml:space="preserve">Набор конфет "Спартак", 220 г кор.терм.пл. </t>
  </si>
  <si>
    <t>Шоколад "Алёнка" 90г (1/28шт) по традиционной рецептуре 1966 года</t>
  </si>
  <si>
    <t>Шоколад "Детский" 90г (1/28шт)</t>
  </si>
  <si>
    <t xml:space="preserve">Шоколад горький Коммунарка 68% крафт 90грх25 </t>
  </si>
  <si>
    <t>Шоколад горький Коммунарка 85% крафт 90грх25</t>
  </si>
  <si>
    <t>Шоколад молочный Коммунарка  крафт 90грх25</t>
  </si>
  <si>
    <t>Шоколад тёмный Коммунарка Генеральский конверт 100грх28</t>
  </si>
  <si>
    <t xml:space="preserve">Шоколад молочный Коммунарка Припевочка конверт 100грх28 </t>
  </si>
  <si>
    <t>Шоколад молочный Коммунарка Шутки от Мишутки конверт 100грх28</t>
  </si>
  <si>
    <t>Шоколад молочный Сорванец Взрывная карамель со вкусом апельс флоу 90гр</t>
  </si>
  <si>
    <t>Шоколад молочный Сорванец с кислыми мармеладками флоу-пак 90гр</t>
  </si>
  <si>
    <t>Шоколад молочный Сорванец с цветным драже флоу-пак 90грх20</t>
  </si>
  <si>
    <t>Шоколад горький Plan B 72% флоу-пак 90грх(5х20)</t>
  </si>
  <si>
    <t>Шоколад молочный Plan B с тропическим манго флоу-пак 90грх20</t>
  </si>
  <si>
    <t>Шоколад молочный Plan B с овсяным печеньем флоу-пак 90грх20</t>
  </si>
  <si>
    <t>Шоколад молочный Plan B с печеньем и карамелью флоу-пак 90грх</t>
  </si>
  <si>
    <t>Шоколад Любимый город (Столичный) элит пенал 200грх17 (Коммунарка)</t>
  </si>
  <si>
    <t>Шоколад молочный Трюфельный элит пенал 200грх17 (Коммунарка)</t>
  </si>
  <si>
    <t>Конфеты неглазированные "Конфеты на фруктозе"/3 кг (Коммунарка)</t>
  </si>
  <si>
    <t xml:space="preserve">Драники Лидкон белорусские пакет шоу-бокс </t>
  </si>
  <si>
    <t>Сгущенка ДЕП (dep) ГОСТ-1987 600 г. (крышка Easy Open)</t>
  </si>
  <si>
    <t xml:space="preserve">Вареная сгущенка ДЕП (dep) 600 г. (крышка Easy Open) </t>
  </si>
  <si>
    <t>ОАО «Жабинковский комбикормовый завод»</t>
  </si>
  <si>
    <t>Корма сухие для собак</t>
  </si>
  <si>
    <t>Корм сухой для взрослых собак средних и крупных пород "РЭКС"</t>
  </si>
  <si>
    <t>Корм сухой для взрослых собак средних и крупных пород с повышенной активностью "РЭКС плюс"</t>
  </si>
  <si>
    <t>"Рэкс плюс" 5 кг</t>
  </si>
  <si>
    <t>"Рэкс плюс" 15 кг</t>
  </si>
  <si>
    <t>"Рэкс плюс" 20 кг</t>
  </si>
  <si>
    <t>Корм сухой для щенков средних и крупных пород от 2-х до 12 месяцев "РЭКС"</t>
  </si>
  <si>
    <t>Корм сухой для взрослых собак мелких пород "РЭКС"</t>
  </si>
  <si>
    <t>Корм сухой для взрослых собак средних пород "Petboom" мясное ассорти</t>
  </si>
  <si>
    <t>"Рetboom" мясное ассорти 2 кг</t>
  </si>
  <si>
    <t>"Petboom" мясное ассорти 10 кг</t>
  </si>
  <si>
    <t>Корм сухой для взрослых собак средних пород "Petboom" с птицей и овощами</t>
  </si>
  <si>
    <t>"Рetboom" с птицей и овощами 2 кг</t>
  </si>
  <si>
    <t>"Petboom" с птицей и овощами 10 кг</t>
  </si>
  <si>
    <t>Корм сухой для взрослых собак, повышенная физическая нагрузка "Only" Премиум</t>
  </si>
  <si>
    <t>"Only" 3 кг</t>
  </si>
  <si>
    <t>"Only" 15 кг</t>
  </si>
  <si>
    <t>"Only" 20 кг</t>
  </si>
  <si>
    <t>Свинина тушеная Жлобин ГОСТ-2013 338 гр.</t>
  </si>
  <si>
    <t>Корма сухие для кошек</t>
  </si>
  <si>
    <t>Корм сухой для взрослых кошек "КОТиКОРМ" с курицей</t>
  </si>
  <si>
    <t>"КОТиКОРМ" с курицей 0,4 кг</t>
  </si>
  <si>
    <t>"КОТиКОРМ" с курицей 10 кг</t>
  </si>
  <si>
    <t xml:space="preserve">Корм сухой для взрослых кошек "Petboom" с рыбой </t>
  </si>
  <si>
    <t>"Petboom" с рыбой 0,4 кг</t>
  </si>
  <si>
    <t>"Petboom" с рыбой 10 кг</t>
  </si>
  <si>
    <t>фото и описание</t>
  </si>
  <si>
    <t>Штук в коробке</t>
  </si>
  <si>
    <r>
      <t xml:space="preserve">Смесь сухая молочная для детского питания "Беллакт </t>
    </r>
    <r>
      <rPr>
        <b/>
        <sz val="10"/>
        <rFont val="Arial"/>
        <family val="2"/>
        <charset val="204"/>
      </rPr>
      <t>Оптимум 1+</t>
    </r>
    <r>
      <rPr>
        <sz val="10"/>
        <rFont val="Arial"/>
        <family val="2"/>
        <charset val="204"/>
      </rPr>
      <t>", 400гр.</t>
    </r>
  </si>
  <si>
    <r>
      <t>Смесь сухая молочная для детского питания "Беллакт</t>
    </r>
    <r>
      <rPr>
        <b/>
        <sz val="10"/>
        <rFont val="Arial"/>
        <family val="2"/>
        <charset val="204"/>
      </rPr>
      <t xml:space="preserve"> Оптимум 2+</t>
    </r>
    <r>
      <rPr>
        <sz val="10"/>
        <rFont val="Arial"/>
        <family val="2"/>
        <charset val="204"/>
      </rPr>
      <t>", 400гр.</t>
    </r>
  </si>
  <si>
    <r>
      <t xml:space="preserve">Напиток сухой молочный для питания детей раннего возраста обогащенный "Беллакт </t>
    </r>
    <r>
      <rPr>
        <b/>
        <sz val="10"/>
        <rFont val="Arial"/>
        <family val="2"/>
        <charset val="204"/>
      </rPr>
      <t>Оптимум 3+</t>
    </r>
    <r>
      <rPr>
        <sz val="10"/>
        <rFont val="Arial"/>
        <family val="2"/>
        <charset val="204"/>
      </rPr>
      <t>", 400гр.</t>
    </r>
  </si>
  <si>
    <r>
      <t xml:space="preserve">Смесь сухая молочная для детского питания с бифидобактериями "Беллакт </t>
    </r>
    <r>
      <rPr>
        <b/>
        <sz val="10"/>
        <rFont val="Arial"/>
        <family val="2"/>
        <charset val="204"/>
      </rPr>
      <t>Иммунис 1+</t>
    </r>
    <r>
      <rPr>
        <sz val="10"/>
        <rFont val="Arial"/>
        <family val="2"/>
        <charset val="204"/>
      </rPr>
      <t>", 400гр.</t>
    </r>
  </si>
  <si>
    <r>
      <t xml:space="preserve">Смесь сухая молочная для детского питания с бифидобактериями  "Беллакт </t>
    </r>
    <r>
      <rPr>
        <b/>
        <sz val="10"/>
        <rFont val="Arial"/>
        <family val="2"/>
        <charset val="204"/>
      </rPr>
      <t>Иммунис 2+</t>
    </r>
    <r>
      <rPr>
        <sz val="10"/>
        <rFont val="Arial"/>
        <family val="2"/>
        <charset val="204"/>
      </rPr>
      <t>", 400гр.</t>
    </r>
  </si>
  <si>
    <r>
      <t xml:space="preserve">Напиток сухой молочный для питания детей раннего возраста обогащенный с бифидобактериями  "Беллакт </t>
    </r>
    <r>
      <rPr>
        <b/>
        <sz val="10"/>
        <rFont val="Arial"/>
        <family val="2"/>
        <charset val="204"/>
      </rPr>
      <t>Иммунис 3+</t>
    </r>
    <r>
      <rPr>
        <sz val="10"/>
        <rFont val="Arial"/>
        <family val="2"/>
        <charset val="204"/>
      </rPr>
      <t>", 400гр.</t>
    </r>
  </si>
  <si>
    <r>
      <t>Смесь сухая кисломолочная для детского питания "</t>
    </r>
    <r>
      <rPr>
        <b/>
        <sz val="10"/>
        <rFont val="Arial"/>
        <family val="2"/>
        <charset val="204"/>
      </rPr>
      <t>Беллакт КМ 1</t>
    </r>
    <r>
      <rPr>
        <sz val="10"/>
        <rFont val="Arial"/>
        <family val="2"/>
        <charset val="204"/>
      </rPr>
      <t>", 400гр.</t>
    </r>
  </si>
  <si>
    <r>
      <t>Смесь сухая кисломолочная для детского питания "</t>
    </r>
    <r>
      <rPr>
        <b/>
        <sz val="10"/>
        <rFont val="Arial"/>
        <family val="2"/>
        <charset val="204"/>
      </rPr>
      <t>Беллакт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КМ 2</t>
    </r>
    <r>
      <rPr>
        <sz val="10"/>
        <rFont val="Arial"/>
        <family val="2"/>
        <charset val="204"/>
      </rPr>
      <t>", 400гр.</t>
    </r>
  </si>
  <si>
    <r>
      <t>Напиток сухой кисломолочный для детского питания обогащенный  "</t>
    </r>
    <r>
      <rPr>
        <b/>
        <sz val="10"/>
        <rFont val="Arial"/>
        <family val="2"/>
        <charset val="204"/>
      </rPr>
      <t>Беллакт КМ 3</t>
    </r>
    <r>
      <rPr>
        <sz val="10"/>
        <rFont val="Arial"/>
        <family val="2"/>
        <charset val="204"/>
      </rPr>
      <t>"</t>
    </r>
  </si>
  <si>
    <r>
      <t xml:space="preserve">Смесь сухая молочная для питания детей раннего возраста </t>
    </r>
    <r>
      <rPr>
        <b/>
        <sz val="10"/>
        <rFont val="Arial"/>
        <family val="2"/>
        <charset val="204"/>
      </rPr>
      <t xml:space="preserve"> от 0 до 12 месяцев ПЛЮС</t>
    </r>
    <r>
      <rPr>
        <sz val="10"/>
        <rFont val="Arial"/>
        <family val="2"/>
        <charset val="204"/>
      </rPr>
      <t>, 400гр.</t>
    </r>
  </si>
  <si>
    <r>
      <t xml:space="preserve">Смесь сухая молочная для питания детей раннего возраста </t>
    </r>
    <r>
      <rPr>
        <b/>
        <sz val="10"/>
        <rFont val="Arial"/>
        <family val="2"/>
        <charset val="204"/>
      </rPr>
      <t xml:space="preserve"> 0-12</t>
    </r>
    <r>
      <rPr>
        <sz val="10"/>
        <rFont val="Arial"/>
        <family val="2"/>
        <charset val="204"/>
      </rPr>
      <t>, 400гр.</t>
    </r>
  </si>
  <si>
    <r>
      <t xml:space="preserve">Смесь сухая молочная для питания детей раннего возраста </t>
    </r>
    <r>
      <rPr>
        <b/>
        <sz val="10"/>
        <rFont val="Arial"/>
        <family val="2"/>
        <charset val="204"/>
      </rPr>
      <t xml:space="preserve"> 0-6</t>
    </r>
    <r>
      <rPr>
        <sz val="10"/>
        <rFont val="Arial"/>
        <family val="2"/>
        <charset val="204"/>
      </rPr>
      <t>, 400гр.</t>
    </r>
  </si>
  <si>
    <r>
      <t xml:space="preserve">Смесь сухая молочная для питания детей раннего возраста </t>
    </r>
    <r>
      <rPr>
        <b/>
        <sz val="10"/>
        <rFont val="Arial"/>
        <family val="2"/>
        <charset val="204"/>
      </rPr>
      <t xml:space="preserve"> 6-12</t>
    </r>
    <r>
      <rPr>
        <sz val="10"/>
        <rFont val="Arial"/>
        <family val="2"/>
        <charset val="204"/>
      </rPr>
      <t xml:space="preserve">, 400гр.  </t>
    </r>
  </si>
  <si>
    <r>
      <t>Смесь сухая молочная специализированная для питания недоношенных детей "</t>
    </r>
    <r>
      <rPr>
        <b/>
        <sz val="10"/>
        <rFont val="Arial"/>
        <family val="2"/>
        <charset val="204"/>
      </rPr>
      <t>Беллакт ПРЕ"</t>
    </r>
    <r>
      <rPr>
        <sz val="10"/>
        <rFont val="Arial"/>
        <family val="2"/>
        <charset val="204"/>
      </rPr>
      <t>, 400гр.</t>
    </r>
  </si>
  <si>
    <r>
      <t>Смесь сухая молочная антирефлюксная для детского питания  "</t>
    </r>
    <r>
      <rPr>
        <b/>
        <sz val="10"/>
        <rFont val="Arial"/>
        <family val="2"/>
        <charset val="204"/>
      </rPr>
      <t>Беллакт АР"</t>
    </r>
    <r>
      <rPr>
        <sz val="10"/>
        <rFont val="Arial"/>
        <family val="2"/>
        <charset val="204"/>
      </rPr>
      <t>, 400гр.</t>
    </r>
  </si>
  <si>
    <r>
      <t>Смесь сухая гипоаллергенная для диетического профилактического питания детей раннего возраста "</t>
    </r>
    <r>
      <rPr>
        <b/>
        <sz val="10"/>
        <rFont val="Arial"/>
        <family val="2"/>
        <charset val="204"/>
      </rPr>
      <t>Беллакт ГА 1+</t>
    </r>
    <r>
      <rPr>
        <sz val="10"/>
        <rFont val="Arial"/>
        <family val="2"/>
        <charset val="204"/>
      </rPr>
      <t>", 350гр.</t>
    </r>
  </si>
  <si>
    <r>
      <t>Смесь сухая гипоаллергенная для диетического профилактического питания детей раннего возраста  "</t>
    </r>
    <r>
      <rPr>
        <b/>
        <sz val="10"/>
        <rFont val="Arial"/>
        <family val="2"/>
        <charset val="204"/>
      </rPr>
      <t>Беллакт ГА 2+</t>
    </r>
    <r>
      <rPr>
        <sz val="10"/>
        <rFont val="Arial"/>
        <family val="2"/>
        <charset val="204"/>
      </rPr>
      <t>", 350гр.</t>
    </r>
  </si>
  <si>
    <r>
      <t>Смесь сухая молочная низколактозная для детского питания "</t>
    </r>
    <r>
      <rPr>
        <b/>
        <sz val="10"/>
        <rFont val="Arial"/>
        <family val="2"/>
        <charset val="204"/>
      </rPr>
      <t>Беллакт НЛ</t>
    </r>
    <r>
      <rPr>
        <sz val="10"/>
        <rFont val="Arial"/>
        <family val="2"/>
        <charset val="204"/>
      </rPr>
      <t>", 400гр.</t>
    </r>
  </si>
  <si>
    <r>
      <t>Смесь сухая для детского питания "</t>
    </r>
    <r>
      <rPr>
        <b/>
        <sz val="10"/>
        <rFont val="Arial"/>
        <family val="2"/>
        <charset val="204"/>
      </rPr>
      <t>Беллакт СОЯ</t>
    </r>
    <r>
      <rPr>
        <sz val="10"/>
        <rFont val="Arial"/>
        <family val="2"/>
        <charset val="204"/>
      </rPr>
      <t>", 400гр.</t>
    </r>
  </si>
  <si>
    <r>
      <t>Смесь сухая молочная безлактозная для детского питания "</t>
    </r>
    <r>
      <rPr>
        <b/>
        <sz val="10"/>
        <rFont val="Arial"/>
        <family val="2"/>
        <charset val="204"/>
      </rPr>
      <t>Беллакт БЛ</t>
    </r>
    <r>
      <rPr>
        <sz val="10"/>
        <rFont val="Arial"/>
        <family val="2"/>
        <charset val="204"/>
      </rPr>
      <t>", 400гр.</t>
    </r>
  </si>
  <si>
    <r>
      <t>Смесь сухая молочная для диетического профилактического питания детей раннего возраста "</t>
    </r>
    <r>
      <rPr>
        <b/>
        <sz val="10"/>
        <rFont val="Arial"/>
        <family val="2"/>
        <charset val="204"/>
      </rPr>
      <t>БЕЛЛАКТ КОМФОРТ</t>
    </r>
    <r>
      <rPr>
        <sz val="10"/>
        <rFont val="Arial"/>
        <family val="2"/>
        <charset val="204"/>
      </rPr>
      <t>"</t>
    </r>
  </si>
  <si>
    <r>
      <t>Продукт сухой молочный для питания беременных и кормящих женщин  "</t>
    </r>
    <r>
      <rPr>
        <b/>
        <sz val="10"/>
        <rFont val="Arial"/>
        <family val="2"/>
        <charset val="204"/>
      </rPr>
      <t>БЕЛЛАКТ МАМА +</t>
    </r>
    <r>
      <rPr>
        <sz val="10"/>
        <rFont val="Arial"/>
        <family val="2"/>
        <charset val="204"/>
      </rPr>
      <t>", 400гр.</t>
    </r>
  </si>
  <si>
    <t>с 0 до 6 месяцев</t>
  </si>
  <si>
    <t>с 6 до 12 месяцев</t>
  </si>
  <si>
    <t>с 12 месяцев</t>
  </si>
  <si>
    <t>с 0 до 12 месяцев</t>
  </si>
  <si>
    <r>
      <t>Напиток сухой молочный для питания детей раннего возраста обогащенный "</t>
    </r>
    <r>
      <rPr>
        <b/>
        <sz val="10"/>
        <rFont val="Arial"/>
        <family val="2"/>
        <charset val="204"/>
      </rPr>
      <t>12 ПЛЮС</t>
    </r>
    <r>
      <rPr>
        <sz val="10"/>
        <rFont val="Arial"/>
        <family val="2"/>
        <charset val="204"/>
      </rPr>
      <t>"</t>
    </r>
  </si>
  <si>
    <t>Смеси и напитки для детского питания</t>
  </si>
  <si>
    <t>Детские смеси «Беллакт»</t>
  </si>
  <si>
    <t>Пиво Лидское</t>
  </si>
  <si>
    <t xml:space="preserve">Батончик-мюсли "Злаки с персиком" частично глазированный , 37г </t>
  </si>
  <si>
    <t>"Рэкс" 0,75 кг для взрослых собак средних и крупных пород</t>
  </si>
  <si>
    <t>"Рэкс" 2 кг для взрослых собак средних и крупных пород</t>
  </si>
  <si>
    <t>"Рэкс" 5 кг для взрослых собак средних и крупных пород</t>
  </si>
  <si>
    <t>"Рэкс" 10 кг для взрослых собак средних и крупных пород</t>
  </si>
  <si>
    <t>"Рэкс" 15 кг для взрослых собак средних и крупных пород</t>
  </si>
  <si>
    <t>"Рэкс" 20 кг для взрослых собак средних и крупных пород</t>
  </si>
  <si>
    <t>"Рэкс" 1 кг для щенков средних и крупных пород</t>
  </si>
  <si>
    <t>"Рэкс" 10 кг  для щенков средних и крупных пород</t>
  </si>
  <si>
    <t>"Рэкс" 1 кг для взрослых собак мелких пород</t>
  </si>
  <si>
    <t>"Рэкс" 10 кг  для взрослых собак мелких пород</t>
  </si>
  <si>
    <t>НА ФОРУМАХ И САЙТАХ ПИВО ПО ЗАКОНУ НЕЛЬЗЯ ВЫСТАВЛЯТЬ НА ПРОДАЖУ!!!</t>
  </si>
  <si>
    <r>
      <t>Свинина тушеная Калинковичи ГОСТ-2013 в/с 338 г.</t>
    </r>
    <r>
      <rPr>
        <b/>
        <sz val="10"/>
        <color rgb="FFFF0000"/>
        <rFont val="Arial Cyr"/>
        <charset val="204"/>
      </rPr>
      <t xml:space="preserve"> </t>
    </r>
  </si>
  <si>
    <t>Сгущенка Глубокое ГОСТ-2012 380 г.</t>
  </si>
  <si>
    <t>Конфеты Спартак Вишенка полиф. Мет., зав(саше) 3 кг</t>
  </si>
  <si>
    <t>Конфеты Спартак с помадно-сливочной начинкой 3 кг</t>
  </si>
  <si>
    <t xml:space="preserve">Свинина тушеная Орша ГОСТ-2013 325 г. </t>
  </si>
  <si>
    <r>
      <t xml:space="preserve">Сгущенка Рогачев </t>
    </r>
    <r>
      <rPr>
        <b/>
        <sz val="10"/>
        <color rgb="FFFF0000"/>
        <rFont val="Arial Cyr"/>
        <charset val="204"/>
      </rPr>
      <t>NEW!</t>
    </r>
  </si>
  <si>
    <t xml:space="preserve">Суп гороховый "Лидский" со вкусом копченостей </t>
  </si>
  <si>
    <t>Молоко сгущеное с сахаром 300 г Дой-пак Рогачев</t>
  </si>
  <si>
    <t>Молоко сгущеное с сахаром и КАКАО 380 гр. Рогачев</t>
  </si>
  <si>
    <t>Вареная сгущенка "Егорка" Рогачев 380 г. Рогачев</t>
  </si>
  <si>
    <t>Молоко сгущеное стерилизованное 7,8 % ГОСТ 1923-78 320 г Рогачев</t>
  </si>
  <si>
    <t>Молоко сгущеное с сах. и цикорием 380 г Рогачев</t>
  </si>
  <si>
    <t>Сливки сгущеные с сах. 360 г Рогачев</t>
  </si>
  <si>
    <t>Молоко сгущеное с сах. и кофе 380 г жб Рогачев</t>
  </si>
  <si>
    <t>Молоко сгущенное с сахаром вареное "Лакомка" 8,5%, Глубокое</t>
  </si>
  <si>
    <t>Молоко концентрированное стерилизованное 8,6% Глубокое</t>
  </si>
  <si>
    <t>Молоко сгущ. с сахаром и натуральным кофе 7% жирн. Глубокое</t>
  </si>
  <si>
    <t>Молоко сгущенное стерилизованное со Стевией. Глубокое</t>
  </si>
  <si>
    <t>Молоко сгущенное  Фруктозой. Диетическое питание Глубокое</t>
  </si>
  <si>
    <t>Молоко сгущ.с сахаром и ароматом "Карамель" Глубокое</t>
  </si>
  <si>
    <t>Молоко сгущенное с сахаром и какао 7,5% Глубокое</t>
  </si>
  <si>
    <t>Сливки сгущенные с сахаром 19% жирности Глубокое</t>
  </si>
  <si>
    <t>Молоко сгущенное с сахаром и цикорием 7,0% Глубокое</t>
  </si>
  <si>
    <t>Вес 1 шт, кг.</t>
  </si>
  <si>
    <t>Сыр "Полесский" - 30%, круг</t>
  </si>
  <si>
    <t>Сыр «Купеческий» 50%, круг</t>
  </si>
  <si>
    <t>Сыр "Сметанковый" - 50%, круг</t>
  </si>
  <si>
    <t>Сыр «Золотой орешек» 45% с грецким орехом!, круг</t>
  </si>
  <si>
    <t>Сыр "Пошехонский" - 45%, круг</t>
  </si>
  <si>
    <t>Сыр "Мраморный" - 45%, круг</t>
  </si>
  <si>
    <t>Сыр "Монастырский двор" - 45%, круг</t>
  </si>
  <si>
    <t>Сыр "Российский" молодой - 50%, круг</t>
  </si>
  <si>
    <t>Сыр "Сливочный" - 50%, круг</t>
  </si>
  <si>
    <t>Сыр «Великокняжеский» с ароматом топленого молока 46%, круг</t>
  </si>
  <si>
    <t>Сыр «Костромской» - 45%, круг</t>
  </si>
  <si>
    <t>Сыр «Монарх» - 45% с большими дырками, круг</t>
  </si>
  <si>
    <t>Сыр колбасный копченый «Минчанка» - 40%</t>
  </si>
  <si>
    <t>Сыр «Голландский» брусковой - 45%, брус</t>
  </si>
  <si>
    <t>Новогрудский МК, "Новогрудские дары" Беларусь</t>
  </si>
  <si>
    <t>Березовские сыры, "Березка" Беларусь</t>
  </si>
  <si>
    <t>Maasdam Elite, 45%, круг</t>
  </si>
  <si>
    <t>Emmental Elite, 45%, круг</t>
  </si>
  <si>
    <t xml:space="preserve">Монтерей элитный, 45%, круг      </t>
  </si>
  <si>
    <t xml:space="preserve">Сыр Pesto Green базилик + чеснок, 45%, брус      </t>
  </si>
  <si>
    <r>
      <t xml:space="preserve">Сыр Pesto Red зелень+чеснок, 45%, брус  </t>
    </r>
    <r>
      <rPr>
        <sz val="11"/>
        <color indexed="10"/>
        <rFont val="Calibri"/>
        <family val="2"/>
        <charset val="204"/>
        <scheme val="minor"/>
      </rPr>
      <t xml:space="preserve"> </t>
    </r>
  </si>
  <si>
    <t>Цена за 1 кг.</t>
  </si>
  <si>
    <t>Вес 1 шт, гр</t>
  </si>
  <si>
    <t>Ваш заказ в кругах</t>
  </si>
  <si>
    <t>~7,5 кг</t>
  </si>
  <si>
    <t>~3,5 кг</t>
  </si>
  <si>
    <t>~1,4 кг</t>
  </si>
  <si>
    <t>Еврейская салями с/к в/с /Брест/ (0,15кг)</t>
  </si>
  <si>
    <r>
      <t xml:space="preserve">От бабушки с/в в/с /Брест/ </t>
    </r>
    <r>
      <rPr>
        <b/>
        <sz val="10"/>
        <color rgb="FFFF0000"/>
        <rFont val="Arial"/>
        <family val="2"/>
        <charset val="204"/>
      </rPr>
      <t>цена указана за 1 кг!</t>
    </r>
  </si>
  <si>
    <r>
      <t xml:space="preserve">Деревенский гостинец с/в в/с /Брест/ (0,4кг) </t>
    </r>
    <r>
      <rPr>
        <b/>
        <sz val="10"/>
        <color rgb="FFFF0000"/>
        <rFont val="Arial"/>
        <family val="2"/>
        <charset val="204"/>
      </rPr>
      <t>цена указана за 1 кг!</t>
    </r>
  </si>
  <si>
    <r>
      <t>Ностальгия салями мясная с/к в/с /Брест/</t>
    </r>
    <r>
      <rPr>
        <b/>
        <sz val="10"/>
        <color rgb="FFFF0000"/>
        <rFont val="Arial"/>
        <family val="2"/>
        <charset val="204"/>
      </rPr>
      <t xml:space="preserve"> цена указана за 1 кг!</t>
    </r>
  </si>
  <si>
    <t>от 0,6 до 0,9</t>
  </si>
  <si>
    <t>свинина, говядина, шпик, соль, специи (чеснок, перец)</t>
  </si>
  <si>
    <r>
      <t xml:space="preserve">Мясной Каприз с/к в/с 4 месяца (вакуум) </t>
    </r>
    <r>
      <rPr>
        <b/>
        <sz val="10"/>
        <color rgb="FFFF0000"/>
        <rFont val="Arial"/>
        <family val="2"/>
        <charset val="204"/>
      </rPr>
      <t>цена указана за 1 кг!</t>
    </r>
  </si>
  <si>
    <r>
      <t>Сыр Реджанито супертвердый, 45% (блок)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</si>
  <si>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рационы не выбираются</t>
  </si>
  <si>
    <t>Сухие пайки ИРП-5, Ульяновск (Россия), 2,1 кг, срок до конца 2018 года.</t>
  </si>
  <si>
    <t>от 0,3 до 0,5</t>
  </si>
  <si>
    <r>
      <t xml:space="preserve">От-Бабушки с/в в/с 4 месяца (вакуум) </t>
    </r>
    <r>
      <rPr>
        <b/>
        <sz val="10"/>
        <color rgb="FFFF0000"/>
        <rFont val="Arial"/>
        <family val="2"/>
        <charset val="204"/>
      </rPr>
      <t>цена указана за 1 кг!</t>
    </r>
  </si>
  <si>
    <t>"Рудобелочка" г. Октябрь, Беларусь</t>
  </si>
  <si>
    <t>180 гр</t>
  </si>
  <si>
    <t>Масло сладкосливочное несоленое 72,5% фасованное 180,0 г</t>
  </si>
  <si>
    <t>Масло сладкосливочное несоленое 82,5% фасованное 180,0 г</t>
  </si>
  <si>
    <r>
      <t xml:space="preserve">Каша гречневая с говядиной  По-Домашнему (Орша) </t>
    </r>
    <r>
      <rPr>
        <b/>
        <sz val="10"/>
        <color rgb="FFFF0000"/>
        <rFont val="Arial Cyr"/>
        <charset val="204"/>
      </rPr>
      <t>NEW!</t>
    </r>
  </si>
  <si>
    <r>
      <t xml:space="preserve">Каша перловая с говядиной  По-Деревенски (Орша) </t>
    </r>
    <r>
      <rPr>
        <b/>
        <sz val="10"/>
        <color rgb="FFFF0000"/>
        <rFont val="Arial Cyr"/>
        <charset val="204"/>
      </rPr>
      <t>NEW!</t>
    </r>
  </si>
  <si>
    <t>Тортики вафельные</t>
  </si>
  <si>
    <r>
      <t xml:space="preserve">Тортики "Знак вкуса" с нежной молочной начинкой и кокосом 125 гр. </t>
    </r>
    <r>
      <rPr>
        <b/>
        <sz val="10"/>
        <color rgb="FFFF0000"/>
        <rFont val="Arial"/>
        <family val="2"/>
        <charset val="204"/>
      </rPr>
      <t>NEW!</t>
    </r>
  </si>
  <si>
    <r>
      <t xml:space="preserve">Тортики "Знак вкуса" с нежной шоколадной начинкой и арахисом 125 гр. </t>
    </r>
    <r>
      <rPr>
        <b/>
        <sz val="10"/>
        <color rgb="FFFF0000"/>
        <rFont val="Arial"/>
        <family val="2"/>
        <charset val="204"/>
      </rPr>
      <t>NEW!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</si>
</sst>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&quot;р.&quot;"/>
  </numFmts>
  <fonts count="8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 Cyr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6"/>
      <color theme="9" tint="-0.249977111117893"/>
      <name val="Calibri"/>
      <family val="2"/>
      <charset val="204"/>
      <scheme val="minor"/>
    </font>
    <font>
      <b/>
      <sz val="16"/>
      <color theme="9" tint="-0.249977111117893"/>
      <name val="Calibri"/>
      <family val="2"/>
      <charset val="204"/>
    </font>
    <font>
      <b/>
      <sz val="12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sz val="11"/>
      <name val="Calibri"/>
      <family val="2"/>
      <charset val="204"/>
      <scheme val="minor"/>
    </font>
    <font>
      <sz val="9"/>
      <color rgb="FF666666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rgb="FF3C3C3C"/>
      <name val="Tahoma"/>
      <family val="2"/>
      <charset val="204"/>
    </font>
    <font>
      <b/>
      <sz val="8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theme="1"/>
      <name val="Arial Cyr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FF0000"/>
      <name val="Arial"/>
      <family val="2"/>
      <charset val="204"/>
    </font>
    <font>
      <sz val="18"/>
      <name val="Calibri"/>
      <family val="2"/>
    </font>
    <font>
      <sz val="11"/>
      <name val="Calibri"/>
      <family val="2"/>
      <scheme val="minor"/>
    </font>
    <font>
      <b/>
      <sz val="10"/>
      <color indexed="56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938884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rgb="FF000000"/>
      <name val="Arial Cyr"/>
      <charset val="204"/>
    </font>
    <font>
      <sz val="11"/>
      <color indexed="10"/>
      <name val="Calibri"/>
      <family val="2"/>
      <charset val="204"/>
      <scheme val="minor"/>
    </font>
    <font>
      <sz val="10"/>
      <color rgb="FF2B2B2B"/>
      <name val="Arial"/>
      <family val="2"/>
      <charset val="204"/>
    </font>
    <font>
      <sz val="11"/>
      <color rgb="FF000000"/>
      <name val="Calibri"/>
      <family val="2"/>
      <charset val="204"/>
    </font>
    <font>
      <u/>
      <sz val="10"/>
      <color rgb="FF0000FF"/>
      <name val="Arial Cyr"/>
      <charset val="204"/>
    </font>
    <font>
      <sz val="10"/>
      <color rgb="FF000000"/>
      <name val="Arial"/>
      <family val="2"/>
      <charset val="204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 style="thin">
        <color rgb="FF000000"/>
      </top>
      <bottom/>
      <diagonal/>
    </border>
  </borders>
  <cellStyleXfs count="10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50" borderId="0" applyNumberFormat="0" applyBorder="0" applyAlignment="0" applyProtection="0"/>
    <xf numFmtId="0" fontId="24" fillId="38" borderId="10" applyNumberFormat="0" applyAlignment="0" applyProtection="0"/>
    <xf numFmtId="0" fontId="25" fillId="51" borderId="11" applyNumberFormat="0" applyAlignment="0" applyProtection="0"/>
    <xf numFmtId="0" fontId="26" fillId="51" borderId="10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52" borderId="16" applyNumberFormat="0" applyAlignment="0" applyProtection="0"/>
    <xf numFmtId="0" fontId="32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18" fillId="0" borderId="0"/>
    <xf numFmtId="0" fontId="18" fillId="0" borderId="0"/>
    <xf numFmtId="0" fontId="39" fillId="0" borderId="0"/>
    <xf numFmtId="0" fontId="39" fillId="0" borderId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54" borderId="17" applyNumberFormat="0" applyFont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45" fillId="0" borderId="0">
      <alignment horizontal="left"/>
    </xf>
    <xf numFmtId="0" fontId="4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23" borderId="50" applyAlignment="0">
      <alignment horizontal="left" wrapText="1"/>
    </xf>
    <xf numFmtId="0" fontId="65" fillId="0" borderId="0"/>
    <xf numFmtId="0" fontId="69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83" fillId="0" borderId="0"/>
    <xf numFmtId="0" fontId="84" fillId="0" borderId="0" applyBorder="0" applyProtection="0"/>
  </cellStyleXfs>
  <cellXfs count="391">
    <xf numFmtId="0" fontId="0" fillId="0" borderId="0" xfId="0"/>
    <xf numFmtId="0" fontId="19" fillId="0" borderId="0" xfId="42" applyFont="1" applyAlignment="1">
      <alignment horizontal="center"/>
    </xf>
    <xf numFmtId="0" fontId="18" fillId="0" borderId="19" xfId="42" applyBorder="1"/>
    <xf numFmtId="0" fontId="42" fillId="0" borderId="0" xfId="70" applyAlignment="1" applyProtection="1"/>
    <xf numFmtId="0" fontId="18" fillId="0" borderId="0" xfId="79" applyBorder="1"/>
    <xf numFmtId="0" fontId="18" fillId="0" borderId="0" xfId="79" applyFill="1" applyBorder="1"/>
    <xf numFmtId="0" fontId="18" fillId="57" borderId="0" xfId="79" applyFill="1" applyBorder="1"/>
    <xf numFmtId="0" fontId="0" fillId="0" borderId="0" xfId="0"/>
    <xf numFmtId="0" fontId="20" fillId="0" borderId="19" xfId="89" applyFont="1" applyBorder="1" applyAlignment="1">
      <alignment horizontal="left" vertical="center" wrapText="1"/>
    </xf>
    <xf numFmtId="0" fontId="20" fillId="0" borderId="19" xfId="89" applyFont="1" applyBorder="1" applyAlignment="1"/>
    <xf numFmtId="0" fontId="19" fillId="0" borderId="0" xfId="79" applyFont="1" applyFill="1" applyAlignment="1">
      <alignment horizontal="center"/>
    </xf>
    <xf numFmtId="0" fontId="21" fillId="0" borderId="0" xfId="79" applyFont="1" applyFill="1" applyBorder="1" applyAlignment="1">
      <alignment horizontal="center" vertical="top" wrapText="1"/>
    </xf>
    <xf numFmtId="0" fontId="0" fillId="57" borderId="0" xfId="0" applyFill="1"/>
    <xf numFmtId="0" fontId="19" fillId="0" borderId="0" xfId="79" applyFont="1" applyAlignment="1">
      <alignment horizontal="center"/>
    </xf>
    <xf numFmtId="0" fontId="18" fillId="0" borderId="19" xfId="79" applyBorder="1"/>
    <xf numFmtId="0" fontId="19" fillId="0" borderId="0" xfId="79" applyFont="1" applyAlignment="1">
      <alignment horizontal="center"/>
    </xf>
    <xf numFmtId="0" fontId="18" fillId="0" borderId="19" xfId="79" applyFill="1" applyBorder="1"/>
    <xf numFmtId="0" fontId="18" fillId="0" borderId="0" xfId="79" applyFill="1"/>
    <xf numFmtId="0" fontId="19" fillId="0" borderId="19" xfId="42" applyFont="1" applyBorder="1" applyAlignment="1">
      <alignment horizontal="center"/>
    </xf>
    <xf numFmtId="0" fontId="19" fillId="0" borderId="0" xfId="79" applyFont="1" applyFill="1" applyBorder="1" applyAlignment="1">
      <alignment horizontal="center"/>
    </xf>
    <xf numFmtId="0" fontId="20" fillId="0" borderId="0" xfId="79" applyFont="1" applyFill="1" applyBorder="1"/>
    <xf numFmtId="0" fontId="20" fillId="0" borderId="23" xfId="79" applyFont="1" applyBorder="1"/>
    <xf numFmtId="0" fontId="18" fillId="0" borderId="23" xfId="79" applyFill="1" applyBorder="1"/>
    <xf numFmtId="0" fontId="18" fillId="0" borderId="23" xfId="79" applyBorder="1"/>
    <xf numFmtId="0" fontId="40" fillId="0" borderId="23" xfId="81" applyNumberFormat="1" applyFont="1" applyFill="1" applyBorder="1" applyAlignment="1">
      <alignment vertical="top" wrapText="1"/>
    </xf>
    <xf numFmtId="0" fontId="40" fillId="0" borderId="19" xfId="81" applyNumberFormat="1" applyFont="1" applyFill="1" applyBorder="1" applyAlignment="1">
      <alignment vertical="top" wrapText="1"/>
    </xf>
    <xf numFmtId="0" fontId="0" fillId="0" borderId="0" xfId="0" applyFill="1"/>
    <xf numFmtId="0" fontId="22" fillId="0" borderId="19" xfId="82" applyFont="1" applyFill="1" applyBorder="1"/>
    <xf numFmtId="0" fontId="21" fillId="0" borderId="0" xfId="79" applyFont="1" applyFill="1" applyBorder="1" applyAlignment="1">
      <alignment horizontal="center" vertical="center" wrapText="1"/>
    </xf>
    <xf numFmtId="0" fontId="41" fillId="0" borderId="0" xfId="82" applyNumberFormat="1" applyFont="1" applyFill="1" applyBorder="1" applyAlignment="1">
      <alignment horizontal="center" vertical="center"/>
    </xf>
    <xf numFmtId="0" fontId="18" fillId="0" borderId="0" xfId="79"/>
    <xf numFmtId="0" fontId="21" fillId="0" borderId="19" xfId="82" applyNumberFormat="1" applyFont="1" applyBorder="1" applyAlignment="1">
      <alignment vertical="top" wrapText="1"/>
    </xf>
    <xf numFmtId="0" fontId="40" fillId="0" borderId="19" xfId="82" applyNumberFormat="1" applyFont="1" applyBorder="1" applyAlignment="1">
      <alignment vertical="top" wrapText="1"/>
    </xf>
    <xf numFmtId="0" fontId="18" fillId="0" borderId="19" xfId="79" applyBorder="1"/>
    <xf numFmtId="0" fontId="18" fillId="0" borderId="19" xfId="79" applyFill="1" applyBorder="1"/>
    <xf numFmtId="0" fontId="21" fillId="0" borderId="19" xfId="82" applyNumberFormat="1" applyFont="1" applyBorder="1" applyAlignment="1">
      <alignment horizontal="center" vertical="top" wrapText="1"/>
    </xf>
    <xf numFmtId="0" fontId="21" fillId="0" borderId="0" xfId="82" applyNumberFormat="1" applyFont="1" applyBorder="1" applyAlignment="1">
      <alignment horizontal="center" vertical="top" wrapText="1"/>
    </xf>
    <xf numFmtId="0" fontId="43" fillId="55" borderId="0" xfId="79" applyFont="1" applyFill="1"/>
    <xf numFmtId="0" fontId="43" fillId="55" borderId="21" xfId="79" applyFont="1" applyFill="1" applyBorder="1" applyAlignment="1">
      <alignment vertical="top" wrapText="1"/>
    </xf>
    <xf numFmtId="0" fontId="43" fillId="55" borderId="22" xfId="79" applyFont="1" applyFill="1" applyBorder="1"/>
    <xf numFmtId="0" fontId="43" fillId="55" borderId="22" xfId="79" applyFont="1" applyFill="1" applyBorder="1" applyAlignment="1">
      <alignment vertical="top" wrapText="1"/>
    </xf>
    <xf numFmtId="0" fontId="40" fillId="0" borderId="23" xfId="81" applyNumberFormat="1" applyFont="1" applyBorder="1" applyAlignment="1">
      <alignment vertical="top" wrapText="1"/>
    </xf>
    <xf numFmtId="0" fontId="20" fillId="0" borderId="19" xfId="82" applyNumberFormat="1" applyFont="1" applyBorder="1" applyAlignment="1">
      <alignment vertical="top" wrapText="1"/>
    </xf>
    <xf numFmtId="0" fontId="20" fillId="0" borderId="19" xfId="79" applyFont="1" applyBorder="1"/>
    <xf numFmtId="0" fontId="44" fillId="0" borderId="19" xfId="79" applyFont="1" applyBorder="1" applyAlignment="1">
      <alignment horizontal="center" vertical="top" wrapText="1"/>
    </xf>
    <xf numFmtId="0" fontId="21" fillId="0" borderId="23" xfId="81" applyNumberFormat="1" applyFont="1" applyBorder="1" applyAlignment="1">
      <alignment horizontal="center" vertical="top" wrapText="1"/>
    </xf>
    <xf numFmtId="0" fontId="21" fillId="0" borderId="19" xfId="81" applyNumberFormat="1" applyFont="1" applyBorder="1" applyAlignment="1">
      <alignment horizontal="center" vertical="top" wrapText="1"/>
    </xf>
    <xf numFmtId="0" fontId="43" fillId="0" borderId="19" xfId="82" applyFont="1" applyBorder="1"/>
    <xf numFmtId="0" fontId="43" fillId="0" borderId="19" xfId="82" applyFont="1" applyFill="1" applyBorder="1"/>
    <xf numFmtId="0" fontId="21" fillId="0" borderId="19" xfId="79" applyFont="1" applyFill="1" applyBorder="1" applyAlignment="1">
      <alignment horizontal="center" vertical="top" wrapText="1"/>
    </xf>
    <xf numFmtId="0" fontId="21" fillId="0" borderId="24" xfId="82" applyNumberFormat="1" applyFont="1" applyBorder="1" applyAlignment="1">
      <alignment horizontal="center" vertical="top" wrapText="1"/>
    </xf>
    <xf numFmtId="0" fontId="40" fillId="0" borderId="25" xfId="82" applyNumberFormat="1" applyFont="1" applyBorder="1" applyAlignment="1">
      <alignment vertical="top" wrapText="1"/>
    </xf>
    <xf numFmtId="0" fontId="22" fillId="57" borderId="0" xfId="82" applyFont="1" applyFill="1" applyBorder="1"/>
    <xf numFmtId="0" fontId="20" fillId="57" borderId="0" xfId="79" applyFont="1" applyFill="1" applyBorder="1"/>
    <xf numFmtId="0" fontId="19" fillId="57" borderId="0" xfId="79" applyFont="1" applyFill="1" applyBorder="1" applyAlignment="1">
      <alignment horizontal="center"/>
    </xf>
    <xf numFmtId="0" fontId="43" fillId="57" borderId="0" xfId="82" applyFont="1" applyFill="1" applyBorder="1"/>
    <xf numFmtId="0" fontId="42" fillId="0" borderId="0" xfId="70" applyFill="1" applyBorder="1" applyAlignment="1" applyProtection="1"/>
    <xf numFmtId="0" fontId="16" fillId="0" borderId="0" xfId="0" applyFont="1" applyFill="1"/>
    <xf numFmtId="0" fontId="16" fillId="0" borderId="0" xfId="0" applyFont="1"/>
    <xf numFmtId="0" fontId="19" fillId="0" borderId="0" xfId="79" applyFont="1" applyFill="1" applyBorder="1"/>
    <xf numFmtId="0" fontId="16" fillId="0" borderId="0" xfId="0" applyFont="1" applyAlignment="1">
      <alignment horizontal="center"/>
    </xf>
    <xf numFmtId="0" fontId="19" fillId="0" borderId="19" xfId="79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43" fillId="58" borderId="19" xfId="0" applyNumberFormat="1" applyFont="1" applyFill="1" applyBorder="1" applyAlignment="1" applyProtection="1">
      <alignment vertical="top" wrapText="1"/>
    </xf>
    <xf numFmtId="0" fontId="43" fillId="58" borderId="19" xfId="0" applyNumberFormat="1" applyFont="1" applyFill="1" applyBorder="1" applyAlignment="1" applyProtection="1">
      <alignment horizontal="right" vertical="top" wrapText="1"/>
    </xf>
    <xf numFmtId="0" fontId="44" fillId="58" borderId="3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0" xfId="0"/>
    <xf numFmtId="0" fontId="16" fillId="0" borderId="0" xfId="0" applyFont="1" applyAlignment="1">
      <alignment horizontal="center"/>
    </xf>
    <xf numFmtId="0" fontId="47" fillId="59" borderId="32" xfId="79" applyFont="1" applyFill="1" applyBorder="1" applyAlignment="1">
      <alignment horizontal="center"/>
    </xf>
    <xf numFmtId="0" fontId="18" fillId="0" borderId="33" xfId="79" applyFill="1" applyBorder="1" applyAlignment="1">
      <alignment horizontal="center"/>
    </xf>
    <xf numFmtId="0" fontId="18" fillId="0" borderId="34" xfId="79" applyFill="1" applyBorder="1"/>
    <xf numFmtId="0" fontId="18" fillId="0" borderId="35" xfId="79" applyFill="1" applyBorder="1" applyAlignment="1">
      <alignment horizontal="center"/>
    </xf>
    <xf numFmtId="0" fontId="18" fillId="0" borderId="36" xfId="79" applyFill="1" applyBorder="1"/>
    <xf numFmtId="0" fontId="18" fillId="0" borderId="37" xfId="79" applyFill="1" applyBorder="1" applyAlignment="1">
      <alignment horizontal="center"/>
    </xf>
    <xf numFmtId="0" fontId="18" fillId="0" borderId="38" xfId="79" applyFill="1" applyBorder="1"/>
    <xf numFmtId="0" fontId="20" fillId="0" borderId="37" xfId="79" applyFont="1" applyFill="1" applyBorder="1" applyAlignment="1">
      <alignment horizontal="center"/>
    </xf>
    <xf numFmtId="0" fontId="47" fillId="59" borderId="39" xfId="79" applyFont="1" applyFill="1" applyBorder="1" applyAlignment="1">
      <alignment horizontal="center"/>
    </xf>
    <xf numFmtId="0" fontId="47" fillId="59" borderId="42" xfId="79" applyFont="1" applyFill="1" applyBorder="1" applyAlignment="1">
      <alignment horizontal="center"/>
    </xf>
    <xf numFmtId="0" fontId="18" fillId="0" borderId="33" xfId="79" applyFill="1" applyBorder="1"/>
    <xf numFmtId="0" fontId="18" fillId="0" borderId="35" xfId="79" applyFill="1" applyBorder="1"/>
    <xf numFmtId="0" fontId="18" fillId="0" borderId="37" xfId="79" applyFill="1" applyBorder="1"/>
    <xf numFmtId="0" fontId="18" fillId="0" borderId="40" xfId="79" applyFill="1" applyBorder="1"/>
    <xf numFmtId="164" fontId="18" fillId="0" borderId="36" xfId="79" applyNumberFormat="1" applyFill="1" applyBorder="1" applyAlignment="1">
      <alignment horizontal="center"/>
    </xf>
    <xf numFmtId="0" fontId="18" fillId="0" borderId="40" xfId="79" applyFill="1" applyBorder="1" applyAlignment="1">
      <alignment horizontal="center"/>
    </xf>
    <xf numFmtId="0" fontId="47" fillId="59" borderId="44" xfId="79" applyFont="1" applyFill="1" applyBorder="1" applyAlignment="1">
      <alignment horizontal="center"/>
    </xf>
    <xf numFmtId="0" fontId="18" fillId="0" borderId="36" xfId="79" applyFill="1" applyBorder="1" applyAlignment="1">
      <alignment horizontal="center"/>
    </xf>
    <xf numFmtId="0" fontId="20" fillId="0" borderId="33" xfId="79" applyFont="1" applyFill="1" applyBorder="1" applyAlignment="1">
      <alignment horizontal="center"/>
    </xf>
    <xf numFmtId="0" fontId="18" fillId="0" borderId="0" xfId="79" applyFill="1" applyBorder="1"/>
    <xf numFmtId="0" fontId="47" fillId="59" borderId="47" xfId="79" applyFont="1" applyFill="1" applyBorder="1" applyAlignment="1"/>
    <xf numFmtId="0" fontId="18" fillId="59" borderId="47" xfId="79" applyFill="1" applyBorder="1" applyAlignment="1"/>
    <xf numFmtId="0" fontId="18" fillId="60" borderId="0" xfId="79" applyFill="1" applyAlignment="1">
      <alignment horizontal="center"/>
    </xf>
    <xf numFmtId="0" fontId="46" fillId="60" borderId="45" xfId="79" applyFont="1" applyFill="1" applyBorder="1" applyAlignment="1">
      <alignment horizontal="center"/>
    </xf>
    <xf numFmtId="0" fontId="18" fillId="60" borderId="31" xfId="79" applyFill="1" applyBorder="1" applyAlignment="1">
      <alignment horizontal="center"/>
    </xf>
    <xf numFmtId="0" fontId="20" fillId="0" borderId="37" xfId="79" applyFont="1" applyFill="1" applyBorder="1"/>
    <xf numFmtId="0" fontId="18" fillId="0" borderId="48" xfId="79" applyFill="1" applyBorder="1" applyAlignment="1">
      <alignment horizontal="center"/>
    </xf>
    <xf numFmtId="0" fontId="18" fillId="0" borderId="41" xfId="79" applyFill="1" applyBorder="1" applyAlignment="1">
      <alignment horizontal="center"/>
    </xf>
    <xf numFmtId="0" fontId="18" fillId="55" borderId="37" xfId="79" applyFill="1" applyBorder="1" applyAlignment="1">
      <alignment wrapText="1"/>
    </xf>
    <xf numFmtId="0" fontId="18" fillId="55" borderId="37" xfId="79" applyFill="1" applyBorder="1" applyAlignment="1">
      <alignment horizontal="center" wrapText="1"/>
    </xf>
    <xf numFmtId="0" fontId="18" fillId="0" borderId="37" xfId="79" applyFill="1" applyBorder="1" applyAlignment="1">
      <alignment wrapText="1"/>
    </xf>
    <xf numFmtId="0" fontId="18" fillId="0" borderId="37" xfId="79" applyFill="1" applyBorder="1" applyAlignment="1">
      <alignment horizontal="center" wrapText="1"/>
    </xf>
    <xf numFmtId="1" fontId="19" fillId="0" borderId="36" xfId="79" applyNumberFormat="1" applyFont="1" applyBorder="1" applyAlignment="1">
      <alignment horizontal="center"/>
    </xf>
    <xf numFmtId="0" fontId="18" fillId="61" borderId="35" xfId="79" applyFill="1" applyBorder="1" applyAlignment="1">
      <alignment horizontal="center"/>
    </xf>
    <xf numFmtId="0" fontId="18" fillId="61" borderId="36" xfId="79" applyFill="1" applyBorder="1"/>
    <xf numFmtId="0" fontId="18" fillId="61" borderId="33" xfId="79" applyFill="1" applyBorder="1" applyAlignment="1">
      <alignment horizontal="center"/>
    </xf>
    <xf numFmtId="0" fontId="18" fillId="61" borderId="33" xfId="79" applyFill="1" applyBorder="1"/>
    <xf numFmtId="0" fontId="18" fillId="61" borderId="35" xfId="79" applyFill="1" applyBorder="1"/>
    <xf numFmtId="0" fontId="18" fillId="61" borderId="37" xfId="79" applyFill="1" applyBorder="1" applyAlignment="1">
      <alignment horizontal="center"/>
    </xf>
    <xf numFmtId="0" fontId="18" fillId="61" borderId="37" xfId="79" applyFill="1" applyBorder="1"/>
    <xf numFmtId="0" fontId="20" fillId="61" borderId="35" xfId="79" applyFont="1" applyFill="1" applyBorder="1" applyAlignment="1">
      <alignment horizontal="center"/>
    </xf>
    <xf numFmtId="0" fontId="21" fillId="0" borderId="19" xfId="79" applyFont="1" applyFill="1" applyBorder="1" applyAlignment="1">
      <alignment horizontal="center" vertical="center" wrapText="1"/>
    </xf>
    <xf numFmtId="1" fontId="19" fillId="57" borderId="0" xfId="79" applyNumberFormat="1" applyFont="1" applyFill="1" applyBorder="1" applyAlignment="1">
      <alignment horizontal="center"/>
    </xf>
    <xf numFmtId="1" fontId="19" fillId="0" borderId="0" xfId="79" applyNumberFormat="1" applyFont="1" applyFill="1" applyBorder="1" applyAlignment="1">
      <alignment horizontal="center"/>
    </xf>
    <xf numFmtId="1" fontId="19" fillId="0" borderId="48" xfId="79" applyNumberFormat="1" applyFont="1" applyBorder="1" applyAlignment="1">
      <alignment horizontal="center"/>
    </xf>
    <xf numFmtId="0" fontId="21" fillId="0" borderId="39" xfId="79" applyFont="1" applyFill="1" applyBorder="1" applyAlignment="1">
      <alignment horizontal="center" vertical="center" wrapText="1"/>
    </xf>
    <xf numFmtId="0" fontId="46" fillId="0" borderId="39" xfId="79" applyFont="1" applyFill="1" applyBorder="1" applyAlignment="1">
      <alignment horizontal="center" vertical="center"/>
    </xf>
    <xf numFmtId="164" fontId="21" fillId="0" borderId="46" xfId="79" applyNumberFormat="1" applyFont="1" applyFill="1" applyBorder="1" applyAlignment="1">
      <alignment horizontal="center" vertical="center" wrapText="1"/>
    </xf>
    <xf numFmtId="0" fontId="47" fillId="59" borderId="19" xfId="79" applyFont="1" applyFill="1" applyBorder="1" applyAlignment="1">
      <alignment horizontal="center"/>
    </xf>
    <xf numFmtId="0" fontId="47" fillId="59" borderId="19" xfId="79" applyFont="1" applyFill="1" applyBorder="1" applyAlignment="1"/>
    <xf numFmtId="0" fontId="18" fillId="59" borderId="19" xfId="79" applyFill="1" applyBorder="1" applyAlignment="1"/>
    <xf numFmtId="164" fontId="18" fillId="61" borderId="36" xfId="79" applyNumberFormat="1" applyFill="1" applyBorder="1" applyAlignment="1">
      <alignment horizontal="center"/>
    </xf>
    <xf numFmtId="164" fontId="18" fillId="0" borderId="38" xfId="79" applyNumberFormat="1" applyFill="1" applyBorder="1" applyAlignment="1">
      <alignment horizontal="center"/>
    </xf>
    <xf numFmtId="164" fontId="18" fillId="61" borderId="34" xfId="79" applyNumberFormat="1" applyFill="1" applyBorder="1" applyAlignment="1">
      <alignment horizontal="center"/>
    </xf>
    <xf numFmtId="1" fontId="18" fillId="0" borderId="19" xfId="79" applyNumberFormat="1" applyFont="1" applyBorder="1" applyAlignment="1">
      <alignment horizontal="center"/>
    </xf>
    <xf numFmtId="164" fontId="18" fillId="0" borderId="34" xfId="79" applyNumberFormat="1" applyFill="1" applyBorder="1" applyAlignment="1">
      <alignment horizontal="center"/>
    </xf>
    <xf numFmtId="164" fontId="18" fillId="61" borderId="38" xfId="79" applyNumberFormat="1" applyFill="1" applyBorder="1" applyAlignment="1">
      <alignment horizontal="center"/>
    </xf>
    <xf numFmtId="164" fontId="20" fillId="0" borderId="38" xfId="79" applyNumberFormat="1" applyFont="1" applyFill="1" applyBorder="1" applyAlignment="1">
      <alignment horizontal="left"/>
    </xf>
    <xf numFmtId="164" fontId="18" fillId="55" borderId="38" xfId="79" applyNumberFormat="1" applyFill="1" applyBorder="1" applyAlignment="1">
      <alignment horizontal="center"/>
    </xf>
    <xf numFmtId="165" fontId="18" fillId="0" borderId="0" xfId="79" applyNumberFormat="1" applyBorder="1"/>
    <xf numFmtId="1" fontId="18" fillId="0" borderId="0" xfId="79" applyNumberFormat="1" applyFont="1" applyBorder="1" applyAlignment="1">
      <alignment horizontal="right"/>
    </xf>
    <xf numFmtId="1" fontId="16" fillId="0" borderId="0" xfId="0" applyNumberFormat="1" applyFont="1"/>
    <xf numFmtId="165" fontId="42" fillId="0" borderId="0" xfId="70" applyNumberFormat="1" applyBorder="1" applyAlignment="1" applyProtection="1"/>
    <xf numFmtId="0" fontId="0" fillId="0" borderId="0" xfId="0"/>
    <xf numFmtId="0" fontId="52" fillId="0" borderId="0" xfId="0" applyFont="1"/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5" fillId="0" borderId="0" xfId="0" applyFont="1" applyFill="1"/>
    <xf numFmtId="0" fontId="56" fillId="0" borderId="0" xfId="0" applyFont="1" applyAlignment="1">
      <alignment horizontal="center"/>
    </xf>
    <xf numFmtId="1" fontId="56" fillId="0" borderId="0" xfId="0" applyNumberFormat="1" applyFont="1"/>
    <xf numFmtId="1" fontId="57" fillId="0" borderId="0" xfId="79" applyNumberFormat="1" applyFont="1" applyFill="1"/>
    <xf numFmtId="0" fontId="56" fillId="0" borderId="19" xfId="0" applyFont="1" applyBorder="1" applyAlignment="1">
      <alignment horizontal="center"/>
    </xf>
    <xf numFmtId="0" fontId="14" fillId="0" borderId="0" xfId="0" applyFont="1"/>
    <xf numFmtId="1" fontId="57" fillId="0" borderId="19" xfId="79" applyNumberFormat="1" applyFont="1" applyBorder="1"/>
    <xf numFmtId="0" fontId="43" fillId="0" borderId="0" xfId="0" applyNumberFormat="1" applyFont="1" applyFill="1" applyBorder="1" applyAlignment="1" applyProtection="1">
      <alignment vertical="top" wrapText="1"/>
    </xf>
    <xf numFmtId="0" fontId="43" fillId="0" borderId="0" xfId="0" applyNumberFormat="1" applyFont="1" applyFill="1" applyBorder="1" applyAlignment="1" applyProtection="1">
      <alignment horizontal="right" vertical="top" wrapText="1"/>
    </xf>
    <xf numFmtId="0" fontId="42" fillId="0" borderId="0" xfId="70" applyNumberFormat="1" applyFill="1" applyBorder="1" applyAlignment="1" applyProtection="1">
      <alignment horizontal="left" vertical="top" wrapText="1"/>
    </xf>
    <xf numFmtId="0" fontId="44" fillId="58" borderId="19" xfId="0" applyNumberFormat="1" applyFont="1" applyFill="1" applyBorder="1" applyAlignment="1" applyProtection="1">
      <alignment horizontal="center" vertical="top" wrapText="1"/>
    </xf>
    <xf numFmtId="0" fontId="0" fillId="0" borderId="19" xfId="0" applyBorder="1"/>
    <xf numFmtId="0" fontId="55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18" fillId="61" borderId="38" xfId="79" applyFill="1" applyBorder="1"/>
    <xf numFmtId="0" fontId="20" fillId="61" borderId="35" xfId="79" applyFont="1" applyFill="1" applyBorder="1" applyAlignment="1">
      <alignment horizontal="left"/>
    </xf>
    <xf numFmtId="0" fontId="20" fillId="61" borderId="37" xfId="79" applyFont="1" applyFill="1" applyBorder="1" applyAlignment="1">
      <alignment horizontal="center"/>
    </xf>
    <xf numFmtId="0" fontId="20" fillId="61" borderId="37" xfId="79" applyFont="1" applyFill="1" applyBorder="1" applyAlignment="1">
      <alignment horizontal="left"/>
    </xf>
    <xf numFmtId="0" fontId="18" fillId="0" borderId="49" xfId="79" applyFill="1" applyBorder="1" applyAlignment="1">
      <alignment horizontal="center"/>
    </xf>
    <xf numFmtId="0" fontId="18" fillId="0" borderId="48" xfId="79" applyFill="1" applyBorder="1"/>
    <xf numFmtId="164" fontId="18" fillId="0" borderId="48" xfId="79" applyNumberFormat="1" applyFill="1" applyBorder="1" applyAlignment="1">
      <alignment horizontal="center"/>
    </xf>
    <xf numFmtId="0" fontId="20" fillId="0" borderId="35" xfId="79" applyFont="1" applyFill="1" applyBorder="1" applyAlignment="1">
      <alignment horizontal="center"/>
    </xf>
    <xf numFmtId="0" fontId="20" fillId="0" borderId="35" xfId="79" applyFont="1" applyFill="1" applyBorder="1" applyAlignment="1">
      <alignment horizontal="left"/>
    </xf>
    <xf numFmtId="0" fontId="18" fillId="0" borderId="32" xfId="79" applyFill="1" applyBorder="1" applyAlignment="1">
      <alignment horizontal="center"/>
    </xf>
    <xf numFmtId="0" fontId="18" fillId="0" borderId="32" xfId="79" applyFill="1" applyBorder="1"/>
    <xf numFmtId="164" fontId="18" fillId="0" borderId="43" xfId="79" applyNumberFormat="1" applyFill="1" applyBorder="1" applyAlignment="1">
      <alignment horizontal="center"/>
    </xf>
    <xf numFmtId="0" fontId="20" fillId="0" borderId="19" xfId="79" applyFont="1" applyFill="1" applyBorder="1"/>
    <xf numFmtId="0" fontId="60" fillId="0" borderId="26" xfId="42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18" fillId="0" borderId="19" xfId="42" applyFont="1" applyBorder="1" applyAlignment="1"/>
    <xf numFmtId="0" fontId="18" fillId="0" borderId="19" xfId="42" applyFont="1" applyBorder="1"/>
    <xf numFmtId="0" fontId="19" fillId="0" borderId="19" xfId="42" applyFont="1" applyBorder="1"/>
    <xf numFmtId="0" fontId="20" fillId="0" borderId="23" xfId="81" applyNumberFormat="1" applyFont="1" applyBorder="1" applyAlignment="1">
      <alignment horizontal="left" vertical="top" wrapText="1"/>
    </xf>
    <xf numFmtId="0" fontId="40" fillId="0" borderId="19" xfId="82" applyNumberFormat="1" applyFont="1" applyFill="1" applyBorder="1" applyAlignment="1">
      <alignment vertical="top" wrapText="1"/>
    </xf>
    <xf numFmtId="0" fontId="20" fillId="0" borderId="19" xfId="0" applyFont="1" applyBorder="1"/>
    <xf numFmtId="0" fontId="63" fillId="0" borderId="0" xfId="0" applyFont="1"/>
    <xf numFmtId="0" fontId="57" fillId="0" borderId="0" xfId="79" applyFont="1" applyBorder="1"/>
    <xf numFmtId="0" fontId="18" fillId="0" borderId="19" xfId="79" applyFont="1" applyBorder="1"/>
    <xf numFmtId="0" fontId="21" fillId="0" borderId="32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32" xfId="79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" fontId="16" fillId="0" borderId="0" xfId="0" applyNumberFormat="1" applyFont="1" applyFill="1"/>
    <xf numFmtId="0" fontId="21" fillId="0" borderId="23" xfId="81" applyNumberFormat="1" applyFont="1" applyFill="1" applyBorder="1" applyAlignment="1">
      <alignment vertical="top" wrapText="1"/>
    </xf>
    <xf numFmtId="0" fontId="43" fillId="58" borderId="19" xfId="0" applyNumberFormat="1" applyFont="1" applyFill="1" applyBorder="1" applyAlignment="1" applyProtection="1">
      <alignment horizontal="left" wrapText="1"/>
    </xf>
    <xf numFmtId="0" fontId="42" fillId="0" borderId="0" xfId="70" applyBorder="1" applyAlignment="1" applyProtection="1"/>
    <xf numFmtId="0" fontId="42" fillId="0" borderId="54" xfId="70" applyBorder="1" applyAlignment="1" applyProtection="1"/>
    <xf numFmtId="0" fontId="42" fillId="0" borderId="56" xfId="70" applyNumberFormat="1" applyFill="1" applyBorder="1" applyAlignment="1" applyProtection="1">
      <alignment vertical="top" wrapText="1"/>
    </xf>
    <xf numFmtId="0" fontId="18" fillId="0" borderId="56" xfId="79" applyFill="1" applyBorder="1"/>
    <xf numFmtId="0" fontId="42" fillId="0" borderId="56" xfId="70" applyFill="1" applyBorder="1" applyAlignment="1" applyProtection="1"/>
    <xf numFmtId="0" fontId="20" fillId="0" borderId="56" xfId="79" applyFont="1" applyFill="1" applyBorder="1"/>
    <xf numFmtId="0" fontId="40" fillId="0" borderId="56" xfId="81" applyNumberFormat="1" applyFont="1" applyFill="1" applyBorder="1" applyAlignment="1">
      <alignment vertical="top" wrapText="1"/>
    </xf>
    <xf numFmtId="0" fontId="0" fillId="0" borderId="56" xfId="0" applyFill="1" applyBorder="1"/>
    <xf numFmtId="0" fontId="42" fillId="0" borderId="56" xfId="70" applyBorder="1" applyAlignment="1" applyProtection="1"/>
    <xf numFmtId="0" fontId="16" fillId="0" borderId="56" xfId="0" applyFont="1" applyBorder="1" applyAlignment="1">
      <alignment horizontal="center"/>
    </xf>
    <xf numFmtId="0" fontId="42" fillId="58" borderId="54" xfId="70" applyNumberFormat="1" applyFill="1" applyBorder="1" applyAlignment="1" applyProtection="1">
      <alignment horizontal="left" vertical="top" wrapText="1"/>
    </xf>
    <xf numFmtId="0" fontId="42" fillId="58" borderId="53" xfId="70" applyNumberFormat="1" applyFill="1" applyBorder="1" applyAlignment="1" applyProtection="1">
      <alignment horizontal="left" vertical="top" wrapText="1"/>
    </xf>
    <xf numFmtId="0" fontId="42" fillId="58" borderId="57" xfId="70" applyNumberFormat="1" applyFill="1" applyBorder="1" applyAlignment="1" applyProtection="1">
      <alignment horizontal="left" vertical="top" wrapText="1"/>
    </xf>
    <xf numFmtId="0" fontId="43" fillId="58" borderId="53" xfId="0" applyNumberFormat="1" applyFont="1" applyFill="1" applyBorder="1" applyAlignment="1" applyProtection="1">
      <alignment horizontal="left" vertical="top" wrapText="1"/>
    </xf>
    <xf numFmtId="0" fontId="42" fillId="58" borderId="55" xfId="70" applyNumberFormat="1" applyFill="1" applyBorder="1" applyAlignment="1" applyProtection="1">
      <alignment horizontal="left" vertical="top" wrapText="1"/>
    </xf>
    <xf numFmtId="0" fontId="43" fillId="58" borderId="57" xfId="0" applyNumberFormat="1" applyFont="1" applyFill="1" applyBorder="1" applyAlignment="1" applyProtection="1">
      <alignment horizontal="left" vertical="top" wrapText="1"/>
    </xf>
    <xf numFmtId="0" fontId="43" fillId="58" borderId="0" xfId="0" applyNumberFormat="1" applyFont="1" applyFill="1" applyBorder="1" applyAlignment="1" applyProtection="1">
      <alignment vertical="top" wrapText="1"/>
    </xf>
    <xf numFmtId="0" fontId="0" fillId="0" borderId="0" xfId="0" applyFill="1" applyBorder="1"/>
    <xf numFmtId="0" fontId="42" fillId="0" borderId="0" xfId="70" applyBorder="1" applyAlignment="1" applyProtection="1">
      <alignment horizontal="left"/>
    </xf>
    <xf numFmtId="0" fontId="68" fillId="0" borderId="19" xfId="79" applyFont="1" applyFill="1" applyBorder="1" applyAlignment="1">
      <alignment horizontal="center" vertical="center" wrapText="1"/>
    </xf>
    <xf numFmtId="0" fontId="69" fillId="0" borderId="19" xfId="0" applyFont="1" applyFill="1" applyBorder="1"/>
    <xf numFmtId="0" fontId="69" fillId="0" borderId="19" xfId="0" applyFont="1" applyBorder="1"/>
    <xf numFmtId="0" fontId="70" fillId="0" borderId="19" xfId="79" applyFont="1" applyFill="1" applyBorder="1" applyAlignment="1">
      <alignment horizontal="left" vertical="center" wrapText="1"/>
    </xf>
    <xf numFmtId="0" fontId="70" fillId="0" borderId="19" xfId="79" applyFont="1" applyFill="1" applyBorder="1" applyAlignment="1">
      <alignment horizontal="center" vertical="center" wrapText="1"/>
    </xf>
    <xf numFmtId="1" fontId="69" fillId="0" borderId="19" xfId="94" applyNumberFormat="1" applyFont="1" applyBorder="1"/>
    <xf numFmtId="0" fontId="70" fillId="0" borderId="19" xfId="79" applyFont="1" applyBorder="1" applyAlignment="1">
      <alignment horizontal="center" vertical="center" wrapText="1"/>
    </xf>
    <xf numFmtId="0" fontId="16" fillId="0" borderId="19" xfId="0" applyFont="1" applyBorder="1"/>
    <xf numFmtId="0" fontId="20" fillId="57" borderId="0" xfId="79" applyFont="1" applyFill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42" fillId="0" borderId="0" xfId="70" applyFill="1" applyBorder="1" applyAlignment="1" applyProtection="1">
      <alignment horizontal="left" vertical="top" wrapText="1"/>
    </xf>
    <xf numFmtId="0" fontId="20" fillId="0" borderId="23" xfId="81" applyNumberFormat="1" applyFont="1" applyFill="1" applyBorder="1" applyAlignment="1">
      <alignment horizontal="left" vertical="top" wrapText="1"/>
    </xf>
    <xf numFmtId="0" fontId="20" fillId="0" borderId="19" xfId="79" applyFont="1" applyFill="1" applyBorder="1" applyAlignment="1">
      <alignment horizontal="left" wrapText="1"/>
    </xf>
    <xf numFmtId="0" fontId="20" fillId="0" borderId="19" xfId="79" applyFont="1" applyFill="1" applyBorder="1" applyAlignment="1">
      <alignment horizontal="right" vertical="top" wrapText="1"/>
    </xf>
    <xf numFmtId="0" fontId="43" fillId="0" borderId="22" xfId="79" applyFont="1" applyFill="1" applyBorder="1" applyAlignment="1">
      <alignment vertical="top" wrapText="1"/>
    </xf>
    <xf numFmtId="0" fontId="18" fillId="0" borderId="19" xfId="79" applyFont="1" applyBorder="1" applyAlignment="1">
      <alignment horizontal="right"/>
    </xf>
    <xf numFmtId="0" fontId="20" fillId="0" borderId="19" xfId="82" applyNumberFormat="1" applyFont="1" applyFill="1" applyBorder="1" applyAlignment="1">
      <alignment vertical="top" wrapText="1"/>
    </xf>
    <xf numFmtId="0" fontId="21" fillId="57" borderId="0" xfId="79" applyFont="1" applyFill="1" applyBorder="1" applyAlignment="1">
      <alignment horizontal="center" vertical="top" wrapText="1"/>
    </xf>
    <xf numFmtId="1" fontId="69" fillId="0" borderId="0" xfId="94" applyNumberFormat="1" applyFont="1" applyFill="1" applyBorder="1"/>
    <xf numFmtId="0" fontId="72" fillId="64" borderId="0" xfId="79" applyFont="1" applyFill="1" applyBorder="1" applyAlignment="1">
      <alignment vertical="center"/>
    </xf>
    <xf numFmtId="0" fontId="69" fillId="64" borderId="19" xfId="0" applyFont="1" applyFill="1" applyBorder="1" applyAlignment="1">
      <alignment horizontal="center" vertical="center"/>
    </xf>
    <xf numFmtId="0" fontId="67" fillId="0" borderId="19" xfId="79" applyFont="1" applyFill="1" applyBorder="1" applyAlignment="1">
      <alignment horizontal="center" vertical="top" wrapText="1"/>
    </xf>
    <xf numFmtId="0" fontId="67" fillId="0" borderId="0" xfId="79" applyFont="1" applyFill="1" applyBorder="1" applyAlignment="1">
      <alignment horizontal="center" vertical="top" wrapText="1"/>
    </xf>
    <xf numFmtId="0" fontId="22" fillId="0" borderId="0" xfId="82" applyFont="1" applyFill="1" applyBorder="1"/>
    <xf numFmtId="0" fontId="20" fillId="0" borderId="19" xfId="79" applyFont="1" applyFill="1" applyBorder="1" applyAlignment="1">
      <alignment horizontal="center" vertical="center" wrapText="1"/>
    </xf>
    <xf numFmtId="0" fontId="55" fillId="57" borderId="0" xfId="0" applyFont="1" applyFill="1"/>
    <xf numFmtId="0" fontId="48" fillId="0" borderId="0" xfId="70" applyFont="1" applyAlignment="1" applyProtection="1"/>
    <xf numFmtId="0" fontId="20" fillId="57" borderId="0" xfId="79" applyFont="1" applyFill="1" applyBorder="1" applyAlignment="1"/>
    <xf numFmtId="0" fontId="75" fillId="0" borderId="0" xfId="0" applyFont="1"/>
    <xf numFmtId="0" fontId="62" fillId="0" borderId="19" xfId="0" applyFont="1" applyBorder="1" applyAlignment="1">
      <alignment horizontal="center"/>
    </xf>
    <xf numFmtId="1" fontId="62" fillId="0" borderId="19" xfId="0" applyNumberFormat="1" applyFont="1" applyBorder="1"/>
    <xf numFmtId="0" fontId="20" fillId="0" borderId="19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76" fillId="0" borderId="0" xfId="0" applyFont="1"/>
    <xf numFmtId="0" fontId="19" fillId="0" borderId="19" xfId="42" applyFont="1" applyFill="1" applyBorder="1"/>
    <xf numFmtId="0" fontId="18" fillId="0" borderId="19" xfId="42" applyFont="1" applyFill="1" applyBorder="1"/>
    <xf numFmtId="0" fontId="66" fillId="0" borderId="19" xfId="79" applyFont="1" applyFill="1" applyBorder="1"/>
    <xf numFmtId="0" fontId="19" fillId="0" borderId="25" xfId="42" applyFont="1" applyBorder="1" applyAlignment="1">
      <alignment horizontal="center"/>
    </xf>
    <xf numFmtId="1" fontId="55" fillId="0" borderId="21" xfId="0" applyNumberFormat="1" applyFont="1" applyFill="1" applyBorder="1" applyAlignment="1" applyProtection="1">
      <alignment horizontal="left" vertical="center"/>
    </xf>
    <xf numFmtId="0" fontId="20" fillId="0" borderId="23" xfId="81" applyNumberFormat="1" applyFont="1" applyFill="1" applyBorder="1" applyAlignment="1">
      <alignment vertical="top" wrapText="1"/>
    </xf>
    <xf numFmtId="0" fontId="21" fillId="0" borderId="19" xfId="81" applyNumberFormat="1" applyFont="1" applyFill="1" applyBorder="1" applyAlignment="1">
      <alignment vertical="top" wrapText="1"/>
    </xf>
    <xf numFmtId="0" fontId="20" fillId="0" borderId="19" xfId="81" applyNumberFormat="1" applyFont="1" applyFill="1" applyBorder="1" applyAlignment="1">
      <alignment vertical="top" wrapText="1"/>
    </xf>
    <xf numFmtId="0" fontId="20" fillId="0" borderId="19" xfId="42" applyFont="1" applyBorder="1"/>
    <xf numFmtId="0" fontId="70" fillId="64" borderId="19" xfId="79" applyFont="1" applyFill="1" applyBorder="1" applyAlignment="1">
      <alignment vertical="center"/>
    </xf>
    <xf numFmtId="0" fontId="73" fillId="64" borderId="52" xfId="79" applyFont="1" applyFill="1" applyBorder="1" applyAlignment="1">
      <alignment vertical="center"/>
    </xf>
    <xf numFmtId="0" fontId="68" fillId="64" borderId="19" xfId="79" applyFont="1" applyFill="1" applyBorder="1" applyAlignment="1">
      <alignment horizontal="center" vertical="center" wrapText="1"/>
    </xf>
    <xf numFmtId="0" fontId="58" fillId="64" borderId="19" xfId="79" applyFont="1" applyFill="1" applyBorder="1" applyAlignment="1">
      <alignment horizontal="left" vertical="top" wrapText="1"/>
    </xf>
    <xf numFmtId="0" fontId="58" fillId="64" borderId="19" xfId="79" applyFont="1" applyFill="1" applyBorder="1" applyAlignment="1">
      <alignment horizontal="center" vertical="top" wrapText="1"/>
    </xf>
    <xf numFmtId="0" fontId="58" fillId="64" borderId="19" xfId="79" applyFont="1" applyFill="1" applyBorder="1" applyAlignment="1">
      <alignment horizontal="right" vertical="top" wrapText="1"/>
    </xf>
    <xf numFmtId="0" fontId="55" fillId="64" borderId="19" xfId="0" applyFont="1" applyFill="1" applyBorder="1"/>
    <xf numFmtId="0" fontId="40" fillId="0" borderId="19" xfId="82" applyNumberFormat="1" applyFont="1" applyBorder="1" applyAlignment="1">
      <alignment horizontal="center" vertical="top" wrapText="1"/>
    </xf>
    <xf numFmtId="0" fontId="18" fillId="0" borderId="19" xfId="79" applyFill="1" applyBorder="1" applyAlignment="1">
      <alignment horizontal="center"/>
    </xf>
    <xf numFmtId="0" fontId="20" fillId="0" borderId="19" xfId="79" applyFont="1" applyFill="1" applyBorder="1" applyAlignment="1">
      <alignment horizontal="center" vertical="top" wrapText="1"/>
    </xf>
    <xf numFmtId="0" fontId="42" fillId="0" borderId="0" xfId="70" applyFill="1" applyBorder="1" applyAlignment="1" applyProtection="1">
      <alignment horizontal="left"/>
    </xf>
    <xf numFmtId="1" fontId="55" fillId="64" borderId="21" xfId="0" applyNumberFormat="1" applyFont="1" applyFill="1" applyBorder="1" applyAlignment="1" applyProtection="1">
      <alignment horizontal="left" vertical="center"/>
    </xf>
    <xf numFmtId="0" fontId="74" fillId="0" borderId="0" xfId="0" applyFont="1" applyFill="1" applyBorder="1" applyAlignment="1">
      <alignment horizontal="center"/>
    </xf>
    <xf numFmtId="0" fontId="20" fillId="0" borderId="19" xfId="79" applyFont="1" applyFill="1" applyBorder="1" applyAlignment="1">
      <alignment horizontal="center"/>
    </xf>
    <xf numFmtId="0" fontId="20" fillId="0" borderId="19" xfId="79" applyFont="1" applyBorder="1" applyAlignment="1">
      <alignment horizontal="center"/>
    </xf>
    <xf numFmtId="0" fontId="18" fillId="57" borderId="0" xfId="79" applyFont="1" applyFill="1" applyBorder="1"/>
    <xf numFmtId="0" fontId="42" fillId="0" borderId="0" xfId="70" applyFont="1" applyAlignment="1" applyProtection="1"/>
    <xf numFmtId="0" fontId="0" fillId="0" borderId="0" xfId="0" applyFont="1"/>
    <xf numFmtId="0" fontId="19" fillId="0" borderId="19" xfId="79" applyFont="1" applyBorder="1"/>
    <xf numFmtId="0" fontId="20" fillId="64" borderId="19" xfId="0" applyFont="1" applyFill="1" applyBorder="1" applyAlignment="1">
      <alignment horizontal="left" vertical="center" wrapText="1"/>
    </xf>
    <xf numFmtId="0" fontId="19" fillId="0" borderId="19" xfId="79" applyFont="1" applyFill="1" applyBorder="1"/>
    <xf numFmtId="0" fontId="43" fillId="58" borderId="55" xfId="0" applyNumberFormat="1" applyFont="1" applyFill="1" applyBorder="1" applyAlignment="1" applyProtection="1">
      <alignment horizontal="left" vertical="top" wrapText="1"/>
    </xf>
    <xf numFmtId="0" fontId="43" fillId="58" borderId="58" xfId="0" applyNumberFormat="1" applyFont="1" applyFill="1" applyBorder="1" applyAlignment="1" applyProtection="1">
      <alignment horizontal="right" vertical="top" wrapText="1"/>
    </xf>
    <xf numFmtId="0" fontId="0" fillId="0" borderId="51" xfId="0" applyFill="1" applyBorder="1"/>
    <xf numFmtId="0" fontId="0" fillId="57" borderId="0" xfId="0" applyFill="1" applyBorder="1"/>
    <xf numFmtId="0" fontId="20" fillId="58" borderId="19" xfId="0" applyNumberFormat="1" applyFont="1" applyFill="1" applyBorder="1" applyAlignment="1" applyProtection="1">
      <alignment vertical="top" wrapText="1"/>
    </xf>
    <xf numFmtId="0" fontId="20" fillId="0" borderId="19" xfId="0" applyFont="1" applyFill="1" applyBorder="1" applyAlignment="1">
      <alignment horizontal="center" vertical="center"/>
    </xf>
    <xf numFmtId="0" fontId="48" fillId="0" borderId="0" xfId="70" applyFont="1" applyFill="1" applyAlignment="1" applyProtection="1"/>
    <xf numFmtId="0" fontId="59" fillId="0" borderId="0" xfId="0" applyFont="1" applyFill="1"/>
    <xf numFmtId="0" fontId="21" fillId="0" borderId="26" xfId="82" applyNumberFormat="1" applyFont="1" applyBorder="1" applyAlignment="1">
      <alignment horizontal="center" vertical="top" wrapText="1"/>
    </xf>
    <xf numFmtId="0" fontId="21" fillId="0" borderId="23" xfId="82" applyNumberFormat="1" applyFont="1" applyBorder="1" applyAlignment="1">
      <alignment horizontal="center" vertical="top" wrapText="1"/>
    </xf>
    <xf numFmtId="0" fontId="43" fillId="0" borderId="20" xfId="79" applyFont="1" applyFill="1" applyBorder="1" applyAlignment="1">
      <alignment vertical="top" wrapText="1"/>
    </xf>
    <xf numFmtId="0" fontId="44" fillId="0" borderId="23" xfId="79" applyFont="1" applyBorder="1" applyAlignment="1">
      <alignment horizontal="center" vertical="top" wrapText="1"/>
    </xf>
    <xf numFmtId="1" fontId="55" fillId="64" borderId="22" xfId="0" applyNumberFormat="1" applyFont="1" applyFill="1" applyBorder="1" applyAlignment="1" applyProtection="1">
      <alignment horizontal="left" vertical="center"/>
    </xf>
    <xf numFmtId="0" fontId="44" fillId="58" borderId="0" xfId="0" applyNumberFormat="1" applyFont="1" applyFill="1" applyBorder="1" applyAlignment="1" applyProtection="1">
      <alignment horizontal="center" wrapText="1"/>
    </xf>
    <xf numFmtId="0" fontId="77" fillId="0" borderId="0" xfId="0" applyFont="1"/>
    <xf numFmtId="0" fontId="19" fillId="0" borderId="19" xfId="42" applyFont="1" applyFill="1" applyBorder="1" applyAlignment="1">
      <alignment horizontal="center"/>
    </xf>
    <xf numFmtId="0" fontId="57" fillId="0" borderId="19" xfId="79" applyFont="1" applyFill="1" applyBorder="1"/>
    <xf numFmtId="0" fontId="69" fillId="0" borderId="19" xfId="94" applyNumberFormat="1" applyFont="1" applyBorder="1"/>
    <xf numFmtId="0" fontId="69" fillId="0" borderId="19" xfId="0" applyNumberFormat="1" applyFont="1" applyBorder="1"/>
    <xf numFmtId="0" fontId="18" fillId="0" borderId="19" xfId="79" applyFont="1" applyFill="1" applyBorder="1"/>
    <xf numFmtId="0" fontId="40" fillId="0" borderId="21" xfId="82" applyNumberFormat="1" applyFont="1" applyBorder="1" applyAlignment="1">
      <alignment vertical="top" wrapText="1"/>
    </xf>
    <xf numFmtId="0" fontId="21" fillId="0" borderId="21" xfId="79" applyFont="1" applyFill="1" applyBorder="1" applyAlignment="1">
      <alignment horizontal="center" vertical="top" wrapText="1"/>
    </xf>
    <xf numFmtId="0" fontId="20" fillId="0" borderId="21" xfId="79" applyFont="1" applyFill="1" applyBorder="1" applyAlignment="1">
      <alignment horizontal="left" wrapText="1"/>
    </xf>
    <xf numFmtId="0" fontId="18" fillId="0" borderId="25" xfId="79" applyFont="1" applyBorder="1" applyAlignment="1">
      <alignment horizontal="right"/>
    </xf>
    <xf numFmtId="0" fontId="20" fillId="0" borderId="19" xfId="79" applyFont="1" applyFill="1" applyBorder="1" applyAlignment="1">
      <alignment vertical="top" wrapText="1"/>
    </xf>
    <xf numFmtId="0" fontId="0" fillId="0" borderId="19" xfId="0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/>
    </xf>
    <xf numFmtId="0" fontId="0" fillId="57" borderId="0" xfId="0" applyFill="1" applyBorder="1" applyAlignment="1">
      <alignment horizontal="center" vertical="center" wrapText="1"/>
    </xf>
    <xf numFmtId="1" fontId="42" fillId="0" borderId="0" xfId="70" applyNumberFormat="1" applyAlignment="1" applyProtection="1"/>
    <xf numFmtId="0" fontId="16" fillId="0" borderId="19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horizontal="center"/>
    </xf>
    <xf numFmtId="0" fontId="20" fillId="0" borderId="0" xfId="89" applyFont="1" applyBorder="1" applyAlignment="1"/>
    <xf numFmtId="1" fontId="55" fillId="0" borderId="52" xfId="0" applyNumberFormat="1" applyFont="1" applyFill="1" applyBorder="1" applyAlignment="1" applyProtection="1">
      <alignment horizontal="left" vertical="center"/>
    </xf>
    <xf numFmtId="0" fontId="55" fillId="0" borderId="21" xfId="0" applyNumberFormat="1" applyFont="1" applyFill="1" applyBorder="1" applyAlignment="1" applyProtection="1">
      <alignment horizontal="left" vertical="center"/>
    </xf>
    <xf numFmtId="0" fontId="20" fillId="0" borderId="23" xfId="81" applyNumberFormat="1" applyFont="1" applyBorder="1" applyAlignment="1">
      <alignment vertical="top" wrapText="1"/>
    </xf>
    <xf numFmtId="0" fontId="20" fillId="0" borderId="23" xfId="81" applyNumberFormat="1" applyFont="1" applyFill="1" applyBorder="1" applyAlignment="1">
      <alignment horizontal="left" vertical="center" wrapText="1"/>
    </xf>
    <xf numFmtId="0" fontId="78" fillId="0" borderId="0" xfId="0" applyFont="1"/>
    <xf numFmtId="0" fontId="55" fillId="0" borderId="25" xfId="0" applyFont="1" applyBorder="1" applyAlignment="1">
      <alignment horizontal="center"/>
    </xf>
    <xf numFmtId="0" fontId="20" fillId="0" borderId="21" xfId="82" applyNumberFormat="1" applyFont="1" applyBorder="1" applyAlignment="1">
      <alignment vertical="top" wrapText="1"/>
    </xf>
    <xf numFmtId="1" fontId="55" fillId="0" borderId="19" xfId="0" applyNumberFormat="1" applyFont="1" applyFill="1" applyBorder="1" applyAlignment="1" applyProtection="1">
      <alignment horizontal="left" vertical="center"/>
    </xf>
    <xf numFmtId="0" fontId="55" fillId="0" borderId="0" xfId="0" applyNumberFormat="1" applyFont="1" applyAlignment="1">
      <alignment horizontal="left" vertical="center"/>
    </xf>
    <xf numFmtId="1" fontId="79" fillId="0" borderId="37" xfId="0" applyNumberFormat="1" applyFont="1" applyFill="1" applyBorder="1" applyAlignment="1" applyProtection="1">
      <alignment horizontal="left" vertical="center"/>
    </xf>
    <xf numFmtId="0" fontId="20" fillId="0" borderId="25" xfId="89" applyFont="1" applyBorder="1" applyAlignment="1"/>
    <xf numFmtId="0" fontId="21" fillId="0" borderId="19" xfId="89" applyFont="1" applyBorder="1" applyAlignment="1">
      <alignment horizontal="left" vertical="center" wrapText="1"/>
    </xf>
    <xf numFmtId="0" fontId="21" fillId="0" borderId="24" xfId="89" applyFont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wrapText="1"/>
    </xf>
    <xf numFmtId="0" fontId="20" fillId="0" borderId="24" xfId="89" applyFont="1" applyBorder="1" applyAlignment="1"/>
    <xf numFmtId="0" fontId="20" fillId="0" borderId="24" xfId="0" applyFont="1" applyBorder="1"/>
    <xf numFmtId="0" fontId="20" fillId="0" borderId="29" xfId="89" applyFont="1" applyBorder="1" applyAlignment="1"/>
    <xf numFmtId="0" fontId="20" fillId="0" borderId="0" xfId="89" applyFont="1" applyFill="1" applyBorder="1" applyAlignment="1"/>
    <xf numFmtId="0" fontId="20" fillId="0" borderId="25" xfId="0" applyFont="1" applyBorder="1"/>
    <xf numFmtId="0" fontId="20" fillId="64" borderId="35" xfId="96" applyFont="1" applyFill="1" applyBorder="1" applyAlignment="1">
      <alignment horizontal="left" wrapText="1"/>
    </xf>
    <xf numFmtId="0" fontId="20" fillId="64" borderId="49" xfId="95" applyFont="1" applyFill="1" applyBorder="1" applyAlignment="1">
      <alignment horizontal="left" vertical="center" wrapText="1"/>
    </xf>
    <xf numFmtId="0" fontId="20" fillId="64" borderId="35" xfId="95" applyFont="1" applyFill="1" applyBorder="1" applyAlignment="1">
      <alignment horizontal="left" vertical="center" wrapText="1"/>
    </xf>
    <xf numFmtId="0" fontId="20" fillId="64" borderId="19" xfId="96" applyFont="1" applyFill="1" applyBorder="1"/>
    <xf numFmtId="0" fontId="20" fillId="64" borderId="25" xfId="96" applyFont="1" applyFill="1" applyBorder="1"/>
    <xf numFmtId="0" fontId="20" fillId="64" borderId="49" xfId="96" applyFont="1" applyFill="1" applyBorder="1" applyAlignment="1">
      <alignment horizontal="left" wrapText="1"/>
    </xf>
    <xf numFmtId="0" fontId="21" fillId="0" borderId="19" xfId="0" applyFont="1" applyBorder="1" applyAlignment="1">
      <alignment horizontal="center"/>
    </xf>
    <xf numFmtId="0" fontId="20" fillId="61" borderId="19" xfId="0" applyFont="1" applyFill="1" applyBorder="1" applyAlignment="1">
      <alignment horizontal="left" vertical="center" wrapText="1"/>
    </xf>
    <xf numFmtId="1" fontId="55" fillId="64" borderId="52" xfId="0" applyNumberFormat="1" applyFont="1" applyFill="1" applyBorder="1" applyAlignment="1" applyProtection="1">
      <alignment horizontal="left" vertical="center"/>
    </xf>
    <xf numFmtId="0" fontId="20" fillId="61" borderId="19" xfId="0" applyFont="1" applyFill="1" applyBorder="1"/>
    <xf numFmtId="0" fontId="20" fillId="61" borderId="19" xfId="42" applyFont="1" applyFill="1" applyBorder="1"/>
    <xf numFmtId="0" fontId="18" fillId="61" borderId="19" xfId="42" applyFont="1" applyFill="1" applyBorder="1"/>
    <xf numFmtId="0" fontId="19" fillId="61" borderId="19" xfId="42" applyFont="1" applyFill="1" applyBorder="1"/>
    <xf numFmtId="0" fontId="40" fillId="61" borderId="23" xfId="81" applyNumberFormat="1" applyFont="1" applyFill="1" applyBorder="1" applyAlignment="1">
      <alignment vertical="top" wrapText="1"/>
    </xf>
    <xf numFmtId="0" fontId="80" fillId="0" borderId="0" xfId="0" applyFont="1"/>
    <xf numFmtId="0" fontId="80" fillId="0" borderId="19" xfId="0" applyFont="1" applyBorder="1"/>
    <xf numFmtId="0" fontId="20" fillId="55" borderId="22" xfId="79" applyFont="1" applyFill="1" applyBorder="1"/>
    <xf numFmtId="0" fontId="20" fillId="55" borderId="0" xfId="79" applyFont="1" applyFill="1"/>
    <xf numFmtId="0" fontId="78" fillId="0" borderId="19" xfId="0" applyFont="1" applyFill="1" applyBorder="1"/>
    <xf numFmtId="0" fontId="55" fillId="0" borderId="19" xfId="0" applyFont="1" applyFill="1" applyBorder="1"/>
    <xf numFmtId="0" fontId="20" fillId="0" borderId="19" xfId="79" applyFont="1" applyFill="1" applyBorder="1" applyAlignment="1">
      <alignment horizontal="left" vertical="center" wrapText="1"/>
    </xf>
    <xf numFmtId="0" fontId="55" fillId="64" borderId="19" xfId="0" applyFont="1" applyFill="1" applyBorder="1" applyAlignment="1">
      <alignment wrapText="1"/>
    </xf>
    <xf numFmtId="0" fontId="82" fillId="0" borderId="19" xfId="0" applyFont="1" applyBorder="1" applyAlignment="1">
      <alignment wrapText="1"/>
    </xf>
    <xf numFmtId="0" fontId="55" fillId="0" borderId="19" xfId="0" applyFont="1" applyBorder="1"/>
    <xf numFmtId="0" fontId="0" fillId="0" borderId="0" xfId="0"/>
    <xf numFmtId="49" fontId="58" fillId="0" borderId="19" xfId="80" applyNumberFormat="1" applyFont="1" applyFill="1" applyBorder="1" applyAlignment="1">
      <alignment horizontal="left"/>
    </xf>
    <xf numFmtId="0" fontId="0" fillId="0" borderId="0" xfId="0"/>
    <xf numFmtId="49" fontId="58" fillId="0" borderId="19" xfId="80" applyNumberFormat="1" applyFont="1" applyFill="1" applyBorder="1" applyAlignment="1">
      <alignment horizontal="left" vertical="top"/>
    </xf>
    <xf numFmtId="0" fontId="75" fillId="0" borderId="24" xfId="0" applyFont="1" applyBorder="1"/>
    <xf numFmtId="0" fontId="55" fillId="0" borderId="29" xfId="0" applyFont="1" applyBorder="1" applyAlignment="1">
      <alignment horizontal="center"/>
    </xf>
    <xf numFmtId="0" fontId="78" fillId="0" borderId="25" xfId="0" applyFont="1" applyFill="1" applyBorder="1"/>
    <xf numFmtId="0" fontId="20" fillId="0" borderId="25" xfId="79" applyFont="1" applyFill="1" applyBorder="1" applyAlignment="1">
      <alignment horizontal="center" vertical="center" wrapText="1"/>
    </xf>
    <xf numFmtId="0" fontId="75" fillId="0" borderId="19" xfId="0" applyFont="1" applyBorder="1" applyAlignment="1">
      <alignment horizontal="center"/>
    </xf>
    <xf numFmtId="0" fontId="75" fillId="0" borderId="25" xfId="0" applyFont="1" applyBorder="1" applyAlignment="1">
      <alignment horizontal="center" vertical="center"/>
    </xf>
    <xf numFmtId="0" fontId="21" fillId="57" borderId="0" xfId="79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8" fillId="0" borderId="19" xfId="79" applyFont="1" applyBorder="1" applyAlignment="1" applyProtection="1">
      <alignment horizontal="center"/>
    </xf>
    <xf numFmtId="0" fontId="20" fillId="0" borderId="19" xfId="101" applyFont="1" applyBorder="1" applyAlignment="1">
      <alignment horizontal="center" vertical="center" wrapText="1"/>
    </xf>
    <xf numFmtId="0" fontId="20" fillId="0" borderId="19" xfId="101" applyFont="1" applyBorder="1" applyAlignment="1">
      <alignment horizontal="center"/>
    </xf>
    <xf numFmtId="0" fontId="76" fillId="0" borderId="0" xfId="101" applyFont="1"/>
    <xf numFmtId="0" fontId="65" fillId="0" borderId="0" xfId="0" applyFont="1"/>
    <xf numFmtId="0" fontId="20" fillId="0" borderId="19" xfId="0" applyFont="1" applyFill="1" applyBorder="1" applyAlignment="1">
      <alignment horizontal="left" vertical="center" wrapText="1"/>
    </xf>
    <xf numFmtId="0" fontId="85" fillId="0" borderId="19" xfId="101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/>
    </xf>
    <xf numFmtId="0" fontId="16" fillId="0" borderId="19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64" borderId="19" xfId="0" applyFont="1" applyFill="1" applyBorder="1" applyAlignment="1">
      <alignment horizontal="center"/>
    </xf>
    <xf numFmtId="0" fontId="44" fillId="58" borderId="19" xfId="0" applyNumberFormat="1" applyFont="1" applyFill="1" applyBorder="1" applyAlignment="1" applyProtection="1">
      <alignment vertical="top" wrapText="1"/>
    </xf>
    <xf numFmtId="0" fontId="44" fillId="58" borderId="19" xfId="0" applyNumberFormat="1" applyFont="1" applyFill="1" applyBorder="1" applyAlignment="1" applyProtection="1">
      <alignment wrapText="1"/>
    </xf>
    <xf numFmtId="0" fontId="21" fillId="56" borderId="19" xfId="79" applyFont="1" applyFill="1" applyBorder="1" applyAlignment="1">
      <alignment horizontal="center" vertical="center" wrapText="1"/>
    </xf>
    <xf numFmtId="0" fontId="21" fillId="56" borderId="0" xfId="79" applyFont="1" applyFill="1" applyBorder="1" applyAlignment="1">
      <alignment horizontal="center" vertical="center" wrapText="1"/>
    </xf>
    <xf numFmtId="0" fontId="21" fillId="56" borderId="20" xfId="79" applyFont="1" applyFill="1" applyBorder="1" applyAlignment="1">
      <alignment horizontal="center" vertical="center" wrapText="1"/>
    </xf>
    <xf numFmtId="0" fontId="62" fillId="0" borderId="23" xfId="79" applyFont="1" applyFill="1" applyBorder="1" applyAlignment="1">
      <alignment horizontal="center" vertical="center" wrapText="1"/>
    </xf>
    <xf numFmtId="0" fontId="62" fillId="0" borderId="52" xfId="79" applyFont="1" applyFill="1" applyBorder="1" applyAlignment="1">
      <alignment horizontal="center" vertical="center" wrapText="1"/>
    </xf>
    <xf numFmtId="0" fontId="62" fillId="0" borderId="21" xfId="79" applyFont="1" applyFill="1" applyBorder="1" applyAlignment="1">
      <alignment horizontal="center" vertical="center" wrapText="1"/>
    </xf>
    <xf numFmtId="0" fontId="41" fillId="56" borderId="26" xfId="82" applyNumberFormat="1" applyFont="1" applyFill="1" applyBorder="1" applyAlignment="1">
      <alignment horizontal="center" vertical="center"/>
    </xf>
    <xf numFmtId="0" fontId="41" fillId="56" borderId="27" xfId="82" applyNumberFormat="1" applyFont="1" applyFill="1" applyBorder="1" applyAlignment="1">
      <alignment horizontal="center" vertical="center"/>
    </xf>
    <xf numFmtId="0" fontId="41" fillId="56" borderId="28" xfId="82" applyNumberFormat="1" applyFont="1" applyFill="1" applyBorder="1" applyAlignment="1">
      <alignment horizontal="center" vertical="center"/>
    </xf>
    <xf numFmtId="0" fontId="41" fillId="56" borderId="20" xfId="82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wrapText="1"/>
    </xf>
    <xf numFmtId="0" fontId="21" fillId="63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46" fillId="60" borderId="19" xfId="79" applyFont="1" applyFill="1" applyBorder="1" applyAlignment="1">
      <alignment horizontal="center" vertical="center" wrapText="1"/>
    </xf>
    <xf numFmtId="0" fontId="18" fillId="0" borderId="19" xfId="79" applyBorder="1" applyAlignment="1">
      <alignment horizontal="center" vertical="center" wrapText="1"/>
    </xf>
    <xf numFmtId="0" fontId="74" fillId="62" borderId="23" xfId="0" applyFont="1" applyFill="1" applyBorder="1" applyAlignment="1">
      <alignment horizontal="center"/>
    </xf>
    <xf numFmtId="0" fontId="74" fillId="62" borderId="52" xfId="0" applyFont="1" applyFill="1" applyBorder="1" applyAlignment="1">
      <alignment horizontal="center"/>
    </xf>
    <xf numFmtId="0" fontId="74" fillId="62" borderId="21" xfId="0" applyFont="1" applyFill="1" applyBorder="1" applyAlignment="1">
      <alignment horizontal="center"/>
    </xf>
    <xf numFmtId="0" fontId="74" fillId="62" borderId="19" xfId="0" applyFont="1" applyFill="1" applyBorder="1" applyAlignment="1">
      <alignment horizontal="center"/>
    </xf>
  </cellXfs>
  <cellStyles count="103">
    <cellStyle name=" 1" xfId="95"/>
    <cellStyle name="20% - Акцент1" xfId="19" builtinId="30" customBuiltin="1"/>
    <cellStyle name="20% - Акцент1 2" xfId="43"/>
    <cellStyle name="20% - Акцент2" xfId="23" builtinId="34" customBuiltin="1"/>
    <cellStyle name="20% - Акцент2 2" xfId="44"/>
    <cellStyle name="20% - Акцент3" xfId="27" builtinId="38" customBuiltin="1"/>
    <cellStyle name="20% - Акцент3 2" xfId="45"/>
    <cellStyle name="20% - Акцент4" xfId="31" builtinId="42" customBuiltin="1"/>
    <cellStyle name="20% - Акцент4 2" xfId="46"/>
    <cellStyle name="20% - Акцент5" xfId="35" builtinId="46" customBuiltin="1"/>
    <cellStyle name="20% - Акцент5 2" xfId="47"/>
    <cellStyle name="20% - Акцент6" xfId="39" builtinId="50" customBuiltin="1"/>
    <cellStyle name="20% - Акцент6 2" xfId="48"/>
    <cellStyle name="40% - Акцент1" xfId="20" builtinId="31" customBuiltin="1"/>
    <cellStyle name="40% - Акцент1 2" xfId="49"/>
    <cellStyle name="40% - Акцент2" xfId="24" builtinId="35" customBuiltin="1"/>
    <cellStyle name="40% - Акцент2 2" xfId="50"/>
    <cellStyle name="40% - Акцент3" xfId="28" builtinId="39" customBuiltin="1"/>
    <cellStyle name="40% - Акцент3 2" xfId="51"/>
    <cellStyle name="40% - Акцент4" xfId="32" builtinId="43" customBuiltin="1"/>
    <cellStyle name="40% - Акцент4 2" xfId="52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4"/>
    <cellStyle name="60% - Акцент1" xfId="21" builtinId="32" customBuiltin="1"/>
    <cellStyle name="60% - Акцент1 2" xfId="55"/>
    <cellStyle name="60% - Акцент2" xfId="25" builtinId="36" customBuiltin="1"/>
    <cellStyle name="60% - Акцент2 2" xfId="56"/>
    <cellStyle name="60% - Акцент3" xfId="29" builtinId="40" customBuiltin="1"/>
    <cellStyle name="60% - Акцент3 2" xfId="57"/>
    <cellStyle name="60% - Акцент4" xfId="33" builtinId="44" customBuiltin="1"/>
    <cellStyle name="60% - Акцент4 2" xfId="58"/>
    <cellStyle name="60% - Акцент5" xfId="37" builtinId="48" customBuiltin="1"/>
    <cellStyle name="60% - Акцент5 2" xfId="59"/>
    <cellStyle name="60% - Акцент6" xfId="41" builtinId="52" customBuiltin="1"/>
    <cellStyle name="60% - Акцент6 2" xfId="60"/>
    <cellStyle name="Акцент1" xfId="18" builtinId="29" customBuiltin="1"/>
    <cellStyle name="Акцент1 2" xfId="61"/>
    <cellStyle name="Акцент2" xfId="22" builtinId="33" customBuiltin="1"/>
    <cellStyle name="Акцент2 2" xfId="62"/>
    <cellStyle name="Акцент3" xfId="26" builtinId="37" customBuiltin="1"/>
    <cellStyle name="Акцент3 2" xfId="63"/>
    <cellStyle name="Акцент4" xfId="30" builtinId="41" customBuiltin="1"/>
    <cellStyle name="Акцент4 2" xfId="64"/>
    <cellStyle name="Акцент5" xfId="34" builtinId="45" customBuiltin="1"/>
    <cellStyle name="Акцент5 2" xfId="65"/>
    <cellStyle name="Акцент6" xfId="38" builtinId="49" customBuiltin="1"/>
    <cellStyle name="Акцент6 2" xfId="66"/>
    <cellStyle name="Ввод " xfId="9" builtinId="20" customBuiltin="1"/>
    <cellStyle name="Ввод  2" xfId="67"/>
    <cellStyle name="Вывод" xfId="10" builtinId="21" customBuiltin="1"/>
    <cellStyle name="Вывод 2" xfId="68"/>
    <cellStyle name="Вычисление" xfId="11" builtinId="22" customBuiltin="1"/>
    <cellStyle name="Вычисление 2" xfId="69"/>
    <cellStyle name="Гиперссылка" xfId="70" builtinId="8"/>
    <cellStyle name="Гиперссылка 2" xfId="90"/>
    <cellStyle name="Гиперссылка 3" xfId="91"/>
    <cellStyle name="Гиперссылка 4" xfId="102"/>
    <cellStyle name="Заголовок 1" xfId="2" builtinId="16" customBuiltin="1"/>
    <cellStyle name="Заголовок 1 2" xfId="71"/>
    <cellStyle name="Заголовок 2" xfId="3" builtinId="17" customBuiltin="1"/>
    <cellStyle name="Заголовок 2 2" xfId="72"/>
    <cellStyle name="Заголовок 3" xfId="4" builtinId="18" customBuiltin="1"/>
    <cellStyle name="Заголовок 3 2" xfId="73"/>
    <cellStyle name="Заголовок 4" xfId="5" builtinId="19" customBuiltin="1"/>
    <cellStyle name="Заголовок 4 2" xfId="74"/>
    <cellStyle name="Итог" xfId="17" builtinId="25" customBuiltin="1"/>
    <cellStyle name="Итог 2" xfId="75"/>
    <cellStyle name="Контрольная ячейка" xfId="13" builtinId="23" customBuiltin="1"/>
    <cellStyle name="Контрольная ячейка 2" xfId="76"/>
    <cellStyle name="Название" xfId="1" builtinId="15" customBuiltin="1"/>
    <cellStyle name="Название 2" xfId="77"/>
    <cellStyle name="Нейтральный" xfId="8" builtinId="28" customBuiltin="1"/>
    <cellStyle name="Нейтральный 2" xfId="78"/>
    <cellStyle name="Обычный" xfId="0" builtinId="0"/>
    <cellStyle name="Обычный 19" xfId="93"/>
    <cellStyle name="Обычный 2" xfId="79"/>
    <cellStyle name="Обычный 2 2" xfId="80"/>
    <cellStyle name="Обычный 2 3" xfId="97"/>
    <cellStyle name="Обычный 2 4" xfId="98"/>
    <cellStyle name="Обычный 2 5" xfId="99"/>
    <cellStyle name="Обычный 3" xfId="42"/>
    <cellStyle name="Обычный 4" xfId="101"/>
    <cellStyle name="Обычный 7" xfId="94"/>
    <cellStyle name="Обычный_Dogovor_Umnitsa_prilog_price_08_04_08" xfId="96"/>
    <cellStyle name="Обычный_Лист1" xfId="81"/>
    <cellStyle name="Обычный_Лист1 2" xfId="89"/>
    <cellStyle name="Обычный_Лист1_1" xfId="82"/>
    <cellStyle name="Плохой" xfId="7" builtinId="27" customBuiltin="1"/>
    <cellStyle name="Плохой 2" xfId="83"/>
    <cellStyle name="Пояснение" xfId="16" builtinId="53" customBuiltin="1"/>
    <cellStyle name="Пояснение 2" xfId="84"/>
    <cellStyle name="Примечание" xfId="15" builtinId="10" customBuiltin="1"/>
    <cellStyle name="Примечание 2" xfId="85"/>
    <cellStyle name="Процентный 2" xfId="100"/>
    <cellStyle name="Связанная ячейка" xfId="12" builtinId="24" customBuiltin="1"/>
    <cellStyle name="Связанная ячейка 2" xfId="86"/>
    <cellStyle name="Серый" xfId="92"/>
    <cellStyle name="Текст предупреждения" xfId="14" builtinId="11" customBuiltin="1"/>
    <cellStyle name="Текст предупреждения 2" xfId="87"/>
    <cellStyle name="Хороший" xfId="6" builtinId="26" customBuiltin="1"/>
    <cellStyle name="Хороший 2" xfId="8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3829050</xdr:colOff>
      <xdr:row>1</xdr:row>
      <xdr:rowOff>76200</xdr:rowOff>
    </xdr:from>
    <xdr:to>
      <xdr:col>0</xdr:col>
      <xdr:colOff>4266122</xdr:colOff>
      <xdr:row>3</xdr:row>
      <xdr:rowOff>57150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285750"/>
          <a:ext cx="437072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3819525</xdr:colOff>
      <xdr:row>2</xdr:row>
      <xdr:rowOff>104775</xdr:rowOff>
    </xdr:from>
    <xdr:to>
      <xdr:col>0</xdr:col>
      <xdr:colOff>4256597</xdr:colOff>
      <xdr:row>4</xdr:row>
      <xdr:rowOff>85725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504825"/>
          <a:ext cx="437072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3819525</xdr:colOff>
      <xdr:row>3</xdr:row>
      <xdr:rowOff>104775</xdr:rowOff>
    </xdr:from>
    <xdr:to>
      <xdr:col>0</xdr:col>
      <xdr:colOff>4256597</xdr:colOff>
      <xdr:row>5</xdr:row>
      <xdr:rowOff>85725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704850"/>
          <a:ext cx="43707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p.vk.me/c633417/v633417197/264de/zdJRFXDHMgY.jpg" TargetMode="External"/><Relationship Id="rId21" Type="http://schemas.openxmlformats.org/officeDocument/2006/relationships/hyperlink" Target="http://pp.vk.me/c633416/v633416197/2468d/1NzVNIqUnvo.jpg" TargetMode="External"/><Relationship Id="rId42" Type="http://schemas.openxmlformats.org/officeDocument/2006/relationships/hyperlink" Target="http://lidskae.by/ru/piva-i-napoi/piva/kalektsyiya/koronet-stout/" TargetMode="External"/><Relationship Id="rId47" Type="http://schemas.openxmlformats.org/officeDocument/2006/relationships/hyperlink" Target="http://www.beerlog.ru/wp-content/uploads/2014/01/lindskoe_barhatnoe_1.jpg" TargetMode="External"/><Relationship Id="rId63" Type="http://schemas.openxmlformats.org/officeDocument/2006/relationships/hyperlink" Target="http://www.belkorm.by/petboom-s-pticej-i-ovocshami" TargetMode="External"/><Relationship Id="rId68" Type="http://schemas.openxmlformats.org/officeDocument/2006/relationships/hyperlink" Target="http://www.belkorm.by/uploads/thumbnail/reksik_1KG-c173x220.jpg" TargetMode="External"/><Relationship Id="rId84" Type="http://schemas.openxmlformats.org/officeDocument/2006/relationships/hyperlink" Target="http://www.bellakt.com/products/?category=86&amp;id=1754" TargetMode="External"/><Relationship Id="rId89" Type="http://schemas.openxmlformats.org/officeDocument/2006/relationships/hyperlink" Target="http://www.bellakt.com/products/?category=86&amp;id=1757" TargetMode="External"/><Relationship Id="rId2" Type="http://schemas.openxmlformats.org/officeDocument/2006/relationships/hyperlink" Target="http://biznestorg-sea.ru/ajax/market/pictures/get_picture.php?good_id=1057" TargetMode="External"/><Relationship Id="rId16" Type="http://schemas.openxmlformats.org/officeDocument/2006/relationships/hyperlink" Target="https://pp.vk.me/c631729/v631729757/24d5d/itXw-OvhdNs.jpg" TargetMode="External"/><Relationship Id="rId29" Type="http://schemas.openxmlformats.org/officeDocument/2006/relationships/hyperlink" Target="https://pp.vk.me/c633417/v633417197/264fc/x1LjVQiv6cc.jpg" TargetMode="External"/><Relationship Id="rId107" Type="http://schemas.openxmlformats.org/officeDocument/2006/relationships/hyperlink" Target="http://omkk.by/media/k2/items/cache/e44a6f32e15cb53ee479b2697e759e2e_XL.jpg" TargetMode="External"/><Relationship Id="rId11" Type="http://schemas.openxmlformats.org/officeDocument/2006/relationships/hyperlink" Target="http://glmkk.by/pictures/modules/ProductsApp/product/image_big/lakomka_sweetened_condensed_milk_boiled_85.jpg" TargetMode="External"/><Relationship Id="rId24" Type="http://schemas.openxmlformats.org/officeDocument/2006/relationships/hyperlink" Target="http://pp.vk.me/c633321/v633321197/318c2/7wUSJgSbDE0.jpg" TargetMode="External"/><Relationship Id="rId32" Type="http://schemas.openxmlformats.org/officeDocument/2006/relationships/hyperlink" Target="http://pp.vk.me/c836322/v836322197/1076d/_jia2XeG-iw.jpg" TargetMode="External"/><Relationship Id="rId37" Type="http://schemas.openxmlformats.org/officeDocument/2006/relationships/hyperlink" Target="http://lidskae.by/ru/piva-i-napoi/piva/lidskae/pilsner/" TargetMode="External"/><Relationship Id="rId40" Type="http://schemas.openxmlformats.org/officeDocument/2006/relationships/hyperlink" Target="http://lidskae.by/ru/piva-i-napoi/piva/lidskae/legenda/" TargetMode="External"/><Relationship Id="rId45" Type="http://schemas.openxmlformats.org/officeDocument/2006/relationships/hyperlink" Target="http://lidskae.by/ru/piva-i-napoi/piva/lidskae/klasichnae-2/" TargetMode="External"/><Relationship Id="rId53" Type="http://schemas.openxmlformats.org/officeDocument/2006/relationships/hyperlink" Target="http://pp.userapi.com/c837634/v837634197/28100/Ew4vOZ9YeM8.jpg" TargetMode="External"/><Relationship Id="rId58" Type="http://schemas.openxmlformats.org/officeDocument/2006/relationships/hyperlink" Target="http://pp.userapi.com/c837634/v837634197/28132/0kW5VXjhHF8.jpg" TargetMode="External"/><Relationship Id="rId66" Type="http://schemas.openxmlformats.org/officeDocument/2006/relationships/hyperlink" Target="http://www.belkorm.by/reks-plyus-1" TargetMode="External"/><Relationship Id="rId74" Type="http://schemas.openxmlformats.org/officeDocument/2006/relationships/hyperlink" Target="http://www.belkorm.by/petboom-dlya-koshek-s-ryboj" TargetMode="External"/><Relationship Id="rId79" Type="http://schemas.openxmlformats.org/officeDocument/2006/relationships/hyperlink" Target="http://www.bellakt.com/products/?category=86&amp;id=1766" TargetMode="External"/><Relationship Id="rId87" Type="http://schemas.openxmlformats.org/officeDocument/2006/relationships/hyperlink" Target="http://www.bellakt.com/products/?category=86&amp;id=1756" TargetMode="External"/><Relationship Id="rId102" Type="http://schemas.openxmlformats.org/officeDocument/2006/relationships/hyperlink" Target="http://www.redsky.ru/media/product/large/1662.png" TargetMode="External"/><Relationship Id="rId5" Type="http://schemas.openxmlformats.org/officeDocument/2006/relationships/hyperlink" Target="http://glmkk.by/pictures/modules/ProductsApp/product/image_big/molokosguschennoessaxaromiaromatomkarameli.jpg" TargetMode="External"/><Relationship Id="rId61" Type="http://schemas.openxmlformats.org/officeDocument/2006/relationships/hyperlink" Target="http://www.belkorm.by/petboom-myasnoe-assorti" TargetMode="External"/><Relationship Id="rId82" Type="http://schemas.openxmlformats.org/officeDocument/2006/relationships/hyperlink" Target="http://www.bellakt.com/products/?category=86&amp;id=1763" TargetMode="External"/><Relationship Id="rId90" Type="http://schemas.openxmlformats.org/officeDocument/2006/relationships/hyperlink" Target="http://www.bellakt.com/products/?category=86&amp;id=1761" TargetMode="External"/><Relationship Id="rId95" Type="http://schemas.openxmlformats.org/officeDocument/2006/relationships/hyperlink" Target="http://www.bellakt.com/products/?category=92&amp;id=1773" TargetMode="External"/><Relationship Id="rId19" Type="http://schemas.openxmlformats.org/officeDocument/2006/relationships/hyperlink" Target="http://www.sluckmeat.by/pictures/resized/prew_svininatushenajavs1_394x332x1-1464184367.jpg" TargetMode="External"/><Relationship Id="rId14" Type="http://schemas.openxmlformats.org/officeDocument/2006/relationships/hyperlink" Target="http://pp.vk.me/c631729/v631729660/2573b/w5O69AHdrAQ.jpg" TargetMode="External"/><Relationship Id="rId22" Type="http://schemas.openxmlformats.org/officeDocument/2006/relationships/hyperlink" Target="http://pp.vk.me/c633416/v633416197/24697/Tb0hIhepePA.jpg" TargetMode="External"/><Relationship Id="rId27" Type="http://schemas.openxmlformats.org/officeDocument/2006/relationships/hyperlink" Target="https://pp.vk.me/c633417/v633417197/264e8/V-sae9uFUBs.jpg" TargetMode="External"/><Relationship Id="rId30" Type="http://schemas.openxmlformats.org/officeDocument/2006/relationships/hyperlink" Target="http://cdn.st100sp.com/cache_pictures/045858255/thumb300" TargetMode="External"/><Relationship Id="rId35" Type="http://schemas.openxmlformats.org/officeDocument/2006/relationships/hyperlink" Target="http://pp.vk.me/c836322/v836322197/2420b/IoH3f7Wa8Ec.jpg" TargetMode="External"/><Relationship Id="rId43" Type="http://schemas.openxmlformats.org/officeDocument/2006/relationships/hyperlink" Target="http://lidskae.by/ru/piva-i-napoi/piva/kalektsyiya/koronet-red-ale/" TargetMode="External"/><Relationship Id="rId48" Type="http://schemas.openxmlformats.org/officeDocument/2006/relationships/hyperlink" Target="http://pp.userapi.com/c837634/v837634197/280ce/BJzoF_GMY4w.jpg" TargetMode="External"/><Relationship Id="rId56" Type="http://schemas.openxmlformats.org/officeDocument/2006/relationships/hyperlink" Target="http://pp.userapi.com/c837634/v837634197/2811e/o42us0dfGMw.jpg" TargetMode="External"/><Relationship Id="rId64" Type="http://schemas.openxmlformats.org/officeDocument/2006/relationships/hyperlink" Target="http://www.belkorm.by/korm-reks" TargetMode="External"/><Relationship Id="rId69" Type="http://schemas.openxmlformats.org/officeDocument/2006/relationships/hyperlink" Target="http://www.belkorm.by/uploads/thumbnail/reksik_1KG-c173x220.jpg" TargetMode="External"/><Relationship Id="rId77" Type="http://schemas.openxmlformats.org/officeDocument/2006/relationships/hyperlink" Target="http://www.belkorm.by/petboom-dlya-koshek-s-ryboj" TargetMode="External"/><Relationship Id="rId100" Type="http://schemas.openxmlformats.org/officeDocument/2006/relationships/hyperlink" Target="http://www.bellakt.com/products/?category=92&amp;id=1774" TargetMode="External"/><Relationship Id="rId105" Type="http://schemas.openxmlformats.org/officeDocument/2006/relationships/hyperlink" Target="http://www.rmkk.by/content/small/cikoriy.jpg" TargetMode="External"/><Relationship Id="rId8" Type="http://schemas.openxmlformats.org/officeDocument/2006/relationships/hyperlink" Target="http://glmkk.by/pictures/modules/ProductsApp/product/image_big/0sweetened_condensed_milk_with_cocoa.jpg" TargetMode="External"/><Relationship Id="rId51" Type="http://schemas.openxmlformats.org/officeDocument/2006/relationships/hyperlink" Target="http://pp.userapi.com/c837634/v837634197/280ec/L6BCQY2eEao.jpg" TargetMode="External"/><Relationship Id="rId72" Type="http://schemas.openxmlformats.org/officeDocument/2006/relationships/hyperlink" Target="http://www.belkorm.by/only" TargetMode="External"/><Relationship Id="rId80" Type="http://schemas.openxmlformats.org/officeDocument/2006/relationships/hyperlink" Target="http://www.bellakt.com/products/?category=86&amp;id=1760" TargetMode="External"/><Relationship Id="rId85" Type="http://schemas.openxmlformats.org/officeDocument/2006/relationships/hyperlink" Target="http://www.bellakt.com/products/?category=86&amp;id=1755" TargetMode="External"/><Relationship Id="rId93" Type="http://schemas.openxmlformats.org/officeDocument/2006/relationships/hyperlink" Target="http://www.bellakt.com/products/?category=86&amp;id=1758" TargetMode="External"/><Relationship Id="rId98" Type="http://schemas.openxmlformats.org/officeDocument/2006/relationships/hyperlink" Target="http://www.bellakt.com/products/?category=7&amp;id=1602" TargetMode="External"/><Relationship Id="rId3" Type="http://schemas.openxmlformats.org/officeDocument/2006/relationships/hyperlink" Target="http://pp.vk.me/c633321/v633321197/318cc/VFPyIT65Enc.jpg" TargetMode="External"/><Relationship Id="rId12" Type="http://schemas.openxmlformats.org/officeDocument/2006/relationships/hyperlink" Target="http://glmkk.by/pictures/modules/ProductsApp/product/image_big/koncentrirovannoe.jpg" TargetMode="External"/><Relationship Id="rId17" Type="http://schemas.openxmlformats.org/officeDocument/2006/relationships/hyperlink" Target="http://pp.vk.me/c631330/v631330808/28a35/zX2jl8GTsHs.jpg" TargetMode="External"/><Relationship Id="rId25" Type="http://schemas.openxmlformats.org/officeDocument/2006/relationships/hyperlink" Target="http://pp.vk.me/c633321/v633321197/3195c/hink-r7pPCE.jpg" TargetMode="External"/><Relationship Id="rId33" Type="http://schemas.openxmlformats.org/officeDocument/2006/relationships/hyperlink" Target="http://pp.vk.me/c836128/v836128084/226e2/OlsRJZGAFsw.jpg" TargetMode="External"/><Relationship Id="rId38" Type="http://schemas.openxmlformats.org/officeDocument/2006/relationships/hyperlink" Target="http://lidskae.by/ru/piva-i-napoi/piva/lidskae/staryi-zamak/" TargetMode="External"/><Relationship Id="rId46" Type="http://schemas.openxmlformats.org/officeDocument/2006/relationships/hyperlink" Target="http://lidskae.by/ru/piva-i-napoi/piva/lidskae/kriek/" TargetMode="External"/><Relationship Id="rId59" Type="http://schemas.openxmlformats.org/officeDocument/2006/relationships/hyperlink" Target="http://lidskae.by/wp-content/uploads/2016/12/l_prem.png" TargetMode="External"/><Relationship Id="rId67" Type="http://schemas.openxmlformats.org/officeDocument/2006/relationships/hyperlink" Target="http://www.belkorm.by/reks-plyus-1" TargetMode="External"/><Relationship Id="rId103" Type="http://schemas.openxmlformats.org/officeDocument/2006/relationships/hyperlink" Target="http://www.rmkk.by/content/small/Middle_v3F.jpg" TargetMode="External"/><Relationship Id="rId108" Type="http://schemas.openxmlformats.org/officeDocument/2006/relationships/hyperlink" Target="http://omkk.by/media/k2/items/cache/063ee9aeb9f60efa02823e51450f82ce_XL.jpg" TargetMode="External"/><Relationship Id="rId20" Type="http://schemas.openxmlformats.org/officeDocument/2006/relationships/hyperlink" Target="http://pp.vk.me/c633416/v633416197/24683/Kz7Oc2GGHR4.jpg" TargetMode="External"/><Relationship Id="rId41" Type="http://schemas.openxmlformats.org/officeDocument/2006/relationships/hyperlink" Target="http://lidskae.by/ru/piva-i-napoi/piva/lidskae/portar/" TargetMode="External"/><Relationship Id="rId54" Type="http://schemas.openxmlformats.org/officeDocument/2006/relationships/hyperlink" Target="http://pp.userapi.com/c837634/v837634197/2810a/_JunOYtk25w.jpg" TargetMode="External"/><Relationship Id="rId62" Type="http://schemas.openxmlformats.org/officeDocument/2006/relationships/hyperlink" Target="http://www.belkorm.by/petboom-s-pticej-i-ovocshami" TargetMode="External"/><Relationship Id="rId70" Type="http://schemas.openxmlformats.org/officeDocument/2006/relationships/hyperlink" Target="http://www.belkorm.by/reks-dlya-melkih-porod" TargetMode="External"/><Relationship Id="rId75" Type="http://schemas.openxmlformats.org/officeDocument/2006/relationships/hyperlink" Target="http://www.belkorm.by/kotikorm-s-kuricej" TargetMode="External"/><Relationship Id="rId83" Type="http://schemas.openxmlformats.org/officeDocument/2006/relationships/hyperlink" Target="http://www.bellakt.com/products/?category=86&amp;id=1753" TargetMode="External"/><Relationship Id="rId88" Type="http://schemas.openxmlformats.org/officeDocument/2006/relationships/hyperlink" Target="http://www.bellakt.com/products/?category=86&amp;id=1764" TargetMode="External"/><Relationship Id="rId91" Type="http://schemas.openxmlformats.org/officeDocument/2006/relationships/hyperlink" Target="http://www.bellakt.com/products/?category=86&amp;id=1767" TargetMode="External"/><Relationship Id="rId96" Type="http://schemas.openxmlformats.org/officeDocument/2006/relationships/hyperlink" Target="http://www.bellakt.com/products/?category=92&amp;id=1774" TargetMode="External"/><Relationship Id="rId1" Type="http://schemas.openxmlformats.org/officeDocument/2006/relationships/hyperlink" Target="http://images.spasibovsem.ru/responses/original/img-14818062608277.jpg" TargetMode="External"/><Relationship Id="rId6" Type="http://schemas.openxmlformats.org/officeDocument/2006/relationships/hyperlink" Target="http://glmkk.by/pictures/modules/ProductsApp/product/image_big/molokosguschennoessaxaromicikoriem.jpg" TargetMode="External"/><Relationship Id="rId15" Type="http://schemas.openxmlformats.org/officeDocument/2006/relationships/hyperlink" Target="https://pp.vk.me/c631729/v631729171/23bf7/jw65ONKTZfI.jpg" TargetMode="External"/><Relationship Id="rId23" Type="http://schemas.openxmlformats.org/officeDocument/2006/relationships/hyperlink" Target="https://pp.vk.me/c633417/v633417197/264c0/2gcwic77ooA.jpg" TargetMode="External"/><Relationship Id="rId28" Type="http://schemas.openxmlformats.org/officeDocument/2006/relationships/hyperlink" Target="https://pp.vk.me/c633417/v633417197/264f2/DyOMK8RbRJg.jpg" TargetMode="External"/><Relationship Id="rId36" Type="http://schemas.openxmlformats.org/officeDocument/2006/relationships/hyperlink" Target="http://www.sluckmeat.by/pictures/resized/prew_0govjadinatushenajavs1_394x332x1-1464184504.jpg" TargetMode="External"/><Relationship Id="rId49" Type="http://schemas.openxmlformats.org/officeDocument/2006/relationships/hyperlink" Target="http://pp.userapi.com/c837634/v837634197/280d8/qT-Mlx9O4Q4.jpg" TargetMode="External"/><Relationship Id="rId57" Type="http://schemas.openxmlformats.org/officeDocument/2006/relationships/hyperlink" Target="http://pp.userapi.com/c837634/v837634197/28128/uWonKT-g_2k.jpg" TargetMode="External"/><Relationship Id="rId106" Type="http://schemas.openxmlformats.org/officeDocument/2006/relationships/hyperlink" Target="http://www.rmkk.by/content/small/Middle_KAf.jpg" TargetMode="External"/><Relationship Id="rId10" Type="http://schemas.openxmlformats.org/officeDocument/2006/relationships/hyperlink" Target="http://glmkk.by/pictures/modules/ProductsApp/product/image_big/0fruktoza.jpg" TargetMode="External"/><Relationship Id="rId31" Type="http://schemas.openxmlformats.org/officeDocument/2006/relationships/hyperlink" Target="http://i5.otzovik.com/2016/05/25/3370249/img/43906975.jpeg" TargetMode="External"/><Relationship Id="rId44" Type="http://schemas.openxmlformats.org/officeDocument/2006/relationships/hyperlink" Target="http://lidskae.by/ru/piva-i-napoi/piva/zhigulevskoe-spetsialnoe-2/zhigulevskoe-spetsialnoe/" TargetMode="External"/><Relationship Id="rId52" Type="http://schemas.openxmlformats.org/officeDocument/2006/relationships/hyperlink" Target="http://pp.userapi.com/c837634/v837634197/280f6/hr1KJ8KT1RU.jpg" TargetMode="External"/><Relationship Id="rId60" Type="http://schemas.openxmlformats.org/officeDocument/2006/relationships/hyperlink" Target="http://www.belkorm.by/petboom-myasnoe-assorti" TargetMode="External"/><Relationship Id="rId65" Type="http://schemas.openxmlformats.org/officeDocument/2006/relationships/hyperlink" Target="http://www.belkorm.by/korm-reks" TargetMode="External"/><Relationship Id="rId73" Type="http://schemas.openxmlformats.org/officeDocument/2006/relationships/hyperlink" Target="http://www.belkorm.by/only" TargetMode="External"/><Relationship Id="rId78" Type="http://schemas.openxmlformats.org/officeDocument/2006/relationships/hyperlink" Target="http://www.bellakt.com/products/?category=86&amp;id=1751" TargetMode="External"/><Relationship Id="rId81" Type="http://schemas.openxmlformats.org/officeDocument/2006/relationships/hyperlink" Target="http://www.bellakt.com/products/?category=86&amp;id=1750" TargetMode="External"/><Relationship Id="rId86" Type="http://schemas.openxmlformats.org/officeDocument/2006/relationships/hyperlink" Target="http://www.bellakt.com/products/?category=86&amp;id=1765" TargetMode="External"/><Relationship Id="rId94" Type="http://schemas.openxmlformats.org/officeDocument/2006/relationships/hyperlink" Target="http://www.bellakt.com/products/?category=86&amp;id=1752" TargetMode="External"/><Relationship Id="rId99" Type="http://schemas.openxmlformats.org/officeDocument/2006/relationships/hyperlink" Target="http://www.bellakt.com/products/?category=92&amp;id=1771" TargetMode="External"/><Relationship Id="rId101" Type="http://schemas.openxmlformats.org/officeDocument/2006/relationships/hyperlink" Target="http://biznestorg-sea.ru/ajax/market/pictures/get_picture.php?good_id=1057" TargetMode="External"/><Relationship Id="rId4" Type="http://schemas.openxmlformats.org/officeDocument/2006/relationships/hyperlink" Target="http://glmkk.by/pictures/modules/ProductsApp/product/image_big/sweetened_condensed_milk_full_cream.jpg" TargetMode="External"/><Relationship Id="rId9" Type="http://schemas.openxmlformats.org/officeDocument/2006/relationships/hyperlink" Target="http://glmkk.by/pictures/modules/ProductsApp/product/image_big/0moloko_sguschennoe_so_steviei.jpg" TargetMode="External"/><Relationship Id="rId13" Type="http://schemas.openxmlformats.org/officeDocument/2006/relationships/hyperlink" Target="http://glmkk.by/pictures/modules/ProductsApp/product/image_big/kofe.jpg" TargetMode="External"/><Relationship Id="rId18" Type="http://schemas.openxmlformats.org/officeDocument/2006/relationships/hyperlink" Target="http://pp.userapi.com/c637917/v637917197/5192d/4rCMxF60DuE.jpg" TargetMode="External"/><Relationship Id="rId39" Type="http://schemas.openxmlformats.org/officeDocument/2006/relationships/hyperlink" Target="http://lidskae.by/ru/piva-i-napoi/piva/lidskae/pshanichnae-svetlae/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://pp.vk.me/c836322/v836322197/24201/Hh9BNPE2RGc.jpg" TargetMode="External"/><Relationship Id="rId50" Type="http://schemas.openxmlformats.org/officeDocument/2006/relationships/hyperlink" Target="http://pp.userapi.com/c837634/v837634197/280e2/4y7vEauaC3s.jpg" TargetMode="External"/><Relationship Id="rId55" Type="http://schemas.openxmlformats.org/officeDocument/2006/relationships/hyperlink" Target="http://pp.userapi.com/c837634/v837634197/28114/ShvvFXuf4hY.jpg" TargetMode="External"/><Relationship Id="rId76" Type="http://schemas.openxmlformats.org/officeDocument/2006/relationships/hyperlink" Target="http://www.belkorm.by/kotikorm-s-kuricej" TargetMode="External"/><Relationship Id="rId97" Type="http://schemas.openxmlformats.org/officeDocument/2006/relationships/hyperlink" Target="http://www.bellakt.com/products/?category=92&amp;id=1772" TargetMode="External"/><Relationship Id="rId104" Type="http://schemas.openxmlformats.org/officeDocument/2006/relationships/hyperlink" Target="http://www.rmkk.by/content/small/slivki_19_s4N.jpg" TargetMode="External"/><Relationship Id="rId7" Type="http://schemas.openxmlformats.org/officeDocument/2006/relationships/hyperlink" Target="http://glmkk.by/pictures/modules/ProductsApp/product/image_big/sweetened_condensed_cream_19__fat.jpg" TargetMode="External"/><Relationship Id="rId71" Type="http://schemas.openxmlformats.org/officeDocument/2006/relationships/hyperlink" Target="http://www.belkorm.by/reks-dlya-melkih-porod" TargetMode="External"/><Relationship Id="rId92" Type="http://schemas.openxmlformats.org/officeDocument/2006/relationships/hyperlink" Target="http://www.bellakt.com/products/?category=86&amp;id=175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kommunarka.by/catalog/?id=71&amp;pid=1427" TargetMode="External"/><Relationship Id="rId117" Type="http://schemas.openxmlformats.org/officeDocument/2006/relationships/hyperlink" Target="http://www.kommunarka.by/catalog/?id=70&amp;pid=1570" TargetMode="External"/><Relationship Id="rId21" Type="http://schemas.openxmlformats.org/officeDocument/2006/relationships/hyperlink" Target="http://udmurtia.otkorobki.ru/files/goods/24/247492/8714_big.jpg" TargetMode="External"/><Relationship Id="rId42" Type="http://schemas.openxmlformats.org/officeDocument/2006/relationships/hyperlink" Target="http://www.kommunarka.by/catalog/?id=75&amp;pid=1083" TargetMode="External"/><Relationship Id="rId47" Type="http://schemas.openxmlformats.org/officeDocument/2006/relationships/hyperlink" Target="http://paek63.ru/wp-content/uploads/2015/05/IMG_1264.jpg" TargetMode="External"/><Relationship Id="rId63" Type="http://schemas.openxmlformats.org/officeDocument/2006/relationships/hyperlink" Target="http://paek63.ru/wp-content/uploads/2015/11/5.jpg" TargetMode="External"/><Relationship Id="rId68" Type="http://schemas.openxmlformats.org/officeDocument/2006/relationships/hyperlink" Target="http://paek63.ru/wp-content/uploads/2015/11/7.jpg" TargetMode="External"/><Relationship Id="rId84" Type="http://schemas.openxmlformats.org/officeDocument/2006/relationships/hyperlink" Target="http://www.kommunarka.by/catalog/konfety_s_pralinovymi_nachinkami/batonchik__kommunarka__slivochnyy_1102/" TargetMode="External"/><Relationship Id="rId89" Type="http://schemas.openxmlformats.org/officeDocument/2006/relationships/hyperlink" Target="http://www.spartak.by/catalog/souvenir/spartak-gorkiy-elitnyy-90-suvenirnyj/" TargetMode="External"/><Relationship Id="rId112" Type="http://schemas.openxmlformats.org/officeDocument/2006/relationships/hyperlink" Target="http://www.kommunarka.by/catalog/?id=111&amp;pid=1565" TargetMode="External"/><Relationship Id="rId16" Type="http://schemas.openxmlformats.org/officeDocument/2006/relationships/hyperlink" Target="http://www.spartak.by/catalog/wafers/chernichnye/" TargetMode="External"/><Relationship Id="rId107" Type="http://schemas.openxmlformats.org/officeDocument/2006/relationships/hyperlink" Target="http://www.kommunarka.by/catalog/?id=119&amp;pid=1568" TargetMode="External"/><Relationship Id="rId11" Type="http://schemas.openxmlformats.org/officeDocument/2006/relationships/hyperlink" Target="http://www.spartak.by/catalog/candy-boxes-escaminio/eskaminio-vkus-kofe/" TargetMode="External"/><Relationship Id="rId32" Type="http://schemas.openxmlformats.org/officeDocument/2006/relationships/hyperlink" Target="http://www.kommunarka.by/catalog/?id=81&amp;pid=1147" TargetMode="External"/><Relationship Id="rId37" Type="http://schemas.openxmlformats.org/officeDocument/2006/relationships/hyperlink" Target="http://www.kommunarka.by/catalog/?id=80&amp;pid=1119" TargetMode="External"/><Relationship Id="rId53" Type="http://schemas.openxmlformats.org/officeDocument/2006/relationships/hyperlink" Target="http://www.kommunarka.by/catalog/?id=76&amp;pid=1387" TargetMode="External"/><Relationship Id="rId58" Type="http://schemas.openxmlformats.org/officeDocument/2006/relationships/hyperlink" Target="http://www.kommunarka.by/catalog/plan_b/plan_b__s_celnym_fundukom_i_izyumom_1494/" TargetMode="External"/><Relationship Id="rId74" Type="http://schemas.openxmlformats.org/officeDocument/2006/relationships/hyperlink" Target="http://paek63.ru/wp-content/uploads/2015/11/4.jpg" TargetMode="External"/><Relationship Id="rId79" Type="http://schemas.openxmlformats.org/officeDocument/2006/relationships/hyperlink" Target="http://www.rpm.by/content/Vafli_ArahisP2.jpg" TargetMode="External"/><Relationship Id="rId102" Type="http://schemas.openxmlformats.org/officeDocument/2006/relationships/hyperlink" Target="http://spartak.by/catalog/obyknovennyy/alyenka/" TargetMode="External"/><Relationship Id="rId123" Type="http://schemas.openxmlformats.org/officeDocument/2006/relationships/hyperlink" Target="http://spartak.by/catalog/s-pomadnoy-nachinkoy/vishenka-ves/" TargetMode="External"/><Relationship Id="rId5" Type="http://schemas.openxmlformats.org/officeDocument/2006/relationships/hyperlink" Target="http://www.spartak.by/catalog/souvenir/spartak-gorkiy-elitnyy-suvenirnyj/" TargetMode="External"/><Relationship Id="rId90" Type="http://schemas.openxmlformats.org/officeDocument/2006/relationships/hyperlink" Target="http://spartak.by/upload/iblock/8bf/8bfb6e2e1953340ff40dca34771e0806.jpg" TargetMode="External"/><Relationship Id="rId95" Type="http://schemas.openxmlformats.org/officeDocument/2006/relationships/hyperlink" Target="http://www.zefir.by/storage/app/uploads/public/55c/d23/a5a/55cd23a5ada55022444672.jpg" TargetMode="External"/><Relationship Id="rId19" Type="http://schemas.openxmlformats.org/officeDocument/2006/relationships/hyperlink" Target="http://www.spartak.by/catalog/biscuits-in-packing/limonnoe-v-pachke/" TargetMode="External"/><Relationship Id="rId14" Type="http://schemas.openxmlformats.org/officeDocument/2006/relationships/hyperlink" Target="http://www.spartak.by/catalog/wafers/ananasnye/" TargetMode="External"/><Relationship Id="rId22" Type="http://schemas.openxmlformats.org/officeDocument/2006/relationships/hyperlink" Target="http://www.kommunarka.by/catalog/?id=71&amp;pid=1429" TargetMode="External"/><Relationship Id="rId27" Type="http://schemas.openxmlformats.org/officeDocument/2006/relationships/hyperlink" Target="http://www.kommunarka.by/catalog/?id=71&amp;pid=1426" TargetMode="External"/><Relationship Id="rId30" Type="http://schemas.openxmlformats.org/officeDocument/2006/relationships/hyperlink" Target="http://www.kommunarka.by/catalog/?id=72&amp;pid=1208" TargetMode="External"/><Relationship Id="rId35" Type="http://schemas.openxmlformats.org/officeDocument/2006/relationships/hyperlink" Target="http://www.kommunarka.by/catalog/?id=82&amp;pid=1162" TargetMode="External"/><Relationship Id="rId43" Type="http://schemas.openxmlformats.org/officeDocument/2006/relationships/hyperlink" Target="http://www.kommunarka.by/catalog/?id=80&amp;pid=1118" TargetMode="External"/><Relationship Id="rId48" Type="http://schemas.openxmlformats.org/officeDocument/2006/relationships/hyperlink" Target="http://www.kommunarka.by/catalog/?id=72&amp;pid=1040" TargetMode="External"/><Relationship Id="rId56" Type="http://schemas.openxmlformats.org/officeDocument/2006/relationships/hyperlink" Target="http://www.kommunarka.by/catalog/konfety_so_sbivnymi_nachinkami/kommunarka__nejnoe_sufle_yablochnoe_1386/" TargetMode="External"/><Relationship Id="rId64" Type="http://schemas.openxmlformats.org/officeDocument/2006/relationships/hyperlink" Target="http://paek63.ru/wp-content/uploads/2015/11/1.jpg" TargetMode="External"/><Relationship Id="rId69" Type="http://schemas.openxmlformats.org/officeDocument/2006/relationships/hyperlink" Target="http://paek63.ru/wp-content/uploads/2015/11/12.jpg" TargetMode="External"/><Relationship Id="rId77" Type="http://schemas.openxmlformats.org/officeDocument/2006/relationships/hyperlink" Target="http://www.rpm.by/content/Vafli_HalvalP2.jpg" TargetMode="External"/><Relationship Id="rId100" Type="http://schemas.openxmlformats.org/officeDocument/2006/relationships/hyperlink" Target="http://spartak.by/catalog/batonchiki-nuga/spartak-s-fundukom/" TargetMode="External"/><Relationship Id="rId105" Type="http://schemas.openxmlformats.org/officeDocument/2006/relationships/hyperlink" Target="http://spartak.by/catalog/nabory-konfet/belovezhskie-zubry/" TargetMode="External"/><Relationship Id="rId113" Type="http://schemas.openxmlformats.org/officeDocument/2006/relationships/hyperlink" Target="http://www.kommunarka.by/catalog/plan_b/plan_b__molochnyy_s_pechenem_i_karamelyu_1493/" TargetMode="External"/><Relationship Id="rId118" Type="http://schemas.openxmlformats.org/officeDocument/2006/relationships/hyperlink" Target="http://www.kommunarka.by/catalog/shokolad_bez_nachinok/mishka_na_polyane_1021/" TargetMode="External"/><Relationship Id="rId126" Type="http://schemas.openxmlformats.org/officeDocument/2006/relationships/hyperlink" Target="http://zkf.by/sites/default/files/styles/thumb-product-packaging/public/packaging/tort_choc_with_peanuts.jpg" TargetMode="External"/><Relationship Id="rId8" Type="http://schemas.openxmlformats.org/officeDocument/2006/relationships/hyperlink" Target="http://www.spartak.by/catalog/candy-boxes-escaminio/eskaminio-vkus-orekha/" TargetMode="External"/><Relationship Id="rId51" Type="http://schemas.openxmlformats.org/officeDocument/2006/relationships/hyperlink" Target="http://www.kommunarka.by/catalog/?id=73&amp;pid=1074" TargetMode="External"/><Relationship Id="rId72" Type="http://schemas.openxmlformats.org/officeDocument/2006/relationships/hyperlink" Target="http://paek63.ru/wp-content/uploads/2015/11/9.jpg" TargetMode="External"/><Relationship Id="rId80" Type="http://schemas.openxmlformats.org/officeDocument/2006/relationships/hyperlink" Target="http://www.rpm.by/content/Vafli_CaramelP2.jpg" TargetMode="External"/><Relationship Id="rId85" Type="http://schemas.openxmlformats.org/officeDocument/2006/relationships/hyperlink" Target="http://spartak.by/catalog/s-yagodnoy-nachinkoy/dary-polesya-klyukva/" TargetMode="External"/><Relationship Id="rId93" Type="http://schemas.openxmlformats.org/officeDocument/2006/relationships/hyperlink" Target="http://spartak.by/upload/iblock/854/85404b44c1d30c03b1f59164e2edf048.jpg" TargetMode="External"/><Relationship Id="rId98" Type="http://schemas.openxmlformats.org/officeDocument/2006/relationships/hyperlink" Target="http://spartak.by/catalog/batonchiki/spartak-s-myagkoy-karamelyu/" TargetMode="External"/><Relationship Id="rId121" Type="http://schemas.openxmlformats.org/officeDocument/2006/relationships/hyperlink" Target="http://spartak.by/catalog/obyknovennyy/shokolad-detskiy/" TargetMode="External"/><Relationship Id="rId3" Type="http://schemas.openxmlformats.org/officeDocument/2006/relationships/hyperlink" Target="http://www.spartak.by/catalog/souvenir/spartak-gorkiy-suvenirnyj/" TargetMode="External"/><Relationship Id="rId12" Type="http://schemas.openxmlformats.org/officeDocument/2006/relationships/hyperlink" Target="http://www.spartak.by/catalog/wafers/limonnye/" TargetMode="External"/><Relationship Id="rId17" Type="http://schemas.openxmlformats.org/officeDocument/2006/relationships/hyperlink" Target="http://www.spartak.by/catalog/biscuits-in-packing/apelsinovoe-v-pachke/" TargetMode="External"/><Relationship Id="rId25" Type="http://schemas.openxmlformats.org/officeDocument/2006/relationships/hyperlink" Target="http://www.kommunarka.by/catalog/?id=70&amp;pid=1434" TargetMode="External"/><Relationship Id="rId33" Type="http://schemas.openxmlformats.org/officeDocument/2006/relationships/hyperlink" Target="http://www.kommunarka.by/catalog/?id=84&amp;pid=1174" TargetMode="External"/><Relationship Id="rId38" Type="http://schemas.openxmlformats.org/officeDocument/2006/relationships/hyperlink" Target="http://www.kommunarka.by/catalog/?id=74&amp;pid=1078" TargetMode="External"/><Relationship Id="rId46" Type="http://schemas.openxmlformats.org/officeDocument/2006/relationships/hyperlink" Target="http://paek63.ru/wp-content/uploads/2015/05/IMG_1265.jpg" TargetMode="External"/><Relationship Id="rId59" Type="http://schemas.openxmlformats.org/officeDocument/2006/relationships/hyperlink" Target="http://www.kommunarka.by/catalog/plan_b/plan_b___saharnaya_pomadka_so_vkusom_tekily_1496/" TargetMode="External"/><Relationship Id="rId67" Type="http://schemas.openxmlformats.org/officeDocument/2006/relationships/hyperlink" Target="http://paek63.ru/wp-content/uploads/2015/11/6.jpg" TargetMode="External"/><Relationship Id="rId103" Type="http://schemas.openxmlformats.org/officeDocument/2006/relationships/hyperlink" Target="http://spartak.by/catalog/korobki-konfet-sp/spartak/" TargetMode="External"/><Relationship Id="rId108" Type="http://schemas.openxmlformats.org/officeDocument/2006/relationships/hyperlink" Target="http://www.kommunarka.by/catalog/?id=119&amp;pid=1567" TargetMode="External"/><Relationship Id="rId116" Type="http://schemas.openxmlformats.org/officeDocument/2006/relationships/hyperlink" Target="http://www.kommunarka.by/catalog/?id=70&amp;pid=1571" TargetMode="External"/><Relationship Id="rId124" Type="http://schemas.openxmlformats.org/officeDocument/2006/relationships/hyperlink" Target="htts://spartak.by/catalog/s-pomadnoy-nachinkoy/shokoladnye-konfety-s-pomadno-slivochnoy-nachinkoy/" TargetMode="External"/><Relationship Id="rId20" Type="http://schemas.openxmlformats.org/officeDocument/2006/relationships/hyperlink" Target="http://www.spartak.by/catalog/biscuits-in-packing/vanilnoe-v-pachke/" TargetMode="External"/><Relationship Id="rId41" Type="http://schemas.openxmlformats.org/officeDocument/2006/relationships/hyperlink" Target="http://www.kommunarka.by/catalog/?id=74&amp;pid=1079" TargetMode="External"/><Relationship Id="rId54" Type="http://schemas.openxmlformats.org/officeDocument/2006/relationships/hyperlink" Target="http://www.kommunarka.by/catalog/?id=76&amp;pid=1388" TargetMode="External"/><Relationship Id="rId62" Type="http://schemas.openxmlformats.org/officeDocument/2006/relationships/hyperlink" Target="http://www.kommunarka.by/catalog/plan_b/plan_b__s_naturalnym_kofe_1491/" TargetMode="External"/><Relationship Id="rId70" Type="http://schemas.openxmlformats.org/officeDocument/2006/relationships/hyperlink" Target="http://paek63.ru/wp-content/uploads/2015/11/10.jpg" TargetMode="External"/><Relationship Id="rId75" Type="http://schemas.openxmlformats.org/officeDocument/2006/relationships/hyperlink" Target="http://www.rpm.by/content/trubochkiRGB_for_cite.jpg" TargetMode="External"/><Relationship Id="rId83" Type="http://schemas.openxmlformats.org/officeDocument/2006/relationships/hyperlink" Target="http://www.kommunarka.by/catalog/konfety_s_molochno-shokoladnymi_nachinkami/kommunarka_1084/" TargetMode="External"/><Relationship Id="rId88" Type="http://schemas.openxmlformats.org/officeDocument/2006/relationships/hyperlink" Target="http://pp.vk.me/c604524/v604524197/2587f/Oe6JX6n7O-8.jpg" TargetMode="External"/><Relationship Id="rId91" Type="http://schemas.openxmlformats.org/officeDocument/2006/relationships/hyperlink" Target="http://spartak.by/upload/iblock/3b1/3b155fe0e2d29c615ec79dabdf4d52bd.jpg" TargetMode="External"/><Relationship Id="rId96" Type="http://schemas.openxmlformats.org/officeDocument/2006/relationships/hyperlink" Target="http://www.zefir.by/storage/app/uploads/public/55c/d24/896/55cd24896f21f768965529.jpg" TargetMode="External"/><Relationship Id="rId111" Type="http://schemas.openxmlformats.org/officeDocument/2006/relationships/hyperlink" Target="http://www.kommunarka.by/catalog/?id=111&amp;pid=1566" TargetMode="External"/><Relationship Id="rId1" Type="http://schemas.openxmlformats.org/officeDocument/2006/relationships/hyperlink" Target="http://www.spartak.by/catalog/muesli-bars/myusli-zlaki-s-vishney/" TargetMode="External"/><Relationship Id="rId6" Type="http://schemas.openxmlformats.org/officeDocument/2006/relationships/hyperlink" Target="http://www.spartak.by/catalog/boxed-confectionery/shokoladnye-butylochki-s-likyerom/" TargetMode="External"/><Relationship Id="rId15" Type="http://schemas.openxmlformats.org/officeDocument/2006/relationships/hyperlink" Target="http://www.spartak.by/catalog/wafers/slivochnye/" TargetMode="External"/><Relationship Id="rId23" Type="http://schemas.openxmlformats.org/officeDocument/2006/relationships/hyperlink" Target="http://www.kommunarka.by/catalog/?id=71&amp;pid=1431" TargetMode="External"/><Relationship Id="rId28" Type="http://schemas.openxmlformats.org/officeDocument/2006/relationships/hyperlink" Target="http://www.kommunarka.by/catalog/?id=71&amp;pid=1428" TargetMode="External"/><Relationship Id="rId36" Type="http://schemas.openxmlformats.org/officeDocument/2006/relationships/hyperlink" Target="http://www.kommunarka.by/catalog/?id=73&amp;pid=1073" TargetMode="External"/><Relationship Id="rId49" Type="http://schemas.openxmlformats.org/officeDocument/2006/relationships/hyperlink" Target="http://www.spartak.by/catalog/muesli-bars/myusli-zlaki-s-persikom/" TargetMode="External"/><Relationship Id="rId57" Type="http://schemas.openxmlformats.org/officeDocument/2006/relationships/hyperlink" Target="http://www.kommunarka.by/catalog/s_molochnymi_nachinkami/molochnaya_vkus_sguschenki_1173/" TargetMode="External"/><Relationship Id="rId106" Type="http://schemas.openxmlformats.org/officeDocument/2006/relationships/hyperlink" Target="http://www.kommunarka.by/catalog/?id=119&amp;pid=1569" TargetMode="External"/><Relationship Id="rId114" Type="http://schemas.openxmlformats.org/officeDocument/2006/relationships/hyperlink" Target="http://www.kommunarka.by/catalog/plan_b/plan_b__gorkiy_72___1490/" TargetMode="External"/><Relationship Id="rId119" Type="http://schemas.openxmlformats.org/officeDocument/2006/relationships/hyperlink" Target="http://www.kommunarka.by/catalog/shokolad_bez_nachinok/krasnaya_shapochka_1019/" TargetMode="External"/><Relationship Id="rId127" Type="http://schemas.openxmlformats.org/officeDocument/2006/relationships/printerSettings" Target="../printerSettings/printerSettings2.bin"/><Relationship Id="rId10" Type="http://schemas.openxmlformats.org/officeDocument/2006/relationships/hyperlink" Target="http://www.spartak.by/catalog/candy-boxes-escaminio/eskaminio-vkus-tiramisu/" TargetMode="External"/><Relationship Id="rId31" Type="http://schemas.openxmlformats.org/officeDocument/2006/relationships/hyperlink" Target="http://www.kommunarka.by/catalog/?id=81&amp;pid=1150" TargetMode="External"/><Relationship Id="rId44" Type="http://schemas.openxmlformats.org/officeDocument/2006/relationships/hyperlink" Target="http://www.kommunarka.by/catalog/?id=80&amp;pid=1117" TargetMode="External"/><Relationship Id="rId52" Type="http://schemas.openxmlformats.org/officeDocument/2006/relationships/hyperlink" Target="http://www.kommunarka.by/catalog/?id=76&amp;pid=1391" TargetMode="External"/><Relationship Id="rId60" Type="http://schemas.openxmlformats.org/officeDocument/2006/relationships/hyperlink" Target="http://www.kommunarka.by/catalog/plan_b/plan_b__s_morskoy_solyu_1495/" TargetMode="External"/><Relationship Id="rId65" Type="http://schemas.openxmlformats.org/officeDocument/2006/relationships/hyperlink" Target="http://paek63.ru/wp-content/uploads/2015/11/3.jpg" TargetMode="External"/><Relationship Id="rId73" Type="http://schemas.openxmlformats.org/officeDocument/2006/relationships/hyperlink" Target="http://paek63.ru/wp-content/uploads/2015/11/8.jpg" TargetMode="External"/><Relationship Id="rId78" Type="http://schemas.openxmlformats.org/officeDocument/2006/relationships/hyperlink" Target="http://www.rpm.by/content/Vafli_BelGlazP2.jpg" TargetMode="External"/><Relationship Id="rId81" Type="http://schemas.openxmlformats.org/officeDocument/2006/relationships/hyperlink" Target="https://pp.vk.me/c626917/v626917197/3393/BNNRNwyeQ20.jpg" TargetMode="External"/><Relationship Id="rId86" Type="http://schemas.openxmlformats.org/officeDocument/2006/relationships/hyperlink" Target="http://spartak.by/upload/iblock/e49/e4918f1d6fd32b42c5e4f03a336f16b1.jpg" TargetMode="External"/><Relationship Id="rId94" Type="http://schemas.openxmlformats.org/officeDocument/2006/relationships/hyperlink" Target="http://www.zefir.by/storage/app/uploads/public/561/b9a/0f6/561b9a0f65421153072821.png" TargetMode="External"/><Relationship Id="rId99" Type="http://schemas.openxmlformats.org/officeDocument/2006/relationships/hyperlink" Target="http://spartak.by/catalog/batonchiki-nuga/spartak-s-myagkoy-karamelyu-i-arakhisom/" TargetMode="External"/><Relationship Id="rId101" Type="http://schemas.openxmlformats.org/officeDocument/2006/relationships/hyperlink" Target="http://paek63.ru/wp-content/uploads/2015/11/&#1047;&#1077;&#1092;&#1080;&#1088;-&#1045;&#1078;&#1080;&#1082;-500&#1075;.jpg" TargetMode="External"/><Relationship Id="rId122" Type="http://schemas.openxmlformats.org/officeDocument/2006/relationships/hyperlink" Target="http://www.kommunarka.by/catalog/konfety_na_fruktoze/konfety_na_fruktoze_1123/" TargetMode="External"/><Relationship Id="rId4" Type="http://schemas.openxmlformats.org/officeDocument/2006/relationships/hyperlink" Target="http://www.spartak.by/catalog/souvenir/spartak-molochnyy-suvenirnyj/" TargetMode="External"/><Relationship Id="rId9" Type="http://schemas.openxmlformats.org/officeDocument/2006/relationships/hyperlink" Target="http://www.spartak.by/catalog/candy-boxes-escaminio/eskaminio-slivochnyy-vkus/" TargetMode="External"/><Relationship Id="rId13" Type="http://schemas.openxmlformats.org/officeDocument/2006/relationships/hyperlink" Target="http://www.spartak.by/catalog/wafers/apelsinnye/" TargetMode="External"/><Relationship Id="rId18" Type="http://schemas.openxmlformats.org/officeDocument/2006/relationships/hyperlink" Target="http://www.spartak.by/catalog/biscuits-in-packing/k-chayu-v-pachke/" TargetMode="External"/><Relationship Id="rId39" Type="http://schemas.openxmlformats.org/officeDocument/2006/relationships/hyperlink" Target="http://www.kommunarka.by/catalog/?id=74&amp;pid=1077" TargetMode="External"/><Relationship Id="rId109" Type="http://schemas.openxmlformats.org/officeDocument/2006/relationships/hyperlink" Target="http://www.kommunarka.by/catalog/?id=71&amp;pid=1595" TargetMode="External"/><Relationship Id="rId34" Type="http://schemas.openxmlformats.org/officeDocument/2006/relationships/hyperlink" Target="http://www.kommunarka.by/catalog/?id=84&amp;pid=1172" TargetMode="External"/><Relationship Id="rId50" Type="http://schemas.openxmlformats.org/officeDocument/2006/relationships/hyperlink" Target="http://www.kommunarka.by/catalog/?id=66&amp;pid=1066" TargetMode="External"/><Relationship Id="rId55" Type="http://schemas.openxmlformats.org/officeDocument/2006/relationships/hyperlink" Target="http://spartak.by/catalog/vafli/khalvichnye/" TargetMode="External"/><Relationship Id="rId76" Type="http://schemas.openxmlformats.org/officeDocument/2006/relationships/hyperlink" Target="http://www.rpm.by/content/trubochki_arahisRGB_for_cite.jpg" TargetMode="External"/><Relationship Id="rId97" Type="http://schemas.openxmlformats.org/officeDocument/2006/relationships/hyperlink" Target="http://www.zefir.by/storage/app/uploads/public/55c/d25/cc6/55cd25cc6764f498197223.jpg" TargetMode="External"/><Relationship Id="rId104" Type="http://schemas.openxmlformats.org/officeDocument/2006/relationships/hyperlink" Target="http://spartak.by/catalog/korobki-konfet-sp/grilyazh-v-shokolade/" TargetMode="External"/><Relationship Id="rId120" Type="http://schemas.openxmlformats.org/officeDocument/2006/relationships/hyperlink" Target="http://www.kommunarka.by/catalog/shokolad_s_nachinkoy/stolichnyy_elit_1430/" TargetMode="External"/><Relationship Id="rId125" Type="http://schemas.openxmlformats.org/officeDocument/2006/relationships/hyperlink" Target="http://zkf.by/sites/default/files/styles/thumb-product-packaging/public/packaging/tort_milk_coc.jpg" TargetMode="External"/><Relationship Id="rId7" Type="http://schemas.openxmlformats.org/officeDocument/2006/relationships/hyperlink" Target="http://www.spartak.by/catalog/boxed-confectionery/shokoladnye-butylochki-s-vishnevym-likyerom/" TargetMode="External"/><Relationship Id="rId71" Type="http://schemas.openxmlformats.org/officeDocument/2006/relationships/hyperlink" Target="http://paek63.ru/wp-content/uploads/2015/11/11.jpg" TargetMode="External"/><Relationship Id="rId92" Type="http://schemas.openxmlformats.org/officeDocument/2006/relationships/hyperlink" Target="http://spartak.by/upload/iblock/b1e/b1ee0ad372f2ab05ed706c10c449abcc.jpg" TargetMode="External"/><Relationship Id="rId2" Type="http://schemas.openxmlformats.org/officeDocument/2006/relationships/hyperlink" Target="http://www.spartak.by/catalog/muesli-bars/myusli-zlaki-s-klyukvoy/" TargetMode="External"/><Relationship Id="rId29" Type="http://schemas.openxmlformats.org/officeDocument/2006/relationships/hyperlink" Target="http://www.kommunarka.by/catalog/?id=71&amp;pid=1425" TargetMode="External"/><Relationship Id="rId24" Type="http://schemas.openxmlformats.org/officeDocument/2006/relationships/hyperlink" Target="http://www.kommunarka.by/catalog/?id=71&amp;pid=1432" TargetMode="External"/><Relationship Id="rId40" Type="http://schemas.openxmlformats.org/officeDocument/2006/relationships/hyperlink" Target="http://www.kommunarka.by/catalog/konfety_s_grilyajnymi_nachinkami/grilyaj_s_arahisom_top_1100/" TargetMode="External"/><Relationship Id="rId45" Type="http://schemas.openxmlformats.org/officeDocument/2006/relationships/hyperlink" Target="http://paek63.ru/wp-content/uploads/2015/09/11.jpg" TargetMode="External"/><Relationship Id="rId66" Type="http://schemas.openxmlformats.org/officeDocument/2006/relationships/hyperlink" Target="http://paek63.ru/wp-content/uploads/2015/11/21.jpg" TargetMode="External"/><Relationship Id="rId87" Type="http://schemas.openxmlformats.org/officeDocument/2006/relationships/hyperlink" Target="http://spartak.by/catalog/s-yagodnoy-nachinkoy/dary-polesya-chernika/" TargetMode="External"/><Relationship Id="rId110" Type="http://schemas.openxmlformats.org/officeDocument/2006/relationships/hyperlink" Target="http://www.kommunarka.by/catalog/shokolad_bez_nachinok/generalskiy_1028/" TargetMode="External"/><Relationship Id="rId115" Type="http://schemas.openxmlformats.org/officeDocument/2006/relationships/hyperlink" Target="http://www.kommunarka.by/catalog/?id=70&amp;pid=1594" TargetMode="External"/><Relationship Id="rId61" Type="http://schemas.openxmlformats.org/officeDocument/2006/relationships/hyperlink" Target="http://www.kommunarka.by/catalog/plan_b/plan_b___s_vishney_i_percem_1489/" TargetMode="External"/><Relationship Id="rId82" Type="http://schemas.openxmlformats.org/officeDocument/2006/relationships/hyperlink" Target="http://www.kommunarka.by/catalog/?id=80&amp;pid=110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cfood.net/images/products/gorchica-byshistaya-400.jpg" TargetMode="External"/><Relationship Id="rId13" Type="http://schemas.openxmlformats.org/officeDocument/2006/relationships/hyperlink" Target="http://www.abcfood.net/images/products/gorchica-zhgychaya-400.jpg" TargetMode="External"/><Relationship Id="rId18" Type="http://schemas.openxmlformats.org/officeDocument/2006/relationships/hyperlink" Target="https://pp.vk.me/c836129/v836129027/216ac/I8yS7l_gvWU.jpg" TargetMode="External"/><Relationship Id="rId3" Type="http://schemas.openxmlformats.org/officeDocument/2006/relationships/hyperlink" Target="http://lidkon.com/pictures/content/production/image_small/malina.png" TargetMode="External"/><Relationship Id="rId7" Type="http://schemas.openxmlformats.org/officeDocument/2006/relationships/hyperlink" Target="http://lidkon.com/pictures/content/production/image_big/sup_goroxovyi_lidskii.png" TargetMode="External"/><Relationship Id="rId12" Type="http://schemas.openxmlformats.org/officeDocument/2006/relationships/hyperlink" Target="http://www.abcfood.net/images/products/gorchica-francyzskaya-ostraya-400.jpg" TargetMode="External"/><Relationship Id="rId17" Type="http://schemas.openxmlformats.org/officeDocument/2006/relationships/hyperlink" Target="http://www.abcfood.net/images/products/adzhika-160-g-400.jpg" TargetMode="External"/><Relationship Id="rId2" Type="http://schemas.openxmlformats.org/officeDocument/2006/relationships/hyperlink" Target="http://lidkon.com/pictures/content/production/image_small/klubnika.png" TargetMode="External"/><Relationship Id="rId16" Type="http://schemas.openxmlformats.org/officeDocument/2006/relationships/hyperlink" Target="http://www.abcfood.net/images/products/hren-vasabi_1.jpg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lidkon.com/pictures/content/production/image_small/vishnya.png" TargetMode="External"/><Relationship Id="rId6" Type="http://schemas.openxmlformats.org/officeDocument/2006/relationships/hyperlink" Target="http://irecommend.ru/sites/default/files/product-images/446117/mC0W6eZz3kaHwGK24a8A.jpg" TargetMode="External"/><Relationship Id="rId11" Type="http://schemas.openxmlformats.org/officeDocument/2006/relationships/hyperlink" Target="http://www.abcfood.net/images/products/gorchica-bavarskaya-400.jpg" TargetMode="External"/><Relationship Id="rId5" Type="http://schemas.openxmlformats.org/officeDocument/2006/relationships/hyperlink" Target="http://lidkon.com/pictures/content/production/image_small/klukva.png" TargetMode="External"/><Relationship Id="rId15" Type="http://schemas.openxmlformats.org/officeDocument/2006/relationships/hyperlink" Target="http://www.abcfood.net/images/products/hren-so-svekloj_1.jpg" TargetMode="External"/><Relationship Id="rId10" Type="http://schemas.openxmlformats.org/officeDocument/2006/relationships/hyperlink" Target="http://www.abcfood.net/images/products/gorchica-francyzskaya-400.jpg" TargetMode="External"/><Relationship Id="rId19" Type="http://schemas.openxmlformats.org/officeDocument/2006/relationships/hyperlink" Target="http://lidkon.com/product-catalog/product5618" TargetMode="External"/><Relationship Id="rId4" Type="http://schemas.openxmlformats.org/officeDocument/2006/relationships/hyperlink" Target="http://lidkon.com/pictures/content/production/image_small/lesnaya_yagoda.png" TargetMode="External"/><Relationship Id="rId9" Type="http://schemas.openxmlformats.org/officeDocument/2006/relationships/hyperlink" Target="http://www.abcfood.net/images/products/gorchica-boyarskaya-400.jpg" TargetMode="External"/><Relationship Id="rId14" Type="http://schemas.openxmlformats.org/officeDocument/2006/relationships/hyperlink" Target="http://www.abcfood.net/images/products/hren-boarskij_1.jp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izhevsk.ru/forums/icons/forum_pictures/asyncupload/294188/2017/6/11/1497198237U294188TQHn9892632598_orig.jpg" TargetMode="External"/><Relationship Id="rId2" Type="http://schemas.openxmlformats.org/officeDocument/2006/relationships/hyperlink" Target="http://pp.userapi.com/c837634/v837634515/25951/sOxsrF-IKmM.jpg" TargetMode="External"/><Relationship Id="rId1" Type="http://schemas.openxmlformats.org/officeDocument/2006/relationships/hyperlink" Target="http://pp.userapi.com/c837634/v837634464/22f6e/KdMKN3t5SmU.jpg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kublei.kz/catalog/19/78" TargetMode="External"/><Relationship Id="rId18" Type="http://schemas.openxmlformats.org/officeDocument/2006/relationships/hyperlink" Target="http://kublei.kz/?node=3040" TargetMode="External"/><Relationship Id="rId26" Type="http://schemas.openxmlformats.org/officeDocument/2006/relationships/hyperlink" Target="http://kublei.kz/catalog/20/82" TargetMode="External"/><Relationship Id="rId39" Type="http://schemas.openxmlformats.org/officeDocument/2006/relationships/hyperlink" Target="http://kublei.kz/catalog/30/168" TargetMode="External"/><Relationship Id="rId21" Type="http://schemas.openxmlformats.org/officeDocument/2006/relationships/hyperlink" Target="http://kublei.kz/?node=3051" TargetMode="External"/><Relationship Id="rId34" Type="http://schemas.openxmlformats.org/officeDocument/2006/relationships/hyperlink" Target="http://kublei.kz/catalog/20/83" TargetMode="External"/><Relationship Id="rId42" Type="http://schemas.openxmlformats.org/officeDocument/2006/relationships/hyperlink" Target="http://kublei.kz/catalog/30/166" TargetMode="External"/><Relationship Id="rId47" Type="http://schemas.openxmlformats.org/officeDocument/2006/relationships/hyperlink" Target="http://kublei.kz/catalog/23/115" TargetMode="External"/><Relationship Id="rId50" Type="http://schemas.openxmlformats.org/officeDocument/2006/relationships/hyperlink" Target="http://kublei.kz/catalog/23/119" TargetMode="External"/><Relationship Id="rId55" Type="http://schemas.openxmlformats.org/officeDocument/2006/relationships/hyperlink" Target="http://kublei.kz/catalog/21/191" TargetMode="External"/><Relationship Id="rId63" Type="http://schemas.openxmlformats.org/officeDocument/2006/relationships/hyperlink" Target="http://kublei.kz/catalog/24/192" TargetMode="External"/><Relationship Id="rId68" Type="http://schemas.openxmlformats.org/officeDocument/2006/relationships/hyperlink" Target="http://kublei.kz/catalog/31/125" TargetMode="External"/><Relationship Id="rId76" Type="http://schemas.openxmlformats.org/officeDocument/2006/relationships/hyperlink" Target="http://kublei.kz/catalog/22/200" TargetMode="External"/><Relationship Id="rId7" Type="http://schemas.openxmlformats.org/officeDocument/2006/relationships/hyperlink" Target="http://kublei.kz/catalog/26/92" TargetMode="External"/><Relationship Id="rId71" Type="http://schemas.openxmlformats.org/officeDocument/2006/relationships/hyperlink" Target="http://kublei.kz/catalog/22/102" TargetMode="External"/><Relationship Id="rId2" Type="http://schemas.openxmlformats.org/officeDocument/2006/relationships/hyperlink" Target="http://kublei.kz/catalog/29/68" TargetMode="External"/><Relationship Id="rId16" Type="http://schemas.openxmlformats.org/officeDocument/2006/relationships/hyperlink" Target="http://kublei.kz/?node=3034" TargetMode="External"/><Relationship Id="rId29" Type="http://schemas.openxmlformats.org/officeDocument/2006/relationships/hyperlink" Target="http://kublei.kz/catalog/20/151" TargetMode="External"/><Relationship Id="rId11" Type="http://schemas.openxmlformats.org/officeDocument/2006/relationships/hyperlink" Target="http://kublei.kz/catalog/19/81" TargetMode="External"/><Relationship Id="rId24" Type="http://schemas.openxmlformats.org/officeDocument/2006/relationships/hyperlink" Target="http://kublei.kz/catalog/27/76" TargetMode="External"/><Relationship Id="rId32" Type="http://schemas.openxmlformats.org/officeDocument/2006/relationships/hyperlink" Target="http://kublei.kz/catalog/20/96" TargetMode="External"/><Relationship Id="rId37" Type="http://schemas.openxmlformats.org/officeDocument/2006/relationships/hyperlink" Target="http://kublei.kz/catalog/30/159" TargetMode="External"/><Relationship Id="rId40" Type="http://schemas.openxmlformats.org/officeDocument/2006/relationships/hyperlink" Target="http://kublei.kz/catalog/30/163" TargetMode="External"/><Relationship Id="rId45" Type="http://schemas.openxmlformats.org/officeDocument/2006/relationships/hyperlink" Target="http://kublei.kz/?node=3190" TargetMode="External"/><Relationship Id="rId53" Type="http://schemas.openxmlformats.org/officeDocument/2006/relationships/hyperlink" Target="http://kublei.kz/?node=3152" TargetMode="External"/><Relationship Id="rId58" Type="http://schemas.openxmlformats.org/officeDocument/2006/relationships/hyperlink" Target="http://kublei.kz/catalog/21/109" TargetMode="External"/><Relationship Id="rId66" Type="http://schemas.openxmlformats.org/officeDocument/2006/relationships/hyperlink" Target="http://kublei.kz/catalog/31/196" TargetMode="External"/><Relationship Id="rId74" Type="http://schemas.openxmlformats.org/officeDocument/2006/relationships/hyperlink" Target="http://kublei.kz/catalog/22/100" TargetMode="External"/><Relationship Id="rId5" Type="http://schemas.openxmlformats.org/officeDocument/2006/relationships/hyperlink" Target="http://kublei.kz/catalog/26/71" TargetMode="External"/><Relationship Id="rId15" Type="http://schemas.openxmlformats.org/officeDocument/2006/relationships/hyperlink" Target="http://kublei.kz/?node=3044" TargetMode="External"/><Relationship Id="rId23" Type="http://schemas.openxmlformats.org/officeDocument/2006/relationships/hyperlink" Target="http://kublei.kz/catalog/27/73" TargetMode="External"/><Relationship Id="rId28" Type="http://schemas.openxmlformats.org/officeDocument/2006/relationships/hyperlink" Target="http://kublei.kz/catalog/20/156" TargetMode="External"/><Relationship Id="rId36" Type="http://schemas.openxmlformats.org/officeDocument/2006/relationships/hyperlink" Target="http://kublei.kz/catalog/30/155" TargetMode="External"/><Relationship Id="rId49" Type="http://schemas.openxmlformats.org/officeDocument/2006/relationships/hyperlink" Target="http://kublei.kz/catalog/23/116" TargetMode="External"/><Relationship Id="rId57" Type="http://schemas.openxmlformats.org/officeDocument/2006/relationships/hyperlink" Target="http://kublei.kz/catalog/21/108" TargetMode="External"/><Relationship Id="rId61" Type="http://schemas.openxmlformats.org/officeDocument/2006/relationships/hyperlink" Target="http://kublei.kz/catalog/21/113" TargetMode="External"/><Relationship Id="rId10" Type="http://schemas.openxmlformats.org/officeDocument/2006/relationships/hyperlink" Target="http://kublei.kz/catalog/19/79" TargetMode="External"/><Relationship Id="rId19" Type="http://schemas.openxmlformats.org/officeDocument/2006/relationships/hyperlink" Target="http://kublei.kz/?node=3047" TargetMode="External"/><Relationship Id="rId31" Type="http://schemas.openxmlformats.org/officeDocument/2006/relationships/hyperlink" Target="http://kublei.kz/catalog/20/94" TargetMode="External"/><Relationship Id="rId44" Type="http://schemas.openxmlformats.org/officeDocument/2006/relationships/hyperlink" Target="http://kublei.kz/catalog/20/175" TargetMode="External"/><Relationship Id="rId52" Type="http://schemas.openxmlformats.org/officeDocument/2006/relationships/hyperlink" Target="http://kublei.kz/catalog/23/122" TargetMode="External"/><Relationship Id="rId60" Type="http://schemas.openxmlformats.org/officeDocument/2006/relationships/hyperlink" Target="http://kublei.kz/catalog/21/112" TargetMode="External"/><Relationship Id="rId65" Type="http://schemas.openxmlformats.org/officeDocument/2006/relationships/hyperlink" Target="http://kublei.kz/catalog/24/193" TargetMode="External"/><Relationship Id="rId73" Type="http://schemas.openxmlformats.org/officeDocument/2006/relationships/hyperlink" Target="http://kublei.kz/catalog/22/199" TargetMode="External"/><Relationship Id="rId4" Type="http://schemas.openxmlformats.org/officeDocument/2006/relationships/hyperlink" Target="http://kublei.kz/catalog/29/77" TargetMode="External"/><Relationship Id="rId9" Type="http://schemas.openxmlformats.org/officeDocument/2006/relationships/hyperlink" Target="http://kublei.kz/catalog/26/169" TargetMode="External"/><Relationship Id="rId14" Type="http://schemas.openxmlformats.org/officeDocument/2006/relationships/hyperlink" Target="http://kublei.kz/?node=3043" TargetMode="External"/><Relationship Id="rId22" Type="http://schemas.openxmlformats.org/officeDocument/2006/relationships/hyperlink" Target="http://kublei.kz/catalog/28/72" TargetMode="External"/><Relationship Id="rId27" Type="http://schemas.openxmlformats.org/officeDocument/2006/relationships/hyperlink" Target="http://kublei.kz/catalog/20/84" TargetMode="External"/><Relationship Id="rId30" Type="http://schemas.openxmlformats.org/officeDocument/2006/relationships/hyperlink" Target="http://kublei.kz/catalog/20/152" TargetMode="External"/><Relationship Id="rId35" Type="http://schemas.openxmlformats.org/officeDocument/2006/relationships/hyperlink" Target="http://kublei.kz/catalog/30/99" TargetMode="External"/><Relationship Id="rId43" Type="http://schemas.openxmlformats.org/officeDocument/2006/relationships/hyperlink" Target="http://kublei.kz/catalog/30/165" TargetMode="External"/><Relationship Id="rId48" Type="http://schemas.openxmlformats.org/officeDocument/2006/relationships/hyperlink" Target="http://kublei.kz/catalog/23/190" TargetMode="External"/><Relationship Id="rId56" Type="http://schemas.openxmlformats.org/officeDocument/2006/relationships/hyperlink" Target="http://kublei.kz/catalog/21/107" TargetMode="External"/><Relationship Id="rId64" Type="http://schemas.openxmlformats.org/officeDocument/2006/relationships/hyperlink" Target="http://kublei.kz/catalog/24/128" TargetMode="External"/><Relationship Id="rId69" Type="http://schemas.openxmlformats.org/officeDocument/2006/relationships/hyperlink" Target="http://kublei.kz/catalog/31/194" TargetMode="External"/><Relationship Id="rId77" Type="http://schemas.openxmlformats.org/officeDocument/2006/relationships/printerSettings" Target="../printerSettings/printerSettings5.bin"/><Relationship Id="rId8" Type="http://schemas.openxmlformats.org/officeDocument/2006/relationships/hyperlink" Target="http://kublei.kz/catalog/26/91" TargetMode="External"/><Relationship Id="rId51" Type="http://schemas.openxmlformats.org/officeDocument/2006/relationships/hyperlink" Target="http://kublei.kz/catalog/23/117" TargetMode="External"/><Relationship Id="rId72" Type="http://schemas.openxmlformats.org/officeDocument/2006/relationships/hyperlink" Target="http://kublei.kz/catalog/22/101" TargetMode="External"/><Relationship Id="rId3" Type="http://schemas.openxmlformats.org/officeDocument/2006/relationships/hyperlink" Target="http://kublei.kz/catalog/29/75" TargetMode="External"/><Relationship Id="rId12" Type="http://schemas.openxmlformats.org/officeDocument/2006/relationships/hyperlink" Target="http://kublei.kz/catalog/19/80" TargetMode="External"/><Relationship Id="rId17" Type="http://schemas.openxmlformats.org/officeDocument/2006/relationships/hyperlink" Target="http://kublei.kz/?node=3031" TargetMode="External"/><Relationship Id="rId25" Type="http://schemas.openxmlformats.org/officeDocument/2006/relationships/hyperlink" Target="http://kublei.kz/catalog/20/84" TargetMode="External"/><Relationship Id="rId33" Type="http://schemas.openxmlformats.org/officeDocument/2006/relationships/hyperlink" Target="http://kublei.kz/catalog/20/95" TargetMode="External"/><Relationship Id="rId38" Type="http://schemas.openxmlformats.org/officeDocument/2006/relationships/hyperlink" Target="http://kublei.kz/catalog/30/160" TargetMode="External"/><Relationship Id="rId46" Type="http://schemas.openxmlformats.org/officeDocument/2006/relationships/hyperlink" Target="http://kublei.kz/catalog/23/114" TargetMode="External"/><Relationship Id="rId59" Type="http://schemas.openxmlformats.org/officeDocument/2006/relationships/hyperlink" Target="http://kublei.kz/catalog/21/110" TargetMode="External"/><Relationship Id="rId67" Type="http://schemas.openxmlformats.org/officeDocument/2006/relationships/hyperlink" Target="http://kublei.kz/catalog/31/195" TargetMode="External"/><Relationship Id="rId20" Type="http://schemas.openxmlformats.org/officeDocument/2006/relationships/hyperlink" Target="http://kublei.kz/?node=3049" TargetMode="External"/><Relationship Id="rId41" Type="http://schemas.openxmlformats.org/officeDocument/2006/relationships/hyperlink" Target="http://kublei.kz/catalog/30/164" TargetMode="External"/><Relationship Id="rId54" Type="http://schemas.openxmlformats.org/officeDocument/2006/relationships/hyperlink" Target="http://kublei.kz/catalog/23/121" TargetMode="External"/><Relationship Id="rId62" Type="http://schemas.openxmlformats.org/officeDocument/2006/relationships/hyperlink" Target="http://kublei.kz/catalog/24/124" TargetMode="External"/><Relationship Id="rId70" Type="http://schemas.openxmlformats.org/officeDocument/2006/relationships/hyperlink" Target="http://kublei.kz/catalog/31/186" TargetMode="External"/><Relationship Id="rId75" Type="http://schemas.openxmlformats.org/officeDocument/2006/relationships/hyperlink" Target="http://kublei.kz/catalog/22/129" TargetMode="External"/><Relationship Id="rId1" Type="http://schemas.openxmlformats.org/officeDocument/2006/relationships/hyperlink" Target="http://kublei.kz/catalog/29/67" TargetMode="External"/><Relationship Id="rId6" Type="http://schemas.openxmlformats.org/officeDocument/2006/relationships/hyperlink" Target="http://kublei.kz/catalog/26/90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urovmilk.by/files/news-image/88_m.jpg?1475405684914" TargetMode="External"/><Relationship Id="rId18" Type="http://schemas.openxmlformats.org/officeDocument/2006/relationships/hyperlink" Target="http://grodnomk.by/upload/iblock/814/81403f360197a38e7bd42c19cd0fb62a.jpg" TargetMode="External"/><Relationship Id="rId26" Type="http://schemas.openxmlformats.org/officeDocument/2006/relationships/hyperlink" Target="http://pp.vk.me/c636529/v636529197/57636/sVJbmL2GxqE.jpg" TargetMode="External"/><Relationship Id="rId39" Type="http://schemas.openxmlformats.org/officeDocument/2006/relationships/hyperlink" Target="http://www.cheese.by/pictures/monostirskiyadvor.jpg" TargetMode="External"/><Relationship Id="rId3" Type="http://schemas.openxmlformats.org/officeDocument/2006/relationships/hyperlink" Target="https://pp.vk.me/c630629/v630629650/2290d/FxcGcZ22X4w.jpg" TargetMode="External"/><Relationship Id="rId21" Type="http://schemas.openxmlformats.org/officeDocument/2006/relationships/hyperlink" Target="http://grodnomk.by/upload/iblock/b65/b6506b0de16e4c59135b2a4e2ef26f9f.jpg" TargetMode="External"/><Relationship Id="rId34" Type="http://schemas.openxmlformats.org/officeDocument/2006/relationships/hyperlink" Target="http://www.cheese.by/pictures/kupecheskij.jpg" TargetMode="External"/><Relationship Id="rId42" Type="http://schemas.openxmlformats.org/officeDocument/2006/relationships/hyperlink" Target="http://alda.ru/assets/images/products/90/4011.jpg" TargetMode="External"/><Relationship Id="rId47" Type="http://schemas.openxmlformats.org/officeDocument/2006/relationships/hyperlink" Target="http://www.brestmeat.by/upload/iblock/dd2/dd2227f8b246ae26770efc632dffabc5.jpg" TargetMode="External"/><Relationship Id="rId50" Type="http://schemas.openxmlformats.org/officeDocument/2006/relationships/hyperlink" Target="http://pp.userapi.com/c840422/v840422747/6b01/SXMFgYGtT_I.jpg" TargetMode="External"/><Relationship Id="rId7" Type="http://schemas.openxmlformats.org/officeDocument/2006/relationships/hyperlink" Target="http://www.brestmeat.by/upload/iblock/f33/f330108a246bae7b6d7daad2e96f8d76.jpg" TargetMode="External"/><Relationship Id="rId12" Type="http://schemas.openxmlformats.org/officeDocument/2006/relationships/hyperlink" Target="http://www.turovmilk.by/files/news-image/117_m.jpg?1475405641168" TargetMode="External"/><Relationship Id="rId17" Type="http://schemas.openxmlformats.org/officeDocument/2006/relationships/hyperlink" Target="http://grodnomk.by/upload/iblock/e22/e226e13eb06e21aa340b67afc8cefb62.jpg" TargetMode="External"/><Relationship Id="rId25" Type="http://schemas.openxmlformats.org/officeDocument/2006/relationships/hyperlink" Target="http://grodnomk.by/upload/iblock/869/869af67ebe993dca4a8f45f39b182ec4.jpg" TargetMode="External"/><Relationship Id="rId33" Type="http://schemas.openxmlformats.org/officeDocument/2006/relationships/hyperlink" Target="http://www.cheese.by/pictures/poleskiy.jpg" TargetMode="External"/><Relationship Id="rId38" Type="http://schemas.openxmlformats.org/officeDocument/2006/relationships/hyperlink" Target="http://www.cheese.by/pictures/mramorniy.jpg" TargetMode="External"/><Relationship Id="rId46" Type="http://schemas.openxmlformats.org/officeDocument/2006/relationships/hyperlink" Target="http://www.cheese.by/pictures/minchanka.jpg" TargetMode="External"/><Relationship Id="rId2" Type="http://schemas.openxmlformats.org/officeDocument/2006/relationships/hyperlink" Target="http://www.borisovmeat.by/pictures/modules/Production/product/big/0sovetskaja_lyuks.jpg" TargetMode="External"/><Relationship Id="rId16" Type="http://schemas.openxmlformats.org/officeDocument/2006/relationships/hyperlink" Target="http://grodnomk.by/upload/iblock/ca6/ca6d085cc2cd0d5276e50ba59f6b3761.jpg" TargetMode="External"/><Relationship Id="rId20" Type="http://schemas.openxmlformats.org/officeDocument/2006/relationships/hyperlink" Target="http://grodnomk.by/upload/iblock/d80/d806a3e25b66db395336032382ad088b.jpg" TargetMode="External"/><Relationship Id="rId29" Type="http://schemas.openxmlformats.org/officeDocument/2006/relationships/hyperlink" Target="http://ozsom.by.vishnu.neolocation.net/wp-content/uploads/2017/07/%D0%9C%D0%B0%D1%81%D0%BB%D0%BE-825.jpg" TargetMode="External"/><Relationship Id="rId41" Type="http://schemas.openxmlformats.org/officeDocument/2006/relationships/hyperlink" Target="http://www.cheese.by/pictures/syrslivochnyj.jpg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://www.borisovmeat.by/pictures/modules/Production/product/big/0borisovskaja_lyuks.jpg" TargetMode="External"/><Relationship Id="rId6" Type="http://schemas.openxmlformats.org/officeDocument/2006/relationships/hyperlink" Target="http://www.brestmeat.by/upload/iblock/1f9/1f98452f1c4ab9f482ead35008dbf2e0.jpg" TargetMode="External"/><Relationship Id="rId11" Type="http://schemas.openxmlformats.org/officeDocument/2006/relationships/hyperlink" Target="http://www.turovmilk.by/files/news-image/152_m.jpg?1475405601037" TargetMode="External"/><Relationship Id="rId24" Type="http://schemas.openxmlformats.org/officeDocument/2006/relationships/hyperlink" Target="http://grodnomk.by/upload/iblock/a53/a537ac65c2c6aed7e876e4cd16592e8c.jpg" TargetMode="External"/><Relationship Id="rId32" Type="http://schemas.openxmlformats.org/officeDocument/2006/relationships/hyperlink" Target="http://pp.userapi.com/c840422/v840422747/6b15/UorN9fHBfcg.jpg" TargetMode="External"/><Relationship Id="rId37" Type="http://schemas.openxmlformats.org/officeDocument/2006/relationships/hyperlink" Target="http://www.cheese.by/pictures/syrposhexonskii.jpg" TargetMode="External"/><Relationship Id="rId40" Type="http://schemas.openxmlformats.org/officeDocument/2006/relationships/hyperlink" Target="http://www.cheese.by/pictures/rosmolodoy.jpg" TargetMode="External"/><Relationship Id="rId45" Type="http://schemas.openxmlformats.org/officeDocument/2006/relationships/hyperlink" Target="http://www.cheese.by/pictures/monarx.jpg" TargetMode="External"/><Relationship Id="rId53" Type="http://schemas.openxmlformats.org/officeDocument/2006/relationships/printerSettings" Target="../printerSettings/printerSettings6.bin"/><Relationship Id="rId5" Type="http://schemas.openxmlformats.org/officeDocument/2006/relationships/hyperlink" Target="http://www.brestmeat.by/upload/iblock/174/174f12d2918219cab7464f6c21357374.jpg" TargetMode="External"/><Relationship Id="rId15" Type="http://schemas.openxmlformats.org/officeDocument/2006/relationships/hyperlink" Target="http://grodnomk.by/upload/iblock/507/5079040466216c374b82560a06362c1a.jpg" TargetMode="External"/><Relationship Id="rId23" Type="http://schemas.openxmlformats.org/officeDocument/2006/relationships/hyperlink" Target="http://grodnomk.by/upload/iblock/cc1/cc1960dcf23f6dc7954f76ce782611de.jpg" TargetMode="External"/><Relationship Id="rId28" Type="http://schemas.openxmlformats.org/officeDocument/2006/relationships/hyperlink" Target="http://pp.userapi.com/c840422/v840422747/6b33/lCnVDzdGepo.jpg" TargetMode="External"/><Relationship Id="rId36" Type="http://schemas.openxmlformats.org/officeDocument/2006/relationships/hyperlink" Target="http://www.cheese.by/pictures/zolotojoreshek.jpg" TargetMode="External"/><Relationship Id="rId49" Type="http://schemas.openxmlformats.org/officeDocument/2006/relationships/hyperlink" Target="http://shop.vladelita.ru.opt-images.1c-bitrix-cdn.ru/upload/iblock/34a/34a2295a6a23d9b240c50411b2580233.jpeg" TargetMode="External"/><Relationship Id="rId10" Type="http://schemas.openxmlformats.org/officeDocument/2006/relationships/hyperlink" Target="http://www.brestmeat.by/upload/iblock/640/6404d81aa3325af31ca4c873948e7db5.jpg" TargetMode="External"/><Relationship Id="rId19" Type="http://schemas.openxmlformats.org/officeDocument/2006/relationships/hyperlink" Target="http://grodnomk.by/upload/iblock/bc6/bc62778198125a0283a61efd87e6b673.jpg" TargetMode="External"/><Relationship Id="rId31" Type="http://schemas.openxmlformats.org/officeDocument/2006/relationships/hyperlink" Target="http://pp.userapi.com/c840422/v840422747/6b1f/N-81QEYY83I.jpg" TargetMode="External"/><Relationship Id="rId44" Type="http://schemas.openxmlformats.org/officeDocument/2006/relationships/hyperlink" Target="http://www.cheese.by/pictures/kostromskoj.jpg" TargetMode="External"/><Relationship Id="rId52" Type="http://schemas.openxmlformats.org/officeDocument/2006/relationships/hyperlink" Target="http://pp.userapi.com/c840422/v840422747/6b29/gWvZR3I09PM.jpg" TargetMode="External"/><Relationship Id="rId4" Type="http://schemas.openxmlformats.org/officeDocument/2006/relationships/hyperlink" Target="http://www.brestmeat.by/upload/iblock/9e3/9e3a133bd002c7311aa21b0da8a31fbf.jpg" TargetMode="External"/><Relationship Id="rId9" Type="http://schemas.openxmlformats.org/officeDocument/2006/relationships/hyperlink" Target="http://www.brestmeat.by/upload/iblock/00b/00bc418624f308f334fa7c449943d079.jpg" TargetMode="External"/><Relationship Id="rId14" Type="http://schemas.openxmlformats.org/officeDocument/2006/relationships/hyperlink" Target="http://www.brestmeat.by/upload/iblock/da2/da29fa9c53f55307aede9b8dc1fc41ac.jpg" TargetMode="External"/><Relationship Id="rId22" Type="http://schemas.openxmlformats.org/officeDocument/2006/relationships/hyperlink" Target="http://grodnomk.by/upload/iblock/b67/b67e484a6a53422cc910eeeb1a82c15b.jpg" TargetMode="External"/><Relationship Id="rId27" Type="http://schemas.openxmlformats.org/officeDocument/2006/relationships/hyperlink" Target="http://pp.vk.me/c636529/v636529197/57640/YU5p_iCmSn4.jpg" TargetMode="External"/><Relationship Id="rId30" Type="http://schemas.openxmlformats.org/officeDocument/2006/relationships/hyperlink" Target="http://ozsom.by.vishnu.neolocation.net/wp-content/uploads/2017/07/konotop-35-1.jpg" TargetMode="External"/><Relationship Id="rId35" Type="http://schemas.openxmlformats.org/officeDocument/2006/relationships/hyperlink" Target="http://www.cheese.by/pictures/0smetankovyj.jpg" TargetMode="External"/><Relationship Id="rId43" Type="http://schemas.openxmlformats.org/officeDocument/2006/relationships/hyperlink" Target="http://www.cheese.by/pictures/gollandskij.jpg" TargetMode="External"/><Relationship Id="rId48" Type="http://schemas.openxmlformats.org/officeDocument/2006/relationships/hyperlink" Target="http://grodnomk.by/upload/iblock/a87/a87e9498aaeb9fe080f95f49ec5aa83d.jpg" TargetMode="External"/><Relationship Id="rId8" Type="http://schemas.openxmlformats.org/officeDocument/2006/relationships/hyperlink" Target="http://www.brestmeat.by/upload/iblock/95b/95bf98b6f7c4e0a65790de8eae8aac2a.jpg" TargetMode="External"/><Relationship Id="rId51" Type="http://schemas.openxmlformats.org/officeDocument/2006/relationships/hyperlink" Target="http://pp.userapi.com/c840422/v840422747/6b0b/u493KwzFt_Q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</sheetPr>
  <dimension ref="A1:G144"/>
  <sheetViews>
    <sheetView topLeftCell="A130" workbookViewId="0">
      <selection activeCell="E29" sqref="E29"/>
    </sheetView>
  </sheetViews>
  <sheetFormatPr defaultRowHeight="15" x14ac:dyDescent="0.25"/>
  <cols>
    <col min="1" max="1" width="65.85546875" customWidth="1"/>
    <col min="2" max="2" width="21.42578125" customWidth="1"/>
    <col min="3" max="3" width="12.28515625" customWidth="1"/>
    <col min="4" max="4" width="16.85546875" customWidth="1"/>
    <col min="5" max="5" width="11.7109375" customWidth="1"/>
    <col min="6" max="6" width="25.28515625" customWidth="1"/>
  </cols>
  <sheetData>
    <row r="1" spans="1:7" x14ac:dyDescent="0.25">
      <c r="A1" s="1" t="s">
        <v>233</v>
      </c>
      <c r="B1" s="60" t="s">
        <v>1</v>
      </c>
      <c r="C1" s="60" t="s">
        <v>4</v>
      </c>
      <c r="D1" s="60" t="s">
        <v>69</v>
      </c>
      <c r="E1" s="60" t="s">
        <v>3</v>
      </c>
      <c r="F1" s="138" t="s">
        <v>210</v>
      </c>
      <c r="G1" s="139">
        <f>SUM('Белорусские консервы'!E142+'Белорусская кондитерка'!E163+'Белорусская бакалея'!E30+Разное!G11+'Белорусские колбаса и сыр'!F67)</f>
        <v>0</v>
      </c>
    </row>
    <row r="2" spans="1:7" x14ac:dyDescent="0.25">
      <c r="A2" s="169" t="s">
        <v>329</v>
      </c>
      <c r="B2" s="14">
        <v>36</v>
      </c>
      <c r="C2" s="266">
        <v>120</v>
      </c>
      <c r="D2" s="6"/>
      <c r="E2" s="4">
        <f t="shared" ref="E2:E62" si="0">D2*C2</f>
        <v>0</v>
      </c>
      <c r="F2" s="3" t="s">
        <v>212</v>
      </c>
    </row>
    <row r="3" spans="1:7" x14ac:dyDescent="0.25">
      <c r="A3" s="169" t="s">
        <v>330</v>
      </c>
      <c r="B3" s="14">
        <v>36</v>
      </c>
      <c r="C3" s="266">
        <v>100</v>
      </c>
      <c r="D3" s="6"/>
      <c r="E3" s="4">
        <f t="shared" si="0"/>
        <v>0</v>
      </c>
      <c r="F3" s="3" t="s">
        <v>212</v>
      </c>
    </row>
    <row r="4" spans="1:7" x14ac:dyDescent="0.25">
      <c r="A4" s="169" t="s">
        <v>344</v>
      </c>
      <c r="B4" s="14">
        <v>24</v>
      </c>
      <c r="C4" s="266">
        <v>152</v>
      </c>
      <c r="D4" s="6"/>
      <c r="E4" s="4">
        <f t="shared" si="0"/>
        <v>0</v>
      </c>
      <c r="F4" s="3" t="s">
        <v>212</v>
      </c>
    </row>
    <row r="5" spans="1:7" s="133" customFormat="1" x14ac:dyDescent="0.25">
      <c r="A5" s="332" t="s">
        <v>507</v>
      </c>
      <c r="B5" s="33">
        <v>36</v>
      </c>
      <c r="C5" s="175">
        <v>115</v>
      </c>
      <c r="D5" s="6"/>
      <c r="E5" s="4">
        <f t="shared" si="0"/>
        <v>0</v>
      </c>
      <c r="F5" s="3" t="s">
        <v>212</v>
      </c>
    </row>
    <row r="6" spans="1:7" s="133" customFormat="1" x14ac:dyDescent="0.25">
      <c r="A6" s="169" t="s">
        <v>331</v>
      </c>
      <c r="B6" s="33">
        <v>45</v>
      </c>
      <c r="C6" s="266">
        <v>115</v>
      </c>
      <c r="D6" s="6"/>
      <c r="E6" s="4">
        <f t="shared" si="0"/>
        <v>0</v>
      </c>
      <c r="F6" s="3" t="s">
        <v>212</v>
      </c>
    </row>
    <row r="7" spans="1:7" s="133" customFormat="1" x14ac:dyDescent="0.25">
      <c r="A7" s="169" t="s">
        <v>503</v>
      </c>
      <c r="B7" s="33">
        <v>45</v>
      </c>
      <c r="C7" s="266">
        <v>126</v>
      </c>
      <c r="D7" s="6"/>
      <c r="E7" s="4">
        <f t="shared" si="0"/>
        <v>0</v>
      </c>
      <c r="F7" s="3" t="s">
        <v>212</v>
      </c>
    </row>
    <row r="8" spans="1:7" s="133" customFormat="1" x14ac:dyDescent="0.25">
      <c r="A8" s="332" t="s">
        <v>406</v>
      </c>
      <c r="B8" s="33">
        <v>40</v>
      </c>
      <c r="C8" s="266">
        <v>126</v>
      </c>
      <c r="D8" s="6"/>
      <c r="E8" s="4">
        <f t="shared" si="0"/>
        <v>0</v>
      </c>
      <c r="F8" s="3" t="s">
        <v>212</v>
      </c>
    </row>
    <row r="9" spans="1:7" s="133" customFormat="1" x14ac:dyDescent="0.25">
      <c r="A9" s="239" t="s">
        <v>373</v>
      </c>
      <c r="B9" s="33">
        <v>40</v>
      </c>
      <c r="C9" s="268">
        <v>102</v>
      </c>
      <c r="D9" s="6"/>
      <c r="E9" s="4">
        <f t="shared" si="0"/>
        <v>0</v>
      </c>
      <c r="F9" s="3" t="s">
        <v>212</v>
      </c>
    </row>
    <row r="10" spans="1:7" s="133" customFormat="1" x14ac:dyDescent="0.25">
      <c r="A10" s="169" t="s">
        <v>368</v>
      </c>
      <c r="B10" s="33">
        <v>45</v>
      </c>
      <c r="C10" s="266">
        <v>126</v>
      </c>
      <c r="D10" s="6"/>
      <c r="E10" s="4">
        <f t="shared" si="0"/>
        <v>0</v>
      </c>
      <c r="F10" s="3" t="s">
        <v>212</v>
      </c>
    </row>
    <row r="11" spans="1:7" s="133" customFormat="1" x14ac:dyDescent="0.25">
      <c r="A11" s="239" t="s">
        <v>349</v>
      </c>
      <c r="B11" s="33">
        <v>40</v>
      </c>
      <c r="C11" s="266">
        <v>100</v>
      </c>
      <c r="D11" s="6"/>
      <c r="E11" s="4">
        <f t="shared" si="0"/>
        <v>0</v>
      </c>
      <c r="F11" s="3" t="s">
        <v>212</v>
      </c>
    </row>
    <row r="12" spans="1:7" s="133" customFormat="1" x14ac:dyDescent="0.25">
      <c r="A12" s="239" t="s">
        <v>372</v>
      </c>
      <c r="B12" s="34">
        <v>40</v>
      </c>
      <c r="C12" s="268">
        <v>116</v>
      </c>
      <c r="D12" s="6"/>
      <c r="E12" s="4">
        <f t="shared" si="0"/>
        <v>0</v>
      </c>
      <c r="F12" s="3" t="s">
        <v>212</v>
      </c>
    </row>
    <row r="13" spans="1:7" s="133" customFormat="1" x14ac:dyDescent="0.25">
      <c r="A13" s="239" t="s">
        <v>374</v>
      </c>
      <c r="B13" s="34">
        <v>40</v>
      </c>
      <c r="C13" s="268">
        <v>102</v>
      </c>
      <c r="D13" s="6"/>
      <c r="E13" s="4">
        <f t="shared" si="0"/>
        <v>0</v>
      </c>
      <c r="F13" s="3" t="s">
        <v>212</v>
      </c>
    </row>
    <row r="14" spans="1:7" s="133" customFormat="1" x14ac:dyDescent="0.25">
      <c r="A14" s="239" t="s">
        <v>451</v>
      </c>
      <c r="B14" s="34">
        <v>40</v>
      </c>
      <c r="C14" s="268">
        <v>127</v>
      </c>
      <c r="D14" s="6"/>
      <c r="E14" s="4">
        <f t="shared" si="0"/>
        <v>0</v>
      </c>
      <c r="F14" s="3" t="s">
        <v>212</v>
      </c>
    </row>
    <row r="15" spans="1:7" s="133" customFormat="1" x14ac:dyDescent="0.25">
      <c r="A15" s="18" t="s">
        <v>405</v>
      </c>
      <c r="B15" s="34"/>
      <c r="C15" s="268"/>
      <c r="D15" s="89"/>
      <c r="E15" s="4"/>
      <c r="F15" s="3"/>
    </row>
    <row r="16" spans="1:7" s="133" customFormat="1" x14ac:dyDescent="0.25">
      <c r="A16" s="240" t="s">
        <v>381</v>
      </c>
      <c r="B16" s="34">
        <v>35</v>
      </c>
      <c r="C16" s="288">
        <v>219</v>
      </c>
      <c r="D16" s="6"/>
      <c r="E16" s="4">
        <f t="shared" si="0"/>
        <v>0</v>
      </c>
      <c r="F16" s="3" t="s">
        <v>212</v>
      </c>
    </row>
    <row r="17" spans="1:6" s="133" customFormat="1" x14ac:dyDescent="0.25">
      <c r="A17" s="240" t="s">
        <v>382</v>
      </c>
      <c r="B17" s="34">
        <v>35</v>
      </c>
      <c r="C17" s="288">
        <v>183</v>
      </c>
      <c r="D17" s="6"/>
      <c r="E17" s="4">
        <f t="shared" si="0"/>
        <v>0</v>
      </c>
      <c r="F17" s="3" t="s">
        <v>212</v>
      </c>
    </row>
    <row r="18" spans="1:6" s="133" customFormat="1" x14ac:dyDescent="0.25">
      <c r="A18" s="240" t="s">
        <v>383</v>
      </c>
      <c r="B18" s="34">
        <v>35</v>
      </c>
      <c r="C18" s="288">
        <v>169</v>
      </c>
      <c r="D18" s="6"/>
      <c r="E18" s="4">
        <f t="shared" si="0"/>
        <v>0</v>
      </c>
      <c r="F18" s="3" t="s">
        <v>212</v>
      </c>
    </row>
    <row r="19" spans="1:6" s="133" customFormat="1" x14ac:dyDescent="0.25">
      <c r="A19" s="240" t="s">
        <v>384</v>
      </c>
      <c r="B19" s="34">
        <v>45</v>
      </c>
      <c r="C19" s="288">
        <v>78</v>
      </c>
      <c r="D19" s="6"/>
      <c r="E19" s="4">
        <f t="shared" si="0"/>
        <v>0</v>
      </c>
      <c r="F19" s="3" t="s">
        <v>212</v>
      </c>
    </row>
    <row r="20" spans="1:6" s="133" customFormat="1" x14ac:dyDescent="0.25">
      <c r="A20" s="240" t="s">
        <v>385</v>
      </c>
      <c r="B20" s="34">
        <v>45</v>
      </c>
      <c r="C20" s="288">
        <v>121</v>
      </c>
      <c r="D20" s="6"/>
      <c r="E20" s="4">
        <f t="shared" si="0"/>
        <v>0</v>
      </c>
      <c r="F20" s="3" t="s">
        <v>212</v>
      </c>
    </row>
    <row r="21" spans="1:6" s="133" customFormat="1" x14ac:dyDescent="0.25">
      <c r="A21" s="240" t="s">
        <v>386</v>
      </c>
      <c r="B21" s="34">
        <v>45</v>
      </c>
      <c r="C21" s="288">
        <v>139</v>
      </c>
      <c r="D21" s="6"/>
      <c r="E21" s="4">
        <f t="shared" si="0"/>
        <v>0</v>
      </c>
      <c r="F21" s="3" t="s">
        <v>212</v>
      </c>
    </row>
    <row r="22" spans="1:6" s="133" customFormat="1" x14ac:dyDescent="0.25">
      <c r="A22" s="240" t="s">
        <v>387</v>
      </c>
      <c r="B22" s="34">
        <v>45</v>
      </c>
      <c r="C22" s="288">
        <v>85</v>
      </c>
      <c r="D22" s="6"/>
      <c r="E22" s="4">
        <f t="shared" si="0"/>
        <v>0</v>
      </c>
      <c r="F22" s="3" t="s">
        <v>212</v>
      </c>
    </row>
    <row r="23" spans="1:6" s="133" customFormat="1" x14ac:dyDescent="0.25">
      <c r="A23" s="240" t="s">
        <v>388</v>
      </c>
      <c r="B23" s="34">
        <v>45</v>
      </c>
      <c r="C23" s="288">
        <v>80</v>
      </c>
      <c r="D23" s="6"/>
      <c r="E23" s="4">
        <f t="shared" si="0"/>
        <v>0</v>
      </c>
      <c r="F23" s="3" t="s">
        <v>212</v>
      </c>
    </row>
    <row r="24" spans="1:6" s="133" customFormat="1" x14ac:dyDescent="0.25">
      <c r="A24" s="240" t="s">
        <v>389</v>
      </c>
      <c r="B24" s="34">
        <v>45</v>
      </c>
      <c r="C24" s="288">
        <v>85</v>
      </c>
      <c r="D24" s="6"/>
      <c r="E24" s="4">
        <f t="shared" si="0"/>
        <v>0</v>
      </c>
      <c r="F24" s="3" t="s">
        <v>212</v>
      </c>
    </row>
    <row r="25" spans="1:6" s="133" customFormat="1" x14ac:dyDescent="0.25">
      <c r="A25" s="240" t="s">
        <v>390</v>
      </c>
      <c r="B25" s="34">
        <v>45</v>
      </c>
      <c r="C25" s="288">
        <v>139</v>
      </c>
      <c r="D25" s="6"/>
      <c r="E25" s="4">
        <f t="shared" si="0"/>
        <v>0</v>
      </c>
      <c r="F25" s="3" t="s">
        <v>212</v>
      </c>
    </row>
    <row r="26" spans="1:6" s="133" customFormat="1" x14ac:dyDescent="0.25">
      <c r="A26" s="240" t="s">
        <v>391</v>
      </c>
      <c r="B26" s="34">
        <v>45</v>
      </c>
      <c r="C26" s="288">
        <v>110</v>
      </c>
      <c r="D26" s="6"/>
      <c r="E26" s="4">
        <f t="shared" si="0"/>
        <v>0</v>
      </c>
      <c r="F26" s="3" t="s">
        <v>212</v>
      </c>
    </row>
    <row r="27" spans="1:6" s="133" customFormat="1" x14ac:dyDescent="0.25">
      <c r="A27" s="284" t="s">
        <v>234</v>
      </c>
      <c r="B27" s="34"/>
      <c r="C27" s="285"/>
      <c r="D27" s="89"/>
      <c r="E27" s="4"/>
      <c r="F27" s="3"/>
    </row>
    <row r="28" spans="1:6" s="133" customFormat="1" x14ac:dyDescent="0.25">
      <c r="A28" s="240" t="s">
        <v>348</v>
      </c>
      <c r="B28" s="34">
        <v>45</v>
      </c>
      <c r="C28" s="241">
        <v>85</v>
      </c>
      <c r="D28" s="6"/>
      <c r="E28" s="4">
        <f t="shared" si="0"/>
        <v>0</v>
      </c>
      <c r="F28" s="3" t="s">
        <v>212</v>
      </c>
    </row>
    <row r="29" spans="1:6" s="133" customFormat="1" x14ac:dyDescent="0.25">
      <c r="A29" s="168" t="s">
        <v>347</v>
      </c>
      <c r="B29" s="33">
        <v>45</v>
      </c>
      <c r="C29" s="175">
        <v>85</v>
      </c>
      <c r="D29" s="6"/>
      <c r="E29" s="4">
        <f t="shared" si="0"/>
        <v>0</v>
      </c>
      <c r="F29" s="3" t="s">
        <v>212</v>
      </c>
    </row>
    <row r="30" spans="1:6" s="133" customFormat="1" x14ac:dyDescent="0.25">
      <c r="A30" s="168" t="s">
        <v>369</v>
      </c>
      <c r="B30" s="33">
        <v>45</v>
      </c>
      <c r="C30" s="175">
        <v>85</v>
      </c>
      <c r="D30" s="6"/>
      <c r="E30" s="4">
        <f t="shared" si="0"/>
        <v>0</v>
      </c>
      <c r="F30" s="3" t="s">
        <v>212</v>
      </c>
    </row>
    <row r="31" spans="1:6" s="346" customFormat="1" x14ac:dyDescent="0.25">
      <c r="A31" s="169" t="s">
        <v>570</v>
      </c>
      <c r="B31" s="33">
        <v>36</v>
      </c>
      <c r="C31" s="175">
        <v>80</v>
      </c>
      <c r="D31" s="6"/>
      <c r="E31" s="4">
        <f t="shared" si="0"/>
        <v>0</v>
      </c>
      <c r="F31" s="3" t="s">
        <v>212</v>
      </c>
    </row>
    <row r="32" spans="1:6" s="346" customFormat="1" x14ac:dyDescent="0.25">
      <c r="A32" s="169" t="s">
        <v>571</v>
      </c>
      <c r="B32" s="33">
        <v>36</v>
      </c>
      <c r="C32" s="175">
        <v>70</v>
      </c>
      <c r="D32" s="6"/>
      <c r="E32" s="4">
        <f t="shared" si="0"/>
        <v>0</v>
      </c>
      <c r="F32" s="3" t="s">
        <v>212</v>
      </c>
    </row>
    <row r="33" spans="1:6" s="265" customFormat="1" x14ac:dyDescent="0.25">
      <c r="A33" s="240" t="s">
        <v>327</v>
      </c>
      <c r="B33" s="175">
        <v>45</v>
      </c>
      <c r="C33" s="175">
        <v>75</v>
      </c>
      <c r="D33" s="263"/>
      <c r="E33" s="4">
        <f t="shared" si="0"/>
        <v>0</v>
      </c>
      <c r="F33" s="264" t="s">
        <v>212</v>
      </c>
    </row>
    <row r="34" spans="1:6" s="265" customFormat="1" x14ac:dyDescent="0.25">
      <c r="A34" s="331" t="s">
        <v>328</v>
      </c>
      <c r="B34" s="175">
        <v>45</v>
      </c>
      <c r="C34" s="175">
        <v>75</v>
      </c>
      <c r="D34" s="263"/>
      <c r="E34" s="4">
        <f t="shared" si="0"/>
        <v>0</v>
      </c>
      <c r="F34" s="264" t="s">
        <v>212</v>
      </c>
    </row>
    <row r="35" spans="1:6" s="133" customFormat="1" x14ac:dyDescent="0.25">
      <c r="A35" s="242" t="s">
        <v>209</v>
      </c>
      <c r="B35" s="4"/>
      <c r="C35" s="174"/>
      <c r="D35" s="89"/>
      <c r="E35" s="4"/>
      <c r="F35" s="3"/>
    </row>
    <row r="36" spans="1:6" s="133" customFormat="1" x14ac:dyDescent="0.25">
      <c r="A36" s="330" t="s">
        <v>311</v>
      </c>
      <c r="B36" s="33">
        <v>20</v>
      </c>
      <c r="C36" s="175">
        <v>39</v>
      </c>
      <c r="D36" s="6"/>
      <c r="E36" s="4">
        <f t="shared" ref="E36:E39" si="1">D36*C36</f>
        <v>0</v>
      </c>
      <c r="F36" s="3" t="s">
        <v>212</v>
      </c>
    </row>
    <row r="37" spans="1:6" s="133" customFormat="1" x14ac:dyDescent="0.25">
      <c r="A37" s="247" t="s">
        <v>312</v>
      </c>
      <c r="B37" s="33">
        <v>20</v>
      </c>
      <c r="C37" s="175">
        <v>39</v>
      </c>
      <c r="D37" s="6"/>
      <c r="E37" s="4">
        <f t="shared" si="1"/>
        <v>0</v>
      </c>
      <c r="F37" s="3" t="s">
        <v>212</v>
      </c>
    </row>
    <row r="38" spans="1:6" s="133" customFormat="1" x14ac:dyDescent="0.25">
      <c r="A38" s="247" t="s">
        <v>313</v>
      </c>
      <c r="B38" s="33">
        <v>20</v>
      </c>
      <c r="C38" s="175">
        <v>39</v>
      </c>
      <c r="D38" s="6"/>
      <c r="E38" s="4">
        <f t="shared" si="1"/>
        <v>0</v>
      </c>
      <c r="F38" s="3" t="s">
        <v>212</v>
      </c>
    </row>
    <row r="39" spans="1:6" s="133" customFormat="1" x14ac:dyDescent="0.25">
      <c r="A39" s="247" t="s">
        <v>314</v>
      </c>
      <c r="B39" s="33">
        <v>20</v>
      </c>
      <c r="C39" s="175">
        <v>39</v>
      </c>
      <c r="D39" s="6"/>
      <c r="E39" s="4">
        <f t="shared" si="1"/>
        <v>0</v>
      </c>
      <c r="F39" s="3" t="s">
        <v>212</v>
      </c>
    </row>
    <row r="40" spans="1:6" x14ac:dyDescent="0.25">
      <c r="A40" s="18" t="s">
        <v>508</v>
      </c>
      <c r="B40" s="13"/>
      <c r="C40" s="15"/>
      <c r="D40" s="10"/>
      <c r="E40" s="4"/>
    </row>
    <row r="41" spans="1:6" x14ac:dyDescent="0.25">
      <c r="A41" s="169" t="s">
        <v>370</v>
      </c>
      <c r="B41" s="14">
        <v>30</v>
      </c>
      <c r="C41" s="175">
        <v>63</v>
      </c>
      <c r="D41" s="6"/>
      <c r="E41" s="4">
        <f t="shared" si="0"/>
        <v>0</v>
      </c>
      <c r="F41" s="3" t="s">
        <v>212</v>
      </c>
    </row>
    <row r="42" spans="1:6" s="133" customFormat="1" x14ac:dyDescent="0.25">
      <c r="A42" s="334" t="s">
        <v>510</v>
      </c>
      <c r="B42" s="33">
        <v>24</v>
      </c>
      <c r="C42" s="175">
        <v>64</v>
      </c>
      <c r="D42" s="6"/>
      <c r="E42" s="4">
        <f t="shared" si="0"/>
        <v>0</v>
      </c>
      <c r="F42" s="3" t="s">
        <v>212</v>
      </c>
    </row>
    <row r="43" spans="1:6" s="133" customFormat="1" x14ac:dyDescent="0.25">
      <c r="A43" s="168" t="s">
        <v>511</v>
      </c>
      <c r="B43" s="33">
        <v>30</v>
      </c>
      <c r="C43" s="33">
        <v>85</v>
      </c>
      <c r="D43" s="6"/>
      <c r="E43" s="4">
        <f t="shared" si="0"/>
        <v>0</v>
      </c>
      <c r="F43" s="3" t="s">
        <v>212</v>
      </c>
    </row>
    <row r="44" spans="1:6" s="133" customFormat="1" x14ac:dyDescent="0.25">
      <c r="A44" s="240" t="s">
        <v>512</v>
      </c>
      <c r="B44" s="34">
        <v>30</v>
      </c>
      <c r="C44" s="34">
        <v>75</v>
      </c>
      <c r="D44" s="6"/>
      <c r="E44" s="4">
        <f t="shared" si="0"/>
        <v>0</v>
      </c>
      <c r="F44" s="3" t="s">
        <v>212</v>
      </c>
    </row>
    <row r="45" spans="1:6" s="133" customFormat="1" x14ac:dyDescent="0.25">
      <c r="A45" s="335" t="s">
        <v>513</v>
      </c>
      <c r="B45" s="33">
        <v>30</v>
      </c>
      <c r="C45" s="33">
        <v>52</v>
      </c>
      <c r="D45" s="6"/>
      <c r="E45" s="4">
        <f t="shared" si="0"/>
        <v>0</v>
      </c>
      <c r="F45" s="3" t="s">
        <v>212</v>
      </c>
    </row>
    <row r="46" spans="1:6" s="133" customFormat="1" x14ac:dyDescent="0.25">
      <c r="A46" s="335" t="s">
        <v>514</v>
      </c>
      <c r="B46" s="33">
        <v>30</v>
      </c>
      <c r="C46" s="33">
        <v>85</v>
      </c>
      <c r="D46" s="6"/>
      <c r="E46" s="4">
        <f t="shared" si="0"/>
        <v>0</v>
      </c>
      <c r="F46" s="3" t="s">
        <v>212</v>
      </c>
    </row>
    <row r="47" spans="1:6" s="133" customFormat="1" x14ac:dyDescent="0.25">
      <c r="A47" s="335" t="s">
        <v>515</v>
      </c>
      <c r="B47" s="33">
        <v>30</v>
      </c>
      <c r="C47" s="33">
        <v>94</v>
      </c>
      <c r="D47" s="6"/>
      <c r="E47" s="4">
        <f t="shared" si="0"/>
        <v>0</v>
      </c>
      <c r="F47" s="3" t="s">
        <v>212</v>
      </c>
    </row>
    <row r="48" spans="1:6" x14ac:dyDescent="0.25">
      <c r="A48" s="335" t="s">
        <v>516</v>
      </c>
      <c r="B48" s="34">
        <v>30</v>
      </c>
      <c r="C48" s="16">
        <v>85</v>
      </c>
      <c r="D48" s="6"/>
      <c r="E48" s="4">
        <f t="shared" si="0"/>
        <v>0</v>
      </c>
      <c r="F48" s="3" t="s">
        <v>212</v>
      </c>
    </row>
    <row r="49" spans="1:7" s="133" customFormat="1" x14ac:dyDescent="0.25">
      <c r="A49" s="18" t="s">
        <v>224</v>
      </c>
      <c r="B49" s="89"/>
      <c r="C49" s="89"/>
      <c r="D49" s="89"/>
      <c r="E49" s="4"/>
      <c r="F49" s="3"/>
    </row>
    <row r="50" spans="1:7" s="133" customFormat="1" x14ac:dyDescent="0.25">
      <c r="A50" s="2" t="s">
        <v>504</v>
      </c>
      <c r="B50" s="34">
        <v>30</v>
      </c>
      <c r="C50" s="34">
        <v>63.5</v>
      </c>
      <c r="D50" s="6"/>
      <c r="E50" s="4">
        <f t="shared" si="0"/>
        <v>0</v>
      </c>
      <c r="F50" s="3" t="s">
        <v>212</v>
      </c>
    </row>
    <row r="51" spans="1:7" s="133" customFormat="1" x14ac:dyDescent="0.25">
      <c r="A51" s="167" t="s">
        <v>517</v>
      </c>
      <c r="B51" s="34">
        <v>30</v>
      </c>
      <c r="C51" s="34">
        <v>79</v>
      </c>
      <c r="D51" s="6"/>
      <c r="E51" s="4">
        <f t="shared" si="0"/>
        <v>0</v>
      </c>
      <c r="F51" s="3" t="s">
        <v>212</v>
      </c>
    </row>
    <row r="52" spans="1:7" s="133" customFormat="1" x14ac:dyDescent="0.25">
      <c r="A52" s="172" t="s">
        <v>518</v>
      </c>
      <c r="B52" s="34">
        <v>30</v>
      </c>
      <c r="C52" s="34">
        <v>47</v>
      </c>
      <c r="D52" s="6"/>
      <c r="E52" s="4">
        <f t="shared" si="0"/>
        <v>0</v>
      </c>
      <c r="F52" s="3" t="s">
        <v>212</v>
      </c>
    </row>
    <row r="53" spans="1:7" s="133" customFormat="1" x14ac:dyDescent="0.25">
      <c r="A53" s="329" t="s">
        <v>519</v>
      </c>
      <c r="B53" s="34">
        <v>30</v>
      </c>
      <c r="C53" s="34">
        <v>85</v>
      </c>
      <c r="D53" s="6"/>
      <c r="E53" s="4">
        <f t="shared" si="0"/>
        <v>0</v>
      </c>
      <c r="F53" s="3" t="s">
        <v>212</v>
      </c>
    </row>
    <row r="54" spans="1:7" s="133" customFormat="1" x14ac:dyDescent="0.25">
      <c r="A54" s="167" t="s">
        <v>520</v>
      </c>
      <c r="B54" s="34">
        <v>30</v>
      </c>
      <c r="C54" s="34">
        <v>53</v>
      </c>
      <c r="D54" s="6"/>
      <c r="E54" s="4">
        <f t="shared" si="0"/>
        <v>0</v>
      </c>
      <c r="F54" s="3" t="s">
        <v>212</v>
      </c>
    </row>
    <row r="55" spans="1:7" s="133" customFormat="1" x14ac:dyDescent="0.25">
      <c r="A55" s="167" t="s">
        <v>521</v>
      </c>
      <c r="B55" s="34">
        <v>30</v>
      </c>
      <c r="C55" s="34">
        <v>75</v>
      </c>
      <c r="D55" s="6"/>
      <c r="E55" s="4">
        <f t="shared" si="0"/>
        <v>0</v>
      </c>
      <c r="F55" s="3" t="s">
        <v>212</v>
      </c>
    </row>
    <row r="56" spans="1:7" s="133" customFormat="1" x14ac:dyDescent="0.25">
      <c r="A56" s="167" t="s">
        <v>522</v>
      </c>
      <c r="B56" s="34">
        <v>30</v>
      </c>
      <c r="C56" s="34">
        <v>75</v>
      </c>
      <c r="D56" s="6"/>
      <c r="E56" s="4">
        <f t="shared" si="0"/>
        <v>0</v>
      </c>
      <c r="F56" s="3" t="s">
        <v>212</v>
      </c>
    </row>
    <row r="57" spans="1:7" s="133" customFormat="1" x14ac:dyDescent="0.25">
      <c r="A57" s="167" t="s">
        <v>523</v>
      </c>
      <c r="B57" s="34">
        <v>30</v>
      </c>
      <c r="C57" s="34">
        <v>85</v>
      </c>
      <c r="D57" s="6"/>
      <c r="E57" s="4">
        <f t="shared" si="0"/>
        <v>0</v>
      </c>
      <c r="F57" s="3" t="s">
        <v>212</v>
      </c>
    </row>
    <row r="58" spans="1:7" s="133" customFormat="1" x14ac:dyDescent="0.25">
      <c r="A58" s="167" t="s">
        <v>524</v>
      </c>
      <c r="B58" s="34">
        <v>30</v>
      </c>
      <c r="C58" s="34">
        <v>92.5</v>
      </c>
      <c r="D58" s="6"/>
      <c r="E58" s="4">
        <f t="shared" si="0"/>
        <v>0</v>
      </c>
      <c r="F58" s="3" t="s">
        <v>212</v>
      </c>
    </row>
    <row r="59" spans="1:7" s="133" customFormat="1" x14ac:dyDescent="0.25">
      <c r="A59" s="2" t="s">
        <v>525</v>
      </c>
      <c r="B59" s="34">
        <v>30</v>
      </c>
      <c r="C59" s="34">
        <v>85</v>
      </c>
      <c r="D59" s="6"/>
      <c r="E59" s="4">
        <f t="shared" si="0"/>
        <v>0</v>
      </c>
      <c r="F59" s="3" t="s">
        <v>212</v>
      </c>
    </row>
    <row r="60" spans="1:7" s="133" customFormat="1" x14ac:dyDescent="0.25">
      <c r="A60" s="165" t="s">
        <v>341</v>
      </c>
      <c r="B60" s="166" t="s">
        <v>221</v>
      </c>
      <c r="C60" s="166" t="s">
        <v>4</v>
      </c>
      <c r="D60" s="6"/>
      <c r="E60" s="4"/>
      <c r="F60" s="3"/>
    </row>
    <row r="61" spans="1:7" s="133" customFormat="1" x14ac:dyDescent="0.25">
      <c r="A61" s="2" t="s">
        <v>225</v>
      </c>
      <c r="B61" s="34">
        <v>12</v>
      </c>
      <c r="C61" s="34">
        <v>110</v>
      </c>
      <c r="D61" s="6"/>
      <c r="E61" s="4">
        <f t="shared" si="0"/>
        <v>0</v>
      </c>
      <c r="F61" s="3" t="s">
        <v>212</v>
      </c>
    </row>
    <row r="62" spans="1:7" s="133" customFormat="1" x14ac:dyDescent="0.25">
      <c r="A62" s="2" t="s">
        <v>226</v>
      </c>
      <c r="B62" s="34">
        <v>12</v>
      </c>
      <c r="C62" s="34">
        <v>110</v>
      </c>
      <c r="D62" s="6"/>
      <c r="E62" s="4">
        <f t="shared" si="0"/>
        <v>0</v>
      </c>
      <c r="F62" s="3" t="s">
        <v>212</v>
      </c>
    </row>
    <row r="63" spans="1:7" s="133" customFormat="1" x14ac:dyDescent="0.25">
      <c r="A63" s="373" t="s">
        <v>432</v>
      </c>
      <c r="B63" s="373"/>
      <c r="C63" s="373"/>
      <c r="D63" s="12"/>
      <c r="E63" s="4"/>
      <c r="F63" s="3"/>
      <c r="G63" s="3"/>
    </row>
    <row r="64" spans="1:7" s="133" customFormat="1" x14ac:dyDescent="0.25">
      <c r="A64" s="373"/>
      <c r="B64" s="374"/>
      <c r="C64" s="374"/>
      <c r="D64" s="12"/>
      <c r="E64" s="4"/>
      <c r="F64" s="3"/>
      <c r="G64" s="3"/>
    </row>
    <row r="65" spans="1:7" s="133" customFormat="1" x14ac:dyDescent="0.25">
      <c r="A65" s="314" t="s">
        <v>433</v>
      </c>
      <c r="B65" s="69"/>
      <c r="C65" s="69"/>
      <c r="D65" s="12"/>
      <c r="E65" s="4"/>
      <c r="F65" s="3"/>
      <c r="G65" s="3"/>
    </row>
    <row r="66" spans="1:7" s="133" customFormat="1" x14ac:dyDescent="0.25">
      <c r="A66" s="312" t="s">
        <v>434</v>
      </c>
      <c r="B66" s="67" t="s">
        <v>460</v>
      </c>
      <c r="C66" s="67" t="s">
        <v>4</v>
      </c>
      <c r="D66" s="12"/>
      <c r="E66" s="4"/>
      <c r="F66" s="3"/>
      <c r="G66" s="3"/>
    </row>
    <row r="67" spans="1:7" s="133" customFormat="1" x14ac:dyDescent="0.25">
      <c r="A67" s="172" t="s">
        <v>492</v>
      </c>
      <c r="B67" s="9">
        <v>16</v>
      </c>
      <c r="C67" s="9">
        <v>73</v>
      </c>
      <c r="D67" s="12"/>
      <c r="E67" s="4">
        <f t="shared" ref="E67:E129" si="2">D67*C67</f>
        <v>0</v>
      </c>
      <c r="F67" s="3" t="s">
        <v>459</v>
      </c>
      <c r="G67" s="3"/>
    </row>
    <row r="68" spans="1:7" s="133" customFormat="1" x14ac:dyDescent="0.25">
      <c r="A68" s="172" t="s">
        <v>493</v>
      </c>
      <c r="B68" s="9">
        <v>6</v>
      </c>
      <c r="C68" s="9">
        <v>193</v>
      </c>
      <c r="D68" s="12"/>
      <c r="E68" s="4">
        <f t="shared" si="2"/>
        <v>0</v>
      </c>
      <c r="F68" s="3" t="s">
        <v>459</v>
      </c>
      <c r="G68" s="3"/>
    </row>
    <row r="69" spans="1:7" s="133" customFormat="1" x14ac:dyDescent="0.25">
      <c r="A69" s="172" t="s">
        <v>494</v>
      </c>
      <c r="B69" s="9">
        <v>1</v>
      </c>
      <c r="C69" s="9">
        <v>456</v>
      </c>
      <c r="D69" s="12"/>
      <c r="E69" s="4">
        <f t="shared" si="2"/>
        <v>0</v>
      </c>
      <c r="F69" s="3" t="s">
        <v>459</v>
      </c>
      <c r="G69" s="3"/>
    </row>
    <row r="70" spans="1:7" s="133" customFormat="1" x14ac:dyDescent="0.25">
      <c r="A70" s="172" t="s">
        <v>495</v>
      </c>
      <c r="B70" s="9">
        <v>1</v>
      </c>
      <c r="C70" s="9">
        <v>850</v>
      </c>
      <c r="D70" s="12"/>
      <c r="E70" s="4">
        <f t="shared" si="2"/>
        <v>0</v>
      </c>
      <c r="F70" s="3" t="s">
        <v>459</v>
      </c>
      <c r="G70" s="3"/>
    </row>
    <row r="71" spans="1:7" s="133" customFormat="1" x14ac:dyDescent="0.25">
      <c r="A71" s="316" t="s">
        <v>496</v>
      </c>
      <c r="B71" s="315">
        <v>1</v>
      </c>
      <c r="C71" s="315">
        <v>1302</v>
      </c>
      <c r="D71" s="12"/>
      <c r="E71" s="4">
        <f t="shared" si="2"/>
        <v>0</v>
      </c>
      <c r="F71" s="3" t="s">
        <v>459</v>
      </c>
      <c r="G71" s="3"/>
    </row>
    <row r="72" spans="1:7" s="133" customFormat="1" x14ac:dyDescent="0.25">
      <c r="A72" s="172" t="s">
        <v>497</v>
      </c>
      <c r="B72" s="9">
        <v>1</v>
      </c>
      <c r="C72" s="9">
        <v>1573</v>
      </c>
      <c r="D72" s="12"/>
      <c r="E72" s="4">
        <f t="shared" si="2"/>
        <v>0</v>
      </c>
      <c r="F72" s="3" t="s">
        <v>459</v>
      </c>
      <c r="G72" s="3"/>
    </row>
    <row r="73" spans="1:7" s="133" customFormat="1" ht="25.5" x14ac:dyDescent="0.25">
      <c r="A73" s="312" t="s">
        <v>435</v>
      </c>
      <c r="B73" s="300"/>
      <c r="C73" s="300"/>
      <c r="D73" s="12"/>
      <c r="E73" s="4"/>
      <c r="F73" s="3"/>
      <c r="G73" s="3"/>
    </row>
    <row r="74" spans="1:7" s="133" customFormat="1" x14ac:dyDescent="0.25">
      <c r="A74" s="172" t="s">
        <v>436</v>
      </c>
      <c r="B74" s="9">
        <v>1</v>
      </c>
      <c r="C74" s="9">
        <v>587</v>
      </c>
      <c r="D74" s="12"/>
      <c r="E74" s="4">
        <f t="shared" si="2"/>
        <v>0</v>
      </c>
      <c r="F74" s="3" t="s">
        <v>459</v>
      </c>
      <c r="G74" s="3"/>
    </row>
    <row r="75" spans="1:7" s="133" customFormat="1" x14ac:dyDescent="0.25">
      <c r="A75" s="319" t="s">
        <v>437</v>
      </c>
      <c r="B75" s="317">
        <v>1</v>
      </c>
      <c r="C75" s="317">
        <v>1720</v>
      </c>
      <c r="D75" s="12"/>
      <c r="E75" s="4">
        <f t="shared" si="2"/>
        <v>0</v>
      </c>
      <c r="F75" s="3" t="s">
        <v>459</v>
      </c>
      <c r="G75" s="3"/>
    </row>
    <row r="76" spans="1:7" s="133" customFormat="1" x14ac:dyDescent="0.25">
      <c r="A76" s="316" t="s">
        <v>438</v>
      </c>
      <c r="B76" s="9">
        <v>1</v>
      </c>
      <c r="C76" s="9">
        <v>2235</v>
      </c>
      <c r="D76" s="12"/>
      <c r="E76" s="4">
        <f t="shared" si="2"/>
        <v>0</v>
      </c>
      <c r="F76" s="3" t="s">
        <v>459</v>
      </c>
      <c r="G76" s="3"/>
    </row>
    <row r="77" spans="1:7" s="133" customFormat="1" ht="25.5" x14ac:dyDescent="0.25">
      <c r="A77" s="312" t="s">
        <v>439</v>
      </c>
      <c r="B77" s="300"/>
      <c r="C77" s="300"/>
      <c r="D77" s="12"/>
      <c r="E77" s="4"/>
      <c r="F77" s="3"/>
      <c r="G77" s="3"/>
    </row>
    <row r="78" spans="1:7" s="133" customFormat="1" x14ac:dyDescent="0.25">
      <c r="A78" s="319" t="s">
        <v>498</v>
      </c>
      <c r="B78" s="9">
        <v>10</v>
      </c>
      <c r="C78" s="9">
        <v>171</v>
      </c>
      <c r="D78" s="12"/>
      <c r="E78" s="4">
        <f t="shared" si="2"/>
        <v>0</v>
      </c>
      <c r="F78" s="3" t="s">
        <v>459</v>
      </c>
      <c r="G78" s="3"/>
    </row>
    <row r="79" spans="1:7" s="133" customFormat="1" x14ac:dyDescent="0.25">
      <c r="A79" s="316" t="s">
        <v>499</v>
      </c>
      <c r="B79" s="9">
        <v>1</v>
      </c>
      <c r="C79" s="9">
        <v>1402</v>
      </c>
      <c r="D79" s="12"/>
      <c r="E79" s="4">
        <f t="shared" si="2"/>
        <v>0</v>
      </c>
      <c r="F79" s="3" t="s">
        <v>459</v>
      </c>
      <c r="G79" s="3"/>
    </row>
    <row r="80" spans="1:7" s="133" customFormat="1" x14ac:dyDescent="0.25">
      <c r="A80" s="312" t="s">
        <v>440</v>
      </c>
      <c r="B80" s="300"/>
      <c r="C80" s="300"/>
      <c r="D80" s="12"/>
      <c r="E80" s="4"/>
      <c r="F80" s="3"/>
      <c r="G80" s="3"/>
    </row>
    <row r="81" spans="1:7" s="133" customFormat="1" x14ac:dyDescent="0.25">
      <c r="A81" s="319" t="s">
        <v>500</v>
      </c>
      <c r="B81" s="9">
        <v>10</v>
      </c>
      <c r="C81" s="9">
        <v>164</v>
      </c>
      <c r="D81" s="12"/>
      <c r="E81" s="4">
        <f t="shared" si="2"/>
        <v>0</v>
      </c>
      <c r="F81" s="3" t="s">
        <v>459</v>
      </c>
      <c r="G81" s="3"/>
    </row>
    <row r="82" spans="1:7" s="133" customFormat="1" x14ac:dyDescent="0.25">
      <c r="A82" s="316" t="s">
        <v>501</v>
      </c>
      <c r="B82" s="9">
        <v>1</v>
      </c>
      <c r="C82" s="9">
        <v>1159</v>
      </c>
      <c r="D82" s="12"/>
      <c r="E82" s="4">
        <f t="shared" si="2"/>
        <v>0</v>
      </c>
      <c r="F82" s="3" t="s">
        <v>459</v>
      </c>
      <c r="G82" s="3"/>
    </row>
    <row r="83" spans="1:7" s="133" customFormat="1" ht="25.5" x14ac:dyDescent="0.25">
      <c r="A83" s="312" t="s">
        <v>441</v>
      </c>
      <c r="B83" s="300"/>
      <c r="C83" s="300"/>
      <c r="D83" s="12"/>
      <c r="E83" s="4"/>
      <c r="F83" s="3"/>
      <c r="G83" s="3"/>
    </row>
    <row r="84" spans="1:7" s="133" customFormat="1" x14ac:dyDescent="0.25">
      <c r="A84" s="319" t="s">
        <v>442</v>
      </c>
      <c r="B84" s="9">
        <v>6</v>
      </c>
      <c r="C84" s="9">
        <v>180</v>
      </c>
      <c r="D84" s="12"/>
      <c r="E84" s="4">
        <f t="shared" si="2"/>
        <v>0</v>
      </c>
      <c r="F84" s="185" t="s">
        <v>459</v>
      </c>
      <c r="G84" s="3"/>
    </row>
    <row r="85" spans="1:7" s="133" customFormat="1" x14ac:dyDescent="0.25">
      <c r="A85" s="316" t="s">
        <v>443</v>
      </c>
      <c r="B85" s="9">
        <v>1</v>
      </c>
      <c r="C85" s="9">
        <v>732</v>
      </c>
      <c r="D85" s="12"/>
      <c r="E85" s="4">
        <f t="shared" si="2"/>
        <v>0</v>
      </c>
      <c r="F85" s="185" t="s">
        <v>459</v>
      </c>
      <c r="G85" s="3"/>
    </row>
    <row r="86" spans="1:7" s="133" customFormat="1" ht="25.5" x14ac:dyDescent="0.25">
      <c r="A86" s="312" t="s">
        <v>444</v>
      </c>
      <c r="B86" s="318"/>
      <c r="C86" s="318"/>
      <c r="D86" s="12"/>
      <c r="E86" s="4"/>
      <c r="F86" s="3"/>
      <c r="G86" s="3"/>
    </row>
    <row r="87" spans="1:7" s="133" customFormat="1" x14ac:dyDescent="0.25">
      <c r="A87" s="319" t="s">
        <v>445</v>
      </c>
      <c r="B87" s="9">
        <v>6</v>
      </c>
      <c r="C87" s="9">
        <v>180</v>
      </c>
      <c r="D87" s="12"/>
      <c r="E87" s="4">
        <f t="shared" si="2"/>
        <v>0</v>
      </c>
      <c r="F87" s="3" t="s">
        <v>459</v>
      </c>
      <c r="G87" s="3"/>
    </row>
    <row r="88" spans="1:7" s="133" customFormat="1" x14ac:dyDescent="0.25">
      <c r="A88" s="316" t="s">
        <v>446</v>
      </c>
      <c r="B88" s="9">
        <v>1</v>
      </c>
      <c r="C88" s="9">
        <v>732</v>
      </c>
      <c r="D88" s="12"/>
      <c r="E88" s="4">
        <f t="shared" si="2"/>
        <v>0</v>
      </c>
      <c r="F88" s="3" t="s">
        <v>459</v>
      </c>
      <c r="G88" s="3"/>
    </row>
    <row r="89" spans="1:7" s="133" customFormat="1" ht="25.5" x14ac:dyDescent="0.25">
      <c r="A89" s="312" t="s">
        <v>447</v>
      </c>
      <c r="B89" s="300"/>
      <c r="C89" s="300"/>
      <c r="D89" s="12"/>
      <c r="E89" s="4"/>
      <c r="F89" s="3"/>
      <c r="G89" s="3"/>
    </row>
    <row r="90" spans="1:7" s="133" customFormat="1" x14ac:dyDescent="0.25">
      <c r="A90" s="172" t="s">
        <v>448</v>
      </c>
      <c r="B90" s="9">
        <v>3</v>
      </c>
      <c r="C90" s="9">
        <v>513</v>
      </c>
      <c r="D90" s="12"/>
      <c r="E90" s="4">
        <f t="shared" si="2"/>
        <v>0</v>
      </c>
      <c r="F90" s="3" t="s">
        <v>459</v>
      </c>
      <c r="G90" s="3"/>
    </row>
    <row r="91" spans="1:7" s="133" customFormat="1" x14ac:dyDescent="0.25">
      <c r="A91" s="172" t="s">
        <v>449</v>
      </c>
      <c r="B91" s="315">
        <v>1</v>
      </c>
      <c r="C91" s="315">
        <v>2595</v>
      </c>
      <c r="D91" s="12"/>
      <c r="E91" s="4">
        <f t="shared" si="2"/>
        <v>0</v>
      </c>
      <c r="F91" s="3" t="s">
        <v>459</v>
      </c>
      <c r="G91" s="3"/>
    </row>
    <row r="92" spans="1:7" s="133" customFormat="1" x14ac:dyDescent="0.25">
      <c r="A92" s="316" t="s">
        <v>450</v>
      </c>
      <c r="B92" s="9">
        <v>1</v>
      </c>
      <c r="C92" s="9">
        <v>2979</v>
      </c>
      <c r="D92" s="12"/>
      <c r="E92" s="4">
        <f t="shared" si="2"/>
        <v>0</v>
      </c>
      <c r="F92" s="3" t="s">
        <v>459</v>
      </c>
      <c r="G92" s="3"/>
    </row>
    <row r="93" spans="1:7" s="133" customFormat="1" x14ac:dyDescent="0.25">
      <c r="A93" s="313" t="s">
        <v>452</v>
      </c>
      <c r="B93" s="300"/>
      <c r="C93" s="300"/>
      <c r="D93" s="12"/>
      <c r="E93" s="4"/>
      <c r="F93" s="3"/>
      <c r="G93" s="3"/>
    </row>
    <row r="94" spans="1:7" s="133" customFormat="1" x14ac:dyDescent="0.25">
      <c r="A94" s="312" t="s">
        <v>453</v>
      </c>
      <c r="B94" s="67" t="s">
        <v>460</v>
      </c>
      <c r="C94" s="67" t="s">
        <v>4</v>
      </c>
      <c r="D94" s="12"/>
      <c r="E94" s="4"/>
      <c r="F94" s="3"/>
      <c r="G94" s="3"/>
    </row>
    <row r="95" spans="1:7" s="133" customFormat="1" x14ac:dyDescent="0.25">
      <c r="A95" s="319" t="s">
        <v>454</v>
      </c>
      <c r="B95" s="9">
        <v>30</v>
      </c>
      <c r="C95" s="9">
        <v>78</v>
      </c>
      <c r="D95" s="12"/>
      <c r="E95" s="4">
        <f t="shared" si="2"/>
        <v>0</v>
      </c>
      <c r="F95" s="3" t="s">
        <v>459</v>
      </c>
      <c r="G95" s="3"/>
    </row>
    <row r="96" spans="1:7" s="133" customFormat="1" x14ac:dyDescent="0.25">
      <c r="A96" s="316" t="s">
        <v>455</v>
      </c>
      <c r="B96" s="9">
        <v>1</v>
      </c>
      <c r="C96" s="9">
        <v>1461</v>
      </c>
      <c r="D96" s="12"/>
      <c r="E96" s="4">
        <f t="shared" si="2"/>
        <v>0</v>
      </c>
      <c r="F96" s="3" t="s">
        <v>459</v>
      </c>
      <c r="G96" s="3"/>
    </row>
    <row r="97" spans="1:7" s="133" customFormat="1" x14ac:dyDescent="0.25">
      <c r="A97" s="312" t="s">
        <v>456</v>
      </c>
      <c r="B97" s="300"/>
      <c r="C97" s="300"/>
      <c r="D97" s="12"/>
      <c r="E97" s="4"/>
      <c r="F97" s="3"/>
      <c r="G97" s="3"/>
    </row>
    <row r="98" spans="1:7" s="133" customFormat="1" x14ac:dyDescent="0.25">
      <c r="A98" s="319" t="s">
        <v>457</v>
      </c>
      <c r="B98" s="9">
        <v>30</v>
      </c>
      <c r="C98" s="9">
        <v>52</v>
      </c>
      <c r="D98" s="12"/>
      <c r="E98" s="4">
        <f t="shared" si="2"/>
        <v>0</v>
      </c>
      <c r="F98" s="3" t="s">
        <v>459</v>
      </c>
      <c r="G98" s="3"/>
    </row>
    <row r="99" spans="1:7" s="133" customFormat="1" x14ac:dyDescent="0.25">
      <c r="A99" s="316" t="s">
        <v>458</v>
      </c>
      <c r="B99" s="317">
        <v>1</v>
      </c>
      <c r="C99" s="317">
        <v>1053</v>
      </c>
      <c r="D99" s="12"/>
      <c r="E99" s="4">
        <f t="shared" si="2"/>
        <v>0</v>
      </c>
      <c r="F99" s="3" t="s">
        <v>459</v>
      </c>
      <c r="G99" s="3"/>
    </row>
    <row r="100" spans="1:7" s="133" customFormat="1" x14ac:dyDescent="0.25">
      <c r="A100" s="372" t="s">
        <v>489</v>
      </c>
      <c r="B100" s="372"/>
      <c r="C100" s="372"/>
      <c r="D100" s="12"/>
      <c r="E100" s="4"/>
      <c r="F100" s="3"/>
      <c r="G100" s="3"/>
    </row>
    <row r="101" spans="1:7" s="133" customFormat="1" x14ac:dyDescent="0.25">
      <c r="A101" s="372"/>
      <c r="B101" s="372"/>
      <c r="C101" s="372"/>
      <c r="D101" s="12"/>
      <c r="E101" s="4"/>
      <c r="F101" s="3"/>
      <c r="G101" s="3"/>
    </row>
    <row r="102" spans="1:7" s="133" customFormat="1" x14ac:dyDescent="0.25">
      <c r="A102" s="326" t="s">
        <v>488</v>
      </c>
      <c r="B102" s="300"/>
      <c r="C102" s="300"/>
      <c r="D102" s="12"/>
      <c r="E102" s="4"/>
      <c r="F102" s="3"/>
      <c r="G102" s="3"/>
    </row>
    <row r="103" spans="1:7" s="133" customFormat="1" ht="26.25" x14ac:dyDescent="0.25">
      <c r="A103" s="325" t="s">
        <v>461</v>
      </c>
      <c r="B103" s="9" t="s">
        <v>483</v>
      </c>
      <c r="C103" s="323">
        <v>257</v>
      </c>
      <c r="D103" s="12"/>
      <c r="E103" s="4">
        <f t="shared" si="2"/>
        <v>0</v>
      </c>
      <c r="F103" s="3" t="s">
        <v>459</v>
      </c>
      <c r="G103" s="3"/>
    </row>
    <row r="104" spans="1:7" s="133" customFormat="1" ht="26.25" x14ac:dyDescent="0.25">
      <c r="A104" s="320" t="s">
        <v>462</v>
      </c>
      <c r="B104" s="311" t="s">
        <v>484</v>
      </c>
      <c r="C104" s="324">
        <v>257</v>
      </c>
      <c r="D104" s="12"/>
      <c r="E104" s="4">
        <f t="shared" si="2"/>
        <v>0</v>
      </c>
      <c r="F104" s="3" t="s">
        <v>459</v>
      </c>
      <c r="G104" s="3"/>
    </row>
    <row r="105" spans="1:7" s="133" customFormat="1" ht="26.25" x14ac:dyDescent="0.25">
      <c r="A105" s="320" t="s">
        <v>463</v>
      </c>
      <c r="B105" s="311" t="s">
        <v>485</v>
      </c>
      <c r="C105" s="324">
        <v>245</v>
      </c>
      <c r="D105" s="12"/>
      <c r="E105" s="4">
        <f t="shared" si="2"/>
        <v>0</v>
      </c>
      <c r="F105" s="3" t="s">
        <v>459</v>
      </c>
      <c r="G105" s="3"/>
    </row>
    <row r="106" spans="1:7" s="133" customFormat="1" ht="26.25" x14ac:dyDescent="0.25">
      <c r="A106" s="320" t="s">
        <v>464</v>
      </c>
      <c r="B106" s="311" t="s">
        <v>483</v>
      </c>
      <c r="C106" s="324">
        <v>287</v>
      </c>
      <c r="D106" s="12"/>
      <c r="E106" s="4">
        <f>D106*C106</f>
        <v>0</v>
      </c>
      <c r="F106" s="3" t="s">
        <v>459</v>
      </c>
      <c r="G106" s="3"/>
    </row>
    <row r="107" spans="1:7" s="133" customFormat="1" ht="26.25" x14ac:dyDescent="0.25">
      <c r="A107" s="320" t="s">
        <v>465</v>
      </c>
      <c r="B107" s="311" t="s">
        <v>484</v>
      </c>
      <c r="C107" s="324">
        <v>287</v>
      </c>
      <c r="D107" s="12"/>
      <c r="E107" s="4">
        <f t="shared" si="2"/>
        <v>0</v>
      </c>
      <c r="F107" s="3" t="s">
        <v>459</v>
      </c>
      <c r="G107" s="3"/>
    </row>
    <row r="108" spans="1:7" s="133" customFormat="1" ht="26.25" x14ac:dyDescent="0.25">
      <c r="A108" s="320" t="s">
        <v>466</v>
      </c>
      <c r="B108" s="311" t="s">
        <v>485</v>
      </c>
      <c r="C108" s="324">
        <v>259</v>
      </c>
      <c r="D108" s="12"/>
      <c r="E108" s="4">
        <f t="shared" si="2"/>
        <v>0</v>
      </c>
      <c r="F108" s="3" t="s">
        <v>459</v>
      </c>
      <c r="G108" s="3"/>
    </row>
    <row r="109" spans="1:7" s="133" customFormat="1" ht="25.5" x14ac:dyDescent="0.25">
      <c r="A109" s="321" t="s">
        <v>467</v>
      </c>
      <c r="B109" s="311" t="s">
        <v>483</v>
      </c>
      <c r="C109" s="324">
        <v>368</v>
      </c>
      <c r="D109" s="12"/>
      <c r="E109" s="4">
        <f t="shared" si="2"/>
        <v>0</v>
      </c>
      <c r="F109" s="3" t="s">
        <v>459</v>
      </c>
      <c r="G109" s="3"/>
    </row>
    <row r="110" spans="1:7" s="133" customFormat="1" ht="25.5" x14ac:dyDescent="0.25">
      <c r="A110" s="321" t="s">
        <v>468</v>
      </c>
      <c r="B110" s="311" t="s">
        <v>484</v>
      </c>
      <c r="C110" s="324">
        <v>368</v>
      </c>
      <c r="D110" s="12"/>
      <c r="E110" s="4">
        <f t="shared" si="2"/>
        <v>0</v>
      </c>
      <c r="F110" s="3" t="s">
        <v>459</v>
      </c>
      <c r="G110" s="3"/>
    </row>
    <row r="111" spans="1:7" s="133" customFormat="1" ht="25.5" x14ac:dyDescent="0.25">
      <c r="A111" s="321" t="s">
        <v>469</v>
      </c>
      <c r="B111" s="311" t="s">
        <v>485</v>
      </c>
      <c r="C111" s="324">
        <v>368</v>
      </c>
      <c r="D111" s="12"/>
      <c r="E111" s="4">
        <f t="shared" si="2"/>
        <v>0</v>
      </c>
      <c r="F111" s="3" t="s">
        <v>459</v>
      </c>
      <c r="G111" s="3"/>
    </row>
    <row r="112" spans="1:7" s="133" customFormat="1" ht="25.5" x14ac:dyDescent="0.25">
      <c r="A112" s="321" t="s">
        <v>470</v>
      </c>
      <c r="B112" s="311" t="s">
        <v>486</v>
      </c>
      <c r="C112" s="324">
        <v>219</v>
      </c>
      <c r="D112" s="12"/>
      <c r="E112" s="4">
        <f t="shared" si="2"/>
        <v>0</v>
      </c>
      <c r="F112" s="3" t="s">
        <v>459</v>
      </c>
      <c r="G112" s="3"/>
    </row>
    <row r="113" spans="1:7" s="133" customFormat="1" x14ac:dyDescent="0.25">
      <c r="A113" s="321" t="s">
        <v>471</v>
      </c>
      <c r="B113" s="311" t="s">
        <v>486</v>
      </c>
      <c r="C113" s="324">
        <v>214</v>
      </c>
      <c r="D113" s="12"/>
      <c r="E113" s="4">
        <f t="shared" si="2"/>
        <v>0</v>
      </c>
      <c r="F113" s="3" t="s">
        <v>459</v>
      </c>
      <c r="G113" s="3"/>
    </row>
    <row r="114" spans="1:7" s="133" customFormat="1" x14ac:dyDescent="0.25">
      <c r="A114" s="321" t="s">
        <v>472</v>
      </c>
      <c r="B114" s="311" t="s">
        <v>483</v>
      </c>
      <c r="C114" s="324">
        <v>214</v>
      </c>
      <c r="D114" s="12"/>
      <c r="E114" s="4">
        <f t="shared" si="2"/>
        <v>0</v>
      </c>
      <c r="F114" s="3" t="s">
        <v>459</v>
      </c>
      <c r="G114" s="3"/>
    </row>
    <row r="115" spans="1:7" s="133" customFormat="1" x14ac:dyDescent="0.25">
      <c r="A115" s="321" t="s">
        <v>473</v>
      </c>
      <c r="B115" s="311" t="s">
        <v>484</v>
      </c>
      <c r="C115" s="324">
        <v>214</v>
      </c>
      <c r="D115" s="12"/>
      <c r="E115" s="4">
        <f t="shared" si="2"/>
        <v>0</v>
      </c>
      <c r="F115" s="3" t="s">
        <v>459</v>
      </c>
      <c r="G115" s="3"/>
    </row>
    <row r="116" spans="1:7" s="133" customFormat="1" ht="25.5" x14ac:dyDescent="0.25">
      <c r="A116" s="321" t="s">
        <v>487</v>
      </c>
      <c r="B116" s="311" t="s">
        <v>485</v>
      </c>
      <c r="C116" s="324">
        <v>214</v>
      </c>
      <c r="D116" s="12"/>
      <c r="E116" s="4">
        <f t="shared" si="2"/>
        <v>0</v>
      </c>
      <c r="F116" s="3" t="s">
        <v>459</v>
      </c>
      <c r="G116" s="3"/>
    </row>
    <row r="117" spans="1:7" s="133" customFormat="1" ht="25.5" x14ac:dyDescent="0.25">
      <c r="A117" s="322" t="s">
        <v>474</v>
      </c>
      <c r="B117" s="311" t="s">
        <v>486</v>
      </c>
      <c r="C117" s="323">
        <v>541</v>
      </c>
      <c r="D117" s="12"/>
      <c r="E117" s="4">
        <f t="shared" si="2"/>
        <v>0</v>
      </c>
      <c r="F117" s="3" t="s">
        <v>459</v>
      </c>
      <c r="G117" s="3"/>
    </row>
    <row r="118" spans="1:7" s="133" customFormat="1" ht="25.5" x14ac:dyDescent="0.25">
      <c r="A118" s="322" t="s">
        <v>475</v>
      </c>
      <c r="B118" s="311" t="s">
        <v>486</v>
      </c>
      <c r="C118" s="323">
        <v>305</v>
      </c>
      <c r="D118" s="12"/>
      <c r="E118" s="4">
        <f t="shared" si="2"/>
        <v>0</v>
      </c>
      <c r="F118" s="3" t="s">
        <v>459</v>
      </c>
      <c r="G118" s="3"/>
    </row>
    <row r="119" spans="1:7" s="133" customFormat="1" ht="25.5" x14ac:dyDescent="0.25">
      <c r="A119" s="322" t="s">
        <v>476</v>
      </c>
      <c r="B119" s="311" t="s">
        <v>483</v>
      </c>
      <c r="C119" s="323">
        <v>481</v>
      </c>
      <c r="D119" s="12"/>
      <c r="E119" s="4">
        <f t="shared" si="2"/>
        <v>0</v>
      </c>
      <c r="F119" s="3" t="s">
        <v>459</v>
      </c>
      <c r="G119" s="3"/>
    </row>
    <row r="120" spans="1:7" s="133" customFormat="1" ht="25.5" x14ac:dyDescent="0.25">
      <c r="A120" s="322" t="s">
        <v>477</v>
      </c>
      <c r="B120" s="311" t="s">
        <v>484</v>
      </c>
      <c r="C120" s="323">
        <v>481</v>
      </c>
      <c r="D120" s="12"/>
      <c r="E120" s="4">
        <f t="shared" si="2"/>
        <v>0</v>
      </c>
      <c r="F120" s="3" t="s">
        <v>459</v>
      </c>
      <c r="G120" s="3"/>
    </row>
    <row r="121" spans="1:7" s="133" customFormat="1" ht="25.5" x14ac:dyDescent="0.25">
      <c r="A121" s="322" t="s">
        <v>478</v>
      </c>
      <c r="B121" s="311" t="s">
        <v>486</v>
      </c>
      <c r="C121" s="323">
        <v>285</v>
      </c>
      <c r="D121" s="12"/>
      <c r="E121" s="4">
        <f t="shared" si="2"/>
        <v>0</v>
      </c>
      <c r="F121" s="3" t="s">
        <v>459</v>
      </c>
      <c r="G121" s="3"/>
    </row>
    <row r="122" spans="1:7" s="133" customFormat="1" x14ac:dyDescent="0.25">
      <c r="A122" s="322" t="s">
        <v>479</v>
      </c>
      <c r="B122" s="311" t="s">
        <v>486</v>
      </c>
      <c r="C122" s="323">
        <v>399</v>
      </c>
      <c r="D122" s="12"/>
      <c r="E122" s="4">
        <f t="shared" si="2"/>
        <v>0</v>
      </c>
      <c r="F122" s="3" t="s">
        <v>459</v>
      </c>
      <c r="G122" s="3"/>
    </row>
    <row r="123" spans="1:7" s="133" customFormat="1" ht="25.5" x14ac:dyDescent="0.25">
      <c r="A123" s="322" t="s">
        <v>480</v>
      </c>
      <c r="B123" s="311" t="s">
        <v>486</v>
      </c>
      <c r="C123" s="323">
        <v>389</v>
      </c>
      <c r="D123" s="12"/>
      <c r="E123" s="4">
        <f t="shared" si="2"/>
        <v>0</v>
      </c>
      <c r="F123" s="3" t="s">
        <v>459</v>
      </c>
      <c r="G123" s="3"/>
    </row>
    <row r="124" spans="1:7" s="133" customFormat="1" ht="25.5" x14ac:dyDescent="0.25">
      <c r="A124" s="322" t="s">
        <v>481</v>
      </c>
      <c r="B124" s="311" t="s">
        <v>486</v>
      </c>
      <c r="C124" s="324">
        <v>544</v>
      </c>
      <c r="D124" s="12"/>
      <c r="E124" s="4">
        <f t="shared" si="2"/>
        <v>0</v>
      </c>
      <c r="F124" s="3" t="s">
        <v>459</v>
      </c>
      <c r="G124" s="3"/>
    </row>
    <row r="125" spans="1:7" s="133" customFormat="1" ht="25.5" x14ac:dyDescent="0.25">
      <c r="A125" s="322" t="s">
        <v>482</v>
      </c>
      <c r="B125" s="9"/>
      <c r="C125" s="323">
        <v>238</v>
      </c>
      <c r="D125" s="12"/>
      <c r="E125" s="4">
        <f t="shared" si="2"/>
        <v>0</v>
      </c>
      <c r="F125" s="3" t="s">
        <v>459</v>
      </c>
      <c r="G125" s="3"/>
    </row>
    <row r="126" spans="1:7" s="133" customFormat="1" x14ac:dyDescent="0.25">
      <c r="A126" s="372" t="s">
        <v>490</v>
      </c>
      <c r="B126" s="372"/>
      <c r="C126" s="372"/>
      <c r="D126" s="12"/>
      <c r="E126" s="4"/>
      <c r="F126" s="3"/>
      <c r="G126" s="3"/>
    </row>
    <row r="127" spans="1:7" s="133" customFormat="1" x14ac:dyDescent="0.25">
      <c r="A127" s="372"/>
      <c r="B127" s="372"/>
      <c r="C127" s="372"/>
      <c r="D127" s="26"/>
      <c r="E127" s="4"/>
      <c r="F127" s="3"/>
      <c r="G127" s="3"/>
    </row>
    <row r="128" spans="1:7" s="133" customFormat="1" x14ac:dyDescent="0.25">
      <c r="A128" s="375" t="s">
        <v>502</v>
      </c>
      <c r="B128" s="376"/>
      <c r="C128" s="377"/>
      <c r="D128" s="26"/>
      <c r="E128" s="4"/>
      <c r="F128" s="3"/>
      <c r="G128" s="3"/>
    </row>
    <row r="129" spans="1:7" s="133" customFormat="1" x14ac:dyDescent="0.25">
      <c r="A129" s="8" t="s">
        <v>392</v>
      </c>
      <c r="B129" s="9">
        <v>20</v>
      </c>
      <c r="C129" s="9">
        <v>55</v>
      </c>
      <c r="D129" s="12"/>
      <c r="E129" s="4">
        <f t="shared" si="2"/>
        <v>0</v>
      </c>
      <c r="F129" s="3" t="s">
        <v>212</v>
      </c>
      <c r="G129" s="3"/>
    </row>
    <row r="130" spans="1:7" s="133" customFormat="1" x14ac:dyDescent="0.25">
      <c r="A130" s="305" t="s">
        <v>407</v>
      </c>
      <c r="B130" s="9">
        <v>20</v>
      </c>
      <c r="C130" s="9">
        <v>58</v>
      </c>
      <c r="D130" s="12"/>
      <c r="E130" s="4">
        <f t="shared" ref="E130:E140" si="3">D130*C130</f>
        <v>0</v>
      </c>
      <c r="F130" s="3" t="s">
        <v>212</v>
      </c>
      <c r="G130" s="3"/>
    </row>
    <row r="131" spans="1:7" s="133" customFormat="1" x14ac:dyDescent="0.25">
      <c r="A131" s="8" t="s">
        <v>393</v>
      </c>
      <c r="B131" s="9">
        <v>20</v>
      </c>
      <c r="C131" s="9">
        <v>78</v>
      </c>
      <c r="D131" s="12"/>
      <c r="E131" s="4">
        <f t="shared" si="3"/>
        <v>0</v>
      </c>
      <c r="F131" s="3" t="s">
        <v>212</v>
      </c>
      <c r="G131" s="3"/>
    </row>
    <row r="132" spans="1:7" s="133" customFormat="1" x14ac:dyDescent="0.25">
      <c r="A132" s="8" t="s">
        <v>394</v>
      </c>
      <c r="B132" s="9">
        <v>20</v>
      </c>
      <c r="C132" s="9">
        <v>78</v>
      </c>
      <c r="D132" s="12"/>
      <c r="E132" s="4">
        <f t="shared" si="3"/>
        <v>0</v>
      </c>
      <c r="F132" s="3" t="s">
        <v>212</v>
      </c>
      <c r="G132" s="3"/>
    </row>
    <row r="133" spans="1:7" s="133" customFormat="1" x14ac:dyDescent="0.25">
      <c r="A133" s="8" t="s">
        <v>395</v>
      </c>
      <c r="B133" s="9">
        <v>20</v>
      </c>
      <c r="C133" s="9">
        <v>55</v>
      </c>
      <c r="D133" s="12"/>
      <c r="E133" s="4">
        <f t="shared" si="3"/>
        <v>0</v>
      </c>
      <c r="F133" s="3" t="s">
        <v>212</v>
      </c>
      <c r="G133" s="3"/>
    </row>
    <row r="134" spans="1:7" s="133" customFormat="1" x14ac:dyDescent="0.25">
      <c r="A134" s="8" t="s">
        <v>396</v>
      </c>
      <c r="B134" s="9">
        <v>20</v>
      </c>
      <c r="C134" s="9">
        <v>57</v>
      </c>
      <c r="D134" s="12"/>
      <c r="E134" s="4">
        <f t="shared" si="3"/>
        <v>0</v>
      </c>
      <c r="F134" s="3" t="s">
        <v>212</v>
      </c>
      <c r="G134" s="3"/>
    </row>
    <row r="135" spans="1:7" s="133" customFormat="1" x14ac:dyDescent="0.25">
      <c r="A135" s="8" t="s">
        <v>397</v>
      </c>
      <c r="B135" s="9">
        <v>20</v>
      </c>
      <c r="C135" s="9">
        <v>56</v>
      </c>
      <c r="D135" s="12"/>
      <c r="E135" s="4">
        <f t="shared" si="3"/>
        <v>0</v>
      </c>
      <c r="F135" s="3" t="s">
        <v>212</v>
      </c>
      <c r="G135" s="3"/>
    </row>
    <row r="136" spans="1:7" s="133" customFormat="1" x14ac:dyDescent="0.25">
      <c r="A136" s="8" t="s">
        <v>402</v>
      </c>
      <c r="B136" s="9">
        <v>20</v>
      </c>
      <c r="C136" s="9">
        <v>66</v>
      </c>
      <c r="D136" s="12"/>
      <c r="E136" s="4">
        <f t="shared" si="3"/>
        <v>0</v>
      </c>
      <c r="F136" s="3" t="s">
        <v>212</v>
      </c>
      <c r="G136" s="3"/>
    </row>
    <row r="137" spans="1:7" s="133" customFormat="1" x14ac:dyDescent="0.25">
      <c r="A137" s="8" t="s">
        <v>398</v>
      </c>
      <c r="B137" s="9">
        <v>20</v>
      </c>
      <c r="C137" s="9">
        <v>56</v>
      </c>
      <c r="D137" s="12"/>
      <c r="E137" s="4">
        <f t="shared" si="3"/>
        <v>0</v>
      </c>
      <c r="F137" s="3" t="s">
        <v>212</v>
      </c>
      <c r="G137" s="3"/>
    </row>
    <row r="138" spans="1:7" s="133" customFormat="1" x14ac:dyDescent="0.25">
      <c r="A138" s="8" t="s">
        <v>399</v>
      </c>
      <c r="B138" s="9">
        <v>20</v>
      </c>
      <c r="C138" s="9">
        <v>64</v>
      </c>
      <c r="D138" s="12"/>
      <c r="E138" s="4">
        <f t="shared" si="3"/>
        <v>0</v>
      </c>
      <c r="F138" s="3" t="s">
        <v>212</v>
      </c>
      <c r="G138" s="3"/>
    </row>
    <row r="139" spans="1:7" s="133" customFormat="1" x14ac:dyDescent="0.25">
      <c r="A139" s="8" t="s">
        <v>400</v>
      </c>
      <c r="B139" s="9">
        <v>20</v>
      </c>
      <c r="C139" s="9">
        <v>63</v>
      </c>
      <c r="D139" s="12"/>
      <c r="E139" s="4">
        <f t="shared" si="3"/>
        <v>0</v>
      </c>
      <c r="F139" s="3" t="s">
        <v>212</v>
      </c>
      <c r="G139" s="3"/>
    </row>
    <row r="140" spans="1:7" s="133" customFormat="1" x14ac:dyDescent="0.25">
      <c r="A140" s="8" t="s">
        <v>401</v>
      </c>
      <c r="B140" s="9">
        <v>20</v>
      </c>
      <c r="C140" s="9">
        <v>58</v>
      </c>
      <c r="D140" s="12"/>
      <c r="E140" s="4">
        <f t="shared" si="3"/>
        <v>0</v>
      </c>
      <c r="F140" s="3" t="s">
        <v>212</v>
      </c>
      <c r="G140" s="3"/>
    </row>
    <row r="142" spans="1:7" x14ac:dyDescent="0.25">
      <c r="A142" s="69" t="s">
        <v>84</v>
      </c>
      <c r="D142" s="58" t="s">
        <v>2</v>
      </c>
      <c r="E142" s="59">
        <f>SUM(E2:E140)</f>
        <v>0</v>
      </c>
    </row>
    <row r="144" spans="1:7" ht="15" customHeight="1" x14ac:dyDescent="0.35">
      <c r="A144" s="136" t="s">
        <v>208</v>
      </c>
      <c r="B144" s="134" t="s">
        <v>206</v>
      </c>
    </row>
  </sheetData>
  <mergeCells count="4">
    <mergeCell ref="A100:C101"/>
    <mergeCell ref="A126:C127"/>
    <mergeCell ref="A63:C64"/>
    <mergeCell ref="A128:C128"/>
  </mergeCells>
  <hyperlinks>
    <hyperlink ref="F41" r:id="rId1"/>
    <hyperlink ref="F48" r:id="rId2"/>
    <hyperlink ref="F14" r:id="rId3"/>
    <hyperlink ref="F50" r:id="rId4"/>
    <hyperlink ref="F56" r:id="rId5"/>
    <hyperlink ref="F59" r:id="rId6"/>
    <hyperlink ref="F58" r:id="rId7"/>
    <hyperlink ref="F57" r:id="rId8"/>
    <hyperlink ref="F54" r:id="rId9"/>
    <hyperlink ref="F55" r:id="rId10"/>
    <hyperlink ref="F51" r:id="rId11"/>
    <hyperlink ref="F52" r:id="rId12"/>
    <hyperlink ref="F53" r:id="rId13"/>
    <hyperlink ref="F5" r:id="rId14"/>
    <hyperlink ref="F61" r:id="rId15"/>
    <hyperlink ref="F62" r:id="rId16"/>
    <hyperlink ref="F6" r:id="rId17"/>
    <hyperlink ref="F7" r:id="rId18"/>
    <hyperlink ref="F10" r:id="rId19"/>
    <hyperlink ref="F2" r:id="rId20"/>
    <hyperlink ref="F4" r:id="rId21"/>
    <hyperlink ref="F3" r:id="rId22"/>
    <hyperlink ref="F29" r:id="rId23"/>
    <hyperlink ref="F12" r:id="rId24"/>
    <hyperlink ref="F28" r:id="rId25"/>
    <hyperlink ref="F36" r:id="rId26"/>
    <hyperlink ref="F37" r:id="rId27"/>
    <hyperlink ref="F38" r:id="rId28"/>
    <hyperlink ref="F39" r:id="rId29"/>
    <hyperlink ref="F34" r:id="rId30"/>
    <hyperlink ref="F33" r:id="rId31"/>
    <hyperlink ref="F11" r:id="rId32"/>
    <hyperlink ref="F30" r:id="rId33"/>
    <hyperlink ref="F13" r:id="rId34"/>
    <hyperlink ref="F9" r:id="rId35"/>
    <hyperlink ref="F8" r:id="rId36"/>
    <hyperlink ref="F133" r:id="rId37"/>
    <hyperlink ref="F140" r:id="rId38"/>
    <hyperlink ref="F139" r:id="rId39"/>
    <hyperlink ref="F137" r:id="rId40"/>
    <hyperlink ref="F138" r:id="rId41"/>
    <hyperlink ref="F132" r:id="rId42"/>
    <hyperlink ref="F131" r:id="rId43"/>
    <hyperlink ref="F129" r:id="rId44"/>
    <hyperlink ref="F135" r:id="rId45"/>
    <hyperlink ref="F136" r:id="rId46"/>
    <hyperlink ref="F134" r:id="rId47"/>
    <hyperlink ref="F18" r:id="rId48"/>
    <hyperlink ref="F17" r:id="rId49"/>
    <hyperlink ref="F16" r:id="rId50"/>
    <hyperlink ref="F26" r:id="rId51"/>
    <hyperlink ref="F21" r:id="rId52"/>
    <hyperlink ref="F20" r:id="rId53"/>
    <hyperlink ref="F24" r:id="rId54"/>
    <hyperlink ref="F25" r:id="rId55"/>
    <hyperlink ref="F22" r:id="rId56"/>
    <hyperlink ref="F23" r:id="rId57"/>
    <hyperlink ref="F19" r:id="rId58"/>
    <hyperlink ref="F130" r:id="rId59"/>
    <hyperlink ref="F84" r:id="rId60"/>
    <hyperlink ref="F85" r:id="rId61"/>
    <hyperlink ref="F87" r:id="rId62"/>
    <hyperlink ref="F88" r:id="rId63"/>
    <hyperlink ref="F67" r:id="rId64"/>
    <hyperlink ref="F68:F72" r:id="rId65" display="фото и описание"/>
    <hyperlink ref="F74" r:id="rId66"/>
    <hyperlink ref="F75:F76" r:id="rId67" display="фото и описание"/>
    <hyperlink ref="F78" r:id="rId68"/>
    <hyperlink ref="F79" r:id="rId69"/>
    <hyperlink ref="F81" r:id="rId70"/>
    <hyperlink ref="F82" r:id="rId71"/>
    <hyperlink ref="F90" r:id="rId72"/>
    <hyperlink ref="F91:F92" r:id="rId73" display="фото и описание"/>
    <hyperlink ref="F98" r:id="rId74"/>
    <hyperlink ref="F95" r:id="rId75"/>
    <hyperlink ref="F96" r:id="rId76"/>
    <hyperlink ref="F99" r:id="rId77"/>
    <hyperlink ref="F103" r:id="rId78"/>
    <hyperlink ref="F118" r:id="rId79"/>
    <hyperlink ref="F124" r:id="rId80"/>
    <hyperlink ref="F104" r:id="rId81"/>
    <hyperlink ref="F117" r:id="rId82"/>
    <hyperlink ref="F106" r:id="rId83"/>
    <hyperlink ref="F107" r:id="rId84"/>
    <hyperlink ref="F105" r:id="rId85"/>
    <hyperlink ref="F121" r:id="rId86"/>
    <hyperlink ref="F109" r:id="rId87"/>
    <hyperlink ref="F122" r:id="rId88"/>
    <hyperlink ref="F110" r:id="rId89"/>
    <hyperlink ref="F111" r:id="rId90"/>
    <hyperlink ref="F123" r:id="rId91"/>
    <hyperlink ref="F119" r:id="rId92"/>
    <hyperlink ref="F120" r:id="rId93"/>
    <hyperlink ref="F108" r:id="rId94"/>
    <hyperlink ref="F113" r:id="rId95"/>
    <hyperlink ref="F112" r:id="rId96"/>
    <hyperlink ref="F115" r:id="rId97"/>
    <hyperlink ref="F125" r:id="rId98"/>
    <hyperlink ref="F114" r:id="rId99"/>
    <hyperlink ref="F116" r:id="rId100"/>
    <hyperlink ref="F44" r:id="rId101"/>
    <hyperlink ref="F43" r:id="rId102"/>
    <hyperlink ref="F45" r:id="rId103"/>
    <hyperlink ref="F47" r:id="rId104"/>
    <hyperlink ref="F46" r:id="rId105"/>
    <hyperlink ref="F42" r:id="rId106"/>
    <hyperlink ref="F31" r:id="rId107"/>
    <hyperlink ref="F32" r:id="rId108"/>
  </hyperlinks>
  <pageMargins left="0.7" right="0.7" top="0.75" bottom="0.75" header="0.3" footer="0.3"/>
  <pageSetup paperSize="9"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39997558519241921"/>
  </sheetPr>
  <dimension ref="A1:H165"/>
  <sheetViews>
    <sheetView tabSelected="1" topLeftCell="A148" workbookViewId="0">
      <selection activeCell="D141" sqref="D141"/>
    </sheetView>
  </sheetViews>
  <sheetFormatPr defaultRowHeight="15" x14ac:dyDescent="0.25"/>
  <cols>
    <col min="1" max="1" width="76.7109375" customWidth="1"/>
    <col min="2" max="2" width="0.140625" style="133" hidden="1" customWidth="1"/>
    <col min="3" max="3" width="16.7109375" customWidth="1"/>
    <col min="4" max="5" width="16.7109375" style="26" customWidth="1"/>
    <col min="6" max="6" width="27" style="26" customWidth="1"/>
  </cols>
  <sheetData>
    <row r="1" spans="1:8" x14ac:dyDescent="0.25">
      <c r="A1" s="373" t="s">
        <v>5</v>
      </c>
      <c r="B1" s="373"/>
      <c r="C1" s="373"/>
      <c r="D1" s="28"/>
      <c r="E1" s="138"/>
      <c r="F1" s="138" t="s">
        <v>210</v>
      </c>
      <c r="G1" s="140">
        <f>SUM('Белорусские консервы'!E142+E163+'Белорусская бакалея'!E30+Разное!G11+'Белорусские колбаса и сыр'!F67)</f>
        <v>0</v>
      </c>
    </row>
    <row r="2" spans="1:8" x14ac:dyDescent="0.25">
      <c r="A2" s="374"/>
      <c r="B2" s="374"/>
      <c r="C2" s="374"/>
      <c r="D2" s="28"/>
      <c r="E2" s="28"/>
      <c r="F2" s="17"/>
      <c r="G2" s="7"/>
    </row>
    <row r="3" spans="1:8" ht="15" customHeight="1" x14ac:dyDescent="0.25">
      <c r="A3" s="49" t="s">
        <v>6</v>
      </c>
      <c r="B3" s="49"/>
      <c r="C3" s="49" t="s">
        <v>7</v>
      </c>
      <c r="D3" s="11" t="s">
        <v>69</v>
      </c>
      <c r="E3" s="11" t="s">
        <v>3</v>
      </c>
      <c r="F3" s="17"/>
      <c r="G3" s="7"/>
    </row>
    <row r="4" spans="1:8" x14ac:dyDescent="0.25">
      <c r="A4" s="42" t="s">
        <v>8</v>
      </c>
      <c r="B4" s="31"/>
      <c r="C4" s="33">
        <v>55.5</v>
      </c>
      <c r="D4" s="6"/>
      <c r="E4" s="5">
        <f t="shared" ref="E4:E13" si="0">D4*C4</f>
        <v>0</v>
      </c>
      <c r="F4" s="56" t="s">
        <v>212</v>
      </c>
      <c r="G4" s="7"/>
    </row>
    <row r="5" spans="1:8" x14ac:dyDescent="0.25">
      <c r="A5" s="42" t="s">
        <v>9</v>
      </c>
      <c r="B5" s="31"/>
      <c r="C5" s="33">
        <v>55.5</v>
      </c>
      <c r="D5" s="6"/>
      <c r="E5" s="5">
        <f t="shared" si="0"/>
        <v>0</v>
      </c>
      <c r="F5" s="56" t="s">
        <v>212</v>
      </c>
      <c r="G5" s="7"/>
      <c r="H5" s="133"/>
    </row>
    <row r="6" spans="1:8" x14ac:dyDescent="0.25">
      <c r="A6" s="42" t="s">
        <v>10</v>
      </c>
      <c r="B6" s="31"/>
      <c r="C6" s="33">
        <v>55.5</v>
      </c>
      <c r="D6" s="6"/>
      <c r="E6" s="5">
        <f t="shared" si="0"/>
        <v>0</v>
      </c>
      <c r="F6" s="56" t="s">
        <v>212</v>
      </c>
      <c r="G6" s="7"/>
      <c r="H6" s="133"/>
    </row>
    <row r="7" spans="1:8" x14ac:dyDescent="0.25">
      <c r="A7" s="42" t="s">
        <v>11</v>
      </c>
      <c r="B7" s="31"/>
      <c r="C7" s="33">
        <v>55.5</v>
      </c>
      <c r="D7" s="6"/>
      <c r="E7" s="5">
        <f t="shared" si="0"/>
        <v>0</v>
      </c>
      <c r="F7" s="56" t="s">
        <v>212</v>
      </c>
      <c r="G7" s="7"/>
      <c r="H7" s="133"/>
    </row>
    <row r="8" spans="1:8" s="133" customFormat="1" x14ac:dyDescent="0.25">
      <c r="A8" s="42" t="s">
        <v>411</v>
      </c>
      <c r="B8" s="31"/>
      <c r="C8" s="175">
        <v>57</v>
      </c>
      <c r="D8" s="6"/>
      <c r="E8" s="89">
        <f t="shared" si="0"/>
        <v>0</v>
      </c>
      <c r="F8" s="56" t="s">
        <v>212</v>
      </c>
    </row>
    <row r="9" spans="1:8" s="133" customFormat="1" x14ac:dyDescent="0.25">
      <c r="A9" s="42" t="s">
        <v>412</v>
      </c>
      <c r="B9" s="31"/>
      <c r="C9" s="175">
        <v>53.5</v>
      </c>
      <c r="D9" s="6"/>
      <c r="E9" s="89">
        <f>D9*C9</f>
        <v>0</v>
      </c>
      <c r="F9" s="56" t="s">
        <v>212</v>
      </c>
    </row>
    <row r="10" spans="1:8" s="133" customFormat="1" x14ac:dyDescent="0.25">
      <c r="A10" s="254" t="s">
        <v>290</v>
      </c>
      <c r="B10" s="254"/>
      <c r="C10" s="33">
        <v>76</v>
      </c>
      <c r="D10" s="6"/>
      <c r="E10" s="89">
        <f t="shared" si="0"/>
        <v>0</v>
      </c>
      <c r="F10" s="56" t="s">
        <v>212</v>
      </c>
    </row>
    <row r="11" spans="1:8" s="133" customFormat="1" x14ac:dyDescent="0.25">
      <c r="A11" s="254" t="s">
        <v>291</v>
      </c>
      <c r="B11" s="254"/>
      <c r="C11" s="33">
        <v>52.5</v>
      </c>
      <c r="D11" s="6"/>
      <c r="E11" s="89">
        <f t="shared" si="0"/>
        <v>0</v>
      </c>
      <c r="F11" s="56" t="s">
        <v>212</v>
      </c>
    </row>
    <row r="12" spans="1:8" s="133" customFormat="1" x14ac:dyDescent="0.25">
      <c r="A12" s="254" t="s">
        <v>292</v>
      </c>
      <c r="B12" s="254"/>
      <c r="C12" s="33">
        <v>58</v>
      </c>
      <c r="D12" s="6"/>
      <c r="E12" s="89">
        <f t="shared" si="0"/>
        <v>0</v>
      </c>
      <c r="F12" s="56" t="s">
        <v>212</v>
      </c>
    </row>
    <row r="13" spans="1:8" s="133" customFormat="1" x14ac:dyDescent="0.25">
      <c r="A13" s="254" t="s">
        <v>293</v>
      </c>
      <c r="B13" s="254"/>
      <c r="C13" s="33">
        <v>58</v>
      </c>
      <c r="D13" s="6"/>
      <c r="E13" s="89">
        <f t="shared" si="0"/>
        <v>0</v>
      </c>
      <c r="F13" s="56" t="s">
        <v>212</v>
      </c>
    </row>
    <row r="14" spans="1:8" x14ac:dyDescent="0.25">
      <c r="A14" s="50" t="s">
        <v>12</v>
      </c>
      <c r="B14" s="277"/>
      <c r="C14" s="22"/>
      <c r="D14" s="5"/>
      <c r="E14" s="5"/>
      <c r="F14" s="188"/>
      <c r="G14" s="7"/>
      <c r="H14" s="133"/>
    </row>
    <row r="15" spans="1:8" x14ac:dyDescent="0.25">
      <c r="A15" s="51" t="s">
        <v>13</v>
      </c>
      <c r="B15" s="51"/>
      <c r="C15" s="34">
        <v>176</v>
      </c>
      <c r="D15" s="6"/>
      <c r="E15" s="5">
        <f t="shared" ref="E15:E27" si="1">D15*C15</f>
        <v>0</v>
      </c>
      <c r="F15" s="189" t="s">
        <v>212</v>
      </c>
      <c r="G15" s="7"/>
      <c r="H15" s="133"/>
    </row>
    <row r="16" spans="1:8" x14ac:dyDescent="0.25">
      <c r="A16" s="32" t="s">
        <v>14</v>
      </c>
      <c r="B16" s="32"/>
      <c r="C16" s="34">
        <v>210</v>
      </c>
      <c r="D16" s="6"/>
      <c r="E16" s="5">
        <f t="shared" si="1"/>
        <v>0</v>
      </c>
      <c r="F16" s="189" t="s">
        <v>212</v>
      </c>
      <c r="G16" s="7"/>
      <c r="H16" s="133"/>
    </row>
    <row r="17" spans="1:8" x14ac:dyDescent="0.25">
      <c r="A17" s="32" t="s">
        <v>15</v>
      </c>
      <c r="B17" s="32"/>
      <c r="C17" s="34">
        <v>206</v>
      </c>
      <c r="D17" s="6"/>
      <c r="E17" s="5">
        <f t="shared" si="1"/>
        <v>0</v>
      </c>
      <c r="F17" s="189" t="s">
        <v>212</v>
      </c>
      <c r="G17" s="7"/>
      <c r="H17" s="133"/>
    </row>
    <row r="18" spans="1:8" x14ac:dyDescent="0.25">
      <c r="A18" s="32" t="s">
        <v>16</v>
      </c>
      <c r="B18" s="32"/>
      <c r="C18" s="34">
        <v>206</v>
      </c>
      <c r="D18" s="6"/>
      <c r="E18" s="5">
        <f t="shared" si="1"/>
        <v>0</v>
      </c>
      <c r="F18" s="189" t="s">
        <v>212</v>
      </c>
      <c r="G18" s="7"/>
      <c r="H18" s="133"/>
    </row>
    <row r="19" spans="1:8" x14ac:dyDescent="0.25">
      <c r="A19" s="32" t="s">
        <v>17</v>
      </c>
      <c r="B19" s="32"/>
      <c r="C19" s="34">
        <v>102</v>
      </c>
      <c r="D19" s="6"/>
      <c r="E19" s="5">
        <f t="shared" si="1"/>
        <v>0</v>
      </c>
      <c r="F19" s="189" t="s">
        <v>212</v>
      </c>
      <c r="G19" s="7"/>
      <c r="H19" s="133"/>
    </row>
    <row r="20" spans="1:8" x14ac:dyDescent="0.25">
      <c r="A20" s="32" t="s">
        <v>18</v>
      </c>
      <c r="B20" s="32"/>
      <c r="C20" s="34">
        <v>102</v>
      </c>
      <c r="D20" s="6"/>
      <c r="E20" s="5">
        <f t="shared" si="1"/>
        <v>0</v>
      </c>
      <c r="F20" s="189" t="s">
        <v>212</v>
      </c>
      <c r="G20" s="7"/>
      <c r="H20" s="133"/>
    </row>
    <row r="21" spans="1:8" x14ac:dyDescent="0.25">
      <c r="A21" s="32" t="s">
        <v>19</v>
      </c>
      <c r="B21" s="32"/>
      <c r="C21" s="34">
        <v>102</v>
      </c>
      <c r="D21" s="6"/>
      <c r="E21" s="5">
        <f t="shared" si="1"/>
        <v>0</v>
      </c>
      <c r="F21" s="189" t="s">
        <v>212</v>
      </c>
      <c r="G21" s="7"/>
      <c r="H21" s="133"/>
    </row>
    <row r="22" spans="1:8" x14ac:dyDescent="0.25">
      <c r="A22" s="32" t="s">
        <v>20</v>
      </c>
      <c r="B22" s="32"/>
      <c r="C22" s="34">
        <v>102</v>
      </c>
      <c r="D22" s="6"/>
      <c r="E22" s="5">
        <f t="shared" si="1"/>
        <v>0</v>
      </c>
      <c r="F22" s="189" t="s">
        <v>212</v>
      </c>
      <c r="G22" s="7"/>
      <c r="H22" s="133"/>
    </row>
    <row r="23" spans="1:8" s="133" customFormat="1" x14ac:dyDescent="0.25">
      <c r="A23" s="307" t="s">
        <v>408</v>
      </c>
      <c r="B23" s="289"/>
      <c r="C23" s="34">
        <v>285</v>
      </c>
      <c r="D23" s="6"/>
      <c r="E23" s="89">
        <f t="shared" si="1"/>
        <v>0</v>
      </c>
      <c r="F23" s="189" t="s">
        <v>212</v>
      </c>
    </row>
    <row r="24" spans="1:8" s="133" customFormat="1" x14ac:dyDescent="0.25">
      <c r="A24" s="307" t="s">
        <v>409</v>
      </c>
      <c r="B24" s="289"/>
      <c r="C24" s="34">
        <v>299</v>
      </c>
      <c r="D24" s="6"/>
      <c r="E24" s="89">
        <f t="shared" si="1"/>
        <v>0</v>
      </c>
      <c r="F24" s="189" t="s">
        <v>212</v>
      </c>
    </row>
    <row r="25" spans="1:8" s="133" customFormat="1" x14ac:dyDescent="0.25">
      <c r="A25" s="38" t="s">
        <v>410</v>
      </c>
      <c r="B25" s="289"/>
      <c r="C25" s="34">
        <v>289</v>
      </c>
      <c r="D25" s="6"/>
      <c r="E25" s="89">
        <f t="shared" si="1"/>
        <v>0</v>
      </c>
      <c r="F25" s="189" t="s">
        <v>212</v>
      </c>
    </row>
    <row r="26" spans="1:8" x14ac:dyDescent="0.25">
      <c r="A26" s="38" t="s">
        <v>21</v>
      </c>
      <c r="B26" s="38"/>
      <c r="C26" s="34">
        <v>364</v>
      </c>
      <c r="D26" s="6"/>
      <c r="E26" s="5">
        <f t="shared" si="1"/>
        <v>0</v>
      </c>
      <c r="F26" s="189" t="s">
        <v>212</v>
      </c>
      <c r="G26" s="7"/>
      <c r="H26" s="133"/>
    </row>
    <row r="27" spans="1:8" x14ac:dyDescent="0.25">
      <c r="A27" s="32" t="s">
        <v>22</v>
      </c>
      <c r="B27" s="32"/>
      <c r="C27" s="34">
        <v>121</v>
      </c>
      <c r="D27" s="6"/>
      <c r="E27" s="5">
        <f t="shared" si="1"/>
        <v>0</v>
      </c>
      <c r="F27" s="189" t="s">
        <v>212</v>
      </c>
      <c r="G27" s="7"/>
      <c r="H27" s="133"/>
    </row>
    <row r="28" spans="1:8" x14ac:dyDescent="0.25">
      <c r="A28" s="35" t="s">
        <v>23</v>
      </c>
      <c r="B28" s="278"/>
      <c r="C28" s="22"/>
      <c r="D28" s="5"/>
      <c r="E28" s="5"/>
      <c r="F28" s="188"/>
      <c r="G28" s="7"/>
      <c r="H28" s="133"/>
    </row>
    <row r="29" spans="1:8" x14ac:dyDescent="0.25">
      <c r="A29" s="336" t="s">
        <v>491</v>
      </c>
      <c r="B29" s="39"/>
      <c r="C29" s="288">
        <v>17</v>
      </c>
      <c r="D29" s="6"/>
      <c r="E29" s="5">
        <f t="shared" ref="E29:E34" si="2">D29*C29</f>
        <v>0</v>
      </c>
      <c r="F29" s="189" t="s">
        <v>212</v>
      </c>
      <c r="G29" s="7"/>
      <c r="H29" s="133"/>
    </row>
    <row r="30" spans="1:8" x14ac:dyDescent="0.25">
      <c r="A30" s="337" t="s">
        <v>324</v>
      </c>
      <c r="B30" s="37"/>
      <c r="C30" s="288">
        <v>17</v>
      </c>
      <c r="D30" s="6"/>
      <c r="E30" s="5">
        <f t="shared" si="2"/>
        <v>0</v>
      </c>
      <c r="F30" s="189" t="s">
        <v>212</v>
      </c>
      <c r="G30" s="7"/>
      <c r="H30" s="133"/>
    </row>
    <row r="31" spans="1:8" x14ac:dyDescent="0.25">
      <c r="A31" s="42" t="s">
        <v>325</v>
      </c>
      <c r="B31" s="32"/>
      <c r="C31" s="288">
        <v>17</v>
      </c>
      <c r="D31" s="6"/>
      <c r="E31" s="5">
        <f t="shared" si="2"/>
        <v>0</v>
      </c>
      <c r="F31" s="189" t="s">
        <v>212</v>
      </c>
      <c r="G31" s="7"/>
      <c r="H31" s="133"/>
    </row>
    <row r="32" spans="1:8" s="133" customFormat="1" x14ac:dyDescent="0.25">
      <c r="A32" s="32" t="s">
        <v>322</v>
      </c>
      <c r="B32" s="32"/>
      <c r="C32" s="34">
        <v>25</v>
      </c>
      <c r="D32" s="6"/>
      <c r="E32" s="89">
        <f t="shared" si="2"/>
        <v>0</v>
      </c>
      <c r="F32" s="189" t="s">
        <v>212</v>
      </c>
    </row>
    <row r="33" spans="1:8" s="133" customFormat="1" x14ac:dyDescent="0.25">
      <c r="A33" s="32" t="s">
        <v>323</v>
      </c>
      <c r="B33" s="32"/>
      <c r="C33" s="34">
        <v>25</v>
      </c>
      <c r="D33" s="6"/>
      <c r="E33" s="89">
        <f t="shared" si="2"/>
        <v>0</v>
      </c>
      <c r="F33" s="189" t="s">
        <v>212</v>
      </c>
    </row>
    <row r="34" spans="1:8" s="133" customFormat="1" x14ac:dyDescent="0.25">
      <c r="A34" s="32" t="s">
        <v>326</v>
      </c>
      <c r="B34" s="32"/>
      <c r="C34" s="34">
        <v>25</v>
      </c>
      <c r="D34" s="6"/>
      <c r="E34" s="89">
        <f t="shared" si="2"/>
        <v>0</v>
      </c>
      <c r="F34" s="189" t="s">
        <v>212</v>
      </c>
    </row>
    <row r="35" spans="1:8" x14ac:dyDescent="0.25">
      <c r="A35" s="35" t="s">
        <v>24</v>
      </c>
      <c r="B35" s="278"/>
      <c r="C35" s="23"/>
      <c r="D35" s="5"/>
      <c r="E35" s="5"/>
      <c r="F35" s="188"/>
      <c r="G35" s="7"/>
      <c r="H35" s="133"/>
    </row>
    <row r="36" spans="1:8" x14ac:dyDescent="0.25">
      <c r="A36" s="40" t="s">
        <v>25</v>
      </c>
      <c r="B36" s="40"/>
      <c r="C36" s="33">
        <v>20</v>
      </c>
      <c r="D36" s="6"/>
      <c r="E36" s="5">
        <f t="shared" ref="E36:E41" si="3">D36*C36</f>
        <v>0</v>
      </c>
      <c r="F36" s="189" t="s">
        <v>212</v>
      </c>
      <c r="G36" s="7"/>
      <c r="H36" s="133"/>
    </row>
    <row r="37" spans="1:8" x14ac:dyDescent="0.25">
      <c r="A37" s="40" t="s">
        <v>26</v>
      </c>
      <c r="B37" s="40"/>
      <c r="C37" s="33">
        <v>20</v>
      </c>
      <c r="D37" s="6"/>
      <c r="E37" s="5">
        <f t="shared" si="3"/>
        <v>0</v>
      </c>
      <c r="F37" s="189" t="s">
        <v>212</v>
      </c>
      <c r="G37" s="7"/>
      <c r="H37" s="133"/>
    </row>
    <row r="38" spans="1:8" x14ac:dyDescent="0.25">
      <c r="A38" s="40" t="s">
        <v>27</v>
      </c>
      <c r="B38" s="40"/>
      <c r="C38" s="33">
        <v>20</v>
      </c>
      <c r="D38" s="6"/>
      <c r="E38" s="5">
        <f t="shared" si="3"/>
        <v>0</v>
      </c>
      <c r="F38" s="189" t="s">
        <v>212</v>
      </c>
      <c r="G38" s="7"/>
      <c r="H38" s="133"/>
    </row>
    <row r="39" spans="1:8" x14ac:dyDescent="0.25">
      <c r="A39" s="40" t="s">
        <v>28</v>
      </c>
      <c r="B39" s="40"/>
      <c r="C39" s="33">
        <v>23</v>
      </c>
      <c r="D39" s="6"/>
      <c r="E39" s="5">
        <f t="shared" si="3"/>
        <v>0</v>
      </c>
      <c r="F39" s="189" t="s">
        <v>212</v>
      </c>
      <c r="G39" s="7"/>
      <c r="H39" s="133"/>
    </row>
    <row r="40" spans="1:8" x14ac:dyDescent="0.25">
      <c r="A40" s="40" t="s">
        <v>29</v>
      </c>
      <c r="B40" s="40"/>
      <c r="C40" s="33">
        <v>23</v>
      </c>
      <c r="D40" s="6"/>
      <c r="E40" s="5">
        <f t="shared" si="3"/>
        <v>0</v>
      </c>
      <c r="F40" s="189" t="s">
        <v>212</v>
      </c>
      <c r="G40" s="7"/>
      <c r="H40" s="133"/>
    </row>
    <row r="41" spans="1:8" s="133" customFormat="1" x14ac:dyDescent="0.25">
      <c r="A41" s="218" t="s">
        <v>240</v>
      </c>
      <c r="B41" s="279"/>
      <c r="C41" s="22">
        <v>25</v>
      </c>
      <c r="D41" s="6"/>
      <c r="E41" s="89">
        <f t="shared" si="3"/>
        <v>0</v>
      </c>
      <c r="F41" s="189" t="s">
        <v>212</v>
      </c>
    </row>
    <row r="42" spans="1:8" x14ac:dyDescent="0.25">
      <c r="A42" s="44" t="s">
        <v>30</v>
      </c>
      <c r="B42" s="280"/>
      <c r="C42" s="21"/>
      <c r="D42" s="20"/>
      <c r="E42" s="5"/>
      <c r="F42" s="190"/>
      <c r="G42" s="7"/>
      <c r="H42" s="133"/>
    </row>
    <row r="43" spans="1:8" ht="15" customHeight="1" x14ac:dyDescent="0.25">
      <c r="A43" s="24" t="s">
        <v>31</v>
      </c>
      <c r="B43" s="24"/>
      <c r="C43" s="34">
        <v>15</v>
      </c>
      <c r="D43" s="6"/>
      <c r="E43" s="5">
        <f>D43*C43</f>
        <v>0</v>
      </c>
      <c r="F43" s="187" t="s">
        <v>212</v>
      </c>
      <c r="G43" s="7"/>
      <c r="H43" s="133"/>
    </row>
    <row r="44" spans="1:8" ht="15" customHeight="1" x14ac:dyDescent="0.25">
      <c r="A44" s="24" t="s">
        <v>32</v>
      </c>
      <c r="B44" s="24"/>
      <c r="C44" s="34">
        <v>15</v>
      </c>
      <c r="D44" s="6"/>
      <c r="E44" s="5">
        <f>D44*C44</f>
        <v>0</v>
      </c>
      <c r="F44" s="187" t="s">
        <v>212</v>
      </c>
      <c r="G44" s="7"/>
      <c r="H44" s="133"/>
    </row>
    <row r="45" spans="1:8" ht="15" customHeight="1" x14ac:dyDescent="0.25">
      <c r="A45" s="24" t="s">
        <v>33</v>
      </c>
      <c r="B45" s="24"/>
      <c r="C45" s="34">
        <v>15</v>
      </c>
      <c r="D45" s="6"/>
      <c r="E45" s="5">
        <f>D45*C45</f>
        <v>0</v>
      </c>
      <c r="F45" s="187" t="s">
        <v>212</v>
      </c>
      <c r="G45" s="7"/>
      <c r="H45" s="133"/>
    </row>
    <row r="46" spans="1:8" ht="15" customHeight="1" x14ac:dyDescent="0.25">
      <c r="A46" s="24" t="s">
        <v>34</v>
      </c>
      <c r="B46" s="24"/>
      <c r="C46" s="27">
        <v>15</v>
      </c>
      <c r="D46" s="52"/>
      <c r="E46" s="5">
        <f>D46*C46</f>
        <v>0</v>
      </c>
      <c r="F46" s="187" t="s">
        <v>212</v>
      </c>
      <c r="G46" s="7"/>
      <c r="H46" s="133"/>
    </row>
    <row r="47" spans="1:8" ht="15" customHeight="1" x14ac:dyDescent="0.25">
      <c r="A47" s="46" t="s">
        <v>35</v>
      </c>
      <c r="B47" s="46"/>
      <c r="C47" s="61" t="s">
        <v>36</v>
      </c>
      <c r="D47" s="54"/>
      <c r="E47" s="5"/>
      <c r="F47" s="191"/>
      <c r="G47" s="7"/>
      <c r="H47" s="133"/>
    </row>
    <row r="48" spans="1:8" s="133" customFormat="1" ht="15" customHeight="1" x14ac:dyDescent="0.25">
      <c r="A48" s="281" t="s">
        <v>267</v>
      </c>
      <c r="B48" s="281"/>
      <c r="C48" s="292">
        <v>519</v>
      </c>
      <c r="D48" s="54"/>
      <c r="E48" s="89">
        <f t="shared" ref="E48:E54" si="4">D48*C48</f>
        <v>0</v>
      </c>
      <c r="F48" s="187" t="s">
        <v>212</v>
      </c>
    </row>
    <row r="49" spans="1:8" s="133" customFormat="1" ht="15" customHeight="1" x14ac:dyDescent="0.25">
      <c r="A49" s="259" t="s">
        <v>268</v>
      </c>
      <c r="B49" s="259"/>
      <c r="C49" s="219">
        <v>519</v>
      </c>
      <c r="D49" s="54"/>
      <c r="E49" s="89">
        <f t="shared" si="4"/>
        <v>0</v>
      </c>
      <c r="F49" s="187" t="s">
        <v>212</v>
      </c>
    </row>
    <row r="50" spans="1:8" s="133" customFormat="1" ht="15" customHeight="1" x14ac:dyDescent="0.25">
      <c r="A50" s="259" t="s">
        <v>269</v>
      </c>
      <c r="B50" s="259"/>
      <c r="C50" s="219">
        <v>519</v>
      </c>
      <c r="D50" s="54"/>
      <c r="E50" s="89">
        <f t="shared" si="4"/>
        <v>0</v>
      </c>
      <c r="F50" s="187" t="s">
        <v>212</v>
      </c>
    </row>
    <row r="51" spans="1:8" s="133" customFormat="1" ht="15" customHeight="1" x14ac:dyDescent="0.25">
      <c r="A51" s="259" t="s">
        <v>505</v>
      </c>
      <c r="B51" s="328"/>
      <c r="C51" s="219">
        <v>545</v>
      </c>
      <c r="D51" s="54"/>
      <c r="E51" s="89">
        <f t="shared" si="4"/>
        <v>0</v>
      </c>
      <c r="F51" s="187" t="s">
        <v>212</v>
      </c>
    </row>
    <row r="52" spans="1:8" s="133" customFormat="1" ht="15" customHeight="1" x14ac:dyDescent="0.25">
      <c r="A52" s="259" t="s">
        <v>506</v>
      </c>
      <c r="B52" s="328"/>
      <c r="C52" s="219">
        <v>497</v>
      </c>
      <c r="D52" s="54"/>
      <c r="E52" s="89">
        <f t="shared" si="4"/>
        <v>0</v>
      </c>
      <c r="F52" s="187" t="s">
        <v>212</v>
      </c>
    </row>
    <row r="53" spans="1:8" ht="15" customHeight="1" x14ac:dyDescent="0.25">
      <c r="A53" s="333" t="s">
        <v>37</v>
      </c>
      <c r="B53" s="41"/>
      <c r="C53" s="47">
        <v>200</v>
      </c>
      <c r="D53" s="55"/>
      <c r="E53" s="5">
        <f t="shared" si="4"/>
        <v>0</v>
      </c>
      <c r="F53" s="187" t="s">
        <v>212</v>
      </c>
      <c r="G53" s="7"/>
      <c r="H53" s="133"/>
    </row>
    <row r="54" spans="1:8" x14ac:dyDescent="0.25">
      <c r="A54" s="333" t="s">
        <v>38</v>
      </c>
      <c r="B54" s="41"/>
      <c r="C54" s="47">
        <v>183</v>
      </c>
      <c r="D54" s="55"/>
      <c r="E54" s="5">
        <f t="shared" si="4"/>
        <v>0</v>
      </c>
      <c r="F54" s="191"/>
      <c r="G54" s="7"/>
      <c r="H54" s="133"/>
    </row>
    <row r="55" spans="1:8" x14ac:dyDescent="0.25">
      <c r="A55" s="378" t="s">
        <v>39</v>
      </c>
      <c r="B55" s="379"/>
      <c r="C55" s="379"/>
      <c r="D55" s="29"/>
      <c r="E55" s="5"/>
      <c r="F55" s="188"/>
      <c r="G55" s="7"/>
      <c r="H55" s="133"/>
    </row>
    <row r="56" spans="1:8" x14ac:dyDescent="0.25">
      <c r="A56" s="380"/>
      <c r="B56" s="381"/>
      <c r="C56" s="381"/>
      <c r="D56" s="29"/>
      <c r="E56" s="5"/>
      <c r="F56" s="188"/>
      <c r="G56" s="7"/>
      <c r="H56" s="133"/>
    </row>
    <row r="57" spans="1:8" ht="15" customHeight="1" x14ac:dyDescent="0.25">
      <c r="A57" s="49" t="s">
        <v>6</v>
      </c>
      <c r="B57" s="49"/>
      <c r="C57" s="49" t="s">
        <v>7</v>
      </c>
      <c r="D57" s="11"/>
      <c r="E57" s="5"/>
      <c r="F57" s="188"/>
      <c r="G57" s="7"/>
      <c r="H57" s="133"/>
    </row>
    <row r="58" spans="1:8" s="133" customFormat="1" ht="15" customHeight="1" x14ac:dyDescent="0.25">
      <c r="A58" s="308" t="s">
        <v>413</v>
      </c>
      <c r="B58" s="290"/>
      <c r="C58" s="293">
        <v>54</v>
      </c>
      <c r="D58" s="221"/>
      <c r="E58" s="89">
        <f t="shared" ref="E58:E69" si="5">D58*C58</f>
        <v>0</v>
      </c>
      <c r="F58" s="189" t="s">
        <v>212</v>
      </c>
    </row>
    <row r="59" spans="1:8" s="133" customFormat="1" ht="15" customHeight="1" x14ac:dyDescent="0.25">
      <c r="A59" s="308" t="s">
        <v>414</v>
      </c>
      <c r="B59" s="290"/>
      <c r="C59" s="293">
        <v>54</v>
      </c>
      <c r="D59" s="221"/>
      <c r="E59" s="89">
        <f t="shared" si="5"/>
        <v>0</v>
      </c>
      <c r="F59" s="189" t="s">
        <v>212</v>
      </c>
    </row>
    <row r="60" spans="1:8" s="133" customFormat="1" ht="15" customHeight="1" x14ac:dyDescent="0.25">
      <c r="A60" s="308" t="s">
        <v>415</v>
      </c>
      <c r="B60" s="290"/>
      <c r="C60" s="293">
        <v>54</v>
      </c>
      <c r="D60" s="221"/>
      <c r="E60" s="89">
        <f t="shared" si="5"/>
        <v>0</v>
      </c>
      <c r="F60" s="189" t="s">
        <v>212</v>
      </c>
    </row>
    <row r="61" spans="1:8" s="133" customFormat="1" ht="15.75" customHeight="1" x14ac:dyDescent="0.25">
      <c r="A61" s="308" t="s">
        <v>416</v>
      </c>
      <c r="B61" s="290"/>
      <c r="C61" s="293">
        <v>53</v>
      </c>
      <c r="D61" s="221"/>
      <c r="E61" s="89">
        <f t="shared" si="5"/>
        <v>0</v>
      </c>
      <c r="F61" s="189" t="s">
        <v>212</v>
      </c>
    </row>
    <row r="62" spans="1:8" s="133" customFormat="1" ht="15.75" customHeight="1" x14ac:dyDescent="0.25">
      <c r="A62" s="308" t="s">
        <v>417</v>
      </c>
      <c r="B62" s="290"/>
      <c r="C62" s="293">
        <v>53</v>
      </c>
      <c r="D62" s="221"/>
      <c r="E62" s="89">
        <f t="shared" si="5"/>
        <v>0</v>
      </c>
      <c r="F62" s="189" t="s">
        <v>376</v>
      </c>
    </row>
    <row r="63" spans="1:8" s="133" customFormat="1" ht="15.75" customHeight="1" x14ac:dyDescent="0.25">
      <c r="A63" s="308" t="s">
        <v>418</v>
      </c>
      <c r="B63" s="290"/>
      <c r="C63" s="293">
        <v>53</v>
      </c>
      <c r="D63" s="221"/>
      <c r="E63" s="89">
        <f t="shared" si="5"/>
        <v>0</v>
      </c>
      <c r="F63" s="189" t="s">
        <v>376</v>
      </c>
    </row>
    <row r="64" spans="1:8" s="133" customFormat="1" ht="15.75" customHeight="1" x14ac:dyDescent="0.25">
      <c r="A64" s="308" t="s">
        <v>419</v>
      </c>
      <c r="B64" s="290"/>
      <c r="C64" s="293">
        <v>57</v>
      </c>
      <c r="D64" s="221"/>
      <c r="E64" s="89">
        <f t="shared" si="5"/>
        <v>0</v>
      </c>
      <c r="F64" s="189" t="s">
        <v>212</v>
      </c>
    </row>
    <row r="65" spans="1:8" s="133" customFormat="1" ht="15.75" customHeight="1" x14ac:dyDescent="0.25">
      <c r="A65" s="308" t="s">
        <v>420</v>
      </c>
      <c r="B65" s="290"/>
      <c r="C65" s="293">
        <v>57</v>
      </c>
      <c r="D65" s="221"/>
      <c r="E65" s="89">
        <f>D65*C65</f>
        <v>0</v>
      </c>
      <c r="F65" s="189" t="s">
        <v>212</v>
      </c>
    </row>
    <row r="66" spans="1:8" s="133" customFormat="1" ht="15.75" customHeight="1" x14ac:dyDescent="0.25">
      <c r="A66" s="308" t="s">
        <v>421</v>
      </c>
      <c r="B66" s="290"/>
      <c r="C66" s="293">
        <v>57</v>
      </c>
      <c r="D66" s="221"/>
      <c r="E66" s="89">
        <f t="shared" si="5"/>
        <v>0</v>
      </c>
      <c r="F66" s="189" t="s">
        <v>212</v>
      </c>
    </row>
    <row r="67" spans="1:8" s="133" customFormat="1" ht="15.75" customHeight="1" x14ac:dyDescent="0.25">
      <c r="A67" s="308" t="s">
        <v>422</v>
      </c>
      <c r="B67" s="290"/>
      <c r="C67" s="293">
        <v>61.5</v>
      </c>
      <c r="D67" s="221"/>
      <c r="E67" s="89">
        <f t="shared" si="5"/>
        <v>0</v>
      </c>
      <c r="F67" s="189" t="s">
        <v>212</v>
      </c>
    </row>
    <row r="68" spans="1:8" s="133" customFormat="1" ht="15.75" customHeight="1" x14ac:dyDescent="0.25">
      <c r="A68" s="308" t="s">
        <v>423</v>
      </c>
      <c r="B68" s="290"/>
      <c r="C68" s="293">
        <v>61.5</v>
      </c>
      <c r="D68" s="221"/>
      <c r="E68" s="89">
        <f t="shared" si="5"/>
        <v>0</v>
      </c>
      <c r="F68" s="189" t="s">
        <v>212</v>
      </c>
    </row>
    <row r="69" spans="1:8" s="133" customFormat="1" ht="15.75" customHeight="1" x14ac:dyDescent="0.25">
      <c r="A69" s="308" t="s">
        <v>424</v>
      </c>
      <c r="B69" s="290"/>
      <c r="C69" s="293">
        <v>54</v>
      </c>
      <c r="D69" s="221"/>
      <c r="E69" s="89">
        <f t="shared" si="5"/>
        <v>0</v>
      </c>
      <c r="F69" s="189" t="s">
        <v>212</v>
      </c>
    </row>
    <row r="70" spans="1:8" s="133" customFormat="1" ht="15.75" customHeight="1" x14ac:dyDescent="0.25">
      <c r="A70" s="308" t="s">
        <v>425</v>
      </c>
      <c r="B70" s="290"/>
      <c r="C70" s="293">
        <v>54</v>
      </c>
      <c r="D70" s="221"/>
      <c r="E70" s="89">
        <f>D70*C70</f>
        <v>0</v>
      </c>
      <c r="F70" s="189" t="s">
        <v>212</v>
      </c>
    </row>
    <row r="71" spans="1:8" s="133" customFormat="1" ht="15" customHeight="1" x14ac:dyDescent="0.25">
      <c r="A71" s="216" t="s">
        <v>332</v>
      </c>
      <c r="B71" s="216"/>
      <c r="C71" s="293">
        <v>61.5</v>
      </c>
      <c r="D71" s="6"/>
      <c r="E71" s="89">
        <f t="shared" ref="E71:E86" si="6">D71*C71</f>
        <v>0</v>
      </c>
      <c r="F71" s="189" t="s">
        <v>212</v>
      </c>
    </row>
    <row r="72" spans="1:8" s="133" customFormat="1" ht="15" customHeight="1" x14ac:dyDescent="0.25">
      <c r="A72" s="216" t="s">
        <v>333</v>
      </c>
      <c r="B72" s="216"/>
      <c r="C72" s="217">
        <v>54</v>
      </c>
      <c r="D72" s="6"/>
      <c r="E72" s="89">
        <f t="shared" si="6"/>
        <v>0</v>
      </c>
      <c r="F72" s="189" t="s">
        <v>212</v>
      </c>
    </row>
    <row r="73" spans="1:8" s="133" customFormat="1" ht="15" customHeight="1" x14ac:dyDescent="0.25">
      <c r="A73" s="216" t="s">
        <v>334</v>
      </c>
      <c r="B73" s="216"/>
      <c r="C73" s="217">
        <v>54</v>
      </c>
      <c r="D73" s="6"/>
      <c r="E73" s="89">
        <f t="shared" si="6"/>
        <v>0</v>
      </c>
      <c r="F73" s="189" t="s">
        <v>212</v>
      </c>
    </row>
    <row r="74" spans="1:8" s="133" customFormat="1" ht="15" customHeight="1" x14ac:dyDescent="0.25">
      <c r="A74" s="216" t="s">
        <v>335</v>
      </c>
      <c r="B74" s="216"/>
      <c r="C74" s="217">
        <v>54</v>
      </c>
      <c r="D74" s="6"/>
      <c r="E74" s="89">
        <f t="shared" si="6"/>
        <v>0</v>
      </c>
      <c r="F74" s="189" t="s">
        <v>212</v>
      </c>
    </row>
    <row r="75" spans="1:8" s="133" customFormat="1" ht="15" customHeight="1" x14ac:dyDescent="0.25">
      <c r="A75" s="216" t="s">
        <v>336</v>
      </c>
      <c r="B75" s="216"/>
      <c r="C75" s="217">
        <v>54</v>
      </c>
      <c r="D75" s="6"/>
      <c r="E75" s="89">
        <f t="shared" si="6"/>
        <v>0</v>
      </c>
      <c r="F75" s="189" t="s">
        <v>212</v>
      </c>
    </row>
    <row r="76" spans="1:8" s="133" customFormat="1" ht="15" customHeight="1" x14ac:dyDescent="0.25">
      <c r="A76" s="308" t="s">
        <v>426</v>
      </c>
      <c r="B76" s="291"/>
      <c r="C76" s="217">
        <v>127</v>
      </c>
      <c r="D76" s="6"/>
      <c r="E76" s="89">
        <f t="shared" si="6"/>
        <v>0</v>
      </c>
      <c r="F76" s="189" t="s">
        <v>376</v>
      </c>
    </row>
    <row r="77" spans="1:8" s="133" customFormat="1" ht="15" customHeight="1" x14ac:dyDescent="0.25">
      <c r="A77" s="308" t="s">
        <v>427</v>
      </c>
      <c r="B77" s="291"/>
      <c r="C77" s="217">
        <v>127</v>
      </c>
      <c r="D77" s="6"/>
      <c r="E77" s="89">
        <f t="shared" si="6"/>
        <v>0</v>
      </c>
      <c r="F77" s="189" t="s">
        <v>212</v>
      </c>
    </row>
    <row r="78" spans="1:8" x14ac:dyDescent="0.25">
      <c r="A78" s="32" t="s">
        <v>375</v>
      </c>
      <c r="B78" s="32"/>
      <c r="C78" s="34">
        <v>127</v>
      </c>
      <c r="D78" s="6"/>
      <c r="E78" s="5">
        <f t="shared" si="6"/>
        <v>0</v>
      </c>
      <c r="F78" s="189" t="s">
        <v>212</v>
      </c>
      <c r="G78" s="7"/>
      <c r="H78" s="133"/>
    </row>
    <row r="79" spans="1:8" x14ac:dyDescent="0.25">
      <c r="A79" s="32" t="s">
        <v>40</v>
      </c>
      <c r="B79" s="32"/>
      <c r="C79" s="34">
        <v>127</v>
      </c>
      <c r="D79" s="6"/>
      <c r="E79" s="5">
        <f t="shared" si="6"/>
        <v>0</v>
      </c>
      <c r="F79" s="189" t="s">
        <v>212</v>
      </c>
      <c r="G79" s="7"/>
      <c r="H79" s="133"/>
    </row>
    <row r="80" spans="1:8" x14ac:dyDescent="0.25">
      <c r="A80" s="32" t="s">
        <v>41</v>
      </c>
      <c r="B80" s="32"/>
      <c r="C80" s="34">
        <v>127</v>
      </c>
      <c r="D80" s="6"/>
      <c r="E80" s="5">
        <f t="shared" si="6"/>
        <v>0</v>
      </c>
      <c r="F80" s="189" t="s">
        <v>212</v>
      </c>
      <c r="G80" s="7"/>
      <c r="H80" s="133"/>
    </row>
    <row r="81" spans="1:8" x14ac:dyDescent="0.25">
      <c r="A81" s="32" t="s">
        <v>42</v>
      </c>
      <c r="B81" s="32"/>
      <c r="C81" s="34">
        <v>140</v>
      </c>
      <c r="D81" s="6"/>
      <c r="E81" s="5">
        <f t="shared" si="6"/>
        <v>0</v>
      </c>
      <c r="F81" s="189" t="s">
        <v>212</v>
      </c>
      <c r="G81" s="7"/>
      <c r="H81" s="133"/>
    </row>
    <row r="82" spans="1:8" ht="15" customHeight="1" x14ac:dyDescent="0.25">
      <c r="A82" s="25" t="s">
        <v>43</v>
      </c>
      <c r="B82" s="25"/>
      <c r="C82" s="34">
        <v>127</v>
      </c>
      <c r="D82" s="6"/>
      <c r="E82" s="5">
        <f t="shared" si="6"/>
        <v>0</v>
      </c>
      <c r="F82" s="187" t="s">
        <v>212</v>
      </c>
      <c r="G82" s="7"/>
      <c r="H82" s="133"/>
    </row>
    <row r="83" spans="1:8" ht="15" customHeight="1" x14ac:dyDescent="0.25">
      <c r="A83" s="25" t="s">
        <v>44</v>
      </c>
      <c r="B83" s="25"/>
      <c r="C83" s="34">
        <v>127</v>
      </c>
      <c r="D83" s="6"/>
      <c r="E83" s="5">
        <f t="shared" si="6"/>
        <v>0</v>
      </c>
      <c r="F83" s="187" t="s">
        <v>212</v>
      </c>
      <c r="G83" s="7"/>
      <c r="H83" s="133"/>
    </row>
    <row r="84" spans="1:8" ht="15" customHeight="1" x14ac:dyDescent="0.25">
      <c r="A84" s="25" t="s">
        <v>45</v>
      </c>
      <c r="B84" s="25"/>
      <c r="C84" s="34">
        <v>127</v>
      </c>
      <c r="D84" s="6"/>
      <c r="E84" s="5">
        <f t="shared" si="6"/>
        <v>0</v>
      </c>
      <c r="F84" s="187" t="s">
        <v>212</v>
      </c>
      <c r="G84" s="7"/>
      <c r="H84" s="133"/>
    </row>
    <row r="85" spans="1:8" x14ac:dyDescent="0.25">
      <c r="A85" s="32" t="s">
        <v>46</v>
      </c>
      <c r="B85" s="32"/>
      <c r="C85" s="34">
        <v>127</v>
      </c>
      <c r="D85" s="6"/>
      <c r="E85" s="5">
        <f t="shared" si="6"/>
        <v>0</v>
      </c>
      <c r="F85" s="189" t="s">
        <v>212</v>
      </c>
      <c r="G85" s="7"/>
      <c r="H85" s="133"/>
    </row>
    <row r="86" spans="1:8" x14ac:dyDescent="0.25">
      <c r="A86" s="171" t="s">
        <v>48</v>
      </c>
      <c r="B86" s="171"/>
      <c r="C86" s="34">
        <v>64</v>
      </c>
      <c r="D86" s="6"/>
      <c r="E86" s="5">
        <f t="shared" si="6"/>
        <v>0</v>
      </c>
      <c r="F86" s="189" t="s">
        <v>212</v>
      </c>
      <c r="G86" s="7"/>
      <c r="H86" s="133"/>
    </row>
    <row r="87" spans="1:8" s="133" customFormat="1" x14ac:dyDescent="0.25">
      <c r="A87" s="36" t="s">
        <v>12</v>
      </c>
      <c r="B87" s="36"/>
      <c r="C87" s="49" t="s">
        <v>7</v>
      </c>
      <c r="D87" s="89"/>
      <c r="E87" s="89"/>
      <c r="F87" s="189"/>
    </row>
    <row r="88" spans="1:8" s="133" customFormat="1" x14ac:dyDescent="0.25">
      <c r="A88" s="42" t="s">
        <v>47</v>
      </c>
      <c r="B88" s="42"/>
      <c r="C88" s="34">
        <v>168</v>
      </c>
      <c r="D88" s="6"/>
      <c r="E88" s="89">
        <f>D88*C88</f>
        <v>0</v>
      </c>
      <c r="F88" s="189" t="s">
        <v>212</v>
      </c>
    </row>
    <row r="89" spans="1:8" s="133" customFormat="1" x14ac:dyDescent="0.25">
      <c r="A89" s="220" t="s">
        <v>211</v>
      </c>
      <c r="B89" s="220"/>
      <c r="C89" s="34">
        <v>606</v>
      </c>
      <c r="D89" s="6"/>
      <c r="E89" s="89">
        <f>D89*C89</f>
        <v>0</v>
      </c>
      <c r="F89" s="189" t="s">
        <v>212</v>
      </c>
    </row>
    <row r="90" spans="1:8" ht="15" customHeight="1" x14ac:dyDescent="0.25">
      <c r="A90" s="36" t="s">
        <v>49</v>
      </c>
      <c r="B90" s="36"/>
      <c r="C90" s="61" t="s">
        <v>36</v>
      </c>
      <c r="D90" s="19"/>
      <c r="E90" s="5"/>
      <c r="F90" s="188"/>
      <c r="G90" s="7"/>
      <c r="H90" s="133"/>
    </row>
    <row r="91" spans="1:8" ht="15" customHeight="1" x14ac:dyDescent="0.25">
      <c r="A91" s="41" t="s">
        <v>50</v>
      </c>
      <c r="B91" s="41"/>
      <c r="C91" s="43">
        <v>131</v>
      </c>
      <c r="D91" s="53"/>
      <c r="E91" s="5">
        <f t="shared" ref="E91:E98" si="7">D91*C91</f>
        <v>0</v>
      </c>
      <c r="F91" s="187" t="s">
        <v>212</v>
      </c>
      <c r="G91" s="7"/>
      <c r="H91" s="133"/>
    </row>
    <row r="92" spans="1:8" ht="15" customHeight="1" x14ac:dyDescent="0.25">
      <c r="A92" s="41" t="s">
        <v>51</v>
      </c>
      <c r="B92" s="41"/>
      <c r="C92" s="43">
        <v>131</v>
      </c>
      <c r="D92" s="53"/>
      <c r="E92" s="5">
        <f t="shared" si="7"/>
        <v>0</v>
      </c>
      <c r="F92" s="187" t="s">
        <v>212</v>
      </c>
      <c r="G92" s="7"/>
      <c r="H92" s="133"/>
    </row>
    <row r="93" spans="1:8" ht="15" customHeight="1" x14ac:dyDescent="0.25">
      <c r="A93" s="41" t="s">
        <v>52</v>
      </c>
      <c r="B93" s="41"/>
      <c r="C93" s="43">
        <v>131</v>
      </c>
      <c r="D93" s="53"/>
      <c r="E93" s="5">
        <f t="shared" si="7"/>
        <v>0</v>
      </c>
      <c r="F93" s="187" t="s">
        <v>212</v>
      </c>
      <c r="G93" s="7"/>
      <c r="H93" s="133"/>
    </row>
    <row r="94" spans="1:8" ht="15" customHeight="1" x14ac:dyDescent="0.25">
      <c r="A94" s="41" t="s">
        <v>243</v>
      </c>
      <c r="B94" s="41"/>
      <c r="C94" s="48">
        <v>157</v>
      </c>
      <c r="D94" s="55"/>
      <c r="E94" s="5">
        <f t="shared" si="7"/>
        <v>0</v>
      </c>
      <c r="F94" s="187" t="s">
        <v>212</v>
      </c>
      <c r="G94" s="7"/>
      <c r="H94" s="133"/>
    </row>
    <row r="95" spans="1:8" s="133" customFormat="1" ht="15" customHeight="1" x14ac:dyDescent="0.25">
      <c r="A95" s="24" t="s">
        <v>242</v>
      </c>
      <c r="B95" s="24"/>
      <c r="C95" s="48">
        <v>157</v>
      </c>
      <c r="D95" s="55"/>
      <c r="E95" s="89">
        <f t="shared" si="7"/>
        <v>0</v>
      </c>
      <c r="F95" s="187" t="s">
        <v>212</v>
      </c>
    </row>
    <row r="96" spans="1:8" s="133" customFormat="1" ht="15" customHeight="1" x14ac:dyDescent="0.25">
      <c r="A96" s="24" t="s">
        <v>244</v>
      </c>
      <c r="B96" s="24"/>
      <c r="C96" s="48">
        <v>161</v>
      </c>
      <c r="D96" s="55"/>
      <c r="E96" s="89">
        <f t="shared" si="7"/>
        <v>0</v>
      </c>
      <c r="F96" s="187"/>
    </row>
    <row r="97" spans="1:8" ht="15" customHeight="1" x14ac:dyDescent="0.25">
      <c r="A97" s="41" t="s">
        <v>53</v>
      </c>
      <c r="B97" s="41"/>
      <c r="C97" s="43">
        <v>157</v>
      </c>
      <c r="D97" s="53"/>
      <c r="E97" s="5">
        <f t="shared" si="7"/>
        <v>0</v>
      </c>
      <c r="F97" s="187" t="s">
        <v>212</v>
      </c>
      <c r="G97" s="7"/>
      <c r="H97" s="133"/>
    </row>
    <row r="98" spans="1:8" ht="15" customHeight="1" x14ac:dyDescent="0.25">
      <c r="A98" s="41" t="s">
        <v>54</v>
      </c>
      <c r="B98" s="41"/>
      <c r="C98" s="43">
        <v>156</v>
      </c>
      <c r="D98" s="53"/>
      <c r="E98" s="5">
        <f t="shared" si="7"/>
        <v>0</v>
      </c>
      <c r="F98" s="187" t="s">
        <v>212</v>
      </c>
      <c r="G98" s="7"/>
      <c r="H98" s="133"/>
    </row>
    <row r="99" spans="1:8" x14ac:dyDescent="0.25">
      <c r="A99" s="45" t="s">
        <v>227</v>
      </c>
      <c r="B99" s="45"/>
      <c r="C99" s="21"/>
      <c r="D99" s="20"/>
      <c r="E99" s="89"/>
      <c r="F99" s="191"/>
      <c r="G99" s="7"/>
      <c r="H99" s="133"/>
    </row>
    <row r="100" spans="1:8" s="133" customFormat="1" x14ac:dyDescent="0.25">
      <c r="A100" s="170" t="s">
        <v>230</v>
      </c>
      <c r="B100" s="170"/>
      <c r="C100" s="21">
        <v>87.5</v>
      </c>
      <c r="D100" s="53"/>
      <c r="E100" s="89">
        <f>D100*C100</f>
        <v>0</v>
      </c>
      <c r="F100" s="187" t="s">
        <v>212</v>
      </c>
    </row>
    <row r="101" spans="1:8" s="133" customFormat="1" x14ac:dyDescent="0.25">
      <c r="A101" s="170" t="s">
        <v>231</v>
      </c>
      <c r="B101" s="170"/>
      <c r="C101" s="21">
        <v>87.5</v>
      </c>
      <c r="D101" s="53"/>
      <c r="E101" s="89">
        <f>D101*C101</f>
        <v>0</v>
      </c>
      <c r="F101" s="187" t="s">
        <v>212</v>
      </c>
    </row>
    <row r="102" spans="1:8" s="133" customFormat="1" x14ac:dyDescent="0.25">
      <c r="A102" s="170" t="s">
        <v>232</v>
      </c>
      <c r="B102" s="170"/>
      <c r="C102" s="21">
        <v>87.5</v>
      </c>
      <c r="D102" s="53"/>
      <c r="E102" s="89">
        <f>D102*C102</f>
        <v>0</v>
      </c>
      <c r="F102" s="187" t="s">
        <v>212</v>
      </c>
    </row>
    <row r="103" spans="1:8" s="133" customFormat="1" x14ac:dyDescent="0.25">
      <c r="A103" s="215" t="s">
        <v>241</v>
      </c>
      <c r="B103" s="215"/>
      <c r="C103" s="21">
        <v>87.5</v>
      </c>
      <c r="D103" s="53"/>
      <c r="E103" s="89">
        <f>D103*C103</f>
        <v>0</v>
      </c>
      <c r="F103" s="187" t="s">
        <v>212</v>
      </c>
    </row>
    <row r="104" spans="1:8" s="133" customFormat="1" x14ac:dyDescent="0.25">
      <c r="A104" s="45" t="s">
        <v>55</v>
      </c>
      <c r="B104" s="45"/>
      <c r="C104" s="21"/>
      <c r="D104" s="20"/>
      <c r="E104" s="89"/>
      <c r="F104" s="191"/>
    </row>
    <row r="105" spans="1:8" s="133" customFormat="1" x14ac:dyDescent="0.25">
      <c r="A105" s="183" t="s">
        <v>265</v>
      </c>
      <c r="B105" s="183"/>
      <c r="C105" s="164">
        <v>512</v>
      </c>
      <c r="D105" s="53"/>
      <c r="E105" s="89">
        <f t="shared" ref="E105:E118" si="8">D105*C105</f>
        <v>0</v>
      </c>
      <c r="F105" s="187" t="s">
        <v>212</v>
      </c>
    </row>
    <row r="106" spans="1:8" ht="15" customHeight="1" x14ac:dyDescent="0.25">
      <c r="A106" s="303" t="s">
        <v>56</v>
      </c>
      <c r="B106" s="41"/>
      <c r="C106" s="43">
        <v>444</v>
      </c>
      <c r="D106" s="53"/>
      <c r="E106" s="5">
        <f t="shared" si="8"/>
        <v>0</v>
      </c>
      <c r="F106" s="187" t="s">
        <v>212</v>
      </c>
      <c r="G106" s="7"/>
      <c r="H106" s="133"/>
    </row>
    <row r="107" spans="1:8" ht="15" customHeight="1" x14ac:dyDescent="0.25">
      <c r="A107" s="303" t="s">
        <v>57</v>
      </c>
      <c r="B107" s="41"/>
      <c r="C107" s="48">
        <v>344</v>
      </c>
      <c r="D107" s="55"/>
      <c r="E107" s="5">
        <f t="shared" si="8"/>
        <v>0</v>
      </c>
      <c r="F107" s="187" t="s">
        <v>212</v>
      </c>
      <c r="G107" s="7"/>
      <c r="H107" s="133"/>
    </row>
    <row r="108" spans="1:8" ht="15" customHeight="1" x14ac:dyDescent="0.25">
      <c r="A108" s="303" t="s">
        <v>58</v>
      </c>
      <c r="B108" s="41"/>
      <c r="C108" s="43">
        <v>348.5</v>
      </c>
      <c r="D108" s="53"/>
      <c r="E108" s="5">
        <f t="shared" si="8"/>
        <v>0</v>
      </c>
      <c r="F108" s="187" t="s">
        <v>212</v>
      </c>
      <c r="G108" s="7"/>
      <c r="H108" s="133"/>
    </row>
    <row r="109" spans="1:8" ht="15" customHeight="1" x14ac:dyDescent="0.25">
      <c r="A109" s="303" t="s">
        <v>59</v>
      </c>
      <c r="B109" s="41"/>
      <c r="C109" s="43">
        <v>348.5</v>
      </c>
      <c r="D109" s="53"/>
      <c r="E109" s="5">
        <f t="shared" si="8"/>
        <v>0</v>
      </c>
      <c r="F109" s="187" t="s">
        <v>212</v>
      </c>
      <c r="G109" s="7"/>
      <c r="H109" s="133"/>
    </row>
    <row r="110" spans="1:8" ht="15" customHeight="1" x14ac:dyDescent="0.25">
      <c r="A110" s="302" t="s">
        <v>266</v>
      </c>
      <c r="B110" s="243"/>
      <c r="C110" s="43">
        <v>345</v>
      </c>
      <c r="D110" s="53"/>
      <c r="E110" s="5">
        <f t="shared" si="8"/>
        <v>0</v>
      </c>
      <c r="F110" s="187" t="s">
        <v>212</v>
      </c>
      <c r="G110" s="7"/>
      <c r="H110" s="133"/>
    </row>
    <row r="111" spans="1:8" ht="15" customHeight="1" x14ac:dyDescent="0.25">
      <c r="A111" s="244" t="s">
        <v>60</v>
      </c>
      <c r="B111" s="244"/>
      <c r="C111" s="43">
        <v>362</v>
      </c>
      <c r="D111" s="53"/>
      <c r="E111" s="5">
        <f t="shared" si="8"/>
        <v>0</v>
      </c>
      <c r="F111" s="187" t="s">
        <v>212</v>
      </c>
      <c r="G111" s="30"/>
      <c r="H111" s="133"/>
    </row>
    <row r="112" spans="1:8" ht="15" customHeight="1" x14ac:dyDescent="0.25">
      <c r="A112" s="244" t="s">
        <v>61</v>
      </c>
      <c r="B112" s="244"/>
      <c r="C112" s="43">
        <v>463</v>
      </c>
      <c r="D112" s="53"/>
      <c r="E112" s="5">
        <f t="shared" si="8"/>
        <v>0</v>
      </c>
      <c r="F112" s="187" t="s">
        <v>212</v>
      </c>
      <c r="G112" s="30"/>
      <c r="H112" s="133"/>
    </row>
    <row r="113" spans="1:8" s="133" customFormat="1" ht="15" customHeight="1" x14ac:dyDescent="0.25">
      <c r="A113" s="302" t="s">
        <v>264</v>
      </c>
      <c r="B113" s="243"/>
      <c r="C113" s="43">
        <v>470</v>
      </c>
      <c r="D113" s="53"/>
      <c r="E113" s="89">
        <f t="shared" si="8"/>
        <v>0</v>
      </c>
      <c r="F113" s="187" t="s">
        <v>212</v>
      </c>
      <c r="G113" s="30"/>
    </row>
    <row r="114" spans="1:8" s="133" customFormat="1" ht="15" customHeight="1" x14ac:dyDescent="0.25">
      <c r="A114" s="309" t="s">
        <v>428</v>
      </c>
      <c r="B114" s="301"/>
      <c r="C114" s="43">
        <v>352</v>
      </c>
      <c r="D114" s="53"/>
      <c r="E114" s="89">
        <f t="shared" si="8"/>
        <v>0</v>
      </c>
      <c r="F114" s="187" t="s">
        <v>212</v>
      </c>
      <c r="G114" s="30"/>
    </row>
    <row r="115" spans="1:8" s="133" customFormat="1" ht="15" customHeight="1" x14ac:dyDescent="0.25">
      <c r="A115" s="304" t="s">
        <v>403</v>
      </c>
      <c r="B115" s="24"/>
      <c r="C115" s="48">
        <v>304</v>
      </c>
      <c r="D115" s="53"/>
      <c r="E115" s="89">
        <f t="shared" si="8"/>
        <v>0</v>
      </c>
      <c r="F115" s="187" t="s">
        <v>212</v>
      </c>
      <c r="G115" s="30"/>
    </row>
    <row r="116" spans="1:8" ht="15" customHeight="1" x14ac:dyDescent="0.25">
      <c r="A116" s="244" t="s">
        <v>404</v>
      </c>
      <c r="B116" s="24"/>
      <c r="C116" s="48">
        <v>304</v>
      </c>
      <c r="D116" s="55"/>
      <c r="E116" s="5">
        <f t="shared" si="8"/>
        <v>0</v>
      </c>
      <c r="F116" s="187" t="s">
        <v>212</v>
      </c>
      <c r="G116" s="30"/>
      <c r="H116" s="133"/>
    </row>
    <row r="117" spans="1:8" ht="15" customHeight="1" x14ac:dyDescent="0.25">
      <c r="A117" s="244" t="s">
        <v>62</v>
      </c>
      <c r="B117" s="24"/>
      <c r="C117" s="48">
        <v>275</v>
      </c>
      <c r="D117" s="55"/>
      <c r="E117" s="5">
        <f t="shared" si="8"/>
        <v>0</v>
      </c>
      <c r="F117" s="187" t="s">
        <v>212</v>
      </c>
      <c r="G117" s="30"/>
      <c r="H117" s="133"/>
    </row>
    <row r="118" spans="1:8" x14ac:dyDescent="0.25">
      <c r="A118" s="244" t="s">
        <v>63</v>
      </c>
      <c r="B118" s="24"/>
      <c r="C118" s="43">
        <v>267</v>
      </c>
      <c r="D118" s="53"/>
      <c r="E118" s="5">
        <f t="shared" si="8"/>
        <v>0</v>
      </c>
      <c r="F118" s="187" t="s">
        <v>212</v>
      </c>
      <c r="G118" s="30"/>
      <c r="H118" s="133"/>
    </row>
    <row r="119" spans="1:8" ht="15" customHeight="1" x14ac:dyDescent="0.25">
      <c r="A119" s="245" t="s">
        <v>64</v>
      </c>
      <c r="B119" s="245"/>
      <c r="C119" s="49" t="s">
        <v>7</v>
      </c>
      <c r="D119" s="11"/>
      <c r="E119" s="5"/>
      <c r="F119" s="191"/>
      <c r="G119" s="30"/>
      <c r="H119" s="133"/>
    </row>
    <row r="120" spans="1:8" s="133" customFormat="1" ht="15" customHeight="1" x14ac:dyDescent="0.25">
      <c r="A120" s="246" t="s">
        <v>271</v>
      </c>
      <c r="B120" s="246"/>
      <c r="C120" s="217">
        <v>270</v>
      </c>
      <c r="D120" s="221"/>
      <c r="E120" s="89">
        <f>D120*C120</f>
        <v>0</v>
      </c>
      <c r="F120" s="191" t="s">
        <v>270</v>
      </c>
      <c r="G120" s="3" t="s">
        <v>212</v>
      </c>
    </row>
    <row r="121" spans="1:8" ht="15" customHeight="1" x14ac:dyDescent="0.25">
      <c r="A121" s="25" t="s">
        <v>65</v>
      </c>
      <c r="B121" s="25"/>
      <c r="C121" s="34">
        <v>218</v>
      </c>
      <c r="D121" s="6"/>
      <c r="E121" s="5">
        <f>D121*C121</f>
        <v>0</v>
      </c>
      <c r="F121" s="191" t="s">
        <v>66</v>
      </c>
      <c r="G121" s="3" t="s">
        <v>212</v>
      </c>
      <c r="H121" s="133"/>
    </row>
    <row r="122" spans="1:8" ht="15" customHeight="1" x14ac:dyDescent="0.25">
      <c r="A122" s="25" t="s">
        <v>289</v>
      </c>
      <c r="B122" s="25"/>
      <c r="C122" s="34">
        <v>198</v>
      </c>
      <c r="D122" s="6"/>
      <c r="E122" s="5">
        <f>D122*C122</f>
        <v>0</v>
      </c>
      <c r="F122" s="191" t="s">
        <v>288</v>
      </c>
      <c r="G122" s="3" t="s">
        <v>212</v>
      </c>
      <c r="H122" s="133"/>
    </row>
    <row r="123" spans="1:8" ht="15" customHeight="1" x14ac:dyDescent="0.25">
      <c r="A123" s="25" t="s">
        <v>67</v>
      </c>
      <c r="B123" s="25"/>
      <c r="C123" s="27">
        <v>104</v>
      </c>
      <c r="D123" s="52"/>
      <c r="E123" s="5">
        <f>D123*C123</f>
        <v>0</v>
      </c>
      <c r="F123" s="191" t="s">
        <v>68</v>
      </c>
      <c r="G123" s="3" t="s">
        <v>212</v>
      </c>
      <c r="H123" s="133"/>
    </row>
    <row r="124" spans="1:8" s="133" customFormat="1" ht="15" customHeight="1" x14ac:dyDescent="0.25">
      <c r="A124" s="378" t="s">
        <v>315</v>
      </c>
      <c r="B124" s="379"/>
      <c r="C124" s="379"/>
      <c r="D124" s="227"/>
      <c r="E124" s="89"/>
      <c r="F124" s="191"/>
      <c r="G124" s="3"/>
    </row>
    <row r="125" spans="1:8" s="133" customFormat="1" ht="15" customHeight="1" x14ac:dyDescent="0.25">
      <c r="A125" s="380"/>
      <c r="B125" s="381"/>
      <c r="C125" s="381"/>
      <c r="D125" s="227"/>
      <c r="E125" s="89"/>
      <c r="F125" s="191"/>
      <c r="G125" s="3"/>
    </row>
    <row r="126" spans="1:8" s="133" customFormat="1" ht="15" customHeight="1" x14ac:dyDescent="0.25">
      <c r="A126" s="327" t="s">
        <v>337</v>
      </c>
      <c r="B126" s="267"/>
      <c r="C126" s="27">
        <v>19</v>
      </c>
      <c r="D126" s="52"/>
      <c r="E126" s="89">
        <f>D126*C126</f>
        <v>0</v>
      </c>
      <c r="F126" s="187" t="s">
        <v>212</v>
      </c>
      <c r="G126" s="3"/>
    </row>
    <row r="127" spans="1:8" s="133" customFormat="1" ht="15" customHeight="1" x14ac:dyDescent="0.25">
      <c r="A127" s="327" t="s">
        <v>338</v>
      </c>
      <c r="B127" s="267"/>
      <c r="C127" s="27">
        <v>14</v>
      </c>
      <c r="D127" s="52"/>
      <c r="E127" s="89">
        <f>D127*C127</f>
        <v>0</v>
      </c>
      <c r="F127" s="187" t="s">
        <v>212</v>
      </c>
      <c r="G127" s="3"/>
    </row>
    <row r="128" spans="1:8" s="133" customFormat="1" ht="15" customHeight="1" x14ac:dyDescent="0.25">
      <c r="A128" s="327" t="s">
        <v>339</v>
      </c>
      <c r="B128" s="267"/>
      <c r="C128" s="27">
        <v>14</v>
      </c>
      <c r="D128" s="52"/>
      <c r="E128" s="89">
        <f>D128*C128</f>
        <v>0</v>
      </c>
      <c r="F128" s="187" t="s">
        <v>212</v>
      </c>
      <c r="G128" s="3"/>
    </row>
    <row r="129" spans="1:7" s="133" customFormat="1" ht="15" customHeight="1" x14ac:dyDescent="0.25">
      <c r="A129" s="327" t="s">
        <v>340</v>
      </c>
      <c r="B129" s="267"/>
      <c r="C129" s="27">
        <v>14</v>
      </c>
      <c r="D129" s="52"/>
      <c r="E129" s="89">
        <f>D129*C129</f>
        <v>0</v>
      </c>
      <c r="F129" s="187" t="s">
        <v>212</v>
      </c>
      <c r="G129" s="3"/>
    </row>
    <row r="130" spans="1:7" s="133" customFormat="1" x14ac:dyDescent="0.25">
      <c r="A130" s="378" t="s">
        <v>245</v>
      </c>
      <c r="B130" s="379"/>
      <c r="C130" s="379"/>
      <c r="D130" s="89"/>
      <c r="E130" s="4"/>
      <c r="F130" s="193"/>
    </row>
    <row r="131" spans="1:7" s="133" customFormat="1" x14ac:dyDescent="0.25">
      <c r="A131" s="380"/>
      <c r="B131" s="381"/>
      <c r="C131" s="381"/>
      <c r="D131" s="26"/>
      <c r="E131" s="26"/>
      <c r="F131" s="192"/>
    </row>
    <row r="132" spans="1:7" s="133" customFormat="1" x14ac:dyDescent="0.25">
      <c r="A132" s="62" t="s">
        <v>71</v>
      </c>
      <c r="B132" s="66"/>
      <c r="C132" s="67" t="s">
        <v>0</v>
      </c>
      <c r="D132" s="11" t="s">
        <v>69</v>
      </c>
      <c r="E132" s="11"/>
      <c r="F132" s="194" t="s">
        <v>70</v>
      </c>
    </row>
    <row r="133" spans="1:7" s="133" customFormat="1" x14ac:dyDescent="0.25">
      <c r="A133" s="63" t="s">
        <v>72</v>
      </c>
      <c r="B133" s="63"/>
      <c r="C133" s="64">
        <v>82</v>
      </c>
      <c r="D133" s="12"/>
      <c r="E133" s="133">
        <f>D133*C133</f>
        <v>0</v>
      </c>
      <c r="F133" s="195" t="s">
        <v>212</v>
      </c>
    </row>
    <row r="134" spans="1:7" s="133" customFormat="1" x14ac:dyDescent="0.25">
      <c r="A134" s="63" t="s">
        <v>73</v>
      </c>
      <c r="B134" s="63"/>
      <c r="C134" s="64">
        <v>69</v>
      </c>
      <c r="D134" s="12"/>
      <c r="E134" s="133">
        <f>D134*C134</f>
        <v>0</v>
      </c>
      <c r="F134" s="196" t="s">
        <v>212</v>
      </c>
    </row>
    <row r="135" spans="1:7" s="133" customFormat="1" x14ac:dyDescent="0.25">
      <c r="A135" s="63" t="s">
        <v>74</v>
      </c>
      <c r="B135" s="63"/>
      <c r="C135" s="64">
        <v>80</v>
      </c>
      <c r="D135" s="12"/>
      <c r="E135" s="133">
        <f>D135*C135</f>
        <v>0</v>
      </c>
      <c r="F135" s="196" t="s">
        <v>212</v>
      </c>
    </row>
    <row r="136" spans="1:7" s="346" customFormat="1" x14ac:dyDescent="0.25">
      <c r="A136" s="147" t="s">
        <v>572</v>
      </c>
      <c r="B136" s="201"/>
      <c r="C136" s="64"/>
      <c r="D136" s="26"/>
      <c r="F136" s="196"/>
    </row>
    <row r="137" spans="1:7" s="346" customFormat="1" x14ac:dyDescent="0.25">
      <c r="A137" s="370" t="s">
        <v>573</v>
      </c>
      <c r="B137" s="201"/>
      <c r="C137" s="64">
        <v>39</v>
      </c>
      <c r="D137" s="12"/>
      <c r="E137" s="346">
        <f t="shared" ref="E137:E138" si="9">D137*C137</f>
        <v>0</v>
      </c>
      <c r="F137" s="196" t="s">
        <v>212</v>
      </c>
    </row>
    <row r="138" spans="1:7" s="346" customFormat="1" ht="15" customHeight="1" x14ac:dyDescent="0.25">
      <c r="A138" s="371" t="s">
        <v>574</v>
      </c>
      <c r="B138" s="201"/>
      <c r="C138" s="64">
        <v>39</v>
      </c>
      <c r="D138" s="12"/>
      <c r="E138" s="346">
        <f t="shared" si="9"/>
        <v>0</v>
      </c>
      <c r="F138" s="196" t="s">
        <v>212</v>
      </c>
    </row>
    <row r="139" spans="1:7" s="133" customFormat="1" x14ac:dyDescent="0.25">
      <c r="A139" s="65" t="s">
        <v>75</v>
      </c>
      <c r="B139" s="282"/>
      <c r="C139" s="64"/>
      <c r="D139" s="26"/>
      <c r="F139" s="198"/>
    </row>
    <row r="140" spans="1:7" s="133" customFormat="1" x14ac:dyDescent="0.25">
      <c r="A140" s="184" t="s">
        <v>246</v>
      </c>
      <c r="B140" s="184"/>
      <c r="C140" s="64">
        <v>73</v>
      </c>
      <c r="D140" s="12"/>
      <c r="E140" s="133">
        <f t="shared" ref="E140:E148" si="10">D140*C140</f>
        <v>0</v>
      </c>
      <c r="F140" s="197" t="s">
        <v>212</v>
      </c>
    </row>
    <row r="141" spans="1:7" s="133" customFormat="1" x14ac:dyDescent="0.25">
      <c r="A141" s="63" t="s">
        <v>247</v>
      </c>
      <c r="B141" s="63"/>
      <c r="C141" s="64">
        <v>55</v>
      </c>
      <c r="D141" s="12"/>
      <c r="E141" s="133">
        <f t="shared" si="10"/>
        <v>0</v>
      </c>
      <c r="F141" s="196" t="s">
        <v>212</v>
      </c>
    </row>
    <row r="142" spans="1:7" s="133" customFormat="1" x14ac:dyDescent="0.25">
      <c r="A142" s="63" t="s">
        <v>248</v>
      </c>
      <c r="B142" s="63"/>
      <c r="C142" s="64">
        <v>54</v>
      </c>
      <c r="D142" s="12"/>
      <c r="E142" s="133">
        <f t="shared" si="10"/>
        <v>0</v>
      </c>
      <c r="F142" s="199" t="s">
        <v>212</v>
      </c>
    </row>
    <row r="143" spans="1:7" s="133" customFormat="1" x14ac:dyDescent="0.25">
      <c r="A143" s="63" t="s">
        <v>249</v>
      </c>
      <c r="B143" s="63"/>
      <c r="C143" s="64">
        <v>56</v>
      </c>
      <c r="D143" s="12"/>
      <c r="E143" s="133">
        <f t="shared" si="10"/>
        <v>0</v>
      </c>
      <c r="F143" s="195" t="s">
        <v>212</v>
      </c>
    </row>
    <row r="144" spans="1:7" s="133" customFormat="1" x14ac:dyDescent="0.25">
      <c r="A144" s="63" t="s">
        <v>250</v>
      </c>
      <c r="B144" s="63"/>
      <c r="C144" s="64">
        <v>54</v>
      </c>
      <c r="D144" s="12"/>
      <c r="E144" s="133">
        <f t="shared" si="10"/>
        <v>0</v>
      </c>
      <c r="F144" s="196" t="s">
        <v>212</v>
      </c>
    </row>
    <row r="145" spans="1:6" s="133" customFormat="1" x14ac:dyDescent="0.25">
      <c r="A145" s="63" t="s">
        <v>76</v>
      </c>
      <c r="B145" s="63"/>
      <c r="C145" s="64">
        <v>93</v>
      </c>
      <c r="D145" s="12"/>
      <c r="E145" s="133">
        <f t="shared" si="10"/>
        <v>0</v>
      </c>
      <c r="F145" s="199" t="s">
        <v>212</v>
      </c>
    </row>
    <row r="146" spans="1:6" s="133" customFormat="1" x14ac:dyDescent="0.25">
      <c r="A146" s="63" t="s">
        <v>77</v>
      </c>
      <c r="B146" s="63"/>
      <c r="C146" s="64">
        <v>92</v>
      </c>
      <c r="D146" s="12"/>
      <c r="E146" s="133">
        <f t="shared" si="10"/>
        <v>0</v>
      </c>
      <c r="F146" s="196" t="s">
        <v>212</v>
      </c>
    </row>
    <row r="147" spans="1:6" s="133" customFormat="1" x14ac:dyDescent="0.25">
      <c r="A147" s="63" t="s">
        <v>78</v>
      </c>
      <c r="B147" s="63"/>
      <c r="C147" s="64">
        <v>96</v>
      </c>
      <c r="D147" s="12"/>
      <c r="E147" s="133">
        <f t="shared" si="10"/>
        <v>0</v>
      </c>
      <c r="F147" s="197" t="s">
        <v>212</v>
      </c>
    </row>
    <row r="148" spans="1:6" s="133" customFormat="1" x14ac:dyDescent="0.25">
      <c r="A148" s="63" t="s">
        <v>79</v>
      </c>
      <c r="B148" s="63"/>
      <c r="C148" s="64">
        <v>92</v>
      </c>
      <c r="D148" s="12"/>
      <c r="E148" s="133">
        <f t="shared" si="10"/>
        <v>0</v>
      </c>
      <c r="F148" s="197" t="s">
        <v>212</v>
      </c>
    </row>
    <row r="149" spans="1:6" s="133" customFormat="1" x14ac:dyDescent="0.25">
      <c r="A149" s="65" t="s">
        <v>30</v>
      </c>
      <c r="B149" s="282"/>
      <c r="C149" s="64"/>
      <c r="D149" s="26"/>
      <c r="F149" s="200"/>
    </row>
    <row r="150" spans="1:6" s="133" customFormat="1" x14ac:dyDescent="0.25">
      <c r="A150" s="63" t="s">
        <v>80</v>
      </c>
      <c r="B150" s="63"/>
      <c r="C150" s="64">
        <v>51</v>
      </c>
      <c r="D150" s="12"/>
      <c r="E150" s="133">
        <f>D150*C150</f>
        <v>0</v>
      </c>
      <c r="F150" s="199" t="s">
        <v>212</v>
      </c>
    </row>
    <row r="151" spans="1:6" s="133" customFormat="1" x14ac:dyDescent="0.25">
      <c r="A151" s="63" t="s">
        <v>81</v>
      </c>
      <c r="B151" s="63"/>
      <c r="C151" s="64">
        <v>49</v>
      </c>
      <c r="D151" s="12"/>
      <c r="E151" s="133">
        <f>D151*C151</f>
        <v>0</v>
      </c>
      <c r="F151" s="196" t="s">
        <v>212</v>
      </c>
    </row>
    <row r="152" spans="1:6" s="133" customFormat="1" x14ac:dyDescent="0.25">
      <c r="A152" s="63" t="s">
        <v>82</v>
      </c>
      <c r="B152" s="63"/>
      <c r="C152" s="64">
        <v>52</v>
      </c>
      <c r="D152" s="12"/>
      <c r="E152" s="133">
        <f>D152*C152</f>
        <v>0</v>
      </c>
      <c r="F152" s="197" t="s">
        <v>212</v>
      </c>
    </row>
    <row r="153" spans="1:6" s="133" customFormat="1" x14ac:dyDescent="0.25">
      <c r="A153" s="65" t="s">
        <v>342</v>
      </c>
      <c r="B153" s="282"/>
      <c r="C153" s="270"/>
      <c r="D153" s="26"/>
      <c r="F153" s="269"/>
    </row>
    <row r="154" spans="1:6" s="133" customFormat="1" x14ac:dyDescent="0.25">
      <c r="A154" s="63" t="s">
        <v>343</v>
      </c>
      <c r="B154" s="63"/>
      <c r="C154" s="64">
        <v>46</v>
      </c>
      <c r="D154" s="12"/>
      <c r="E154" s="133">
        <f>D154*C154</f>
        <v>0</v>
      </c>
      <c r="F154" s="196" t="s">
        <v>212</v>
      </c>
    </row>
    <row r="155" spans="1:6" s="133" customFormat="1" x14ac:dyDescent="0.25">
      <c r="A155" s="65" t="s">
        <v>83</v>
      </c>
      <c r="B155" s="282"/>
      <c r="C155" s="64"/>
      <c r="D155" s="26"/>
      <c r="F155" s="200"/>
    </row>
    <row r="156" spans="1:6" s="133" customFormat="1" x14ac:dyDescent="0.25">
      <c r="A156" s="273" t="s">
        <v>345</v>
      </c>
      <c r="B156" s="273"/>
      <c r="C156" s="64">
        <v>45</v>
      </c>
      <c r="D156" s="12"/>
      <c r="E156" s="133">
        <f>D156*C156</f>
        <v>0</v>
      </c>
      <c r="F156" s="197" t="s">
        <v>212</v>
      </c>
    </row>
    <row r="157" spans="1:6" s="133" customFormat="1" x14ac:dyDescent="0.25">
      <c r="A157" s="273" t="s">
        <v>346</v>
      </c>
      <c r="B157" s="273"/>
      <c r="C157" s="64">
        <v>46</v>
      </c>
      <c r="D157" s="12"/>
      <c r="E157" s="133">
        <f>D157*C157</f>
        <v>0</v>
      </c>
      <c r="F157" s="197" t="s">
        <v>212</v>
      </c>
    </row>
    <row r="158" spans="1:6" s="133" customFormat="1" x14ac:dyDescent="0.25">
      <c r="A158" s="144"/>
      <c r="B158" s="144"/>
      <c r="C158" s="145"/>
      <c r="D158" s="26"/>
      <c r="F158" s="146"/>
    </row>
    <row r="159" spans="1:6" s="133" customFormat="1" x14ac:dyDescent="0.25">
      <c r="A159" s="147" t="s">
        <v>213</v>
      </c>
      <c r="B159" s="147"/>
      <c r="C159" s="67" t="s">
        <v>216</v>
      </c>
    </row>
    <row r="160" spans="1:6" s="133" customFormat="1" x14ac:dyDescent="0.25">
      <c r="A160" s="63" t="s">
        <v>214</v>
      </c>
      <c r="B160" s="63"/>
      <c r="C160" s="148">
        <v>751</v>
      </c>
      <c r="D160" s="12"/>
      <c r="E160" s="133">
        <f t="shared" ref="E160:E161" si="11">D160*C160</f>
        <v>0</v>
      </c>
      <c r="F160" s="186" t="s">
        <v>212</v>
      </c>
    </row>
    <row r="161" spans="1:7" s="133" customFormat="1" x14ac:dyDescent="0.25">
      <c r="A161" s="63" t="s">
        <v>215</v>
      </c>
      <c r="B161" s="63"/>
      <c r="C161" s="148">
        <v>784</v>
      </c>
      <c r="D161" s="12"/>
      <c r="E161" s="133">
        <f t="shared" si="11"/>
        <v>0</v>
      </c>
      <c r="F161" s="186" t="s">
        <v>212</v>
      </c>
    </row>
    <row r="162" spans="1:7" s="133" customFormat="1" x14ac:dyDescent="0.25">
      <c r="A162" s="201"/>
      <c r="B162" s="201"/>
      <c r="C162" s="202"/>
      <c r="D162" s="26"/>
      <c r="E162" s="150"/>
      <c r="F162" s="185"/>
      <c r="G162" s="150"/>
    </row>
    <row r="163" spans="1:7" s="133" customFormat="1" x14ac:dyDescent="0.25">
      <c r="A163" s="69" t="s">
        <v>84</v>
      </c>
      <c r="B163" s="69"/>
      <c r="C163" s="202"/>
      <c r="D163" s="58" t="s">
        <v>2</v>
      </c>
      <c r="E163" s="58">
        <f>SUM(E4:E161)</f>
        <v>0</v>
      </c>
      <c r="F163" s="185"/>
      <c r="G163" s="150"/>
    </row>
    <row r="164" spans="1:7" s="133" customFormat="1" x14ac:dyDescent="0.25">
      <c r="A164" s="69"/>
      <c r="B164" s="69"/>
      <c r="C164" s="202"/>
      <c r="D164" s="26"/>
      <c r="E164" s="150"/>
      <c r="F164" s="185"/>
      <c r="G164" s="150"/>
    </row>
    <row r="165" spans="1:7" ht="15" customHeight="1" x14ac:dyDescent="0.25">
      <c r="A165" s="136" t="s">
        <v>208</v>
      </c>
      <c r="B165" s="136"/>
    </row>
  </sheetData>
  <mergeCells count="4">
    <mergeCell ref="A1:C2"/>
    <mergeCell ref="A55:C56"/>
    <mergeCell ref="A130:C131"/>
    <mergeCell ref="A124:C125"/>
  </mergeCells>
  <conditionalFormatting sqref="A58">
    <cfRule type="duplicateValues" dxfId="3" priority="5" stopIfTrue="1"/>
  </conditionalFormatting>
  <conditionalFormatting sqref="A59:A60">
    <cfRule type="duplicateValues" dxfId="2" priority="4" stopIfTrue="1"/>
  </conditionalFormatting>
  <conditionalFormatting sqref="A60">
    <cfRule type="duplicateValues" dxfId="1" priority="1" stopIfTrue="1"/>
  </conditionalFormatting>
  <hyperlinks>
    <hyperlink ref="F31" r:id="rId1"/>
    <hyperlink ref="F30" r:id="rId2"/>
    <hyperlink ref="F4" r:id="rId3"/>
    <hyperlink ref="F5" r:id="rId4"/>
    <hyperlink ref="F6" r:id="rId5"/>
    <hyperlink ref="F17" r:id="rId6"/>
    <hyperlink ref="F18" r:id="rId7"/>
    <hyperlink ref="F19" r:id="rId8"/>
    <hyperlink ref="F20" r:id="rId9"/>
    <hyperlink ref="F21" r:id="rId10"/>
    <hyperlink ref="F22" r:id="rId11"/>
    <hyperlink ref="F37" r:id="rId12"/>
    <hyperlink ref="F36" r:id="rId13"/>
    <hyperlink ref="F38" r:id="rId14"/>
    <hyperlink ref="F39" r:id="rId15"/>
    <hyperlink ref="F40" r:id="rId16"/>
    <hyperlink ref="F43" r:id="rId17"/>
    <hyperlink ref="F44" r:id="rId18"/>
    <hyperlink ref="F45" r:id="rId19"/>
    <hyperlink ref="F46" r:id="rId20"/>
    <hyperlink ref="F53" r:id="rId21"/>
    <hyperlink ref="F78" r:id="rId22"/>
    <hyperlink ref="F79" r:id="rId23"/>
    <hyperlink ref="F80" r:id="rId24"/>
    <hyperlink ref="F81" r:id="rId25"/>
    <hyperlink ref="F82" r:id="rId26"/>
    <hyperlink ref="F83" r:id="rId27"/>
    <hyperlink ref="F84" r:id="rId28"/>
    <hyperlink ref="F85" r:id="rId29"/>
    <hyperlink ref="F86" r:id="rId30"/>
    <hyperlink ref="F92" r:id="rId31"/>
    <hyperlink ref="F93" r:id="rId32"/>
    <hyperlink ref="F94" r:id="rId33"/>
    <hyperlink ref="F97" r:id="rId34"/>
    <hyperlink ref="F98" r:id="rId35"/>
    <hyperlink ref="F106" r:id="rId36"/>
    <hyperlink ref="F107" r:id="rId37"/>
    <hyperlink ref="F108" r:id="rId38"/>
    <hyperlink ref="F109" r:id="rId39"/>
    <hyperlink ref="F110" r:id="rId40"/>
    <hyperlink ref="F111" r:id="rId41"/>
    <hyperlink ref="F112" r:id="rId42"/>
    <hyperlink ref="F117" r:id="rId43"/>
    <hyperlink ref="F118" r:id="rId44"/>
    <hyperlink ref="G121" r:id="rId45"/>
    <hyperlink ref="G122" r:id="rId46"/>
    <hyperlink ref="G123" r:id="rId47"/>
    <hyperlink ref="F88" r:id="rId48"/>
    <hyperlink ref="F29" r:id="rId49"/>
    <hyperlink ref="F89" r:id="rId50"/>
    <hyperlink ref="F105" r:id="rId51"/>
    <hyperlink ref="F100" r:id="rId52"/>
    <hyperlink ref="F101" r:id="rId53"/>
    <hyperlink ref="F102" r:id="rId54"/>
    <hyperlink ref="F41" r:id="rId55"/>
    <hyperlink ref="F103" r:id="rId56"/>
    <hyperlink ref="F95" r:id="rId57"/>
    <hyperlink ref="F71" r:id="rId58"/>
    <hyperlink ref="F75" r:id="rId59"/>
    <hyperlink ref="F73" r:id="rId60"/>
    <hyperlink ref="F72" r:id="rId61"/>
    <hyperlink ref="F74" r:id="rId62"/>
    <hyperlink ref="F146" r:id="rId63"/>
    <hyperlink ref="F133" r:id="rId64"/>
    <hyperlink ref="F134" r:id="rId65"/>
    <hyperlink ref="F135" r:id="rId66"/>
    <hyperlink ref="F147" r:id="rId67"/>
    <hyperlink ref="F148" r:id="rId68"/>
    <hyperlink ref="F150" r:id="rId69"/>
    <hyperlink ref="F151" r:id="rId70"/>
    <hyperlink ref="F152" r:id="rId71"/>
    <hyperlink ref="F156" r:id="rId72"/>
    <hyperlink ref="F157" r:id="rId73"/>
    <hyperlink ref="F145" r:id="rId74"/>
    <hyperlink ref="F160" r:id="rId75"/>
    <hyperlink ref="F161" r:id="rId76"/>
    <hyperlink ref="F144" r:id="rId77"/>
    <hyperlink ref="F141" r:id="rId78"/>
    <hyperlink ref="F142" r:id="rId79"/>
    <hyperlink ref="F143" r:id="rId80"/>
    <hyperlink ref="F140" r:id="rId81"/>
    <hyperlink ref="F116" r:id="rId82"/>
    <hyperlink ref="F113" r:id="rId83"/>
    <hyperlink ref="F115" r:id="rId84"/>
    <hyperlink ref="F48" r:id="rId85"/>
    <hyperlink ref="F49" r:id="rId86"/>
    <hyperlink ref="F50" r:id="rId87"/>
    <hyperlink ref="G120" r:id="rId88"/>
    <hyperlink ref="F7" r:id="rId89"/>
    <hyperlink ref="F13" r:id="rId90"/>
    <hyperlink ref="F12" r:id="rId91"/>
    <hyperlink ref="F10" r:id="rId92"/>
    <hyperlink ref="F11" r:id="rId93"/>
    <hyperlink ref="F126" r:id="rId94"/>
    <hyperlink ref="F127" r:id="rId95"/>
    <hyperlink ref="F128" r:id="rId96"/>
    <hyperlink ref="F129" r:id="rId97"/>
    <hyperlink ref="F32" r:id="rId98"/>
    <hyperlink ref="F33" r:id="rId99"/>
    <hyperlink ref="F34" r:id="rId100"/>
    <hyperlink ref="F154" r:id="rId101"/>
    <hyperlink ref="F8" r:id="rId102"/>
    <hyperlink ref="F25" r:id="rId103"/>
    <hyperlink ref="F23" r:id="rId104"/>
    <hyperlink ref="F24" r:id="rId105"/>
    <hyperlink ref="F64" r:id="rId106"/>
    <hyperlink ref="F65" r:id="rId107"/>
    <hyperlink ref="F66" r:id="rId108"/>
    <hyperlink ref="F77" r:id="rId109"/>
    <hyperlink ref="F61" r:id="rId110"/>
    <hyperlink ref="F69" r:id="rId111"/>
    <hyperlink ref="F68" r:id="rId112"/>
    <hyperlink ref="F70" r:id="rId113"/>
    <hyperlink ref="F67" r:id="rId114"/>
    <hyperlink ref="F59" r:id="rId115"/>
    <hyperlink ref="F58" r:id="rId116"/>
    <hyperlink ref="F60" r:id="rId117"/>
    <hyperlink ref="F63" r:id="rId118" display="фото"/>
    <hyperlink ref="F62" r:id="rId119" display="фото"/>
    <hyperlink ref="F76" r:id="rId120"/>
    <hyperlink ref="F9" r:id="rId121"/>
    <hyperlink ref="F114" r:id="rId122"/>
    <hyperlink ref="F51" r:id="rId123"/>
    <hyperlink ref="F52" r:id="rId124"/>
    <hyperlink ref="F137" r:id="rId125"/>
    <hyperlink ref="F138" r:id="rId126"/>
  </hyperlinks>
  <pageMargins left="0.53" right="0.7" top="0.75" bottom="0.75" header="0.3" footer="0.3"/>
  <pageSetup paperSize="9" orientation="portrait" horizontalDpi="0" verticalDpi="0" r:id="rId1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topLeftCell="A10" workbookViewId="0">
      <selection activeCell="B32" sqref="B32"/>
    </sheetView>
  </sheetViews>
  <sheetFormatPr defaultRowHeight="15" x14ac:dyDescent="0.25"/>
  <cols>
    <col min="1" max="1" width="55" customWidth="1"/>
    <col min="2" max="2" width="17" customWidth="1"/>
    <col min="3" max="3" width="15.85546875" customWidth="1"/>
    <col min="4" max="4" width="16.42578125" customWidth="1"/>
    <col min="5" max="5" width="14" customWidth="1"/>
    <col min="6" max="6" width="24.85546875" customWidth="1"/>
  </cols>
  <sheetData>
    <row r="1" spans="1:7" x14ac:dyDescent="0.25">
      <c r="A1" s="373" t="s">
        <v>260</v>
      </c>
      <c r="B1" s="373"/>
      <c r="C1" s="373"/>
      <c r="F1" s="138" t="s">
        <v>210</v>
      </c>
      <c r="G1" s="140">
        <f>SUM('Белорусские консервы'!E142+'Белорусская кондитерка'!E163+E30+Разное!G11+'Белорусские колбаса и сыр'!F67)</f>
        <v>0</v>
      </c>
    </row>
    <row r="2" spans="1:7" x14ac:dyDescent="0.25">
      <c r="A2" s="374"/>
      <c r="B2" s="374"/>
      <c r="C2" s="374"/>
    </row>
    <row r="3" spans="1:7" s="133" customFormat="1" x14ac:dyDescent="0.25">
      <c r="A3" s="225" t="s">
        <v>261</v>
      </c>
      <c r="B3" s="225" t="s">
        <v>280</v>
      </c>
      <c r="C3" s="225" t="s">
        <v>7</v>
      </c>
      <c r="D3" s="226" t="s">
        <v>69</v>
      </c>
      <c r="E3" s="226" t="s">
        <v>3</v>
      </c>
      <c r="F3" s="11"/>
    </row>
    <row r="4" spans="1:7" s="133" customFormat="1" x14ac:dyDescent="0.25">
      <c r="A4" s="251" t="s">
        <v>262</v>
      </c>
      <c r="B4" s="252" t="s">
        <v>263</v>
      </c>
      <c r="C4" s="253">
        <v>36</v>
      </c>
      <c r="D4" s="212"/>
      <c r="E4" s="213">
        <f t="shared" ref="E4:E5" si="0">D4*C4</f>
        <v>0</v>
      </c>
      <c r="F4" s="214" t="s">
        <v>212</v>
      </c>
    </row>
    <row r="5" spans="1:7" s="133" customFormat="1" x14ac:dyDescent="0.25">
      <c r="A5" s="251" t="s">
        <v>509</v>
      </c>
      <c r="B5" s="252" t="s">
        <v>263</v>
      </c>
      <c r="C5" s="253">
        <v>36</v>
      </c>
      <c r="D5" s="212"/>
      <c r="E5" s="213">
        <f t="shared" si="0"/>
        <v>0</v>
      </c>
      <c r="F5" s="214" t="s">
        <v>212</v>
      </c>
    </row>
    <row r="6" spans="1:7" x14ac:dyDescent="0.25">
      <c r="A6" s="204" t="s">
        <v>251</v>
      </c>
      <c r="B6" s="205"/>
      <c r="C6" s="206"/>
      <c r="E6" s="133"/>
    </row>
    <row r="7" spans="1:7" x14ac:dyDescent="0.25">
      <c r="A7" s="207" t="s">
        <v>253</v>
      </c>
      <c r="B7" s="208" t="s">
        <v>252</v>
      </c>
      <c r="C7" s="286">
        <v>34.5</v>
      </c>
      <c r="D7" s="12"/>
      <c r="E7" s="133">
        <f t="shared" ref="E7:E11" si="1">D7*C7</f>
        <v>0</v>
      </c>
      <c r="F7" s="3" t="s">
        <v>212</v>
      </c>
    </row>
    <row r="8" spans="1:7" x14ac:dyDescent="0.25">
      <c r="A8" s="207" t="s">
        <v>254</v>
      </c>
      <c r="B8" s="208" t="s">
        <v>252</v>
      </c>
      <c r="C8" s="286">
        <v>34.5</v>
      </c>
      <c r="D8" s="12"/>
      <c r="E8" s="133">
        <f t="shared" si="1"/>
        <v>0</v>
      </c>
      <c r="F8" s="3" t="s">
        <v>212</v>
      </c>
    </row>
    <row r="9" spans="1:7" x14ac:dyDescent="0.25">
      <c r="A9" s="207" t="s">
        <v>255</v>
      </c>
      <c r="B9" s="208" t="s">
        <v>252</v>
      </c>
      <c r="C9" s="286">
        <v>34.5</v>
      </c>
      <c r="D9" s="12"/>
      <c r="E9" s="133">
        <f t="shared" si="1"/>
        <v>0</v>
      </c>
      <c r="F9" s="3" t="s">
        <v>212</v>
      </c>
    </row>
    <row r="10" spans="1:7" x14ac:dyDescent="0.25">
      <c r="A10" s="207" t="s">
        <v>256</v>
      </c>
      <c r="B10" s="208" t="s">
        <v>252</v>
      </c>
      <c r="C10" s="286">
        <v>34.5</v>
      </c>
      <c r="D10" s="12"/>
      <c r="E10" s="133">
        <f t="shared" si="1"/>
        <v>0</v>
      </c>
      <c r="F10" s="3" t="s">
        <v>212</v>
      </c>
    </row>
    <row r="11" spans="1:7" x14ac:dyDescent="0.25">
      <c r="A11" s="207" t="s">
        <v>257</v>
      </c>
      <c r="B11" s="208" t="s">
        <v>252</v>
      </c>
      <c r="C11" s="286">
        <v>34.5</v>
      </c>
      <c r="D11" s="12"/>
      <c r="E11" s="133">
        <f t="shared" si="1"/>
        <v>0</v>
      </c>
      <c r="F11" s="3" t="s">
        <v>212</v>
      </c>
    </row>
    <row r="12" spans="1:7" x14ac:dyDescent="0.25">
      <c r="A12" s="204" t="s">
        <v>259</v>
      </c>
      <c r="B12" s="206"/>
      <c r="C12" s="287"/>
      <c r="D12" s="26"/>
      <c r="E12" s="133"/>
      <c r="F12" s="133"/>
    </row>
    <row r="13" spans="1:7" ht="15.75" thickBot="1" x14ac:dyDescent="0.3">
      <c r="A13" s="310" t="s">
        <v>429</v>
      </c>
      <c r="B13" s="210" t="s">
        <v>258</v>
      </c>
      <c r="C13" s="286">
        <v>40</v>
      </c>
      <c r="D13" s="12"/>
      <c r="E13" s="133">
        <f t="shared" ref="E13:E28" si="2">D13*C13</f>
        <v>0</v>
      </c>
      <c r="F13" s="3" t="s">
        <v>212</v>
      </c>
    </row>
    <row r="14" spans="1:7" s="133" customFormat="1" x14ac:dyDescent="0.25">
      <c r="A14" s="373" t="s">
        <v>272</v>
      </c>
      <c r="B14" s="373"/>
      <c r="C14" s="373"/>
      <c r="D14" s="26"/>
      <c r="F14" s="3"/>
    </row>
    <row r="15" spans="1:7" s="133" customFormat="1" x14ac:dyDescent="0.25">
      <c r="A15" s="374"/>
      <c r="B15" s="374"/>
      <c r="C15" s="374"/>
      <c r="D15" s="26"/>
      <c r="F15" s="3"/>
    </row>
    <row r="16" spans="1:7" s="133" customFormat="1" x14ac:dyDescent="0.25">
      <c r="A16" s="225" t="s">
        <v>285</v>
      </c>
      <c r="B16" s="225" t="s">
        <v>280</v>
      </c>
      <c r="C16" s="225" t="s">
        <v>7</v>
      </c>
      <c r="D16" s="271"/>
      <c r="F16" s="3"/>
    </row>
    <row r="17" spans="1:6" s="133" customFormat="1" x14ac:dyDescent="0.25">
      <c r="A17" s="248" t="s">
        <v>273</v>
      </c>
      <c r="B17" s="224" t="s">
        <v>278</v>
      </c>
      <c r="C17" s="286">
        <v>27.5</v>
      </c>
      <c r="D17" s="272"/>
      <c r="E17" s="133">
        <f t="shared" si="2"/>
        <v>0</v>
      </c>
      <c r="F17" s="3" t="s">
        <v>212</v>
      </c>
    </row>
    <row r="18" spans="1:6" s="133" customFormat="1" x14ac:dyDescent="0.25">
      <c r="A18" s="248" t="s">
        <v>274</v>
      </c>
      <c r="B18" s="224" t="s">
        <v>278</v>
      </c>
      <c r="C18" s="286">
        <v>27.5</v>
      </c>
      <c r="D18" s="272"/>
      <c r="E18" s="133">
        <f t="shared" si="2"/>
        <v>0</v>
      </c>
      <c r="F18" s="3" t="s">
        <v>212</v>
      </c>
    </row>
    <row r="19" spans="1:6" s="133" customFormat="1" x14ac:dyDescent="0.25">
      <c r="A19" s="248" t="s">
        <v>275</v>
      </c>
      <c r="B19" s="224" t="s">
        <v>279</v>
      </c>
      <c r="C19" s="286">
        <v>27.5</v>
      </c>
      <c r="D19" s="272"/>
      <c r="E19" s="133">
        <f t="shared" si="2"/>
        <v>0</v>
      </c>
      <c r="F19" s="3" t="s">
        <v>212</v>
      </c>
    </row>
    <row r="20" spans="1:6" s="133" customFormat="1" x14ac:dyDescent="0.25">
      <c r="A20" s="248" t="s">
        <v>276</v>
      </c>
      <c r="B20" s="224" t="s">
        <v>279</v>
      </c>
      <c r="C20" s="286">
        <v>27.5</v>
      </c>
      <c r="D20" s="272"/>
      <c r="E20" s="133">
        <f t="shared" si="2"/>
        <v>0</v>
      </c>
      <c r="F20" s="3" t="s">
        <v>212</v>
      </c>
    </row>
    <row r="21" spans="1:6" s="133" customFormat="1" x14ac:dyDescent="0.25">
      <c r="A21" s="248" t="s">
        <v>277</v>
      </c>
      <c r="B21" s="224" t="s">
        <v>279</v>
      </c>
      <c r="C21" s="286">
        <v>27.5</v>
      </c>
      <c r="D21" s="272"/>
      <c r="E21" s="133">
        <f t="shared" si="2"/>
        <v>0</v>
      </c>
      <c r="F21" s="3" t="s">
        <v>212</v>
      </c>
    </row>
    <row r="22" spans="1:6" s="133" customFormat="1" x14ac:dyDescent="0.25">
      <c r="A22" s="249" t="s">
        <v>287</v>
      </c>
      <c r="B22" s="224" t="s">
        <v>279</v>
      </c>
      <c r="C22" s="286">
        <v>27.5</v>
      </c>
      <c r="D22" s="272"/>
      <c r="E22" s="133">
        <f t="shared" si="2"/>
        <v>0</v>
      </c>
      <c r="F22" s="3" t="s">
        <v>212</v>
      </c>
    </row>
    <row r="23" spans="1:6" s="133" customFormat="1" x14ac:dyDescent="0.25">
      <c r="A23" s="250" t="s">
        <v>286</v>
      </c>
      <c r="B23" s="210"/>
      <c r="C23" s="209"/>
      <c r="D23" s="202"/>
      <c r="F23" s="3"/>
    </row>
    <row r="24" spans="1:6" s="133" customFormat="1" x14ac:dyDescent="0.25">
      <c r="A24" s="248" t="s">
        <v>371</v>
      </c>
      <c r="B24" s="224" t="s">
        <v>279</v>
      </c>
      <c r="C24" s="286">
        <v>38.5</v>
      </c>
      <c r="D24" s="272"/>
      <c r="E24" s="133">
        <f t="shared" si="2"/>
        <v>0</v>
      </c>
      <c r="F24" s="3" t="s">
        <v>212</v>
      </c>
    </row>
    <row r="25" spans="1:6" s="133" customFormat="1" x14ac:dyDescent="0.25">
      <c r="A25" s="248" t="s">
        <v>281</v>
      </c>
      <c r="B25" s="224" t="s">
        <v>279</v>
      </c>
      <c r="C25" s="286">
        <v>38.5</v>
      </c>
      <c r="D25" s="272"/>
      <c r="E25" s="133">
        <f t="shared" si="2"/>
        <v>0</v>
      </c>
      <c r="F25" s="3" t="s">
        <v>212</v>
      </c>
    </row>
    <row r="26" spans="1:6" s="133" customFormat="1" x14ac:dyDescent="0.25">
      <c r="A26" s="248" t="s">
        <v>282</v>
      </c>
      <c r="B26" s="224" t="s">
        <v>279</v>
      </c>
      <c r="C26" s="286">
        <v>38.5</v>
      </c>
      <c r="D26" s="272"/>
      <c r="E26" s="133">
        <f t="shared" si="2"/>
        <v>0</v>
      </c>
      <c r="F26" s="3" t="s">
        <v>212</v>
      </c>
    </row>
    <row r="27" spans="1:6" s="133" customFormat="1" x14ac:dyDescent="0.25">
      <c r="A27" s="248" t="s">
        <v>283</v>
      </c>
      <c r="B27" s="224" t="s">
        <v>279</v>
      </c>
      <c r="C27" s="286">
        <v>38.5</v>
      </c>
      <c r="D27" s="272"/>
      <c r="E27" s="133">
        <f t="shared" si="2"/>
        <v>0</v>
      </c>
      <c r="F27" s="3" t="s">
        <v>212</v>
      </c>
    </row>
    <row r="28" spans="1:6" x14ac:dyDescent="0.25">
      <c r="A28" s="248" t="s">
        <v>284</v>
      </c>
      <c r="B28" s="224" t="s">
        <v>279</v>
      </c>
      <c r="C28" s="286">
        <v>38.5</v>
      </c>
      <c r="D28" s="272"/>
      <c r="E28" s="133">
        <f t="shared" si="2"/>
        <v>0</v>
      </c>
      <c r="F28" s="3" t="s">
        <v>212</v>
      </c>
    </row>
    <row r="29" spans="1:6" s="133" customFormat="1" ht="15" customHeight="1" x14ac:dyDescent="0.25">
      <c r="A29" s="223"/>
      <c r="C29" s="222"/>
    </row>
    <row r="30" spans="1:6" x14ac:dyDescent="0.25">
      <c r="D30" s="211" t="s">
        <v>2</v>
      </c>
      <c r="E30" s="211">
        <f>SUM(E4:E28)</f>
        <v>0</v>
      </c>
    </row>
  </sheetData>
  <mergeCells count="2">
    <mergeCell ref="A1:C2"/>
    <mergeCell ref="A14:C15"/>
  </mergeCells>
  <conditionalFormatting sqref="A13">
    <cfRule type="duplicateValues" dxfId="0" priority="1" stopIfTrue="1"/>
  </conditionalFormatting>
  <hyperlinks>
    <hyperlink ref="F10" r:id="rId1"/>
    <hyperlink ref="F9" r:id="rId2"/>
    <hyperlink ref="F11" r:id="rId3"/>
    <hyperlink ref="F7" r:id="rId4"/>
    <hyperlink ref="F8" r:id="rId5"/>
    <hyperlink ref="F13" r:id="rId6"/>
    <hyperlink ref="F4" r:id="rId7"/>
    <hyperlink ref="F17" r:id="rId8"/>
    <hyperlink ref="F18" r:id="rId9"/>
    <hyperlink ref="F19" r:id="rId10"/>
    <hyperlink ref="F20" r:id="rId11"/>
    <hyperlink ref="F21" r:id="rId12"/>
    <hyperlink ref="F22" r:id="rId13"/>
    <hyperlink ref="F25" r:id="rId14"/>
    <hyperlink ref="F26" r:id="rId15"/>
    <hyperlink ref="F27" r:id="rId16"/>
    <hyperlink ref="F28" r:id="rId17"/>
    <hyperlink ref="F24" r:id="rId18"/>
    <hyperlink ref="F5" r:id="rId19"/>
  </hyperlinks>
  <pageMargins left="0.7" right="0.7" top="0.75" bottom="0.75" header="0.3" footer="0.3"/>
  <pageSetup paperSize="9" orientation="portrait" horizontalDpi="0" verticalDpi="0"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6" tint="0.39997558519241921"/>
  </sheetPr>
  <dimension ref="A1:H11"/>
  <sheetViews>
    <sheetView workbookViewId="0">
      <selection activeCell="G19" sqref="G19"/>
    </sheetView>
  </sheetViews>
  <sheetFormatPr defaultRowHeight="15" x14ac:dyDescent="0.25"/>
  <cols>
    <col min="1" max="1" width="65.85546875" style="26" customWidth="1"/>
    <col min="2" max="2" width="6.42578125" style="26" customWidth="1"/>
    <col min="3" max="3" width="9.140625" style="26"/>
    <col min="4" max="4" width="15.7109375" style="26" customWidth="1"/>
    <col min="5" max="5" width="9.140625" style="26"/>
    <col min="6" max="6" width="14.140625" style="26" customWidth="1"/>
    <col min="7" max="7" width="9.140625" style="26"/>
  </cols>
  <sheetData>
    <row r="1" spans="1:8" s="133" customFormat="1" ht="15.75" thickBot="1" x14ac:dyDescent="0.3">
      <c r="A1" s="26"/>
      <c r="B1" s="26"/>
      <c r="C1" s="26"/>
      <c r="D1" s="26"/>
      <c r="E1" s="26"/>
      <c r="F1" s="26"/>
      <c r="G1" s="26"/>
    </row>
    <row r="2" spans="1:8" ht="53.25" customHeight="1" thickBot="1" x14ac:dyDescent="0.3">
      <c r="A2" s="177" t="s">
        <v>86</v>
      </c>
      <c r="B2" s="176" t="s">
        <v>87</v>
      </c>
      <c r="C2" s="178" t="s">
        <v>237</v>
      </c>
      <c r="D2" s="176" t="s">
        <v>238</v>
      </c>
      <c r="E2" s="176" t="s">
        <v>239</v>
      </c>
      <c r="F2" s="180" t="s">
        <v>69</v>
      </c>
      <c r="G2" s="180" t="s">
        <v>3</v>
      </c>
      <c r="H2" s="176" t="s">
        <v>70</v>
      </c>
    </row>
    <row r="3" spans="1:8" x14ac:dyDescent="0.25">
      <c r="A3" s="382"/>
      <c r="B3" s="382"/>
      <c r="C3" s="382"/>
      <c r="D3" s="382"/>
      <c r="E3" s="181"/>
      <c r="F3" s="179"/>
      <c r="G3" s="138" t="s">
        <v>210</v>
      </c>
      <c r="H3" s="139">
        <f>SUM('Белорусские консервы'!E142+G11+'Белорусская кондитерка'!E163+'Белорусская бакалея'!E30+'Белорусские колбаса и сыр'!F67)</f>
        <v>0</v>
      </c>
    </row>
    <row r="4" spans="1:8" s="133" customFormat="1" x14ac:dyDescent="0.25">
      <c r="A4" s="383" t="s">
        <v>377</v>
      </c>
      <c r="B4" s="383"/>
      <c r="C4" s="383"/>
      <c r="D4" s="383"/>
      <c r="E4" s="383"/>
      <c r="F4" s="179"/>
      <c r="G4" s="138"/>
      <c r="H4" s="139"/>
    </row>
    <row r="5" spans="1:8" s="133" customFormat="1" x14ac:dyDescent="0.25">
      <c r="A5" s="367" t="s">
        <v>430</v>
      </c>
      <c r="B5" s="294">
        <v>15</v>
      </c>
      <c r="C5" s="294" t="s">
        <v>378</v>
      </c>
      <c r="D5" s="295" t="s">
        <v>380</v>
      </c>
      <c r="E5" s="298">
        <v>145</v>
      </c>
      <c r="F5" s="296"/>
      <c r="G5" s="299">
        <f>F5*E5</f>
        <v>0</v>
      </c>
      <c r="H5" s="297" t="s">
        <v>212</v>
      </c>
    </row>
    <row r="6" spans="1:8" s="133" customFormat="1" x14ac:dyDescent="0.25">
      <c r="A6" s="367" t="s">
        <v>431</v>
      </c>
      <c r="B6" s="294">
        <v>15</v>
      </c>
      <c r="C6" s="294" t="s">
        <v>378</v>
      </c>
      <c r="D6" s="294"/>
      <c r="E6" s="298">
        <v>155</v>
      </c>
      <c r="F6" s="296"/>
      <c r="G6" s="299">
        <f>F6*E6</f>
        <v>0</v>
      </c>
      <c r="H6" s="297" t="s">
        <v>212</v>
      </c>
    </row>
    <row r="7" spans="1:8" s="346" customFormat="1" x14ac:dyDescent="0.25">
      <c r="A7" s="368"/>
      <c r="B7" s="179"/>
      <c r="C7" s="179"/>
      <c r="D7" s="179"/>
      <c r="E7" s="365"/>
      <c r="F7" s="296"/>
      <c r="G7" s="366"/>
      <c r="H7" s="297"/>
    </row>
    <row r="8" spans="1:8" s="346" customFormat="1" ht="15" customHeight="1" x14ac:dyDescent="0.25">
      <c r="A8" s="367" t="s">
        <v>563</v>
      </c>
      <c r="B8" s="384" t="s">
        <v>562</v>
      </c>
      <c r="C8" s="384"/>
      <c r="D8" s="384"/>
      <c r="E8" s="298">
        <v>300</v>
      </c>
      <c r="F8" s="296"/>
      <c r="G8" s="299">
        <f t="shared" ref="G8" si="0">F8*E8</f>
        <v>0</v>
      </c>
      <c r="H8" s="297" t="s">
        <v>212</v>
      </c>
    </row>
    <row r="9" spans="1:8" s="346" customFormat="1" x14ac:dyDescent="0.25">
      <c r="A9" s="368"/>
      <c r="B9" s="179"/>
      <c r="C9" s="179"/>
      <c r="D9" s="179"/>
      <c r="E9" s="365"/>
      <c r="F9" s="296"/>
      <c r="G9" s="366"/>
      <c r="H9" s="297"/>
    </row>
    <row r="11" spans="1:8" x14ac:dyDescent="0.25">
      <c r="F11" s="57" t="s">
        <v>2</v>
      </c>
      <c r="G11" s="182">
        <f>SUM(G5:G8)</f>
        <v>0</v>
      </c>
    </row>
  </sheetData>
  <mergeCells count="3">
    <mergeCell ref="A3:D3"/>
    <mergeCell ref="A4:E4"/>
    <mergeCell ref="B8:D8"/>
  </mergeCells>
  <hyperlinks>
    <hyperlink ref="H5" r:id="rId1"/>
    <hyperlink ref="H6" r:id="rId2"/>
    <hyperlink ref="H8" r:id="rId3"/>
  </hyperlinks>
  <pageMargins left="0.7" right="0.7" top="0.75" bottom="0.75" header="0.3" footer="0.3"/>
  <pageSetup paperSize="9" orientation="portrait" horizontalDpi="0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0.39997558519241921"/>
  </sheetPr>
  <dimension ref="A1:K101"/>
  <sheetViews>
    <sheetView workbookViewId="0">
      <selection activeCell="I3" sqref="I3"/>
    </sheetView>
  </sheetViews>
  <sheetFormatPr defaultRowHeight="15" x14ac:dyDescent="0.25"/>
  <cols>
    <col min="2" max="2" width="63.28515625" customWidth="1"/>
    <col min="6" max="6" width="13.140625" style="68" customWidth="1"/>
    <col min="7" max="7" width="15.140625" style="68" customWidth="1"/>
    <col min="8" max="8" width="28.42578125" customWidth="1"/>
  </cols>
  <sheetData>
    <row r="1" spans="1:11" ht="38.25" x14ac:dyDescent="0.25">
      <c r="A1" s="115" t="s">
        <v>85</v>
      </c>
      <c r="B1" s="116" t="s">
        <v>86</v>
      </c>
      <c r="C1" s="115" t="s">
        <v>87</v>
      </c>
      <c r="D1" s="117" t="s">
        <v>88</v>
      </c>
      <c r="E1" s="28"/>
      <c r="F1" s="11"/>
      <c r="G1" s="11"/>
      <c r="H1" s="28"/>
    </row>
    <row r="2" spans="1:11" x14ac:dyDescent="0.25">
      <c r="A2" s="385" t="s">
        <v>90</v>
      </c>
      <c r="B2" s="386"/>
      <c r="C2" s="386"/>
      <c r="D2" s="386"/>
      <c r="E2" s="4"/>
      <c r="F2" s="89"/>
      <c r="G2" s="138"/>
      <c r="H2" s="141" t="s">
        <v>210</v>
      </c>
      <c r="I2" s="143" t="e">
        <f>SUM(G99+#REF!+#REF!+#REF!+'Белорусская кондитерка'!#REF!+'Белорусские консервы'!E142+'Белорусские колбаса и сыр'!F67+#REF!)</f>
        <v>#REF!</v>
      </c>
    </row>
    <row r="3" spans="1:11" ht="25.5" x14ac:dyDescent="0.25">
      <c r="A3" s="118" t="s">
        <v>91</v>
      </c>
      <c r="B3" s="119" t="s">
        <v>92</v>
      </c>
      <c r="C3" s="119"/>
      <c r="D3" s="120"/>
      <c r="E3" s="111" t="s">
        <v>89</v>
      </c>
      <c r="F3" s="49" t="s">
        <v>69</v>
      </c>
      <c r="G3" s="49" t="s">
        <v>3</v>
      </c>
      <c r="H3" s="111" t="s">
        <v>70</v>
      </c>
    </row>
    <row r="4" spans="1:11" x14ac:dyDescent="0.25">
      <c r="A4" s="156">
        <v>1</v>
      </c>
      <c r="B4" s="157" t="s">
        <v>93</v>
      </c>
      <c r="C4" s="156">
        <v>36</v>
      </c>
      <c r="D4" s="158" t="s">
        <v>94</v>
      </c>
      <c r="E4" s="124">
        <v>105</v>
      </c>
      <c r="F4" s="112"/>
      <c r="G4" s="130">
        <f>F4*E4</f>
        <v>0</v>
      </c>
      <c r="H4" s="132" t="s">
        <v>212</v>
      </c>
    </row>
    <row r="5" spans="1:11" x14ac:dyDescent="0.25">
      <c r="A5" s="103">
        <v>2</v>
      </c>
      <c r="B5" s="104" t="s">
        <v>95</v>
      </c>
      <c r="C5" s="103">
        <v>36</v>
      </c>
      <c r="D5" s="121" t="s">
        <v>94</v>
      </c>
      <c r="E5" s="124">
        <v>98</v>
      </c>
      <c r="F5" s="112"/>
      <c r="G5" s="130">
        <f t="shared" ref="G5:G68" si="0">F5*E5</f>
        <v>0</v>
      </c>
      <c r="H5" s="132" t="s">
        <v>212</v>
      </c>
    </row>
    <row r="6" spans="1:11" x14ac:dyDescent="0.25">
      <c r="A6" s="103">
        <v>5</v>
      </c>
      <c r="B6" s="104" t="s">
        <v>97</v>
      </c>
      <c r="C6" s="103">
        <v>36</v>
      </c>
      <c r="D6" s="121" t="s">
        <v>94</v>
      </c>
      <c r="E6" s="124">
        <v>100</v>
      </c>
      <c r="F6" s="112"/>
      <c r="G6" s="130">
        <f t="shared" si="0"/>
        <v>0</v>
      </c>
      <c r="H6" s="132" t="s">
        <v>212</v>
      </c>
    </row>
    <row r="7" spans="1:11" ht="15.75" thickBot="1" x14ac:dyDescent="0.3">
      <c r="A7" s="108">
        <v>7</v>
      </c>
      <c r="B7" s="152" t="s">
        <v>98</v>
      </c>
      <c r="C7" s="108">
        <v>36</v>
      </c>
      <c r="D7" s="126" t="s">
        <v>94</v>
      </c>
      <c r="E7" s="124">
        <v>105</v>
      </c>
      <c r="F7" s="112"/>
      <c r="G7" s="130">
        <f t="shared" si="0"/>
        <v>0</v>
      </c>
      <c r="H7" s="132" t="s">
        <v>212</v>
      </c>
    </row>
    <row r="8" spans="1:11" ht="16.5" thickBot="1" x14ac:dyDescent="0.3">
      <c r="A8" s="86" t="s">
        <v>99</v>
      </c>
      <c r="B8" s="90" t="s">
        <v>100</v>
      </c>
      <c r="C8" s="91"/>
      <c r="D8" s="91"/>
      <c r="E8" s="102"/>
      <c r="F8" s="113"/>
      <c r="G8" s="130"/>
      <c r="H8" s="129"/>
    </row>
    <row r="9" spans="1:11" x14ac:dyDescent="0.25">
      <c r="A9" s="71">
        <v>1</v>
      </c>
      <c r="B9" s="80" t="s">
        <v>101</v>
      </c>
      <c r="C9" s="71">
        <v>36</v>
      </c>
      <c r="D9" s="125" t="s">
        <v>94</v>
      </c>
      <c r="E9" s="124">
        <v>98</v>
      </c>
      <c r="F9" s="112"/>
      <c r="G9" s="130">
        <f t="shared" si="0"/>
        <v>0</v>
      </c>
      <c r="H9" s="132" t="s">
        <v>212</v>
      </c>
    </row>
    <row r="10" spans="1:11" x14ac:dyDescent="0.25">
      <c r="A10" s="110">
        <v>2</v>
      </c>
      <c r="B10" s="153" t="s">
        <v>102</v>
      </c>
      <c r="C10" s="110">
        <v>36</v>
      </c>
      <c r="D10" s="121" t="s">
        <v>94</v>
      </c>
      <c r="E10" s="124">
        <v>110</v>
      </c>
      <c r="F10" s="112"/>
      <c r="G10" s="130">
        <f t="shared" si="0"/>
        <v>0</v>
      </c>
      <c r="H10" s="132" t="s">
        <v>212</v>
      </c>
    </row>
    <row r="11" spans="1:11" x14ac:dyDescent="0.25">
      <c r="A11" s="110">
        <v>3</v>
      </c>
      <c r="B11" s="153" t="s">
        <v>103</v>
      </c>
      <c r="C11" s="110">
        <v>36</v>
      </c>
      <c r="D11" s="121" t="s">
        <v>94</v>
      </c>
      <c r="E11" s="124">
        <v>110</v>
      </c>
      <c r="F11" s="112"/>
      <c r="G11" s="130">
        <f t="shared" si="0"/>
        <v>0</v>
      </c>
      <c r="H11" s="132" t="s">
        <v>212</v>
      </c>
      <c r="K11" s="142"/>
    </row>
    <row r="12" spans="1:11" x14ac:dyDescent="0.25">
      <c r="A12" s="159">
        <v>4</v>
      </c>
      <c r="B12" s="160" t="s">
        <v>104</v>
      </c>
      <c r="C12" s="159">
        <v>36</v>
      </c>
      <c r="D12" s="84" t="s">
        <v>94</v>
      </c>
      <c r="E12" s="124">
        <v>120</v>
      </c>
      <c r="F12" s="112"/>
      <c r="G12" s="130">
        <f t="shared" si="0"/>
        <v>0</v>
      </c>
      <c r="H12" s="132" t="s">
        <v>212</v>
      </c>
    </row>
    <row r="13" spans="1:11" ht="15.75" thickBot="1" x14ac:dyDescent="0.3">
      <c r="A13" s="154">
        <v>5</v>
      </c>
      <c r="B13" s="155" t="s">
        <v>105</v>
      </c>
      <c r="C13" s="154">
        <v>36</v>
      </c>
      <c r="D13" s="126" t="s">
        <v>94</v>
      </c>
      <c r="E13" s="124">
        <v>117</v>
      </c>
      <c r="F13" s="112"/>
      <c r="G13" s="130">
        <f t="shared" si="0"/>
        <v>0</v>
      </c>
      <c r="H13" s="132" t="s">
        <v>212</v>
      </c>
    </row>
    <row r="14" spans="1:11" ht="16.5" thickBot="1" x14ac:dyDescent="0.3">
      <c r="A14" s="86" t="s">
        <v>106</v>
      </c>
      <c r="B14" s="90" t="s">
        <v>107</v>
      </c>
      <c r="C14" s="91"/>
      <c r="D14" s="91"/>
      <c r="E14" s="102"/>
      <c r="F14" s="113"/>
      <c r="G14" s="130"/>
      <c r="H14" s="129"/>
    </row>
    <row r="15" spans="1:11" x14ac:dyDescent="0.25">
      <c r="A15" s="105">
        <v>1</v>
      </c>
      <c r="B15" s="106" t="s">
        <v>108</v>
      </c>
      <c r="C15" s="105">
        <v>36</v>
      </c>
      <c r="D15" s="123" t="s">
        <v>94</v>
      </c>
      <c r="E15" s="124">
        <v>49</v>
      </c>
      <c r="F15" s="112"/>
      <c r="G15" s="130">
        <f t="shared" si="0"/>
        <v>0</v>
      </c>
      <c r="H15" s="132" t="s">
        <v>212</v>
      </c>
    </row>
    <row r="16" spans="1:11" x14ac:dyDescent="0.25">
      <c r="A16" s="103">
        <v>2</v>
      </c>
      <c r="B16" s="107" t="s">
        <v>109</v>
      </c>
      <c r="C16" s="103">
        <v>36</v>
      </c>
      <c r="D16" s="121" t="s">
        <v>94</v>
      </c>
      <c r="E16" s="124">
        <v>55</v>
      </c>
      <c r="F16" s="112"/>
      <c r="G16" s="130">
        <f t="shared" si="0"/>
        <v>0</v>
      </c>
      <c r="H16" s="132" t="s">
        <v>212</v>
      </c>
    </row>
    <row r="17" spans="1:8" x14ac:dyDescent="0.25">
      <c r="A17" s="103">
        <v>3</v>
      </c>
      <c r="B17" s="107" t="s">
        <v>110</v>
      </c>
      <c r="C17" s="103">
        <v>36</v>
      </c>
      <c r="D17" s="121" t="s">
        <v>94</v>
      </c>
      <c r="E17" s="124">
        <v>55</v>
      </c>
      <c r="F17" s="112"/>
      <c r="G17" s="130">
        <f t="shared" si="0"/>
        <v>0</v>
      </c>
      <c r="H17" s="132" t="s">
        <v>212</v>
      </c>
    </row>
    <row r="18" spans="1:8" ht="15.75" thickBot="1" x14ac:dyDescent="0.3">
      <c r="A18" s="108">
        <v>4</v>
      </c>
      <c r="B18" s="109" t="s">
        <v>111</v>
      </c>
      <c r="C18" s="108">
        <v>36</v>
      </c>
      <c r="D18" s="126" t="s">
        <v>94</v>
      </c>
      <c r="E18" s="124">
        <v>48.908546543277076</v>
      </c>
      <c r="F18" s="112"/>
      <c r="G18" s="130">
        <f t="shared" si="0"/>
        <v>0</v>
      </c>
      <c r="H18" s="132" t="s">
        <v>212</v>
      </c>
    </row>
    <row r="19" spans="1:8" ht="16.5" thickBot="1" x14ac:dyDescent="0.3">
      <c r="A19" s="86" t="s">
        <v>112</v>
      </c>
      <c r="B19" s="90" t="s">
        <v>113</v>
      </c>
      <c r="C19" s="91"/>
      <c r="D19" s="91"/>
      <c r="E19" s="102"/>
      <c r="F19" s="113"/>
      <c r="G19" s="130"/>
      <c r="H19" s="129"/>
    </row>
    <row r="20" spans="1:8" x14ac:dyDescent="0.25">
      <c r="A20" s="105">
        <v>1</v>
      </c>
      <c r="B20" s="106" t="s">
        <v>114</v>
      </c>
      <c r="C20" s="105">
        <v>36</v>
      </c>
      <c r="D20" s="123" t="s">
        <v>115</v>
      </c>
      <c r="E20" s="124">
        <v>41</v>
      </c>
      <c r="F20" s="112"/>
      <c r="G20" s="130">
        <f t="shared" si="0"/>
        <v>0</v>
      </c>
      <c r="H20" s="132" t="s">
        <v>212</v>
      </c>
    </row>
    <row r="21" spans="1:8" x14ac:dyDescent="0.25">
      <c r="A21" s="103">
        <v>3</v>
      </c>
      <c r="B21" s="107" t="s">
        <v>116</v>
      </c>
      <c r="C21" s="103">
        <v>36</v>
      </c>
      <c r="D21" s="121" t="s">
        <v>115</v>
      </c>
      <c r="E21" s="124">
        <v>53</v>
      </c>
      <c r="F21" s="112"/>
      <c r="G21" s="130">
        <f t="shared" si="0"/>
        <v>0</v>
      </c>
      <c r="H21" s="132" t="s">
        <v>212</v>
      </c>
    </row>
    <row r="22" spans="1:8" x14ac:dyDescent="0.25">
      <c r="A22" s="103">
        <v>5</v>
      </c>
      <c r="B22" s="107" t="s">
        <v>117</v>
      </c>
      <c r="C22" s="103">
        <v>36</v>
      </c>
      <c r="D22" s="121" t="s">
        <v>115</v>
      </c>
      <c r="E22" s="124">
        <v>50</v>
      </c>
      <c r="F22" s="112"/>
      <c r="G22" s="130">
        <f t="shared" si="0"/>
        <v>0</v>
      </c>
      <c r="H22" s="132" t="s">
        <v>212</v>
      </c>
    </row>
    <row r="23" spans="1:8" x14ac:dyDescent="0.25">
      <c r="A23" s="103">
        <v>7</v>
      </c>
      <c r="B23" s="107" t="s">
        <v>118</v>
      </c>
      <c r="C23" s="103">
        <v>36</v>
      </c>
      <c r="D23" s="121" t="s">
        <v>119</v>
      </c>
      <c r="E23" s="124">
        <v>50</v>
      </c>
      <c r="F23" s="112"/>
      <c r="G23" s="130">
        <f t="shared" si="0"/>
        <v>0</v>
      </c>
      <c r="H23" s="132" t="s">
        <v>212</v>
      </c>
    </row>
    <row r="24" spans="1:8" x14ac:dyDescent="0.25">
      <c r="A24" s="103">
        <v>9</v>
      </c>
      <c r="B24" s="107" t="s">
        <v>120</v>
      </c>
      <c r="C24" s="103">
        <v>36</v>
      </c>
      <c r="D24" s="121" t="s">
        <v>115</v>
      </c>
      <c r="E24" s="124">
        <v>50</v>
      </c>
      <c r="F24" s="112"/>
      <c r="G24" s="130">
        <f t="shared" si="0"/>
        <v>0</v>
      </c>
      <c r="H24" s="132" t="s">
        <v>212</v>
      </c>
    </row>
    <row r="25" spans="1:8" x14ac:dyDescent="0.25">
      <c r="A25" s="103">
        <v>11</v>
      </c>
      <c r="B25" s="107" t="s">
        <v>121</v>
      </c>
      <c r="C25" s="103">
        <v>36</v>
      </c>
      <c r="D25" s="121" t="s">
        <v>94</v>
      </c>
      <c r="E25" s="124">
        <v>45</v>
      </c>
      <c r="F25" s="112"/>
      <c r="G25" s="130">
        <f t="shared" si="0"/>
        <v>0</v>
      </c>
      <c r="H25" s="132" t="s">
        <v>212</v>
      </c>
    </row>
    <row r="26" spans="1:8" x14ac:dyDescent="0.25">
      <c r="A26" s="73">
        <v>13</v>
      </c>
      <c r="B26" s="81" t="s">
        <v>122</v>
      </c>
      <c r="C26" s="73">
        <v>36</v>
      </c>
      <c r="D26" s="84" t="s">
        <v>94</v>
      </c>
      <c r="E26" s="124">
        <v>46</v>
      </c>
      <c r="F26" s="112"/>
      <c r="G26" s="130">
        <f t="shared" si="0"/>
        <v>0</v>
      </c>
      <c r="H26" s="132" t="s">
        <v>212</v>
      </c>
    </row>
    <row r="27" spans="1:8" ht="15.75" thickBot="1" x14ac:dyDescent="0.3">
      <c r="A27" s="73">
        <v>15</v>
      </c>
      <c r="B27" s="81" t="s">
        <v>123</v>
      </c>
      <c r="C27" s="73">
        <v>36</v>
      </c>
      <c r="D27" s="84" t="s">
        <v>94</v>
      </c>
      <c r="E27" s="124">
        <v>45</v>
      </c>
      <c r="F27" s="112"/>
      <c r="G27" s="130">
        <f t="shared" si="0"/>
        <v>0</v>
      </c>
      <c r="H27" s="132" t="s">
        <v>212</v>
      </c>
    </row>
    <row r="28" spans="1:8" ht="16.5" thickBot="1" x14ac:dyDescent="0.3">
      <c r="A28" s="86" t="s">
        <v>124</v>
      </c>
      <c r="B28" s="90" t="s">
        <v>125</v>
      </c>
      <c r="C28" s="91"/>
      <c r="D28" s="91"/>
      <c r="E28" s="102"/>
      <c r="F28" s="113"/>
      <c r="G28" s="130"/>
      <c r="H28" s="129"/>
    </row>
    <row r="29" spans="1:8" ht="15.75" thickBot="1" x14ac:dyDescent="0.3">
      <c r="A29" s="161">
        <v>1</v>
      </c>
      <c r="B29" s="162" t="s">
        <v>126</v>
      </c>
      <c r="C29" s="161">
        <v>36</v>
      </c>
      <c r="D29" s="163" t="s">
        <v>94</v>
      </c>
      <c r="E29" s="124">
        <v>98</v>
      </c>
      <c r="F29" s="112"/>
      <c r="G29" s="130">
        <f t="shared" si="0"/>
        <v>0</v>
      </c>
      <c r="H29" s="132" t="s">
        <v>212</v>
      </c>
    </row>
    <row r="30" spans="1:8" ht="16.5" thickBot="1" x14ac:dyDescent="0.3">
      <c r="A30" s="86" t="s">
        <v>127</v>
      </c>
      <c r="B30" s="90" t="s">
        <v>128</v>
      </c>
      <c r="C30" s="91"/>
      <c r="D30" s="91"/>
      <c r="E30" s="102"/>
      <c r="F30" s="113"/>
      <c r="G30" s="130"/>
      <c r="H30" s="129"/>
    </row>
    <row r="31" spans="1:8" x14ac:dyDescent="0.25">
      <c r="A31" s="71">
        <v>1</v>
      </c>
      <c r="B31" s="80" t="s">
        <v>129</v>
      </c>
      <c r="C31" s="71">
        <v>36</v>
      </c>
      <c r="D31" s="125" t="s">
        <v>94</v>
      </c>
      <c r="E31" s="124">
        <v>98</v>
      </c>
      <c r="F31" s="112"/>
      <c r="G31" s="130">
        <f t="shared" si="0"/>
        <v>0</v>
      </c>
      <c r="H31" s="132" t="s">
        <v>212</v>
      </c>
    </row>
    <row r="32" spans="1:8" ht="15.75" thickBot="1" x14ac:dyDescent="0.3">
      <c r="A32" s="108">
        <v>2</v>
      </c>
      <c r="B32" s="109" t="s">
        <v>130</v>
      </c>
      <c r="C32" s="108">
        <v>36</v>
      </c>
      <c r="D32" s="126" t="s">
        <v>94</v>
      </c>
      <c r="E32" s="124">
        <v>105</v>
      </c>
      <c r="F32" s="112"/>
      <c r="G32" s="130">
        <f t="shared" si="0"/>
        <v>0</v>
      </c>
      <c r="H32" s="132" t="s">
        <v>212</v>
      </c>
    </row>
    <row r="33" spans="1:8" ht="16.5" thickBot="1" x14ac:dyDescent="0.3">
      <c r="A33" s="86" t="s">
        <v>131</v>
      </c>
      <c r="B33" s="90" t="s">
        <v>132</v>
      </c>
      <c r="C33" s="91"/>
      <c r="D33" s="91"/>
      <c r="E33" s="102"/>
      <c r="F33" s="113"/>
      <c r="G33" s="130"/>
      <c r="H33" s="129"/>
    </row>
    <row r="34" spans="1:8" x14ac:dyDescent="0.25">
      <c r="A34" s="88">
        <v>1</v>
      </c>
      <c r="B34" s="80" t="s">
        <v>133</v>
      </c>
      <c r="C34" s="71">
        <v>24</v>
      </c>
      <c r="D34" s="125" t="s">
        <v>96</v>
      </c>
      <c r="E34" s="124">
        <v>128</v>
      </c>
      <c r="F34" s="112"/>
      <c r="G34" s="130">
        <f t="shared" si="0"/>
        <v>0</v>
      </c>
      <c r="H34" s="132" t="s">
        <v>212</v>
      </c>
    </row>
    <row r="35" spans="1:8" x14ac:dyDescent="0.25">
      <c r="A35" s="110">
        <v>2</v>
      </c>
      <c r="B35" s="107" t="s">
        <v>134</v>
      </c>
      <c r="C35" s="103">
        <v>48</v>
      </c>
      <c r="D35" s="121" t="s">
        <v>96</v>
      </c>
      <c r="E35" s="124">
        <v>75</v>
      </c>
      <c r="F35" s="112"/>
      <c r="G35" s="130">
        <f t="shared" si="0"/>
        <v>0</v>
      </c>
      <c r="H35" s="132" t="s">
        <v>212</v>
      </c>
    </row>
    <row r="36" spans="1:8" x14ac:dyDescent="0.25">
      <c r="A36" s="110">
        <v>3</v>
      </c>
      <c r="B36" s="107" t="s">
        <v>135</v>
      </c>
      <c r="C36" s="103">
        <v>36</v>
      </c>
      <c r="D36" s="121" t="s">
        <v>136</v>
      </c>
      <c r="E36" s="124">
        <v>41</v>
      </c>
      <c r="F36" s="112"/>
      <c r="G36" s="130">
        <f t="shared" si="0"/>
        <v>0</v>
      </c>
      <c r="H36" s="132" t="s">
        <v>212</v>
      </c>
    </row>
    <row r="37" spans="1:8" x14ac:dyDescent="0.25">
      <c r="A37" s="110">
        <v>7</v>
      </c>
      <c r="B37" s="107" t="s">
        <v>137</v>
      </c>
      <c r="C37" s="103">
        <v>36</v>
      </c>
      <c r="D37" s="121" t="s">
        <v>136</v>
      </c>
      <c r="E37" s="124">
        <v>41</v>
      </c>
      <c r="F37" s="112"/>
      <c r="G37" s="130">
        <f t="shared" si="0"/>
        <v>0</v>
      </c>
      <c r="H37" s="132" t="s">
        <v>212</v>
      </c>
    </row>
    <row r="38" spans="1:8" x14ac:dyDescent="0.25">
      <c r="A38" s="110">
        <v>8</v>
      </c>
      <c r="B38" s="107" t="s">
        <v>138</v>
      </c>
      <c r="C38" s="103">
        <v>36</v>
      </c>
      <c r="D38" s="121" t="s">
        <v>136</v>
      </c>
      <c r="E38" s="124">
        <v>41</v>
      </c>
      <c r="F38" s="112"/>
      <c r="G38" s="130">
        <f t="shared" si="0"/>
        <v>0</v>
      </c>
      <c r="H38" s="132" t="s">
        <v>212</v>
      </c>
    </row>
    <row r="39" spans="1:8" x14ac:dyDescent="0.25">
      <c r="A39" s="110">
        <v>9</v>
      </c>
      <c r="B39" s="107" t="s">
        <v>139</v>
      </c>
      <c r="C39" s="103">
        <v>36</v>
      </c>
      <c r="D39" s="121" t="s">
        <v>136</v>
      </c>
      <c r="E39" s="124">
        <v>41</v>
      </c>
      <c r="F39" s="112"/>
      <c r="G39" s="130">
        <f t="shared" si="0"/>
        <v>0</v>
      </c>
      <c r="H39" s="132" t="s">
        <v>212</v>
      </c>
    </row>
    <row r="40" spans="1:8" x14ac:dyDescent="0.25">
      <c r="A40" s="110">
        <v>10</v>
      </c>
      <c r="B40" s="107" t="s">
        <v>140</v>
      </c>
      <c r="C40" s="103">
        <v>36</v>
      </c>
      <c r="D40" s="121" t="s">
        <v>94</v>
      </c>
      <c r="E40" s="124">
        <v>60</v>
      </c>
      <c r="F40" s="112"/>
      <c r="G40" s="130">
        <f t="shared" si="0"/>
        <v>0</v>
      </c>
      <c r="H40" s="132" t="s">
        <v>212</v>
      </c>
    </row>
    <row r="41" spans="1:8" x14ac:dyDescent="0.25">
      <c r="A41" s="110">
        <v>11</v>
      </c>
      <c r="B41" s="107" t="s">
        <v>141</v>
      </c>
      <c r="C41" s="103">
        <v>36</v>
      </c>
      <c r="D41" s="121" t="s">
        <v>94</v>
      </c>
      <c r="E41" s="124">
        <v>69</v>
      </c>
      <c r="F41" s="112"/>
      <c r="G41" s="130">
        <f t="shared" si="0"/>
        <v>0</v>
      </c>
      <c r="H41" s="132" t="s">
        <v>212</v>
      </c>
    </row>
    <row r="42" spans="1:8" x14ac:dyDescent="0.25">
      <c r="A42" s="110">
        <v>12</v>
      </c>
      <c r="B42" s="107" t="s">
        <v>142</v>
      </c>
      <c r="C42" s="103">
        <v>36</v>
      </c>
      <c r="D42" s="121" t="s">
        <v>94</v>
      </c>
      <c r="E42" s="124">
        <v>75</v>
      </c>
      <c r="F42" s="112"/>
      <c r="G42" s="130">
        <f t="shared" si="0"/>
        <v>0</v>
      </c>
      <c r="H42" s="132" t="s">
        <v>212</v>
      </c>
    </row>
    <row r="43" spans="1:8" ht="15.75" thickBot="1" x14ac:dyDescent="0.3">
      <c r="A43" s="154">
        <v>13</v>
      </c>
      <c r="B43" s="109" t="s">
        <v>143</v>
      </c>
      <c r="C43" s="108">
        <v>36</v>
      </c>
      <c r="D43" s="126" t="s">
        <v>94</v>
      </c>
      <c r="E43" s="124">
        <v>80</v>
      </c>
      <c r="F43" s="112"/>
      <c r="G43" s="130">
        <f t="shared" si="0"/>
        <v>0</v>
      </c>
      <c r="H43" s="132" t="s">
        <v>212</v>
      </c>
    </row>
    <row r="44" spans="1:8" ht="16.5" thickBot="1" x14ac:dyDescent="0.3">
      <c r="A44" s="86" t="s">
        <v>144</v>
      </c>
      <c r="B44" s="90" t="s">
        <v>145</v>
      </c>
      <c r="C44" s="91"/>
      <c r="D44" s="91"/>
      <c r="E44" s="102"/>
      <c r="F44" s="113"/>
      <c r="G44" s="130"/>
      <c r="H44" s="129"/>
    </row>
    <row r="45" spans="1:8" x14ac:dyDescent="0.25">
      <c r="A45" s="105">
        <v>1</v>
      </c>
      <c r="B45" s="106" t="s">
        <v>146</v>
      </c>
      <c r="C45" s="105">
        <v>36</v>
      </c>
      <c r="D45" s="123" t="s">
        <v>94</v>
      </c>
      <c r="E45" s="124">
        <v>82</v>
      </c>
      <c r="F45" s="112"/>
      <c r="G45" s="130">
        <f t="shared" si="0"/>
        <v>0</v>
      </c>
      <c r="H45" s="132" t="s">
        <v>212</v>
      </c>
    </row>
    <row r="46" spans="1:8" x14ac:dyDescent="0.25">
      <c r="A46" s="103">
        <v>2</v>
      </c>
      <c r="B46" s="107" t="s">
        <v>147</v>
      </c>
      <c r="C46" s="103">
        <v>36</v>
      </c>
      <c r="D46" s="121" t="s">
        <v>94</v>
      </c>
      <c r="E46" s="124">
        <v>82</v>
      </c>
      <c r="F46" s="112"/>
      <c r="G46" s="130">
        <f t="shared" si="0"/>
        <v>0</v>
      </c>
      <c r="H46" s="132" t="s">
        <v>212</v>
      </c>
    </row>
    <row r="47" spans="1:8" x14ac:dyDescent="0.25">
      <c r="A47" s="103">
        <v>3</v>
      </c>
      <c r="B47" s="107" t="s">
        <v>148</v>
      </c>
      <c r="C47" s="103">
        <v>36</v>
      </c>
      <c r="D47" s="121" t="s">
        <v>94</v>
      </c>
      <c r="E47" s="124">
        <v>82</v>
      </c>
      <c r="F47" s="112"/>
      <c r="G47" s="130">
        <f t="shared" si="0"/>
        <v>0</v>
      </c>
      <c r="H47" s="132" t="s">
        <v>212</v>
      </c>
    </row>
    <row r="48" spans="1:8" x14ac:dyDescent="0.25">
      <c r="A48" s="103">
        <v>4</v>
      </c>
      <c r="B48" s="107" t="s">
        <v>149</v>
      </c>
      <c r="C48" s="103">
        <v>36</v>
      </c>
      <c r="D48" s="121" t="s">
        <v>94</v>
      </c>
      <c r="E48" s="124">
        <v>82</v>
      </c>
      <c r="F48" s="112"/>
      <c r="G48" s="130">
        <f t="shared" si="0"/>
        <v>0</v>
      </c>
      <c r="H48" s="132" t="s">
        <v>212</v>
      </c>
    </row>
    <row r="49" spans="1:8" x14ac:dyDescent="0.25">
      <c r="A49" s="103">
        <v>6</v>
      </c>
      <c r="B49" s="107" t="s">
        <v>150</v>
      </c>
      <c r="C49" s="103">
        <v>36</v>
      </c>
      <c r="D49" s="121" t="s">
        <v>94</v>
      </c>
      <c r="E49" s="124">
        <v>68</v>
      </c>
      <c r="F49" s="112"/>
      <c r="G49" s="130">
        <f t="shared" si="0"/>
        <v>0</v>
      </c>
      <c r="H49" s="132" t="s">
        <v>212</v>
      </c>
    </row>
    <row r="50" spans="1:8" x14ac:dyDescent="0.25">
      <c r="A50" s="103">
        <v>7</v>
      </c>
      <c r="B50" s="107" t="s">
        <v>151</v>
      </c>
      <c r="C50" s="103">
        <v>36</v>
      </c>
      <c r="D50" s="121" t="s">
        <v>94</v>
      </c>
      <c r="E50" s="124">
        <v>68</v>
      </c>
      <c r="F50" s="112"/>
      <c r="G50" s="130">
        <f t="shared" si="0"/>
        <v>0</v>
      </c>
      <c r="H50" s="132" t="s">
        <v>212</v>
      </c>
    </row>
    <row r="51" spans="1:8" x14ac:dyDescent="0.25">
      <c r="A51" s="103">
        <v>9</v>
      </c>
      <c r="B51" s="107" t="s">
        <v>152</v>
      </c>
      <c r="C51" s="103">
        <v>36</v>
      </c>
      <c r="D51" s="121" t="s">
        <v>94</v>
      </c>
      <c r="E51" s="124">
        <v>76</v>
      </c>
      <c r="F51" s="112"/>
      <c r="G51" s="130">
        <f t="shared" si="0"/>
        <v>0</v>
      </c>
      <c r="H51" s="132" t="s">
        <v>212</v>
      </c>
    </row>
    <row r="52" spans="1:8" x14ac:dyDescent="0.25">
      <c r="A52" s="103">
        <v>10</v>
      </c>
      <c r="B52" s="107" t="s">
        <v>153</v>
      </c>
      <c r="C52" s="103">
        <v>36</v>
      </c>
      <c r="D52" s="121" t="s">
        <v>94</v>
      </c>
      <c r="E52" s="124">
        <v>76</v>
      </c>
      <c r="F52" s="112"/>
      <c r="G52" s="130">
        <f t="shared" si="0"/>
        <v>0</v>
      </c>
      <c r="H52" s="132" t="s">
        <v>212</v>
      </c>
    </row>
    <row r="53" spans="1:8" ht="15.75" thickBot="1" x14ac:dyDescent="0.3">
      <c r="A53" s="108">
        <v>11</v>
      </c>
      <c r="B53" s="109" t="s">
        <v>154</v>
      </c>
      <c r="C53" s="108">
        <v>36</v>
      </c>
      <c r="D53" s="126" t="s">
        <v>94</v>
      </c>
      <c r="E53" s="124">
        <v>68</v>
      </c>
      <c r="F53" s="112"/>
      <c r="G53" s="130">
        <f t="shared" si="0"/>
        <v>0</v>
      </c>
      <c r="H53" s="132" t="s">
        <v>212</v>
      </c>
    </row>
    <row r="54" spans="1:8" ht="18.75" thickBot="1" x14ac:dyDescent="0.3">
      <c r="A54" s="92"/>
      <c r="B54" s="93" t="s">
        <v>155</v>
      </c>
      <c r="C54" s="94"/>
      <c r="D54" s="94"/>
      <c r="E54" s="102"/>
      <c r="F54" s="113"/>
      <c r="G54" s="130"/>
      <c r="H54" s="129"/>
    </row>
    <row r="55" spans="1:8" ht="16.5" thickBot="1" x14ac:dyDescent="0.3">
      <c r="A55" s="78" t="s">
        <v>91</v>
      </c>
      <c r="B55" s="90" t="s">
        <v>156</v>
      </c>
      <c r="C55" s="91"/>
      <c r="D55" s="91"/>
      <c r="E55" s="102"/>
      <c r="F55" s="113"/>
      <c r="G55" s="130"/>
      <c r="H55" s="129"/>
    </row>
    <row r="56" spans="1:8" x14ac:dyDescent="0.25">
      <c r="A56" s="88">
        <v>1</v>
      </c>
      <c r="B56" s="80" t="s">
        <v>157</v>
      </c>
      <c r="C56" s="71">
        <v>36</v>
      </c>
      <c r="D56" s="125" t="s">
        <v>136</v>
      </c>
      <c r="E56" s="124">
        <v>55</v>
      </c>
      <c r="F56" s="112"/>
      <c r="G56" s="130">
        <f t="shared" si="0"/>
        <v>0</v>
      </c>
      <c r="H56" s="132" t="s">
        <v>212</v>
      </c>
    </row>
    <row r="57" spans="1:8" ht="15.75" thickBot="1" x14ac:dyDescent="0.3">
      <c r="A57" s="77">
        <v>2</v>
      </c>
      <c r="B57" s="82" t="s">
        <v>158</v>
      </c>
      <c r="C57" s="75">
        <v>36</v>
      </c>
      <c r="D57" s="122" t="s">
        <v>159</v>
      </c>
      <c r="E57" s="124">
        <v>25</v>
      </c>
      <c r="F57" s="112"/>
      <c r="G57" s="130">
        <f t="shared" si="0"/>
        <v>0</v>
      </c>
      <c r="H57" s="132" t="s">
        <v>212</v>
      </c>
    </row>
    <row r="58" spans="1:8" ht="16.5" thickBot="1" x14ac:dyDescent="0.3">
      <c r="A58" s="86" t="s">
        <v>99</v>
      </c>
      <c r="B58" s="90" t="s">
        <v>160</v>
      </c>
      <c r="C58" s="91"/>
      <c r="D58" s="91"/>
      <c r="E58" s="102"/>
      <c r="F58" s="113"/>
      <c r="G58" s="130"/>
      <c r="H58" s="129"/>
    </row>
    <row r="59" spans="1:8" x14ac:dyDescent="0.25">
      <c r="A59" s="71">
        <v>1</v>
      </c>
      <c r="B59" s="80" t="s">
        <v>161</v>
      </c>
      <c r="C59" s="71">
        <v>48</v>
      </c>
      <c r="D59" s="125" t="s">
        <v>96</v>
      </c>
      <c r="E59" s="124">
        <v>54</v>
      </c>
      <c r="F59" s="112"/>
      <c r="G59" s="130">
        <f t="shared" si="0"/>
        <v>0</v>
      </c>
      <c r="H59" s="132" t="s">
        <v>212</v>
      </c>
    </row>
    <row r="60" spans="1:8" x14ac:dyDescent="0.25">
      <c r="A60" s="73">
        <v>2</v>
      </c>
      <c r="B60" s="81" t="s">
        <v>162</v>
      </c>
      <c r="C60" s="73">
        <v>48</v>
      </c>
      <c r="D60" s="84" t="s">
        <v>96</v>
      </c>
      <c r="E60" s="124">
        <v>54</v>
      </c>
      <c r="F60" s="112"/>
      <c r="G60" s="130">
        <f t="shared" si="0"/>
        <v>0</v>
      </c>
      <c r="H60" s="132" t="s">
        <v>212</v>
      </c>
    </row>
    <row r="61" spans="1:8" x14ac:dyDescent="0.25">
      <c r="A61" s="73">
        <v>3</v>
      </c>
      <c r="B61" s="81" t="s">
        <v>163</v>
      </c>
      <c r="C61" s="73">
        <v>48</v>
      </c>
      <c r="D61" s="84" t="s">
        <v>96</v>
      </c>
      <c r="E61" s="124">
        <v>58</v>
      </c>
      <c r="F61" s="112"/>
      <c r="G61" s="130">
        <f t="shared" si="0"/>
        <v>0</v>
      </c>
      <c r="H61" s="132" t="s">
        <v>212</v>
      </c>
    </row>
    <row r="62" spans="1:8" x14ac:dyDescent="0.25">
      <c r="A62" s="73">
        <v>4</v>
      </c>
      <c r="B62" s="81" t="s">
        <v>164</v>
      </c>
      <c r="C62" s="73">
        <v>48</v>
      </c>
      <c r="D62" s="84" t="s">
        <v>96</v>
      </c>
      <c r="E62" s="124">
        <v>54</v>
      </c>
      <c r="F62" s="112"/>
      <c r="G62" s="130">
        <f t="shared" si="0"/>
        <v>0</v>
      </c>
      <c r="H62" s="132" t="s">
        <v>212</v>
      </c>
    </row>
    <row r="63" spans="1:8" x14ac:dyDescent="0.25">
      <c r="A63" s="73">
        <v>5</v>
      </c>
      <c r="B63" s="81" t="s">
        <v>165</v>
      </c>
      <c r="C63" s="73">
        <v>48</v>
      </c>
      <c r="D63" s="84" t="s">
        <v>96</v>
      </c>
      <c r="E63" s="124">
        <v>58</v>
      </c>
      <c r="F63" s="112"/>
      <c r="G63" s="130">
        <f t="shared" si="0"/>
        <v>0</v>
      </c>
      <c r="H63" s="132" t="s">
        <v>212</v>
      </c>
    </row>
    <row r="64" spans="1:8" x14ac:dyDescent="0.25">
      <c r="A64" s="73">
        <v>7</v>
      </c>
      <c r="B64" s="81" t="s">
        <v>166</v>
      </c>
      <c r="C64" s="73">
        <v>48</v>
      </c>
      <c r="D64" s="84" t="s">
        <v>96</v>
      </c>
      <c r="E64" s="124">
        <v>54</v>
      </c>
      <c r="F64" s="112"/>
      <c r="G64" s="130">
        <f t="shared" si="0"/>
        <v>0</v>
      </c>
      <c r="H64" s="132" t="s">
        <v>212</v>
      </c>
    </row>
    <row r="65" spans="1:8" x14ac:dyDescent="0.25">
      <c r="A65" s="73">
        <v>8</v>
      </c>
      <c r="B65" s="81" t="s">
        <v>167</v>
      </c>
      <c r="C65" s="73">
        <v>48</v>
      </c>
      <c r="D65" s="84" t="s">
        <v>96</v>
      </c>
      <c r="E65" s="124">
        <v>46</v>
      </c>
      <c r="F65" s="112"/>
      <c r="G65" s="130">
        <f t="shared" si="0"/>
        <v>0</v>
      </c>
      <c r="H65" s="132" t="s">
        <v>212</v>
      </c>
    </row>
    <row r="66" spans="1:8" ht="15.75" thickBot="1" x14ac:dyDescent="0.3">
      <c r="A66" s="77">
        <v>9</v>
      </c>
      <c r="B66" s="95" t="s">
        <v>168</v>
      </c>
      <c r="C66" s="77">
        <v>72</v>
      </c>
      <c r="D66" s="127" t="s">
        <v>169</v>
      </c>
      <c r="E66" s="124">
        <v>45</v>
      </c>
      <c r="F66" s="112"/>
      <c r="G66" s="130">
        <f t="shared" si="0"/>
        <v>0</v>
      </c>
      <c r="H66" s="132" t="s">
        <v>212</v>
      </c>
    </row>
    <row r="67" spans="1:8" ht="15.75" x14ac:dyDescent="0.25">
      <c r="A67" s="86" t="s">
        <v>106</v>
      </c>
      <c r="B67" s="90" t="s">
        <v>170</v>
      </c>
      <c r="C67" s="91"/>
      <c r="D67" s="91"/>
      <c r="E67" s="102"/>
      <c r="F67" s="113"/>
      <c r="G67" s="130"/>
      <c r="H67" s="129"/>
    </row>
    <row r="68" spans="1:8" ht="15.75" thickBot="1" x14ac:dyDescent="0.3">
      <c r="A68" s="75">
        <v>8</v>
      </c>
      <c r="B68" s="82" t="s">
        <v>171</v>
      </c>
      <c r="C68" s="75">
        <v>24</v>
      </c>
      <c r="D68" s="122" t="s">
        <v>96</v>
      </c>
      <c r="E68" s="124">
        <v>83</v>
      </c>
      <c r="F68" s="112"/>
      <c r="G68" s="130">
        <f t="shared" si="0"/>
        <v>0</v>
      </c>
      <c r="H68" s="132" t="s">
        <v>212</v>
      </c>
    </row>
    <row r="69" spans="1:8" ht="16.5" thickBot="1" x14ac:dyDescent="0.3">
      <c r="A69" s="86" t="s">
        <v>112</v>
      </c>
      <c r="B69" s="90" t="s">
        <v>172</v>
      </c>
      <c r="C69" s="91"/>
      <c r="D69" s="91"/>
      <c r="E69" s="102"/>
      <c r="F69" s="113"/>
      <c r="G69" s="130"/>
      <c r="H69" s="129"/>
    </row>
    <row r="70" spans="1:8" x14ac:dyDescent="0.25">
      <c r="A70" s="71">
        <v>1</v>
      </c>
      <c r="B70" s="80" t="s">
        <v>173</v>
      </c>
      <c r="C70" s="71">
        <v>48</v>
      </c>
      <c r="D70" s="125" t="s">
        <v>96</v>
      </c>
      <c r="E70" s="124">
        <v>54</v>
      </c>
      <c r="F70" s="112"/>
      <c r="G70" s="130">
        <f t="shared" ref="G70:G97" si="1">F70*E70</f>
        <v>0</v>
      </c>
      <c r="H70" s="132" t="s">
        <v>212</v>
      </c>
    </row>
    <row r="71" spans="1:8" x14ac:dyDescent="0.25">
      <c r="A71" s="73">
        <v>2</v>
      </c>
      <c r="B71" s="81" t="s">
        <v>174</v>
      </c>
      <c r="C71" s="73">
        <v>48</v>
      </c>
      <c r="D71" s="84" t="s">
        <v>96</v>
      </c>
      <c r="E71" s="124">
        <v>54</v>
      </c>
      <c r="F71" s="112"/>
      <c r="G71" s="130">
        <f t="shared" si="1"/>
        <v>0</v>
      </c>
      <c r="H71" s="132" t="s">
        <v>212</v>
      </c>
    </row>
    <row r="72" spans="1:8" x14ac:dyDescent="0.25">
      <c r="A72" s="73">
        <v>3</v>
      </c>
      <c r="B72" s="81" t="s">
        <v>175</v>
      </c>
      <c r="C72" s="73">
        <v>48</v>
      </c>
      <c r="D72" s="84" t="s">
        <v>96</v>
      </c>
      <c r="E72" s="124">
        <v>58</v>
      </c>
      <c r="F72" s="112"/>
      <c r="G72" s="130">
        <f t="shared" si="1"/>
        <v>0</v>
      </c>
      <c r="H72" s="132" t="s">
        <v>212</v>
      </c>
    </row>
    <row r="73" spans="1:8" x14ac:dyDescent="0.25">
      <c r="A73" s="73">
        <v>4</v>
      </c>
      <c r="B73" s="81" t="s">
        <v>176</v>
      </c>
      <c r="C73" s="73">
        <v>48</v>
      </c>
      <c r="D73" s="84" t="s">
        <v>96</v>
      </c>
      <c r="E73" s="124">
        <v>54</v>
      </c>
      <c r="F73" s="112"/>
      <c r="G73" s="130">
        <f t="shared" si="1"/>
        <v>0</v>
      </c>
      <c r="H73" s="132" t="s">
        <v>212</v>
      </c>
    </row>
    <row r="74" spans="1:8" x14ac:dyDescent="0.25">
      <c r="A74" s="73">
        <v>5</v>
      </c>
      <c r="B74" s="81" t="s">
        <v>177</v>
      </c>
      <c r="C74" s="73">
        <v>48</v>
      </c>
      <c r="D74" s="84" t="s">
        <v>96</v>
      </c>
      <c r="E74" s="124">
        <v>58</v>
      </c>
      <c r="F74" s="112"/>
      <c r="G74" s="130">
        <f t="shared" si="1"/>
        <v>0</v>
      </c>
      <c r="H74" s="132" t="s">
        <v>212</v>
      </c>
    </row>
    <row r="75" spans="1:8" x14ac:dyDescent="0.25">
      <c r="A75" s="73">
        <v>7</v>
      </c>
      <c r="B75" s="81" t="s">
        <v>178</v>
      </c>
      <c r="C75" s="73">
        <v>48</v>
      </c>
      <c r="D75" s="84" t="s">
        <v>96</v>
      </c>
      <c r="E75" s="124">
        <v>54</v>
      </c>
      <c r="F75" s="112"/>
      <c r="G75" s="130">
        <f t="shared" si="1"/>
        <v>0</v>
      </c>
      <c r="H75" s="132" t="s">
        <v>212</v>
      </c>
    </row>
    <row r="76" spans="1:8" ht="15.75" thickBot="1" x14ac:dyDescent="0.3">
      <c r="A76" s="73">
        <v>8</v>
      </c>
      <c r="B76" s="81" t="s">
        <v>179</v>
      </c>
      <c r="C76" s="73">
        <v>48</v>
      </c>
      <c r="D76" s="84" t="s">
        <v>96</v>
      </c>
      <c r="E76" s="124">
        <v>32</v>
      </c>
      <c r="F76" s="112"/>
      <c r="G76" s="130">
        <f t="shared" si="1"/>
        <v>0</v>
      </c>
      <c r="H76" s="132" t="s">
        <v>212</v>
      </c>
    </row>
    <row r="77" spans="1:8" ht="16.5" thickBot="1" x14ac:dyDescent="0.3">
      <c r="A77" s="79" t="s">
        <v>124</v>
      </c>
      <c r="B77" s="90" t="s">
        <v>180</v>
      </c>
      <c r="C77" s="91"/>
      <c r="D77" s="91"/>
      <c r="E77" s="102"/>
      <c r="F77" s="113"/>
      <c r="G77" s="130"/>
      <c r="H77" s="129"/>
    </row>
    <row r="78" spans="1:8" x14ac:dyDescent="0.25">
      <c r="A78" s="71">
        <v>1</v>
      </c>
      <c r="B78" s="72" t="s">
        <v>181</v>
      </c>
      <c r="C78" s="96">
        <v>48</v>
      </c>
      <c r="D78" s="84" t="s">
        <v>96</v>
      </c>
      <c r="E78" s="124">
        <v>44</v>
      </c>
      <c r="F78" s="112"/>
      <c r="G78" s="130">
        <f t="shared" si="1"/>
        <v>0</v>
      </c>
      <c r="H78" s="132" t="s">
        <v>212</v>
      </c>
    </row>
    <row r="79" spans="1:8" x14ac:dyDescent="0.25">
      <c r="A79" s="73">
        <v>2</v>
      </c>
      <c r="B79" s="74" t="s">
        <v>182</v>
      </c>
      <c r="C79" s="87">
        <v>48</v>
      </c>
      <c r="D79" s="84" t="s">
        <v>96</v>
      </c>
      <c r="E79" s="124">
        <v>75</v>
      </c>
      <c r="F79" s="112"/>
      <c r="G79" s="130">
        <f t="shared" si="1"/>
        <v>0</v>
      </c>
      <c r="H79" s="132" t="s">
        <v>212</v>
      </c>
    </row>
    <row r="80" spans="1:8" x14ac:dyDescent="0.25">
      <c r="A80" s="73">
        <v>3</v>
      </c>
      <c r="B80" s="74" t="s">
        <v>183</v>
      </c>
      <c r="C80" s="87">
        <v>48</v>
      </c>
      <c r="D80" s="84" t="s">
        <v>96</v>
      </c>
      <c r="E80" s="124">
        <v>83</v>
      </c>
      <c r="F80" s="112"/>
      <c r="G80" s="130">
        <f t="shared" si="1"/>
        <v>0</v>
      </c>
      <c r="H80" s="132" t="s">
        <v>212</v>
      </c>
    </row>
    <row r="81" spans="1:8" ht="15.75" thickBot="1" x14ac:dyDescent="0.3">
      <c r="A81" s="75">
        <v>4</v>
      </c>
      <c r="B81" s="76" t="s">
        <v>184</v>
      </c>
      <c r="C81" s="97">
        <v>48</v>
      </c>
      <c r="D81" s="84" t="s">
        <v>96</v>
      </c>
      <c r="E81" s="124">
        <v>75</v>
      </c>
      <c r="F81" s="112"/>
      <c r="G81" s="130">
        <f t="shared" si="1"/>
        <v>0</v>
      </c>
      <c r="H81" s="132" t="s">
        <v>212</v>
      </c>
    </row>
    <row r="82" spans="1:8" ht="16.5" thickBot="1" x14ac:dyDescent="0.3">
      <c r="A82" s="70" t="s">
        <v>127</v>
      </c>
      <c r="B82" s="90" t="s">
        <v>185</v>
      </c>
      <c r="C82" s="91"/>
      <c r="D82" s="91"/>
      <c r="E82" s="114"/>
      <c r="F82" s="113"/>
      <c r="G82" s="130"/>
      <c r="H82" s="129"/>
    </row>
    <row r="83" spans="1:8" x14ac:dyDescent="0.25">
      <c r="A83" s="71">
        <v>1</v>
      </c>
      <c r="B83" s="80" t="s">
        <v>186</v>
      </c>
      <c r="C83" s="71">
        <v>48</v>
      </c>
      <c r="D83" s="84" t="s">
        <v>96</v>
      </c>
      <c r="E83" s="124">
        <v>44</v>
      </c>
      <c r="F83" s="112"/>
      <c r="G83" s="130">
        <f t="shared" si="1"/>
        <v>0</v>
      </c>
      <c r="H83" s="132" t="s">
        <v>212</v>
      </c>
    </row>
    <row r="84" spans="1:8" x14ac:dyDescent="0.25">
      <c r="A84" s="73">
        <v>2</v>
      </c>
      <c r="B84" s="81" t="s">
        <v>187</v>
      </c>
      <c r="C84" s="73">
        <v>48</v>
      </c>
      <c r="D84" s="84" t="s">
        <v>96</v>
      </c>
      <c r="E84" s="124">
        <v>75</v>
      </c>
      <c r="F84" s="112"/>
      <c r="G84" s="130">
        <f t="shared" si="1"/>
        <v>0</v>
      </c>
      <c r="H84" s="132" t="s">
        <v>212</v>
      </c>
    </row>
    <row r="85" spans="1:8" x14ac:dyDescent="0.25">
      <c r="A85" s="73">
        <v>4</v>
      </c>
      <c r="B85" s="81" t="s">
        <v>188</v>
      </c>
      <c r="C85" s="73">
        <v>48</v>
      </c>
      <c r="D85" s="84" t="s">
        <v>96</v>
      </c>
      <c r="E85" s="124">
        <v>60</v>
      </c>
      <c r="F85" s="112"/>
      <c r="G85" s="130">
        <f t="shared" si="1"/>
        <v>0</v>
      </c>
      <c r="H85" s="129"/>
    </row>
    <row r="86" spans="1:8" x14ac:dyDescent="0.25">
      <c r="A86" s="73">
        <v>5</v>
      </c>
      <c r="B86" s="81" t="s">
        <v>189</v>
      </c>
      <c r="C86" s="73">
        <v>48</v>
      </c>
      <c r="D86" s="84" t="s">
        <v>96</v>
      </c>
      <c r="E86" s="124">
        <v>66</v>
      </c>
      <c r="F86" s="112"/>
      <c r="G86" s="130">
        <f t="shared" si="1"/>
        <v>0</v>
      </c>
      <c r="H86" s="132" t="s">
        <v>212</v>
      </c>
    </row>
    <row r="87" spans="1:8" x14ac:dyDescent="0.25">
      <c r="A87" s="85">
        <v>6</v>
      </c>
      <c r="B87" s="83" t="s">
        <v>190</v>
      </c>
      <c r="C87" s="85">
        <v>48</v>
      </c>
      <c r="D87" s="84" t="s">
        <v>96</v>
      </c>
      <c r="E87" s="124">
        <v>75</v>
      </c>
      <c r="F87" s="112"/>
      <c r="G87" s="130">
        <f t="shared" si="1"/>
        <v>0</v>
      </c>
      <c r="H87" s="132" t="s">
        <v>212</v>
      </c>
    </row>
    <row r="88" spans="1:8" ht="15.75" thickBot="1" x14ac:dyDescent="0.3">
      <c r="A88" s="75">
        <v>7</v>
      </c>
      <c r="B88" s="82" t="s">
        <v>191</v>
      </c>
      <c r="C88" s="75">
        <v>48</v>
      </c>
      <c r="D88" s="84" t="s">
        <v>96</v>
      </c>
      <c r="E88" s="124">
        <v>45</v>
      </c>
      <c r="F88" s="112"/>
      <c r="G88" s="130">
        <f t="shared" si="1"/>
        <v>0</v>
      </c>
      <c r="H88" s="132" t="s">
        <v>212</v>
      </c>
    </row>
    <row r="89" spans="1:8" ht="18.75" thickBot="1" x14ac:dyDescent="0.3">
      <c r="A89" s="92"/>
      <c r="B89" s="93" t="s">
        <v>192</v>
      </c>
      <c r="C89" s="94"/>
      <c r="D89" s="94"/>
      <c r="E89" s="114"/>
      <c r="F89" s="113"/>
      <c r="G89" s="130"/>
      <c r="H89" s="129"/>
    </row>
    <row r="90" spans="1:8" ht="16.5" thickBot="1" x14ac:dyDescent="0.3">
      <c r="A90" s="86" t="s">
        <v>91</v>
      </c>
      <c r="B90" s="90" t="s">
        <v>193</v>
      </c>
      <c r="C90" s="91"/>
      <c r="D90" s="91"/>
      <c r="E90" s="102"/>
      <c r="F90" s="113"/>
      <c r="G90" s="130"/>
      <c r="H90" s="129"/>
    </row>
    <row r="91" spans="1:8" x14ac:dyDescent="0.25">
      <c r="A91" s="88">
        <v>1</v>
      </c>
      <c r="B91" s="80" t="s">
        <v>194</v>
      </c>
      <c r="C91" s="71">
        <v>36</v>
      </c>
      <c r="D91" s="125" t="s">
        <v>195</v>
      </c>
      <c r="E91" s="124">
        <v>39</v>
      </c>
      <c r="F91" s="112"/>
      <c r="G91" s="130">
        <f t="shared" si="1"/>
        <v>0</v>
      </c>
      <c r="H91" s="132" t="s">
        <v>212</v>
      </c>
    </row>
    <row r="92" spans="1:8" x14ac:dyDescent="0.25">
      <c r="A92" s="73">
        <v>2</v>
      </c>
      <c r="B92" s="81" t="s">
        <v>196</v>
      </c>
      <c r="C92" s="73">
        <v>36</v>
      </c>
      <c r="D92" s="84" t="s">
        <v>197</v>
      </c>
      <c r="E92" s="124">
        <v>39</v>
      </c>
      <c r="F92" s="112"/>
      <c r="G92" s="130">
        <f t="shared" si="1"/>
        <v>0</v>
      </c>
      <c r="H92" s="132" t="s">
        <v>212</v>
      </c>
    </row>
    <row r="93" spans="1:8" ht="27" thickBot="1" x14ac:dyDescent="0.3">
      <c r="A93" s="77">
        <v>7</v>
      </c>
      <c r="B93" s="98" t="s">
        <v>199</v>
      </c>
      <c r="C93" s="99">
        <v>36</v>
      </c>
      <c r="D93" s="128" t="s">
        <v>198</v>
      </c>
      <c r="E93" s="124">
        <v>40</v>
      </c>
      <c r="F93" s="112"/>
      <c r="G93" s="130">
        <f t="shared" si="1"/>
        <v>0</v>
      </c>
      <c r="H93" s="132" t="s">
        <v>212</v>
      </c>
    </row>
    <row r="94" spans="1:8" ht="16.5" thickBot="1" x14ac:dyDescent="0.3">
      <c r="A94" s="86" t="s">
        <v>106</v>
      </c>
      <c r="B94" s="90" t="s">
        <v>200</v>
      </c>
      <c r="C94" s="91"/>
      <c r="D94" s="91"/>
      <c r="E94" s="114"/>
      <c r="F94" s="113"/>
      <c r="G94" s="130"/>
      <c r="H94" s="89"/>
    </row>
    <row r="95" spans="1:8" x14ac:dyDescent="0.25">
      <c r="A95" s="71">
        <v>1</v>
      </c>
      <c r="B95" s="80" t="s">
        <v>201</v>
      </c>
      <c r="C95" s="71">
        <v>36</v>
      </c>
      <c r="D95" s="125" t="s">
        <v>202</v>
      </c>
      <c r="E95" s="124">
        <v>42</v>
      </c>
      <c r="F95" s="112"/>
      <c r="G95" s="130">
        <f t="shared" si="1"/>
        <v>0</v>
      </c>
      <c r="H95" s="56" t="s">
        <v>212</v>
      </c>
    </row>
    <row r="96" spans="1:8" x14ac:dyDescent="0.25">
      <c r="A96" s="73">
        <v>2</v>
      </c>
      <c r="B96" s="81" t="s">
        <v>201</v>
      </c>
      <c r="C96" s="73">
        <v>48</v>
      </c>
      <c r="D96" s="84" t="s">
        <v>203</v>
      </c>
      <c r="E96" s="124">
        <v>37</v>
      </c>
      <c r="F96" s="112"/>
      <c r="G96" s="130">
        <f t="shared" si="1"/>
        <v>0</v>
      </c>
      <c r="H96" s="56" t="s">
        <v>212</v>
      </c>
    </row>
    <row r="97" spans="1:8" ht="15.75" thickBot="1" x14ac:dyDescent="0.3">
      <c r="A97" s="77">
        <v>3</v>
      </c>
      <c r="B97" s="100" t="s">
        <v>204</v>
      </c>
      <c r="C97" s="101">
        <v>36</v>
      </c>
      <c r="D97" s="122" t="s">
        <v>205</v>
      </c>
      <c r="E97" s="124">
        <v>23</v>
      </c>
      <c r="F97" s="112"/>
      <c r="G97" s="130">
        <f t="shared" si="1"/>
        <v>0</v>
      </c>
      <c r="H97" s="56" t="s">
        <v>212</v>
      </c>
    </row>
    <row r="99" spans="1:8" x14ac:dyDescent="0.25">
      <c r="B99" s="69" t="s">
        <v>84</v>
      </c>
      <c r="F99" s="58" t="s">
        <v>2</v>
      </c>
      <c r="G99" s="131">
        <f>SUM(G4:G97)</f>
        <v>0</v>
      </c>
    </row>
    <row r="101" spans="1:8" ht="15" customHeight="1" x14ac:dyDescent="0.35">
      <c r="A101" s="135" t="s">
        <v>207</v>
      </c>
      <c r="B101" s="136" t="s">
        <v>208</v>
      </c>
      <c r="C101" s="134" t="s">
        <v>206</v>
      </c>
      <c r="D101" s="68"/>
      <c r="E101" s="68"/>
    </row>
  </sheetData>
  <mergeCells count="1">
    <mergeCell ref="A2:D2"/>
  </mergeCells>
  <hyperlinks>
    <hyperlink ref="H4" r:id="rId1"/>
    <hyperlink ref="H5" r:id="rId2"/>
    <hyperlink ref="H6" r:id="rId3"/>
    <hyperlink ref="H7" r:id="rId4"/>
    <hyperlink ref="H9" r:id="rId5"/>
    <hyperlink ref="H10" r:id="rId6"/>
    <hyperlink ref="H11" r:id="rId7"/>
    <hyperlink ref="H12" r:id="rId8"/>
    <hyperlink ref="H13" r:id="rId9"/>
    <hyperlink ref="H15" r:id="rId10"/>
    <hyperlink ref="H16" r:id="rId11"/>
    <hyperlink ref="H17" r:id="rId12"/>
    <hyperlink ref="H18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9" r:id="rId22"/>
    <hyperlink ref="H31" r:id="rId23"/>
    <hyperlink ref="H32" r:id="rId24"/>
    <hyperlink ref="H35" r:id="rId25"/>
    <hyperlink ref="H34" r:id="rId26"/>
    <hyperlink ref="H36" r:id="rId27"/>
    <hyperlink ref="H37" r:id="rId28"/>
    <hyperlink ref="H38" r:id="rId29"/>
    <hyperlink ref="H39" r:id="rId30"/>
    <hyperlink ref="H40" r:id="rId31"/>
    <hyperlink ref="H41" r:id="rId32"/>
    <hyperlink ref="H42" r:id="rId33"/>
    <hyperlink ref="H43" r:id="rId34"/>
    <hyperlink ref="H45" r:id="rId35"/>
    <hyperlink ref="H46" r:id="rId36"/>
    <hyperlink ref="H47" r:id="rId37"/>
    <hyperlink ref="H48" r:id="rId38"/>
    <hyperlink ref="H49" r:id="rId39"/>
    <hyperlink ref="H50" r:id="rId40"/>
    <hyperlink ref="H51" r:id="rId41"/>
    <hyperlink ref="H52" r:id="rId42"/>
    <hyperlink ref="H53" r:id="rId43"/>
    <hyperlink ref="H56" r:id="rId44"/>
    <hyperlink ref="H57" r:id="rId45"/>
    <hyperlink ref="H59" r:id="rId46"/>
    <hyperlink ref="H60" r:id="rId47"/>
    <hyperlink ref="H61" r:id="rId48"/>
    <hyperlink ref="H62" r:id="rId49"/>
    <hyperlink ref="H63" r:id="rId50"/>
    <hyperlink ref="H64" r:id="rId51"/>
    <hyperlink ref="H65" r:id="rId52"/>
    <hyperlink ref="H66" r:id="rId53"/>
    <hyperlink ref="H68" r:id="rId54"/>
    <hyperlink ref="H70" r:id="rId55"/>
    <hyperlink ref="H71" r:id="rId56"/>
    <hyperlink ref="H72" r:id="rId57"/>
    <hyperlink ref="H73" r:id="rId58"/>
    <hyperlink ref="H74" r:id="rId59"/>
    <hyperlink ref="H75" r:id="rId60"/>
    <hyperlink ref="H76" r:id="rId61"/>
    <hyperlink ref="H78" r:id="rId62"/>
    <hyperlink ref="H79" r:id="rId63"/>
    <hyperlink ref="H80" r:id="rId64"/>
    <hyperlink ref="H81" r:id="rId65"/>
    <hyperlink ref="H83" r:id="rId66"/>
    <hyperlink ref="H84" r:id="rId67"/>
    <hyperlink ref="H86" r:id="rId68"/>
    <hyperlink ref="H87" r:id="rId69"/>
    <hyperlink ref="H88" r:id="rId70"/>
    <hyperlink ref="H91" r:id="rId71"/>
    <hyperlink ref="H92" r:id="rId72"/>
    <hyperlink ref="H93" r:id="rId73"/>
    <hyperlink ref="H95" r:id="rId74"/>
    <hyperlink ref="H96" r:id="rId75"/>
    <hyperlink ref="H97" r:id="rId76"/>
  </hyperlinks>
  <pageMargins left="0.7" right="0.7" top="0.75" bottom="0.75" header="0.3" footer="0.3"/>
  <pageSetup paperSize="9" orientation="portrait" horizontalDpi="0" verticalDpi="0" r:id="rId7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K68"/>
  <sheetViews>
    <sheetView topLeftCell="C55" workbookViewId="0">
      <selection activeCell="G52" sqref="G52"/>
    </sheetView>
  </sheetViews>
  <sheetFormatPr defaultRowHeight="15" x14ac:dyDescent="0.25"/>
  <cols>
    <col min="1" max="1" width="72.85546875" customWidth="1"/>
    <col min="2" max="2" width="23" customWidth="1"/>
    <col min="3" max="3" width="17.42578125" customWidth="1"/>
    <col min="4" max="4" width="16.28515625" bestFit="1" customWidth="1"/>
    <col min="5" max="5" width="17.28515625" style="133" customWidth="1"/>
  </cols>
  <sheetData>
    <row r="1" spans="1:11" s="133" customFormat="1" x14ac:dyDescent="0.25">
      <c r="A1" s="390" t="s">
        <v>295</v>
      </c>
      <c r="B1" s="390"/>
      <c r="C1" s="390"/>
      <c r="D1" s="390"/>
      <c r="E1" s="390"/>
      <c r="F1" s="390"/>
      <c r="G1" s="390"/>
    </row>
    <row r="2" spans="1:11" s="133" customFormat="1" x14ac:dyDescent="0.25">
      <c r="A2" s="237" t="s">
        <v>217</v>
      </c>
      <c r="B2" s="237" t="s">
        <v>218</v>
      </c>
      <c r="C2" s="237" t="s">
        <v>300</v>
      </c>
      <c r="D2" s="237" t="s">
        <v>220</v>
      </c>
      <c r="E2" s="11" t="s">
        <v>69</v>
      </c>
      <c r="F2" s="11" t="s">
        <v>3</v>
      </c>
      <c r="G2" s="151"/>
      <c r="H2" s="151"/>
    </row>
    <row r="3" spans="1:11" s="26" customFormat="1" x14ac:dyDescent="0.25">
      <c r="A3" s="340" t="s">
        <v>294</v>
      </c>
      <c r="B3" s="228" t="s">
        <v>219</v>
      </c>
      <c r="C3" s="228" t="s">
        <v>307</v>
      </c>
      <c r="D3" s="274">
        <v>328</v>
      </c>
      <c r="E3" s="229"/>
      <c r="F3" s="137">
        <f t="shared" ref="F3:F5" si="0">E3*D3</f>
        <v>0</v>
      </c>
      <c r="G3" s="275" t="s">
        <v>212</v>
      </c>
      <c r="H3" s="276" t="s">
        <v>223</v>
      </c>
    </row>
    <row r="4" spans="1:11" s="26" customFormat="1" x14ac:dyDescent="0.25">
      <c r="A4" s="340" t="s">
        <v>235</v>
      </c>
      <c r="B4" s="228" t="s">
        <v>219</v>
      </c>
      <c r="C4" s="228" t="s">
        <v>307</v>
      </c>
      <c r="D4" s="274">
        <v>296</v>
      </c>
      <c r="E4" s="229"/>
      <c r="F4" s="137">
        <f t="shared" si="0"/>
        <v>0</v>
      </c>
      <c r="G4" s="275" t="s">
        <v>212</v>
      </c>
      <c r="H4" s="276" t="s">
        <v>236</v>
      </c>
    </row>
    <row r="5" spans="1:11" s="26" customFormat="1" x14ac:dyDescent="0.25">
      <c r="A5" s="340" t="s">
        <v>228</v>
      </c>
      <c r="B5" s="228" t="s">
        <v>219</v>
      </c>
      <c r="C5" s="228" t="s">
        <v>307</v>
      </c>
      <c r="D5" s="274">
        <v>299</v>
      </c>
      <c r="E5" s="229"/>
      <c r="F5" s="137">
        <f t="shared" si="0"/>
        <v>0</v>
      </c>
      <c r="G5" s="275" t="s">
        <v>212</v>
      </c>
      <c r="H5" s="276" t="s">
        <v>229</v>
      </c>
    </row>
    <row r="6" spans="1:11" s="133" customFormat="1" x14ac:dyDescent="0.25">
      <c r="A6" s="390" t="s">
        <v>296</v>
      </c>
      <c r="B6" s="390"/>
      <c r="C6" s="390"/>
      <c r="D6" s="390"/>
      <c r="E6" s="390"/>
      <c r="F6" s="390"/>
      <c r="G6" s="390"/>
    </row>
    <row r="7" spans="1:11" s="133" customFormat="1" ht="15" customHeight="1" x14ac:dyDescent="0.25">
      <c r="A7" s="236" t="s">
        <v>217</v>
      </c>
      <c r="B7" s="236" t="s">
        <v>218</v>
      </c>
      <c r="C7" s="236" t="s">
        <v>300</v>
      </c>
      <c r="D7" s="236" t="s">
        <v>220</v>
      </c>
      <c r="E7" s="11" t="s">
        <v>69</v>
      </c>
      <c r="F7" s="11"/>
      <c r="G7" s="230"/>
      <c r="H7" s="173"/>
    </row>
    <row r="8" spans="1:11" s="133" customFormat="1" ht="15" customHeight="1" x14ac:dyDescent="0.25">
      <c r="A8" s="363" t="s">
        <v>297</v>
      </c>
      <c r="B8" s="228" t="s">
        <v>219</v>
      </c>
      <c r="C8" s="228" t="s">
        <v>308</v>
      </c>
      <c r="D8" s="228">
        <v>187</v>
      </c>
      <c r="E8" s="231"/>
      <c r="F8" s="149">
        <f>E8*D8</f>
        <v>0</v>
      </c>
      <c r="G8" s="3" t="s">
        <v>212</v>
      </c>
      <c r="H8" s="238" t="s">
        <v>301</v>
      </c>
    </row>
    <row r="9" spans="1:11" s="133" customFormat="1" ht="15" customHeight="1" x14ac:dyDescent="0.25">
      <c r="A9" s="363" t="s">
        <v>298</v>
      </c>
      <c r="B9" s="228" t="s">
        <v>219</v>
      </c>
      <c r="C9" s="228" t="s">
        <v>309</v>
      </c>
      <c r="D9" s="228">
        <v>105</v>
      </c>
      <c r="E9" s="231"/>
      <c r="F9" s="149">
        <f t="shared" ref="F9:F17" si="1">E9*D9</f>
        <v>0</v>
      </c>
      <c r="G9" s="3" t="s">
        <v>212</v>
      </c>
      <c r="H9" s="238" t="s">
        <v>303</v>
      </c>
    </row>
    <row r="10" spans="1:11" s="133" customFormat="1" ht="15" customHeight="1" x14ac:dyDescent="0.25">
      <c r="A10" s="363" t="s">
        <v>299</v>
      </c>
      <c r="B10" s="228" t="s">
        <v>219</v>
      </c>
      <c r="C10" s="228" t="s">
        <v>308</v>
      </c>
      <c r="D10" s="228">
        <v>188</v>
      </c>
      <c r="E10" s="231"/>
      <c r="F10" s="149">
        <f t="shared" si="1"/>
        <v>0</v>
      </c>
      <c r="G10" s="3" t="s">
        <v>212</v>
      </c>
      <c r="H10" s="238" t="s">
        <v>306</v>
      </c>
    </row>
    <row r="11" spans="1:11" s="133" customFormat="1" ht="15" customHeight="1" x14ac:dyDescent="0.25">
      <c r="A11" s="363" t="s">
        <v>555</v>
      </c>
      <c r="B11" s="228" t="s">
        <v>219</v>
      </c>
      <c r="C11" s="228" t="s">
        <v>363</v>
      </c>
      <c r="D11" s="228">
        <v>732</v>
      </c>
      <c r="E11" s="231"/>
      <c r="F11" s="149">
        <f t="shared" si="1"/>
        <v>0</v>
      </c>
      <c r="G11" s="3" t="s">
        <v>212</v>
      </c>
      <c r="H11" s="238" t="s">
        <v>302</v>
      </c>
    </row>
    <row r="12" spans="1:11" s="133" customFormat="1" ht="15" customHeight="1" x14ac:dyDescent="0.25">
      <c r="A12" s="363" t="s">
        <v>310</v>
      </c>
      <c r="B12" s="228" t="s">
        <v>219</v>
      </c>
      <c r="C12" s="228" t="s">
        <v>309</v>
      </c>
      <c r="D12" s="228">
        <v>123</v>
      </c>
      <c r="E12" s="231"/>
      <c r="F12" s="149">
        <f t="shared" si="1"/>
        <v>0</v>
      </c>
      <c r="G12" s="3" t="s">
        <v>212</v>
      </c>
      <c r="H12" s="238" t="s">
        <v>302</v>
      </c>
    </row>
    <row r="13" spans="1:11" s="133" customFormat="1" ht="15" customHeight="1" x14ac:dyDescent="0.25">
      <c r="A13" s="364" t="s">
        <v>350</v>
      </c>
      <c r="B13" s="359" t="s">
        <v>219</v>
      </c>
      <c r="C13" s="359" t="s">
        <v>307</v>
      </c>
      <c r="D13" s="360">
        <v>277</v>
      </c>
      <c r="E13" s="231"/>
      <c r="F13" s="149">
        <f t="shared" si="1"/>
        <v>0</v>
      </c>
      <c r="G13" s="185" t="s">
        <v>212</v>
      </c>
      <c r="H13" s="361" t="s">
        <v>302</v>
      </c>
    </row>
    <row r="14" spans="1:11" s="133" customFormat="1" ht="15" customHeight="1" x14ac:dyDescent="0.25">
      <c r="A14" s="363" t="s">
        <v>556</v>
      </c>
      <c r="B14" s="228" t="s">
        <v>219</v>
      </c>
      <c r="C14" s="228" t="s">
        <v>363</v>
      </c>
      <c r="D14" s="228">
        <v>837</v>
      </c>
      <c r="E14" s="231"/>
      <c r="F14" s="149">
        <f t="shared" si="1"/>
        <v>0</v>
      </c>
      <c r="G14" s="3" t="s">
        <v>212</v>
      </c>
      <c r="H14" s="238" t="s">
        <v>302</v>
      </c>
      <c r="I14" s="346"/>
      <c r="J14" s="346"/>
    </row>
    <row r="15" spans="1:11" s="133" customFormat="1" ht="15" customHeight="1" x14ac:dyDescent="0.25">
      <c r="A15" s="363" t="s">
        <v>554</v>
      </c>
      <c r="B15" s="228" t="s">
        <v>219</v>
      </c>
      <c r="C15" s="228" t="s">
        <v>379</v>
      </c>
      <c r="D15" s="228">
        <v>120</v>
      </c>
      <c r="E15" s="231"/>
      <c r="F15" s="149">
        <f t="shared" si="1"/>
        <v>0</v>
      </c>
      <c r="G15" s="3" t="s">
        <v>212</v>
      </c>
      <c r="H15" s="238" t="s">
        <v>303</v>
      </c>
      <c r="I15" s="346"/>
      <c r="J15" s="346"/>
      <c r="K15" s="346"/>
    </row>
    <row r="16" spans="1:11" s="133" customFormat="1" x14ac:dyDescent="0.25">
      <c r="A16" s="339" t="s">
        <v>304</v>
      </c>
      <c r="B16" s="228" t="s">
        <v>219</v>
      </c>
      <c r="C16" s="228" t="s">
        <v>308</v>
      </c>
      <c r="D16" s="235">
        <v>185</v>
      </c>
      <c r="E16" s="229"/>
      <c r="F16" s="149">
        <f t="shared" si="1"/>
        <v>0</v>
      </c>
      <c r="G16" s="3" t="s">
        <v>212</v>
      </c>
      <c r="H16" s="238" t="s">
        <v>305</v>
      </c>
    </row>
    <row r="17" spans="1:8" s="133" customFormat="1" x14ac:dyDescent="0.25">
      <c r="A17" s="363" t="s">
        <v>557</v>
      </c>
      <c r="B17" s="228" t="s">
        <v>222</v>
      </c>
      <c r="C17" s="228" t="s">
        <v>558</v>
      </c>
      <c r="D17" s="235">
        <v>958</v>
      </c>
      <c r="E17" s="229"/>
      <c r="F17" s="149">
        <f t="shared" si="1"/>
        <v>0</v>
      </c>
      <c r="G17" s="3" t="s">
        <v>212</v>
      </c>
      <c r="H17" s="362" t="s">
        <v>559</v>
      </c>
    </row>
    <row r="18" spans="1:8" s="133" customFormat="1" x14ac:dyDescent="0.25">
      <c r="A18" s="390" t="s">
        <v>351</v>
      </c>
      <c r="B18" s="390"/>
      <c r="C18" s="390"/>
      <c r="D18" s="390"/>
      <c r="E18" s="390"/>
      <c r="F18" s="390"/>
      <c r="G18" s="390"/>
      <c r="H18" s="238"/>
    </row>
    <row r="19" spans="1:8" s="133" customFormat="1" x14ac:dyDescent="0.25">
      <c r="A19" s="236" t="s">
        <v>217</v>
      </c>
      <c r="B19" s="236" t="s">
        <v>218</v>
      </c>
      <c r="C19" s="236" t="s">
        <v>300</v>
      </c>
      <c r="D19" s="236" t="s">
        <v>220</v>
      </c>
      <c r="E19" s="49" t="s">
        <v>69</v>
      </c>
      <c r="F19" s="260"/>
      <c r="G19" s="260"/>
      <c r="H19" s="238"/>
    </row>
    <row r="20" spans="1:8" s="133" customFormat="1" x14ac:dyDescent="0.25">
      <c r="A20" s="339" t="s">
        <v>352</v>
      </c>
      <c r="B20" s="228" t="s">
        <v>219</v>
      </c>
      <c r="C20" s="228" t="s">
        <v>307</v>
      </c>
      <c r="D20" s="235">
        <v>303</v>
      </c>
      <c r="E20" s="229"/>
      <c r="F20" s="149">
        <f>E20*D20</f>
        <v>0</v>
      </c>
      <c r="G20" s="3" t="s">
        <v>212</v>
      </c>
      <c r="H20" s="283" t="s">
        <v>353</v>
      </c>
    </row>
    <row r="21" spans="1:8" s="133" customFormat="1" x14ac:dyDescent="0.25">
      <c r="A21" s="339" t="s">
        <v>354</v>
      </c>
      <c r="B21" s="228" t="s">
        <v>219</v>
      </c>
      <c r="C21" s="228" t="s">
        <v>307</v>
      </c>
      <c r="D21" s="235">
        <v>293</v>
      </c>
      <c r="E21" s="229"/>
      <c r="F21" s="149">
        <f t="shared" ref="F21:F33" si="2">E21*D21</f>
        <v>0</v>
      </c>
      <c r="G21" s="3" t="s">
        <v>212</v>
      </c>
      <c r="H21" s="283" t="s">
        <v>353</v>
      </c>
    </row>
    <row r="22" spans="1:8" s="133" customFormat="1" x14ac:dyDescent="0.25">
      <c r="A22" s="339" t="s">
        <v>364</v>
      </c>
      <c r="B22" s="228" t="s">
        <v>219</v>
      </c>
      <c r="C22" s="228" t="s">
        <v>363</v>
      </c>
      <c r="D22" s="235">
        <v>805</v>
      </c>
      <c r="E22" s="229"/>
      <c r="F22" s="149">
        <f t="shared" si="2"/>
        <v>0</v>
      </c>
      <c r="G22" s="3" t="s">
        <v>212</v>
      </c>
      <c r="H22" s="283" t="s">
        <v>353</v>
      </c>
    </row>
    <row r="23" spans="1:8" s="133" customFormat="1" x14ac:dyDescent="0.25">
      <c r="A23" s="339" t="s">
        <v>365</v>
      </c>
      <c r="B23" s="228" t="s">
        <v>219</v>
      </c>
      <c r="C23" s="228" t="s">
        <v>363</v>
      </c>
      <c r="D23" s="235">
        <v>809</v>
      </c>
      <c r="E23" s="229"/>
      <c r="F23" s="149">
        <f t="shared" si="2"/>
        <v>0</v>
      </c>
      <c r="G23" s="3" t="s">
        <v>212</v>
      </c>
      <c r="H23" s="283" t="s">
        <v>353</v>
      </c>
    </row>
    <row r="24" spans="1:8" s="133" customFormat="1" x14ac:dyDescent="0.25">
      <c r="A24" s="339" t="s">
        <v>355</v>
      </c>
      <c r="B24" s="228" t="s">
        <v>222</v>
      </c>
      <c r="C24" s="228" t="s">
        <v>361</v>
      </c>
      <c r="D24" s="235">
        <v>287</v>
      </c>
      <c r="E24" s="229"/>
      <c r="F24" s="149">
        <f t="shared" si="2"/>
        <v>0</v>
      </c>
      <c r="G24" s="3" t="s">
        <v>212</v>
      </c>
      <c r="H24" s="283" t="s">
        <v>353</v>
      </c>
    </row>
    <row r="25" spans="1:8" s="133" customFormat="1" x14ac:dyDescent="0.25">
      <c r="A25" s="339" t="s">
        <v>356</v>
      </c>
      <c r="B25" s="228" t="s">
        <v>219</v>
      </c>
      <c r="C25" s="228" t="s">
        <v>308</v>
      </c>
      <c r="D25" s="235">
        <v>144</v>
      </c>
      <c r="E25" s="229"/>
      <c r="F25" s="149">
        <f t="shared" si="2"/>
        <v>0</v>
      </c>
      <c r="G25" s="3" t="s">
        <v>212</v>
      </c>
      <c r="H25" s="283" t="s">
        <v>353</v>
      </c>
    </row>
    <row r="26" spans="1:8" s="133" customFormat="1" x14ac:dyDescent="0.25">
      <c r="A26" s="339" t="s">
        <v>357</v>
      </c>
      <c r="B26" s="228" t="s">
        <v>219</v>
      </c>
      <c r="C26" s="228" t="s">
        <v>307</v>
      </c>
      <c r="D26" s="235">
        <v>252</v>
      </c>
      <c r="E26" s="229"/>
      <c r="F26" s="149">
        <f t="shared" si="2"/>
        <v>0</v>
      </c>
      <c r="G26" s="3" t="s">
        <v>212</v>
      </c>
      <c r="H26" s="283" t="s">
        <v>353</v>
      </c>
    </row>
    <row r="27" spans="1:8" s="133" customFormat="1" x14ac:dyDescent="0.25">
      <c r="A27" s="339" t="s">
        <v>565</v>
      </c>
      <c r="B27" s="228" t="s">
        <v>219</v>
      </c>
      <c r="C27" s="228" t="s">
        <v>564</v>
      </c>
      <c r="D27" s="235">
        <v>831</v>
      </c>
      <c r="E27" s="229"/>
      <c r="F27" s="149">
        <f t="shared" si="2"/>
        <v>0</v>
      </c>
      <c r="G27" s="3" t="s">
        <v>212</v>
      </c>
      <c r="H27" s="283" t="s">
        <v>353</v>
      </c>
    </row>
    <row r="28" spans="1:8" s="133" customFormat="1" x14ac:dyDescent="0.25">
      <c r="A28" s="339" t="s">
        <v>358</v>
      </c>
      <c r="B28" s="228" t="s">
        <v>219</v>
      </c>
      <c r="C28" s="228" t="s">
        <v>308</v>
      </c>
      <c r="D28" s="235">
        <v>165</v>
      </c>
      <c r="E28" s="229"/>
      <c r="F28" s="149">
        <f t="shared" si="2"/>
        <v>0</v>
      </c>
      <c r="G28" s="3" t="s">
        <v>212</v>
      </c>
      <c r="H28" s="283" t="s">
        <v>353</v>
      </c>
    </row>
    <row r="29" spans="1:8" s="133" customFormat="1" x14ac:dyDescent="0.25">
      <c r="A29" s="339" t="s">
        <v>359</v>
      </c>
      <c r="B29" s="228" t="s">
        <v>219</v>
      </c>
      <c r="C29" s="228" t="s">
        <v>362</v>
      </c>
      <c r="D29" s="235">
        <v>151</v>
      </c>
      <c r="E29" s="229"/>
      <c r="F29" s="149">
        <f t="shared" si="2"/>
        <v>0</v>
      </c>
      <c r="G29" s="3" t="s">
        <v>212</v>
      </c>
      <c r="H29" s="283" t="s">
        <v>353</v>
      </c>
    </row>
    <row r="30" spans="1:8" s="133" customFormat="1" x14ac:dyDescent="0.25">
      <c r="A30" s="339" t="s">
        <v>360</v>
      </c>
      <c r="B30" s="228" t="s">
        <v>219</v>
      </c>
      <c r="C30" s="228" t="s">
        <v>308</v>
      </c>
      <c r="D30" s="235">
        <v>191</v>
      </c>
      <c r="E30" s="229"/>
      <c r="F30" s="149">
        <f t="shared" si="2"/>
        <v>0</v>
      </c>
      <c r="G30" s="3" t="s">
        <v>212</v>
      </c>
      <c r="H30" s="283" t="s">
        <v>353</v>
      </c>
    </row>
    <row r="31" spans="1:8" s="346" customFormat="1" x14ac:dyDescent="0.25">
      <c r="A31" s="339" t="s">
        <v>560</v>
      </c>
      <c r="B31" s="228" t="s">
        <v>219</v>
      </c>
      <c r="C31" s="228" t="s">
        <v>363</v>
      </c>
      <c r="D31" s="235">
        <v>833</v>
      </c>
      <c r="E31" s="229"/>
      <c r="F31" s="149">
        <f t="shared" si="2"/>
        <v>0</v>
      </c>
      <c r="G31" s="3" t="s">
        <v>212</v>
      </c>
      <c r="H31" s="283" t="s">
        <v>353</v>
      </c>
    </row>
    <row r="32" spans="1:8" s="133" customFormat="1" x14ac:dyDescent="0.25">
      <c r="A32" s="339" t="s">
        <v>367</v>
      </c>
      <c r="B32" s="228" t="s">
        <v>219</v>
      </c>
      <c r="C32" s="228" t="s">
        <v>363</v>
      </c>
      <c r="D32" s="235">
        <v>833</v>
      </c>
      <c r="E32" s="229"/>
      <c r="F32" s="149">
        <f t="shared" si="2"/>
        <v>0</v>
      </c>
      <c r="G32" s="3" t="s">
        <v>212</v>
      </c>
      <c r="H32" s="283" t="s">
        <v>353</v>
      </c>
    </row>
    <row r="33" spans="1:8" s="133" customFormat="1" x14ac:dyDescent="0.25">
      <c r="A33" s="339" t="s">
        <v>366</v>
      </c>
      <c r="B33" s="228" t="s">
        <v>219</v>
      </c>
      <c r="C33" s="228" t="s">
        <v>363</v>
      </c>
      <c r="D33" s="235">
        <v>885</v>
      </c>
      <c r="E33" s="229"/>
      <c r="F33" s="149">
        <f t="shared" si="2"/>
        <v>0</v>
      </c>
      <c r="G33" s="3" t="s">
        <v>212</v>
      </c>
      <c r="H33" s="283" t="s">
        <v>353</v>
      </c>
    </row>
    <row r="34" spans="1:8" s="133" customFormat="1" x14ac:dyDescent="0.25">
      <c r="A34" s="387" t="s">
        <v>542</v>
      </c>
      <c r="B34" s="388"/>
      <c r="C34" s="388"/>
      <c r="D34" s="388"/>
      <c r="E34" s="388"/>
      <c r="F34" s="388"/>
      <c r="G34" s="389"/>
      <c r="H34" s="238"/>
    </row>
    <row r="35" spans="1:8" s="133" customFormat="1" ht="25.5" x14ac:dyDescent="0.25">
      <c r="A35" s="353" t="s">
        <v>217</v>
      </c>
      <c r="B35" s="353" t="s">
        <v>218</v>
      </c>
      <c r="C35" s="353" t="s">
        <v>526</v>
      </c>
      <c r="D35" s="353" t="s">
        <v>548</v>
      </c>
      <c r="E35" s="111" t="s">
        <v>550</v>
      </c>
      <c r="F35" s="343"/>
      <c r="G35" s="3"/>
      <c r="H35" s="238"/>
    </row>
    <row r="36" spans="1:8" s="133" customFormat="1" x14ac:dyDescent="0.25">
      <c r="A36" s="341" t="s">
        <v>527</v>
      </c>
      <c r="B36" s="306">
        <v>180</v>
      </c>
      <c r="C36" s="306" t="s">
        <v>551</v>
      </c>
      <c r="D36" s="355">
        <v>372</v>
      </c>
      <c r="E36" s="354"/>
      <c r="F36" s="149">
        <f>E36*D36</f>
        <v>0</v>
      </c>
      <c r="G36" s="3" t="s">
        <v>212</v>
      </c>
      <c r="H36" s="238"/>
    </row>
    <row r="37" spans="1:8" s="133" customFormat="1" x14ac:dyDescent="0.25">
      <c r="A37" s="342" t="s">
        <v>528</v>
      </c>
      <c r="B37" s="306">
        <v>180</v>
      </c>
      <c r="C37" s="306" t="s">
        <v>551</v>
      </c>
      <c r="D37" s="355">
        <v>372</v>
      </c>
      <c r="E37" s="354"/>
      <c r="F37" s="149">
        <f t="shared" ref="F37:F49" si="3">E37*D37</f>
        <v>0</v>
      </c>
      <c r="G37" s="3" t="s">
        <v>212</v>
      </c>
      <c r="H37" s="238"/>
    </row>
    <row r="38" spans="1:8" s="133" customFormat="1" x14ac:dyDescent="0.25">
      <c r="A38" s="254" t="s">
        <v>529</v>
      </c>
      <c r="B38" s="306">
        <v>180</v>
      </c>
      <c r="C38" s="306" t="s">
        <v>551</v>
      </c>
      <c r="D38" s="355">
        <v>375</v>
      </c>
      <c r="E38" s="354"/>
      <c r="F38" s="149">
        <f t="shared" si="3"/>
        <v>0</v>
      </c>
      <c r="G38" s="3" t="s">
        <v>212</v>
      </c>
      <c r="H38" s="238"/>
    </row>
    <row r="39" spans="1:8" s="133" customFormat="1" x14ac:dyDescent="0.25">
      <c r="A39" s="343" t="s">
        <v>530</v>
      </c>
      <c r="B39" s="306">
        <v>180</v>
      </c>
      <c r="C39" s="306" t="s">
        <v>551</v>
      </c>
      <c r="D39" s="369">
        <v>415</v>
      </c>
      <c r="E39" s="354"/>
      <c r="F39" s="149">
        <f t="shared" si="3"/>
        <v>0</v>
      </c>
      <c r="G39" s="3" t="s">
        <v>212</v>
      </c>
      <c r="H39" s="238"/>
    </row>
    <row r="40" spans="1:8" s="133" customFormat="1" x14ac:dyDescent="0.25">
      <c r="A40" s="254" t="s">
        <v>531</v>
      </c>
      <c r="B40" s="306">
        <v>180</v>
      </c>
      <c r="C40" s="306" t="s">
        <v>551</v>
      </c>
      <c r="D40" s="355">
        <v>375</v>
      </c>
      <c r="E40" s="354"/>
      <c r="F40" s="149">
        <f t="shared" si="3"/>
        <v>0</v>
      </c>
      <c r="G40" s="3" t="s">
        <v>212</v>
      </c>
      <c r="H40" s="238"/>
    </row>
    <row r="41" spans="1:8" s="133" customFormat="1" x14ac:dyDescent="0.25">
      <c r="A41" s="254" t="s">
        <v>532</v>
      </c>
      <c r="B41" s="306">
        <v>180</v>
      </c>
      <c r="C41" s="306" t="s">
        <v>551</v>
      </c>
      <c r="D41" s="355">
        <v>380</v>
      </c>
      <c r="E41" s="354"/>
      <c r="F41" s="149">
        <f t="shared" si="3"/>
        <v>0</v>
      </c>
      <c r="G41" s="3" t="s">
        <v>212</v>
      </c>
      <c r="H41" s="238"/>
    </row>
    <row r="42" spans="1:8" s="133" customFormat="1" x14ac:dyDescent="0.25">
      <c r="A42" s="341" t="s">
        <v>533</v>
      </c>
      <c r="B42" s="306">
        <v>180</v>
      </c>
      <c r="C42" s="306" t="s">
        <v>551</v>
      </c>
      <c r="D42" s="355">
        <v>369</v>
      </c>
      <c r="E42" s="354"/>
      <c r="F42" s="149">
        <f t="shared" si="3"/>
        <v>0</v>
      </c>
      <c r="G42" s="3" t="s">
        <v>212</v>
      </c>
      <c r="H42" s="238"/>
    </row>
    <row r="43" spans="1:8" s="133" customFormat="1" x14ac:dyDescent="0.25">
      <c r="A43" s="254" t="s">
        <v>534</v>
      </c>
      <c r="B43" s="306">
        <v>180</v>
      </c>
      <c r="C43" s="306" t="s">
        <v>551</v>
      </c>
      <c r="D43" s="355">
        <v>389</v>
      </c>
      <c r="E43" s="354"/>
      <c r="F43" s="149">
        <f t="shared" si="3"/>
        <v>0</v>
      </c>
      <c r="G43" s="3" t="s">
        <v>212</v>
      </c>
      <c r="H43" s="238"/>
    </row>
    <row r="44" spans="1:8" s="133" customFormat="1" x14ac:dyDescent="0.25">
      <c r="A44" s="254" t="s">
        <v>535</v>
      </c>
      <c r="B44" s="306">
        <v>180</v>
      </c>
      <c r="C44" s="306" t="s">
        <v>551</v>
      </c>
      <c r="D44" s="355">
        <v>389</v>
      </c>
      <c r="E44" s="354"/>
      <c r="F44" s="149">
        <f t="shared" si="3"/>
        <v>0</v>
      </c>
      <c r="G44" s="3" t="s">
        <v>212</v>
      </c>
      <c r="H44" s="238"/>
    </row>
    <row r="45" spans="1:8" s="133" customFormat="1" x14ac:dyDescent="0.25">
      <c r="A45" s="343" t="s">
        <v>536</v>
      </c>
      <c r="B45" s="306">
        <v>180</v>
      </c>
      <c r="C45" s="306" t="s">
        <v>551</v>
      </c>
      <c r="D45" s="356">
        <v>389</v>
      </c>
      <c r="E45" s="354"/>
      <c r="F45" s="149">
        <f t="shared" si="3"/>
        <v>0</v>
      </c>
      <c r="G45" s="3" t="s">
        <v>212</v>
      </c>
      <c r="H45" s="238"/>
    </row>
    <row r="46" spans="1:8" s="133" customFormat="1" x14ac:dyDescent="0.25">
      <c r="A46" s="343" t="s">
        <v>540</v>
      </c>
      <c r="B46" s="306">
        <v>180</v>
      </c>
      <c r="C46" s="306" t="s">
        <v>552</v>
      </c>
      <c r="D46" s="355">
        <v>389</v>
      </c>
      <c r="E46" s="354"/>
      <c r="F46" s="149">
        <f t="shared" si="3"/>
        <v>0</v>
      </c>
      <c r="G46" s="3" t="s">
        <v>212</v>
      </c>
      <c r="H46" s="238"/>
    </row>
    <row r="47" spans="1:8" s="133" customFormat="1" x14ac:dyDescent="0.25">
      <c r="A47" s="343" t="s">
        <v>537</v>
      </c>
      <c r="B47" s="306">
        <v>180</v>
      </c>
      <c r="C47" s="306" t="s">
        <v>551</v>
      </c>
      <c r="D47" s="355">
        <v>389</v>
      </c>
      <c r="E47" s="354"/>
      <c r="F47" s="149">
        <f t="shared" si="3"/>
        <v>0</v>
      </c>
      <c r="G47" s="3" t="s">
        <v>212</v>
      </c>
      <c r="H47" s="238"/>
    </row>
    <row r="48" spans="1:8" s="344" customFormat="1" x14ac:dyDescent="0.25">
      <c r="A48" s="343" t="s">
        <v>538</v>
      </c>
      <c r="B48" s="306">
        <v>90</v>
      </c>
      <c r="C48" s="306" t="s">
        <v>551</v>
      </c>
      <c r="D48" s="355">
        <v>454</v>
      </c>
      <c r="E48" s="354"/>
      <c r="F48" s="149">
        <f t="shared" si="3"/>
        <v>0</v>
      </c>
      <c r="G48" s="3" t="s">
        <v>212</v>
      </c>
      <c r="H48" s="238"/>
    </row>
    <row r="49" spans="1:8" s="344" customFormat="1" x14ac:dyDescent="0.25">
      <c r="A49" s="348" t="s">
        <v>539</v>
      </c>
      <c r="B49" s="349">
        <v>60</v>
      </c>
      <c r="C49" s="306" t="s">
        <v>553</v>
      </c>
      <c r="D49" s="357">
        <v>278</v>
      </c>
      <c r="E49" s="354"/>
      <c r="F49" s="149">
        <f t="shared" si="3"/>
        <v>0</v>
      </c>
      <c r="G49" s="3" t="s">
        <v>212</v>
      </c>
      <c r="H49" s="238"/>
    </row>
    <row r="50" spans="1:8" s="346" customFormat="1" x14ac:dyDescent="0.25">
      <c r="A50" s="387" t="s">
        <v>566</v>
      </c>
      <c r="B50" s="388"/>
      <c r="C50" s="388"/>
      <c r="D50" s="388"/>
      <c r="E50" s="388"/>
      <c r="F50" s="388"/>
      <c r="G50" s="389"/>
      <c r="H50" s="238"/>
    </row>
    <row r="51" spans="1:8" s="346" customFormat="1" x14ac:dyDescent="0.25">
      <c r="A51" s="352" t="s">
        <v>217</v>
      </c>
      <c r="B51" s="352" t="s">
        <v>218</v>
      </c>
      <c r="C51" s="352" t="s">
        <v>549</v>
      </c>
      <c r="D51" s="352" t="s">
        <v>7</v>
      </c>
      <c r="E51" s="49" t="s">
        <v>69</v>
      </c>
      <c r="F51" s="149"/>
      <c r="G51" s="3"/>
      <c r="H51" s="238"/>
    </row>
    <row r="52" spans="1:8" s="133" customFormat="1" x14ac:dyDescent="0.25">
      <c r="A52" s="350" t="s">
        <v>568</v>
      </c>
      <c r="B52" s="351">
        <v>180</v>
      </c>
      <c r="C52" s="306" t="s">
        <v>567</v>
      </c>
      <c r="D52" s="306">
        <v>83</v>
      </c>
      <c r="E52" s="221"/>
      <c r="F52" s="149">
        <f>E52*D52</f>
        <v>0</v>
      </c>
      <c r="G52" s="56" t="s">
        <v>212</v>
      </c>
      <c r="H52" s="238"/>
    </row>
    <row r="53" spans="1:8" s="133" customFormat="1" x14ac:dyDescent="0.25">
      <c r="A53" s="338" t="s">
        <v>569</v>
      </c>
      <c r="B53" s="228">
        <v>180</v>
      </c>
      <c r="C53" s="228" t="s">
        <v>567</v>
      </c>
      <c r="D53" s="235">
        <v>89</v>
      </c>
      <c r="E53" s="229"/>
      <c r="F53" s="149">
        <f>E53*D53</f>
        <v>0</v>
      </c>
      <c r="G53" s="3" t="s">
        <v>212</v>
      </c>
      <c r="H53" s="238"/>
    </row>
    <row r="54" spans="1:8" s="344" customFormat="1" x14ac:dyDescent="0.25">
      <c r="A54" s="387" t="s">
        <v>541</v>
      </c>
      <c r="B54" s="388"/>
      <c r="C54" s="388"/>
      <c r="D54" s="388"/>
      <c r="E54" s="388"/>
      <c r="F54" s="388"/>
      <c r="G54" s="389"/>
      <c r="H54" s="238"/>
    </row>
    <row r="55" spans="1:8" s="133" customFormat="1" x14ac:dyDescent="0.25">
      <c r="A55" s="347" t="s">
        <v>543</v>
      </c>
      <c r="B55" s="256">
        <v>180</v>
      </c>
      <c r="C55" s="306" t="s">
        <v>551</v>
      </c>
      <c r="D55" s="358">
        <v>492</v>
      </c>
      <c r="E55" s="229"/>
      <c r="F55" s="149">
        <f>E55*D55</f>
        <v>0</v>
      </c>
      <c r="G55" s="203" t="s">
        <v>212</v>
      </c>
      <c r="H55" s="238"/>
    </row>
    <row r="56" spans="1:8" s="133" customFormat="1" x14ac:dyDescent="0.25">
      <c r="A56" s="347" t="s">
        <v>544</v>
      </c>
      <c r="B56" s="256">
        <v>180</v>
      </c>
      <c r="C56" s="306" t="s">
        <v>551</v>
      </c>
      <c r="D56" s="358">
        <v>492</v>
      </c>
      <c r="E56" s="229"/>
      <c r="F56" s="149">
        <f t="shared" ref="F56:F59" si="4">E56*D56</f>
        <v>0</v>
      </c>
      <c r="G56" s="203" t="s">
        <v>212</v>
      </c>
      <c r="H56" s="238"/>
    </row>
    <row r="57" spans="1:8" s="133" customFormat="1" x14ac:dyDescent="0.25">
      <c r="A57" s="347" t="s">
        <v>545</v>
      </c>
      <c r="B57" s="256">
        <v>180</v>
      </c>
      <c r="C57" s="306" t="s">
        <v>551</v>
      </c>
      <c r="D57" s="358">
        <v>480</v>
      </c>
      <c r="E57" s="229"/>
      <c r="F57" s="149">
        <f t="shared" si="4"/>
        <v>0</v>
      </c>
      <c r="G57" s="258" t="s">
        <v>212</v>
      </c>
      <c r="H57" s="238"/>
    </row>
    <row r="58" spans="1:8" s="133" customFormat="1" x14ac:dyDescent="0.25">
      <c r="A58" s="345" t="s">
        <v>561</v>
      </c>
      <c r="B58" s="257">
        <v>120</v>
      </c>
      <c r="C58" s="306" t="s">
        <v>551</v>
      </c>
      <c r="D58" s="358">
        <v>594</v>
      </c>
      <c r="E58" s="229"/>
      <c r="F58" s="149">
        <f t="shared" si="4"/>
        <v>0</v>
      </c>
      <c r="G58" s="258" t="s">
        <v>212</v>
      </c>
      <c r="H58" s="238"/>
    </row>
    <row r="59" spans="1:8" s="133" customFormat="1" x14ac:dyDescent="0.25">
      <c r="A59" s="347" t="s">
        <v>546</v>
      </c>
      <c r="B59" s="255">
        <v>240</v>
      </c>
      <c r="C59" s="306" t="s">
        <v>552</v>
      </c>
      <c r="D59" s="358">
        <v>468</v>
      </c>
      <c r="E59" s="229"/>
      <c r="F59" s="149">
        <f t="shared" si="4"/>
        <v>0</v>
      </c>
      <c r="G59" s="203" t="s">
        <v>212</v>
      </c>
      <c r="H59" s="238"/>
    </row>
    <row r="60" spans="1:8" s="133" customFormat="1" x14ac:dyDescent="0.25">
      <c r="A60" s="347" t="s">
        <v>547</v>
      </c>
      <c r="B60" s="255">
        <v>240</v>
      </c>
      <c r="C60" s="306" t="s">
        <v>552</v>
      </c>
      <c r="D60" s="358">
        <v>468</v>
      </c>
      <c r="E60" s="229"/>
      <c r="F60" s="149">
        <f>E60*D60</f>
        <v>0</v>
      </c>
      <c r="G60" s="203" t="s">
        <v>212</v>
      </c>
      <c r="H60" s="238"/>
    </row>
    <row r="61" spans="1:8" s="133" customFormat="1" x14ac:dyDescent="0.25">
      <c r="A61" s="387" t="s">
        <v>321</v>
      </c>
      <c r="B61" s="388"/>
      <c r="C61" s="388"/>
      <c r="D61" s="388"/>
      <c r="E61" s="388"/>
      <c r="F61" s="388"/>
      <c r="G61" s="389"/>
      <c r="H61" s="238"/>
    </row>
    <row r="62" spans="1:8" s="133" customFormat="1" x14ac:dyDescent="0.25">
      <c r="A62" s="236" t="s">
        <v>217</v>
      </c>
      <c r="B62" s="236" t="s">
        <v>218</v>
      </c>
      <c r="C62" s="236" t="s">
        <v>316</v>
      </c>
      <c r="D62" s="236" t="s">
        <v>320</v>
      </c>
      <c r="E62" s="11" t="s">
        <v>69</v>
      </c>
      <c r="F62" s="260"/>
      <c r="G62" s="260"/>
      <c r="H62" s="238"/>
    </row>
    <row r="63" spans="1:8" s="133" customFormat="1" x14ac:dyDescent="0.25">
      <c r="A63" s="339" t="s">
        <v>317</v>
      </c>
      <c r="B63" s="261">
        <v>90</v>
      </c>
      <c r="C63" s="262">
        <v>250</v>
      </c>
      <c r="D63" s="261">
        <v>162</v>
      </c>
      <c r="E63" s="229"/>
      <c r="F63" s="149">
        <f>E63*D63</f>
        <v>0</v>
      </c>
      <c r="G63" s="203" t="s">
        <v>212</v>
      </c>
      <c r="H63" s="238"/>
    </row>
    <row r="64" spans="1:8" s="133" customFormat="1" x14ac:dyDescent="0.25">
      <c r="A64" s="339" t="s">
        <v>318</v>
      </c>
      <c r="B64" s="261">
        <v>90</v>
      </c>
      <c r="C64" s="262">
        <v>250</v>
      </c>
      <c r="D64" s="261">
        <v>188</v>
      </c>
      <c r="E64" s="229"/>
      <c r="F64" s="149">
        <f t="shared" ref="F64:F65" si="5">E64*D64</f>
        <v>0</v>
      </c>
      <c r="G64" s="203" t="s">
        <v>212</v>
      </c>
      <c r="H64" s="238"/>
    </row>
    <row r="65" spans="1:8" s="133" customFormat="1" x14ac:dyDescent="0.25">
      <c r="A65" s="339" t="s">
        <v>319</v>
      </c>
      <c r="B65" s="261">
        <v>120</v>
      </c>
      <c r="C65" s="262">
        <v>250</v>
      </c>
      <c r="D65" s="261">
        <v>168</v>
      </c>
      <c r="E65" s="229"/>
      <c r="F65" s="149">
        <f t="shared" si="5"/>
        <v>0</v>
      </c>
      <c r="G65" s="203" t="s">
        <v>212</v>
      </c>
      <c r="H65" s="238"/>
    </row>
    <row r="66" spans="1:8" s="133" customFormat="1" x14ac:dyDescent="0.25">
      <c r="A66" s="149"/>
      <c r="B66" s="149"/>
      <c r="C66" s="149"/>
      <c r="D66" s="149"/>
      <c r="E66" s="149"/>
      <c r="F66" s="149"/>
      <c r="G66" s="149"/>
    </row>
    <row r="67" spans="1:8" x14ac:dyDescent="0.25">
      <c r="A67" s="149"/>
      <c r="B67" s="149"/>
      <c r="C67" s="149"/>
      <c r="D67" s="149"/>
      <c r="E67" s="232" t="s">
        <v>2</v>
      </c>
      <c r="F67" s="232">
        <f>SUM(F3:F65)</f>
        <v>0</v>
      </c>
      <c r="G67" s="149"/>
    </row>
    <row r="68" spans="1:8" x14ac:dyDescent="0.25">
      <c r="A68" s="149"/>
      <c r="B68" s="233" t="s">
        <v>210</v>
      </c>
      <c r="C68" s="234">
        <f>SUM(F67+Разное!G11+'Белорусская бакалея'!E30+'Белорусская кондитерка'!E163+'Белорусские консервы'!E142)</f>
        <v>0</v>
      </c>
      <c r="D68" s="149"/>
      <c r="E68" s="149"/>
      <c r="F68" s="149"/>
      <c r="G68" s="149"/>
    </row>
  </sheetData>
  <mergeCells count="7">
    <mergeCell ref="A61:G61"/>
    <mergeCell ref="A1:G1"/>
    <mergeCell ref="A6:G6"/>
    <mergeCell ref="A18:G18"/>
    <mergeCell ref="A34:G34"/>
    <mergeCell ref="A54:G54"/>
    <mergeCell ref="A50:G50"/>
  </mergeCells>
  <hyperlinks>
    <hyperlink ref="G3" r:id="rId1"/>
    <hyperlink ref="G5" r:id="rId2"/>
    <hyperlink ref="G4" r:id="rId3"/>
    <hyperlink ref="G8" r:id="rId4"/>
    <hyperlink ref="G9" r:id="rId5"/>
    <hyperlink ref="G12" r:id="rId6"/>
    <hyperlink ref="G16" r:id="rId7"/>
    <hyperlink ref="G11" r:id="rId8"/>
    <hyperlink ref="G10" r:id="rId9"/>
    <hyperlink ref="G14" r:id="rId10"/>
    <hyperlink ref="G64" r:id="rId11"/>
    <hyperlink ref="G65" r:id="rId12"/>
    <hyperlink ref="G63" r:id="rId13"/>
    <hyperlink ref="G17" r:id="rId14"/>
    <hyperlink ref="G20" r:id="rId15"/>
    <hyperlink ref="G21" r:id="rId16"/>
    <hyperlink ref="G22" r:id="rId17"/>
    <hyperlink ref="G23" r:id="rId18"/>
    <hyperlink ref="G24" r:id="rId19"/>
    <hyperlink ref="G26" r:id="rId20"/>
    <hyperlink ref="G27" r:id="rId21"/>
    <hyperlink ref="G29" r:id="rId22"/>
    <hyperlink ref="G30" r:id="rId23"/>
    <hyperlink ref="G32" r:id="rId24"/>
    <hyperlink ref="G33" r:id="rId25"/>
    <hyperlink ref="G25" r:id="rId26"/>
    <hyperlink ref="G28" r:id="rId27"/>
    <hyperlink ref="G15" r:id="rId28"/>
    <hyperlink ref="G53" r:id="rId29"/>
    <hyperlink ref="G52" r:id="rId30"/>
    <hyperlink ref="G57" r:id="rId31"/>
    <hyperlink ref="G5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13" r:id="rId47"/>
    <hyperlink ref="G31" r:id="rId48"/>
    <hyperlink ref="G60" r:id="rId49"/>
    <hyperlink ref="G59" r:id="rId50"/>
    <hyperlink ref="G56" r:id="rId51"/>
    <hyperlink ref="G58" r:id="rId52"/>
  </hyperlinks>
  <pageMargins left="0.7" right="0.7" top="0.75" bottom="0.75" header="0.3" footer="0.3"/>
  <pageSetup paperSize="9" orientation="portrait" horizontalDpi="0" verticalDpi="0" r:id="rId53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Белорусские консервы</vt:lpstr>
      <vt:lpstr>Белорусская кондитерка</vt:lpstr>
      <vt:lpstr>Белорусская бакалея</vt:lpstr>
      <vt:lpstr>Разное</vt:lpstr>
      <vt:lpstr>Кублей</vt:lpstr>
      <vt:lpstr>Белорусские колбаса и сыр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dfgdfgd</dc:creator>
  <cp:lastModifiedBy>Елена</cp:lastModifiedBy>
  <cp:lastPrinted>2016-07-27T06:32:43Z</cp:lastPrinted>
  <dcterms:created xsi:type="dcterms:W3CDTF">2016-01-04T15:00:09Z</dcterms:created>
  <dcterms:modified xsi:type="dcterms:W3CDTF">2017-12-19T14:56:56Z</dcterms:modified>
</cp:coreProperties>
</file>