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40" windowHeight="9015" activeTab="0"/>
  </bookViews>
  <sheets>
    <sheet name="заказ" sheetId="1" r:id="rId1"/>
  </sheets>
  <definedNames>
    <definedName name="_xlnm._FilterDatabase" localSheetId="0" hidden="1">'заказ'!$A$1:$M$60</definedName>
    <definedName name="_xlnm.Print_Area" localSheetId="0">'заказ'!$A$1:$H$60</definedName>
  </definedNames>
  <calcPr fullCalcOnLoad="1"/>
</workbook>
</file>

<file path=xl/sharedStrings.xml><?xml version="1.0" encoding="utf-8"?>
<sst xmlns="http://schemas.openxmlformats.org/spreadsheetml/2006/main" count="221" uniqueCount="121">
  <si>
    <t>Кол-во</t>
  </si>
  <si>
    <t>Цена</t>
  </si>
  <si>
    <t>Итого</t>
  </si>
  <si>
    <t>Всего  с %</t>
  </si>
  <si>
    <t>мой телефон   9108725440</t>
  </si>
  <si>
    <t>Предоплата, 11%</t>
  </si>
  <si>
    <t>Наименование и модель - СТРОГО копируем с сайта</t>
  </si>
  <si>
    <t>Размер</t>
  </si>
  <si>
    <t>Примечание * -  пожелания по цвету    или  замену</t>
  </si>
  <si>
    <t>всего</t>
  </si>
  <si>
    <t xml:space="preserve">№ карты   5469 4200 1198 4377     Светлана Николаевна Ф.                </t>
  </si>
  <si>
    <t>НИК</t>
  </si>
  <si>
    <t>mulipuz</t>
  </si>
  <si>
    <t>белый</t>
  </si>
  <si>
    <t>розовый</t>
  </si>
  <si>
    <t>117-99 брюки дет. (Г)</t>
  </si>
  <si>
    <t>темно-серый меланж</t>
  </si>
  <si>
    <t>ТР 0,5%</t>
  </si>
  <si>
    <t>20-136-ТВ блуза (Сев)</t>
  </si>
  <si>
    <t>243-98 Блуза жен. (Г)</t>
  </si>
  <si>
    <t>1-243-319 Блуза жен. (Г)</t>
  </si>
  <si>
    <t>19-1124С джемпер жен. (РиК)</t>
  </si>
  <si>
    <t>44-408/023 брюки жен. (РиК)</t>
  </si>
  <si>
    <t>316-ТВ Блуза жен. (Сев)</t>
  </si>
  <si>
    <t>249-34 халат жен. (Г)</t>
  </si>
  <si>
    <t>4-405/09С брюки муж. (РиК)</t>
  </si>
  <si>
    <t>317-16/1317-16 брюки муж. (Г</t>
  </si>
  <si>
    <t>слива</t>
  </si>
  <si>
    <t>Эйфелева башня(164)</t>
  </si>
  <si>
    <t>коралл маки на фисташ(164</t>
  </si>
  <si>
    <t xml:space="preserve">черный </t>
  </si>
  <si>
    <t>горошек</t>
  </si>
  <si>
    <t>бирюз цветок,кант(164)</t>
  </si>
  <si>
    <t>т-серый меланж (182)</t>
  </si>
  <si>
    <t>Straza</t>
  </si>
  <si>
    <t>1725С джемпер жен. (РиК)</t>
  </si>
  <si>
    <t>233-1 джемпер жен. (Г)</t>
  </si>
  <si>
    <t>1703/1С джемпер жен. (РиК)</t>
  </si>
  <si>
    <t>1703С джемпер жен. (РиК)</t>
  </si>
  <si>
    <t>203 фуфайка (футболка) жен. (Ф)</t>
  </si>
  <si>
    <t>Т-05 трусы жен. (Ф)</t>
  </si>
  <si>
    <t>48-50</t>
  </si>
  <si>
    <t xml:space="preserve"> изумруд</t>
  </si>
  <si>
    <t>нежный изумруд (164)</t>
  </si>
  <si>
    <t>нежно розовый</t>
  </si>
  <si>
    <t>мята</t>
  </si>
  <si>
    <t>-</t>
  </si>
  <si>
    <t>Мужской трикотаж</t>
  </si>
  <si>
    <t>12 трусы муж. (Рос)</t>
  </si>
  <si>
    <t>52-54</t>
  </si>
  <si>
    <t>черный, березка</t>
  </si>
  <si>
    <t>т-синяя геометрия в асс</t>
  </si>
  <si>
    <t>серая геометрия</t>
  </si>
  <si>
    <t>Shekna</t>
  </si>
  <si>
    <t>Мужской верхний</t>
  </si>
  <si>
    <t>413-88 джемпер муж. (Г)</t>
  </si>
  <si>
    <t>Мужской бельевой</t>
  </si>
  <si>
    <t>13-Л-401/402 трусы муж. (Рос)</t>
  </si>
  <si>
    <t>44-46</t>
  </si>
  <si>
    <t>651-7 трусы муж. (Г)</t>
  </si>
  <si>
    <t>серый меланж</t>
  </si>
  <si>
    <t>бежевый горох</t>
  </si>
  <si>
    <t>черные ромбы на сером</t>
  </si>
  <si>
    <t>сине-бордовая клетка</t>
  </si>
  <si>
    <t>Аня:)</t>
  </si>
  <si>
    <t>Женский верхний</t>
  </si>
  <si>
    <t>77-408/023КС брюки жен. (РиК)</t>
  </si>
  <si>
    <t>747-480 Брюки жен. (Г)</t>
  </si>
  <si>
    <t>317-7/1317-7 брюки муж. (Г)</t>
  </si>
  <si>
    <t>Детский верхний</t>
  </si>
  <si>
    <t>117-7/117-07/117-70 брюки дет. (Г)</t>
  </si>
  <si>
    <t>джинс меланж ( на замену серый меланж или любой цвет 68 р-р.)</t>
  </si>
  <si>
    <t xml:space="preserve">цвет чрный (на замену модель 77-408/023КС брюки жен. (РиК) всего женских брюк нужно 2 шт.) </t>
  </si>
  <si>
    <t>черный (на замену 317-3/1317-3 брюки муж. (Г) 1 шт.)</t>
  </si>
  <si>
    <t>чёрный (на замену 117-2/117-02 брюки дет. (Г) 1 шт.)</t>
  </si>
  <si>
    <t>56-58</t>
  </si>
  <si>
    <t>серый,мелкая геомет.в асс, замена любая</t>
  </si>
  <si>
    <t>т-синяя геометрия в асс, замена любая</t>
  </si>
  <si>
    <t>черный, березка, замена любая</t>
  </si>
  <si>
    <t>Женский трикотаж</t>
  </si>
  <si>
    <t>41-1709/1С джемпер жен. (РиК)</t>
  </si>
  <si>
    <t>Детский трикотаж</t>
  </si>
  <si>
    <t>431/017С Пижама дет (РиК)</t>
  </si>
  <si>
    <t>910-58 Плат. дет(Л)</t>
  </si>
  <si>
    <t>900-36 Плат.дет(Л)</t>
  </si>
  <si>
    <t>09-08 Плат.дет(Л)</t>
  </si>
  <si>
    <t>910-57 Плат.дет(Л)</t>
  </si>
  <si>
    <t>3016 комбинезон дет(САТ)</t>
  </si>
  <si>
    <t>12-Б брюки жен. (Сев)</t>
  </si>
  <si>
    <t>бирюза (164)</t>
  </si>
  <si>
    <t>латте с я-синим</t>
  </si>
  <si>
    <t>красный</t>
  </si>
  <si>
    <t>латте с красн.</t>
  </si>
  <si>
    <t>красн с бел.цвет</t>
  </si>
  <si>
    <t>сиреневый цв</t>
  </si>
  <si>
    <t>черный</t>
  </si>
  <si>
    <t>Naytis</t>
  </si>
  <si>
    <t>Детский бельевой</t>
  </si>
  <si>
    <t>03-NBМ комплект для мал. (майка+трусы) (СаТ)</t>
  </si>
  <si>
    <t>Женский домашний</t>
  </si>
  <si>
    <t>213-328/257-59 комплект жен. (Г) Р</t>
  </si>
  <si>
    <t>3-273-55 Джемпер жен. (Г)</t>
  </si>
  <si>
    <t>Распродажа</t>
  </si>
  <si>
    <t>397-29 брюки муж. (Г) Р</t>
  </si>
  <si>
    <t>157-8 шорты дет. (Г)</t>
  </si>
  <si>
    <t>377-13/377-130 брюки муж. (Г) Р</t>
  </si>
  <si>
    <t>80-431/017С Пижама дет (РиК) Р</t>
  </si>
  <si>
    <t>110-116</t>
  </si>
  <si>
    <t>3016 Комбинезон дет. (СаТ) Р</t>
  </si>
  <si>
    <t>бежевый, голубой</t>
  </si>
  <si>
    <t>красно-изумрудная клетка</t>
  </si>
  <si>
    <t>голубая полоска</t>
  </si>
  <si>
    <t>голубой</t>
  </si>
  <si>
    <t>kisstanya</t>
  </si>
  <si>
    <t>337-5/1337-5 кальсоны муж. (Г)</t>
  </si>
  <si>
    <t>377-5 кальсоны муж. (Г)</t>
  </si>
  <si>
    <t>антрацит</t>
  </si>
  <si>
    <t>viklandia</t>
  </si>
  <si>
    <t>8005/8015 майка жен. (Ф) Р</t>
  </si>
  <si>
    <t>119-1/119-01 сорочка детская (Г</t>
  </si>
  <si>
    <t>черную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</si>
</sst>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Tahoma"/>
      <family val="2"/>
    </font>
    <font>
      <u val="single"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sz val="10"/>
      <color rgb="FF3F3F3F"/>
      <name val="Tahoma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" fillId="8" borderId="0" applyNumberFormat="0" applyBorder="0" applyAlignment="0" applyProtection="0"/>
    <xf numFmtId="0" fontId="7" fillId="2" borderId="1" applyNumberFormat="0" applyAlignment="0" applyProtection="0"/>
    <xf numFmtId="0" fontId="9" fillId="38" borderId="2" applyNumberFormat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3" borderId="1" applyNumberFormat="0" applyAlignment="0" applyProtection="0"/>
    <xf numFmtId="0" fontId="8" fillId="0" borderId="6" applyNumberFormat="0" applyFill="0" applyAlignment="0" applyProtection="0"/>
    <xf numFmtId="0" fontId="4" fillId="18" borderId="0" applyNumberFormat="0" applyBorder="0" applyAlignment="0" applyProtection="0"/>
    <xf numFmtId="0" fontId="18" fillId="4" borderId="7" applyNumberFormat="0" applyFont="0" applyAlignment="0" applyProtection="0"/>
    <xf numFmtId="0" fontId="6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2" borderId="0" applyNumberFormat="0" applyBorder="0" applyAlignment="0" applyProtection="0"/>
    <xf numFmtId="0" fontId="45" fillId="43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45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45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7" borderId="0" applyNumberFormat="0" applyBorder="0" applyAlignment="0" applyProtection="0"/>
    <xf numFmtId="0" fontId="46" fillId="48" borderId="10" applyNumberFormat="0" applyAlignment="0" applyProtection="0"/>
    <xf numFmtId="0" fontId="5" fillId="3" borderId="1" applyNumberFormat="0" applyAlignment="0" applyProtection="0"/>
    <xf numFmtId="0" fontId="5" fillId="15" borderId="1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49" borderId="8" applyNumberFormat="0" applyAlignment="0" applyProtection="0"/>
    <xf numFmtId="0" fontId="47" fillId="16" borderId="10" applyNumberFormat="0" applyAlignment="0" applyProtection="0"/>
    <xf numFmtId="0" fontId="7" fillId="16" borderId="1" applyNumberFormat="0" applyAlignment="0" applyProtection="0"/>
    <xf numFmtId="0" fontId="7" fillId="49" borderId="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4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2" fillId="0" borderId="14" applyNumberFormat="0" applyFill="0" applyAlignment="0" applyProtection="0"/>
    <xf numFmtId="0" fontId="50" fillId="50" borderId="2" applyNumberFormat="0" applyAlignment="0" applyProtection="0"/>
    <xf numFmtId="0" fontId="9" fillId="38" borderId="2" applyNumberFormat="0" applyAlignment="0" applyProtection="0"/>
    <xf numFmtId="0" fontId="9" fillId="51" borderId="2" applyNumberFormat="0" applyAlignment="0" applyProtection="0"/>
    <xf numFmtId="0" fontId="26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5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18" fillId="4" borderId="7" applyNumberFormat="0" applyFont="0" applyAlignment="0" applyProtection="0"/>
    <xf numFmtId="0" fontId="18" fillId="56" borderId="7" applyNumberFormat="0" applyAlignment="0" applyProtection="0"/>
    <xf numFmtId="9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8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wrapText="1"/>
    </xf>
    <xf numFmtId="0" fontId="29" fillId="0" borderId="17" xfId="767" applyFont="1" applyFill="1" applyBorder="1" applyAlignment="1">
      <alignment horizontal="center"/>
      <protection/>
    </xf>
    <xf numFmtId="0" fontId="29" fillId="0" borderId="17" xfId="766" applyFont="1" applyFill="1" applyBorder="1" applyAlignment="1">
      <alignment horizontal="center"/>
      <protection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/>
    </xf>
    <xf numFmtId="0" fontId="35" fillId="0" borderId="17" xfId="0" applyFont="1" applyFill="1" applyBorder="1" applyAlignment="1">
      <alignment horizontal="center" vertical="center"/>
    </xf>
    <xf numFmtId="0" fontId="35" fillId="0" borderId="0" xfId="765" applyFont="1" applyFill="1" applyAlignment="1">
      <alignment horizontal="center" vertical="center"/>
      <protection/>
    </xf>
    <xf numFmtId="0" fontId="35" fillId="0" borderId="18" xfId="765" applyFont="1" applyFill="1" applyBorder="1" applyAlignment="1">
      <alignment horizontal="center" vertical="center"/>
      <protection/>
    </xf>
    <xf numFmtId="0" fontId="35" fillId="0" borderId="1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9" fillId="0" borderId="17" xfId="758" applyFont="1" applyFill="1" applyBorder="1" applyAlignment="1">
      <alignment horizontal="left"/>
      <protection/>
    </xf>
    <xf numFmtId="0" fontId="29" fillId="0" borderId="17" xfId="750" applyFont="1" applyFill="1" applyBorder="1" applyAlignment="1">
      <alignment horizontal="center"/>
      <protection/>
    </xf>
    <xf numFmtId="0" fontId="29" fillId="0" borderId="17" xfId="750" applyFont="1" applyFill="1" applyBorder="1">
      <alignment/>
      <protection/>
    </xf>
    <xf numFmtId="0" fontId="35" fillId="0" borderId="17" xfId="765" applyFont="1" applyFill="1" applyBorder="1" applyAlignment="1">
      <alignment horizontal="center" vertical="center"/>
      <protection/>
    </xf>
    <xf numFmtId="0" fontId="31" fillId="0" borderId="17" xfId="765" applyFont="1" applyFill="1" applyBorder="1" applyAlignment="1">
      <alignment horizontal="center"/>
      <protection/>
    </xf>
    <xf numFmtId="0" fontId="33" fillId="0" borderId="17" xfId="0" applyFont="1" applyFill="1" applyBorder="1" applyAlignment="1">
      <alignment/>
    </xf>
    <xf numFmtId="0" fontId="19" fillId="0" borderId="17" xfId="772" applyFont="1" applyFill="1" applyBorder="1" applyAlignment="1">
      <alignment horizontal="left"/>
    </xf>
    <xf numFmtId="0" fontId="33" fillId="0" borderId="17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2" fillId="0" borderId="17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57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left"/>
    </xf>
    <xf numFmtId="0" fontId="59" fillId="0" borderId="1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0" fillId="2" borderId="17" xfId="0" applyFill="1" applyBorder="1" applyAlignment="1">
      <alignment/>
    </xf>
    <xf numFmtId="0" fontId="37" fillId="0" borderId="0" xfId="0" applyFont="1" applyAlignment="1">
      <alignment/>
    </xf>
    <xf numFmtId="0" fontId="0" fillId="2" borderId="17" xfId="0" applyFill="1" applyBorder="1" applyAlignment="1">
      <alignment horizontal="center"/>
    </xf>
    <xf numFmtId="0" fontId="19" fillId="2" borderId="17" xfId="758" applyFont="1" applyFill="1" applyBorder="1" applyAlignment="1">
      <alignment horizontal="left"/>
      <protection/>
    </xf>
    <xf numFmtId="0" fontId="61" fillId="0" borderId="0" xfId="0" applyFont="1" applyAlignment="1">
      <alignment vertical="center" wrapText="1"/>
    </xf>
    <xf numFmtId="0" fontId="0" fillId="0" borderId="17" xfId="0" applyFill="1" applyBorder="1" applyAlignment="1">
      <alignment/>
    </xf>
    <xf numFmtId="0" fontId="29" fillId="58" borderId="17" xfId="0" applyFont="1" applyFill="1" applyBorder="1" applyAlignment="1">
      <alignment/>
    </xf>
    <xf numFmtId="0" fontId="29" fillId="58" borderId="17" xfId="0" applyFont="1" applyFill="1" applyBorder="1" applyAlignment="1">
      <alignment/>
    </xf>
    <xf numFmtId="0" fontId="29" fillId="58" borderId="17" xfId="0" applyFont="1" applyFill="1" applyBorder="1" applyAlignment="1">
      <alignment horizontal="center"/>
    </xf>
    <xf numFmtId="0" fontId="29" fillId="58" borderId="17" xfId="0" applyFont="1" applyFill="1" applyBorder="1" applyAlignment="1">
      <alignment horizontal="center" vertical="center" wrapText="1"/>
    </xf>
    <xf numFmtId="0" fontId="29" fillId="58" borderId="17" xfId="750" applyFont="1" applyFill="1" applyBorder="1" applyAlignment="1">
      <alignment horizontal="center"/>
      <protection/>
    </xf>
    <xf numFmtId="0" fontId="32" fillId="58" borderId="17" xfId="0" applyFont="1" applyFill="1" applyBorder="1" applyAlignment="1">
      <alignment horizontal="center"/>
    </xf>
    <xf numFmtId="0" fontId="60" fillId="58" borderId="0" xfId="0" applyFont="1" applyFill="1" applyAlignment="1">
      <alignment/>
    </xf>
    <xf numFmtId="0" fontId="35" fillId="58" borderId="18" xfId="765" applyFont="1" applyFill="1" applyBorder="1" applyAlignment="1">
      <alignment horizontal="center" vertical="center"/>
      <protection/>
    </xf>
    <xf numFmtId="0" fontId="35" fillId="58" borderId="17" xfId="0" applyFont="1" applyFill="1" applyBorder="1" applyAlignment="1">
      <alignment horizontal="center" vertical="center"/>
    </xf>
    <xf numFmtId="0" fontId="32" fillId="58" borderId="17" xfId="0" applyFont="1" applyFill="1" applyBorder="1" applyAlignment="1">
      <alignment/>
    </xf>
    <xf numFmtId="0" fontId="33" fillId="58" borderId="17" xfId="0" applyFont="1" applyFill="1" applyBorder="1" applyAlignment="1">
      <alignment/>
    </xf>
    <xf numFmtId="0" fontId="33" fillId="58" borderId="17" xfId="0" applyFont="1" applyFill="1" applyBorder="1" applyAlignment="1">
      <alignment horizontal="center"/>
    </xf>
    <xf numFmtId="0" fontId="29" fillId="58" borderId="17" xfId="0" applyFont="1" applyFill="1" applyBorder="1" applyAlignment="1">
      <alignment horizontal="center" wrapText="1"/>
    </xf>
    <xf numFmtId="0" fontId="35" fillId="58" borderId="18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0" fillId="0" borderId="17" xfId="0" applyFill="1" applyBorder="1" applyAlignment="1">
      <alignment horizontal="center"/>
    </xf>
    <xf numFmtId="0" fontId="60" fillId="0" borderId="17" xfId="0" applyFont="1" applyFill="1" applyBorder="1" applyAlignment="1">
      <alignment/>
    </xf>
    <xf numFmtId="0" fontId="0" fillId="58" borderId="17" xfId="0" applyFill="1" applyBorder="1" applyAlignment="1">
      <alignment/>
    </xf>
    <xf numFmtId="0" fontId="60" fillId="58" borderId="17" xfId="0" applyFont="1" applyFill="1" applyBorder="1" applyAlignment="1">
      <alignment/>
    </xf>
    <xf numFmtId="0" fontId="0" fillId="58" borderId="17" xfId="0" applyFill="1" applyBorder="1" applyAlignment="1">
      <alignment horizontal="center"/>
    </xf>
    <xf numFmtId="0" fontId="29" fillId="58" borderId="17" xfId="766" applyFont="1" applyFill="1" applyBorder="1" applyAlignment="1">
      <alignment horizontal="center"/>
      <protection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765" applyFont="1" applyFill="1" applyBorder="1" applyAlignment="1">
      <alignment horizontal="center" vertical="center"/>
      <protection/>
    </xf>
    <xf numFmtId="0" fontId="33" fillId="0" borderId="17" xfId="0" applyFont="1" applyFill="1" applyBorder="1" applyAlignment="1">
      <alignment horizontal="center" vertical="center"/>
    </xf>
    <xf numFmtId="0" fontId="33" fillId="0" borderId="0" xfId="765" applyFont="1" applyFill="1" applyAlignment="1">
      <alignment horizontal="center" vertical="center"/>
      <protection/>
    </xf>
    <xf numFmtId="0" fontId="33" fillId="2" borderId="17" xfId="0" applyFont="1" applyFill="1" applyBorder="1" applyAlignment="1">
      <alignment/>
    </xf>
    <xf numFmtId="0" fontId="43" fillId="0" borderId="0" xfId="733" applyFont="1" applyAlignment="1" applyProtection="1">
      <alignment/>
      <protection/>
    </xf>
    <xf numFmtId="0" fontId="33" fillId="0" borderId="0" xfId="0" applyFont="1" applyAlignment="1">
      <alignment vertical="center" wrapText="1"/>
    </xf>
    <xf numFmtId="0" fontId="33" fillId="2" borderId="17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58" borderId="17" xfId="0" applyFont="1" applyFill="1" applyBorder="1" applyAlignment="1">
      <alignment/>
    </xf>
    <xf numFmtId="0" fontId="29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vertical="center" wrapText="1"/>
    </xf>
  </cellXfs>
  <cellStyles count="7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24" xfId="37"/>
    <cellStyle name="20% - Акцент1 25" xfId="38"/>
    <cellStyle name="20% - Акцент1 26" xfId="39"/>
    <cellStyle name="20% - Акцент1 27" xfId="40"/>
    <cellStyle name="20% - Акцент1 28" xfId="41"/>
    <cellStyle name="20% - Акцент1 29" xfId="42"/>
    <cellStyle name="20% - Акцент1 3" xfId="43"/>
    <cellStyle name="20% - Акцент1 30" xfId="44"/>
    <cellStyle name="20% - Акцент1 31" xfId="45"/>
    <cellStyle name="20% - Акцент1 32" xfId="46"/>
    <cellStyle name="20% - Акцент1 33" xfId="47"/>
    <cellStyle name="20% - Акцент1 34" xfId="48"/>
    <cellStyle name="20% - Акцент1 35" xfId="49"/>
    <cellStyle name="20% - Акцент1 36" xfId="50"/>
    <cellStyle name="20% - Акцент1 4" xfId="51"/>
    <cellStyle name="20% - Акцент1 5" xfId="52"/>
    <cellStyle name="20% - Акцент1 6" xfId="53"/>
    <cellStyle name="20% - Акцент1 7" xfId="54"/>
    <cellStyle name="20% - Акцент1 8" xfId="55"/>
    <cellStyle name="20% - Акцент1 9" xfId="56"/>
    <cellStyle name="20% — акцент2" xfId="57"/>
    <cellStyle name="20% - Акцент2 10" xfId="58"/>
    <cellStyle name="20% - Акцент2 11" xfId="59"/>
    <cellStyle name="20% - Акцент2 12" xfId="60"/>
    <cellStyle name="20% - Акцент2 13" xfId="61"/>
    <cellStyle name="20% - Акцент2 14" xfId="62"/>
    <cellStyle name="20% - Акцент2 15" xfId="63"/>
    <cellStyle name="20% - Акцент2 16" xfId="64"/>
    <cellStyle name="20% - Акцент2 17" xfId="65"/>
    <cellStyle name="20% - Акцент2 18" xfId="66"/>
    <cellStyle name="20% - Акцент2 19" xfId="67"/>
    <cellStyle name="20% - Акцент2 2" xfId="68"/>
    <cellStyle name="20% - Акцент2 20" xfId="69"/>
    <cellStyle name="20% - Акцент2 21" xfId="70"/>
    <cellStyle name="20% - Акцент2 22" xfId="71"/>
    <cellStyle name="20% - Акцент2 23" xfId="72"/>
    <cellStyle name="20% - Акцент2 24" xfId="73"/>
    <cellStyle name="20% - Акцент2 25" xfId="74"/>
    <cellStyle name="20% - Акцент2 26" xfId="75"/>
    <cellStyle name="20% - Акцент2 27" xfId="76"/>
    <cellStyle name="20% - Акцент2 28" xfId="77"/>
    <cellStyle name="20% - Акцент2 29" xfId="78"/>
    <cellStyle name="20% - Акцент2 3" xfId="79"/>
    <cellStyle name="20% - Акцент2 30" xfId="80"/>
    <cellStyle name="20% - Акцент2 31" xfId="81"/>
    <cellStyle name="20% - Акцент2 32" xfId="82"/>
    <cellStyle name="20% - Акцент2 33" xfId="83"/>
    <cellStyle name="20% - Акцент2 34" xfId="84"/>
    <cellStyle name="20% - Акцент2 35" xfId="85"/>
    <cellStyle name="20% - Акцент2 36" xfId="86"/>
    <cellStyle name="20% - Акцент2 4" xfId="87"/>
    <cellStyle name="20% - Акцент2 5" xfId="88"/>
    <cellStyle name="20% - Акцент2 6" xfId="89"/>
    <cellStyle name="20% - Акцент2 7" xfId="90"/>
    <cellStyle name="20% - Акцент2 8" xfId="91"/>
    <cellStyle name="20% - Акцент2 9" xfId="92"/>
    <cellStyle name="20% — акцент3" xfId="93"/>
    <cellStyle name="20% - Акцент3 10" xfId="94"/>
    <cellStyle name="20% - Акцент3 11" xfId="95"/>
    <cellStyle name="20% - Акцент3 12" xfId="96"/>
    <cellStyle name="20% - Акцент3 13" xfId="97"/>
    <cellStyle name="20% - Акцент3 14" xfId="98"/>
    <cellStyle name="20% - Акцент3 15" xfId="99"/>
    <cellStyle name="20% - Акцент3 16" xfId="100"/>
    <cellStyle name="20% - Акцент3 17" xfId="101"/>
    <cellStyle name="20% - Акцент3 18" xfId="102"/>
    <cellStyle name="20% - Акцент3 19" xfId="103"/>
    <cellStyle name="20% - Акцент3 2" xfId="104"/>
    <cellStyle name="20% - Акцент3 20" xfId="105"/>
    <cellStyle name="20% - Акцент3 21" xfId="106"/>
    <cellStyle name="20% - Акцент3 22" xfId="107"/>
    <cellStyle name="20% - Акцент3 23" xfId="108"/>
    <cellStyle name="20% - Акцент3 24" xfId="109"/>
    <cellStyle name="20% - Акцент3 25" xfId="110"/>
    <cellStyle name="20% - Акцент3 26" xfId="111"/>
    <cellStyle name="20% - Акцент3 27" xfId="112"/>
    <cellStyle name="20% - Акцент3 28" xfId="113"/>
    <cellStyle name="20% - Акцент3 29" xfId="114"/>
    <cellStyle name="20% - Акцент3 3" xfId="115"/>
    <cellStyle name="20% - Акцент3 30" xfId="116"/>
    <cellStyle name="20% - Акцент3 31" xfId="117"/>
    <cellStyle name="20% - Акцент3 32" xfId="118"/>
    <cellStyle name="20% - Акцент3 33" xfId="119"/>
    <cellStyle name="20% - Акцент3 34" xfId="120"/>
    <cellStyle name="20% - Акцент3 35" xfId="121"/>
    <cellStyle name="20% - Акцент3 36" xfId="122"/>
    <cellStyle name="20% - Акцент3 4" xfId="123"/>
    <cellStyle name="20% - Акцент3 5" xfId="124"/>
    <cellStyle name="20% - Акцент3 6" xfId="125"/>
    <cellStyle name="20% - Акцент3 7" xfId="126"/>
    <cellStyle name="20% - Акцент3 8" xfId="127"/>
    <cellStyle name="20% - Акцент3 9" xfId="128"/>
    <cellStyle name="20% — акцент4" xfId="129"/>
    <cellStyle name="20% - Акцент4 10" xfId="130"/>
    <cellStyle name="20% - Акцент4 11" xfId="131"/>
    <cellStyle name="20% - Акцент4 12" xfId="132"/>
    <cellStyle name="20% - Акцент4 13" xfId="133"/>
    <cellStyle name="20% - Акцент4 14" xfId="134"/>
    <cellStyle name="20% - Акцент4 15" xfId="135"/>
    <cellStyle name="20% - Акцент4 16" xfId="136"/>
    <cellStyle name="20% - Акцент4 17" xfId="137"/>
    <cellStyle name="20% - Акцент4 18" xfId="138"/>
    <cellStyle name="20% - Акцент4 19" xfId="139"/>
    <cellStyle name="20% - Акцент4 2" xfId="140"/>
    <cellStyle name="20% - Акцент4 20" xfId="141"/>
    <cellStyle name="20% - Акцент4 21" xfId="142"/>
    <cellStyle name="20% - Акцент4 22" xfId="143"/>
    <cellStyle name="20% - Акцент4 23" xfId="144"/>
    <cellStyle name="20% - Акцент4 24" xfId="145"/>
    <cellStyle name="20% - Акцент4 25" xfId="146"/>
    <cellStyle name="20% - Акцент4 26" xfId="147"/>
    <cellStyle name="20% - Акцент4 27" xfId="148"/>
    <cellStyle name="20% - Акцент4 28" xfId="149"/>
    <cellStyle name="20% - Акцент4 29" xfId="150"/>
    <cellStyle name="20% - Акцент4 3" xfId="151"/>
    <cellStyle name="20% - Акцент4 30" xfId="152"/>
    <cellStyle name="20% - Акцент4 31" xfId="153"/>
    <cellStyle name="20% - Акцент4 32" xfId="154"/>
    <cellStyle name="20% - Акцент4 33" xfId="155"/>
    <cellStyle name="20% - Акцент4 34" xfId="156"/>
    <cellStyle name="20% - Акцент4 35" xfId="157"/>
    <cellStyle name="20% - Акцент4 36" xfId="158"/>
    <cellStyle name="20% - Акцент4 4" xfId="159"/>
    <cellStyle name="20% - Акцент4 5" xfId="160"/>
    <cellStyle name="20% - Акцент4 6" xfId="161"/>
    <cellStyle name="20% - Акцент4 7" xfId="162"/>
    <cellStyle name="20% - Акцент4 8" xfId="163"/>
    <cellStyle name="20% - Акцент4 9" xfId="164"/>
    <cellStyle name="20% — акцент5" xfId="165"/>
    <cellStyle name="20% - Акцент5 10" xfId="166"/>
    <cellStyle name="20% - Акцент5 11" xfId="167"/>
    <cellStyle name="20% - Акцент5 12" xfId="168"/>
    <cellStyle name="20% - Акцент5 13" xfId="169"/>
    <cellStyle name="20% - Акцент5 14" xfId="170"/>
    <cellStyle name="20% - Акцент5 15" xfId="171"/>
    <cellStyle name="20% - Акцент5 16" xfId="172"/>
    <cellStyle name="20% - Акцент5 17" xfId="173"/>
    <cellStyle name="20% - Акцент5 18" xfId="174"/>
    <cellStyle name="20% - Акцент5 19" xfId="175"/>
    <cellStyle name="20% - Акцент5 2" xfId="176"/>
    <cellStyle name="20% - Акцент5 20" xfId="177"/>
    <cellStyle name="20% - Акцент5 21" xfId="178"/>
    <cellStyle name="20% - Акцент5 22" xfId="179"/>
    <cellStyle name="20% - Акцент5 23" xfId="180"/>
    <cellStyle name="20% - Акцент5 24" xfId="181"/>
    <cellStyle name="20% - Акцент5 25" xfId="182"/>
    <cellStyle name="20% - Акцент5 26" xfId="183"/>
    <cellStyle name="20% - Акцент5 27" xfId="184"/>
    <cellStyle name="20% - Акцент5 28" xfId="185"/>
    <cellStyle name="20% - Акцент5 29" xfId="186"/>
    <cellStyle name="20% - Акцент5 3" xfId="187"/>
    <cellStyle name="20% - Акцент5 30" xfId="188"/>
    <cellStyle name="20% - Акцент5 31" xfId="189"/>
    <cellStyle name="20% - Акцент5 32" xfId="190"/>
    <cellStyle name="20% - Акцент5 33" xfId="191"/>
    <cellStyle name="20% - Акцент5 34" xfId="192"/>
    <cellStyle name="20% - Акцент5 35" xfId="193"/>
    <cellStyle name="20% - Акцент5 36" xfId="194"/>
    <cellStyle name="20% - Акцент5 4" xfId="195"/>
    <cellStyle name="20% - Акцент5 5" xfId="196"/>
    <cellStyle name="20% - Акцент5 6" xfId="197"/>
    <cellStyle name="20% - Акцент5 7" xfId="198"/>
    <cellStyle name="20% - Акцент5 8" xfId="199"/>
    <cellStyle name="20% - Акцент5 9" xfId="200"/>
    <cellStyle name="20% — акцент6" xfId="201"/>
    <cellStyle name="20% - Акцент6 10" xfId="202"/>
    <cellStyle name="20% - Акцент6 11" xfId="203"/>
    <cellStyle name="20% - Акцент6 12" xfId="204"/>
    <cellStyle name="20% - Акцент6 13" xfId="205"/>
    <cellStyle name="20% - Акцент6 14" xfId="206"/>
    <cellStyle name="20% - Акцент6 15" xfId="207"/>
    <cellStyle name="20% - Акцент6 16" xfId="208"/>
    <cellStyle name="20% - Акцент6 17" xfId="209"/>
    <cellStyle name="20% - Акцент6 18" xfId="210"/>
    <cellStyle name="20% - Акцент6 19" xfId="211"/>
    <cellStyle name="20% - Акцент6 2" xfId="212"/>
    <cellStyle name="20% - Акцент6 20" xfId="213"/>
    <cellStyle name="20% - Акцент6 21" xfId="214"/>
    <cellStyle name="20% - Акцент6 22" xfId="215"/>
    <cellStyle name="20% - Акцент6 23" xfId="216"/>
    <cellStyle name="20% - Акцент6 24" xfId="217"/>
    <cellStyle name="20% - Акцент6 25" xfId="218"/>
    <cellStyle name="20% - Акцент6 26" xfId="219"/>
    <cellStyle name="20% - Акцент6 27" xfId="220"/>
    <cellStyle name="20% - Акцент6 28" xfId="221"/>
    <cellStyle name="20% - Акцент6 29" xfId="222"/>
    <cellStyle name="20% - Акцент6 3" xfId="223"/>
    <cellStyle name="20% - Акцент6 30" xfId="224"/>
    <cellStyle name="20% - Акцент6 31" xfId="225"/>
    <cellStyle name="20% - Акцент6 32" xfId="226"/>
    <cellStyle name="20% - Акцент6 33" xfId="227"/>
    <cellStyle name="20% - Акцент6 34" xfId="228"/>
    <cellStyle name="20% - Акцент6 35" xfId="229"/>
    <cellStyle name="20% - Акцент6 36" xfId="230"/>
    <cellStyle name="20% - Акцент6 4" xfId="231"/>
    <cellStyle name="20% - Акцент6 5" xfId="232"/>
    <cellStyle name="20% - Акцент6 6" xfId="233"/>
    <cellStyle name="20% - Акцент6 7" xfId="234"/>
    <cellStyle name="20% - Акцент6 8" xfId="235"/>
    <cellStyle name="20% - Акцент6 9" xfId="236"/>
    <cellStyle name="40% - Accent1" xfId="237"/>
    <cellStyle name="40% - Accent2" xfId="238"/>
    <cellStyle name="40% - Accent3" xfId="239"/>
    <cellStyle name="40% - Accent4" xfId="240"/>
    <cellStyle name="40% - Accent5" xfId="241"/>
    <cellStyle name="40% - Accent6" xfId="242"/>
    <cellStyle name="40% — акцент1" xfId="243"/>
    <cellStyle name="40% - Акцент1 10" xfId="244"/>
    <cellStyle name="40% - Акцент1 11" xfId="245"/>
    <cellStyle name="40% - Акцент1 12" xfId="246"/>
    <cellStyle name="40% - Акцент1 13" xfId="247"/>
    <cellStyle name="40% - Акцент1 14" xfId="248"/>
    <cellStyle name="40% - Акцент1 15" xfId="249"/>
    <cellStyle name="40% - Акцент1 16" xfId="250"/>
    <cellStyle name="40% - Акцент1 17" xfId="251"/>
    <cellStyle name="40% - Акцент1 18" xfId="252"/>
    <cellStyle name="40% - Акцент1 19" xfId="253"/>
    <cellStyle name="40% - Акцент1 2" xfId="254"/>
    <cellStyle name="40% - Акцент1 20" xfId="255"/>
    <cellStyle name="40% - Акцент1 21" xfId="256"/>
    <cellStyle name="40% - Акцент1 22" xfId="257"/>
    <cellStyle name="40% - Акцент1 23" xfId="258"/>
    <cellStyle name="40% - Акцент1 24" xfId="259"/>
    <cellStyle name="40% - Акцент1 25" xfId="260"/>
    <cellStyle name="40% - Акцент1 26" xfId="261"/>
    <cellStyle name="40% - Акцент1 27" xfId="262"/>
    <cellStyle name="40% - Акцент1 28" xfId="263"/>
    <cellStyle name="40% - Акцент1 29" xfId="264"/>
    <cellStyle name="40% - Акцент1 3" xfId="265"/>
    <cellStyle name="40% - Акцент1 30" xfId="266"/>
    <cellStyle name="40% - Акцент1 31" xfId="267"/>
    <cellStyle name="40% - Акцент1 32" xfId="268"/>
    <cellStyle name="40% - Акцент1 33" xfId="269"/>
    <cellStyle name="40% - Акцент1 34" xfId="270"/>
    <cellStyle name="40% - Акцент1 35" xfId="271"/>
    <cellStyle name="40% - Акцент1 36" xfId="272"/>
    <cellStyle name="40% - Акцент1 4" xfId="273"/>
    <cellStyle name="40% - Акцент1 5" xfId="274"/>
    <cellStyle name="40% - Акцент1 6" xfId="275"/>
    <cellStyle name="40% - Акцент1 7" xfId="276"/>
    <cellStyle name="40% - Акцент1 8" xfId="277"/>
    <cellStyle name="40% - Акцент1 9" xfId="278"/>
    <cellStyle name="40% — акцент2" xfId="279"/>
    <cellStyle name="40% - Акцент2 10" xfId="280"/>
    <cellStyle name="40% - Акцент2 11" xfId="281"/>
    <cellStyle name="40% - Акцент2 12" xfId="282"/>
    <cellStyle name="40% - Акцент2 13" xfId="283"/>
    <cellStyle name="40% - Акцент2 14" xfId="284"/>
    <cellStyle name="40% - Акцент2 15" xfId="285"/>
    <cellStyle name="40% - Акцент2 16" xfId="286"/>
    <cellStyle name="40% - Акцент2 17" xfId="287"/>
    <cellStyle name="40% - Акцент2 18" xfId="288"/>
    <cellStyle name="40% - Акцент2 19" xfId="289"/>
    <cellStyle name="40% - Акцент2 2" xfId="290"/>
    <cellStyle name="40% - Акцент2 20" xfId="291"/>
    <cellStyle name="40% - Акцент2 21" xfId="292"/>
    <cellStyle name="40% - Акцент2 22" xfId="293"/>
    <cellStyle name="40% - Акцент2 23" xfId="294"/>
    <cellStyle name="40% - Акцент2 24" xfId="295"/>
    <cellStyle name="40% - Акцент2 25" xfId="296"/>
    <cellStyle name="40% - Акцент2 26" xfId="297"/>
    <cellStyle name="40% - Акцент2 27" xfId="298"/>
    <cellStyle name="40% - Акцент2 28" xfId="299"/>
    <cellStyle name="40% - Акцент2 29" xfId="300"/>
    <cellStyle name="40% - Акцент2 3" xfId="301"/>
    <cellStyle name="40% - Акцент2 30" xfId="302"/>
    <cellStyle name="40% - Акцент2 31" xfId="303"/>
    <cellStyle name="40% - Акцент2 32" xfId="304"/>
    <cellStyle name="40% - Акцент2 33" xfId="305"/>
    <cellStyle name="40% - Акцент2 34" xfId="306"/>
    <cellStyle name="40% - Акцент2 35" xfId="307"/>
    <cellStyle name="40% - Акцент2 36" xfId="308"/>
    <cellStyle name="40% - Акцент2 4" xfId="309"/>
    <cellStyle name="40% - Акцент2 5" xfId="310"/>
    <cellStyle name="40% - Акцент2 6" xfId="311"/>
    <cellStyle name="40% - Акцент2 7" xfId="312"/>
    <cellStyle name="40% - Акцент2 8" xfId="313"/>
    <cellStyle name="40% - Акцент2 9" xfId="314"/>
    <cellStyle name="40% — акцент3" xfId="315"/>
    <cellStyle name="40% - Акцент3 10" xfId="316"/>
    <cellStyle name="40% - Акцент3 11" xfId="317"/>
    <cellStyle name="40% - Акцент3 12" xfId="318"/>
    <cellStyle name="40% - Акцент3 13" xfId="319"/>
    <cellStyle name="40% - Акцент3 14" xfId="320"/>
    <cellStyle name="40% - Акцент3 15" xfId="321"/>
    <cellStyle name="40% - Акцент3 16" xfId="322"/>
    <cellStyle name="40% - Акцент3 17" xfId="323"/>
    <cellStyle name="40% - Акцент3 18" xfId="324"/>
    <cellStyle name="40% - Акцент3 19" xfId="325"/>
    <cellStyle name="40% - Акцент3 2" xfId="326"/>
    <cellStyle name="40% - Акцент3 20" xfId="327"/>
    <cellStyle name="40% - Акцент3 21" xfId="328"/>
    <cellStyle name="40% - Акцент3 22" xfId="329"/>
    <cellStyle name="40% - Акцент3 23" xfId="330"/>
    <cellStyle name="40% - Акцент3 24" xfId="331"/>
    <cellStyle name="40% - Акцент3 25" xfId="332"/>
    <cellStyle name="40% - Акцент3 26" xfId="333"/>
    <cellStyle name="40% - Акцент3 27" xfId="334"/>
    <cellStyle name="40% - Акцент3 28" xfId="335"/>
    <cellStyle name="40% - Акцент3 29" xfId="336"/>
    <cellStyle name="40% - Акцент3 3" xfId="337"/>
    <cellStyle name="40% - Акцент3 30" xfId="338"/>
    <cellStyle name="40% - Акцент3 31" xfId="339"/>
    <cellStyle name="40% - Акцент3 32" xfId="340"/>
    <cellStyle name="40% - Акцент3 33" xfId="341"/>
    <cellStyle name="40% - Акцент3 34" xfId="342"/>
    <cellStyle name="40% - Акцент3 35" xfId="343"/>
    <cellStyle name="40% - Акцент3 36" xfId="344"/>
    <cellStyle name="40% - Акцент3 4" xfId="345"/>
    <cellStyle name="40% - Акцент3 5" xfId="346"/>
    <cellStyle name="40% - Акцент3 6" xfId="347"/>
    <cellStyle name="40% - Акцент3 7" xfId="348"/>
    <cellStyle name="40% - Акцент3 8" xfId="349"/>
    <cellStyle name="40% - Акцент3 9" xfId="350"/>
    <cellStyle name="40% — акцент4" xfId="351"/>
    <cellStyle name="40% - Акцент4 10" xfId="352"/>
    <cellStyle name="40% - Акцент4 11" xfId="353"/>
    <cellStyle name="40% - Акцент4 12" xfId="354"/>
    <cellStyle name="40% - Акцент4 13" xfId="355"/>
    <cellStyle name="40% - Акцент4 14" xfId="356"/>
    <cellStyle name="40% - Акцент4 15" xfId="357"/>
    <cellStyle name="40% - Акцент4 16" xfId="358"/>
    <cellStyle name="40% - Акцент4 17" xfId="359"/>
    <cellStyle name="40% - Акцент4 18" xfId="360"/>
    <cellStyle name="40% - Акцент4 19" xfId="361"/>
    <cellStyle name="40% - Акцент4 2" xfId="362"/>
    <cellStyle name="40% - Акцент4 20" xfId="363"/>
    <cellStyle name="40% - Акцент4 21" xfId="364"/>
    <cellStyle name="40% - Акцент4 22" xfId="365"/>
    <cellStyle name="40% - Акцент4 23" xfId="366"/>
    <cellStyle name="40% - Акцент4 24" xfId="367"/>
    <cellStyle name="40% - Акцент4 25" xfId="368"/>
    <cellStyle name="40% - Акцент4 26" xfId="369"/>
    <cellStyle name="40% - Акцент4 27" xfId="370"/>
    <cellStyle name="40% - Акцент4 28" xfId="371"/>
    <cellStyle name="40% - Акцент4 29" xfId="372"/>
    <cellStyle name="40% - Акцент4 3" xfId="373"/>
    <cellStyle name="40% - Акцент4 30" xfId="374"/>
    <cellStyle name="40% - Акцент4 31" xfId="375"/>
    <cellStyle name="40% - Акцент4 32" xfId="376"/>
    <cellStyle name="40% - Акцент4 33" xfId="377"/>
    <cellStyle name="40% - Акцент4 34" xfId="378"/>
    <cellStyle name="40% - Акцент4 35" xfId="379"/>
    <cellStyle name="40% - Акцент4 36" xfId="380"/>
    <cellStyle name="40% - Акцент4 4" xfId="381"/>
    <cellStyle name="40% - Акцент4 5" xfId="382"/>
    <cellStyle name="40% - Акцент4 6" xfId="383"/>
    <cellStyle name="40% - Акцент4 7" xfId="384"/>
    <cellStyle name="40% - Акцент4 8" xfId="385"/>
    <cellStyle name="40% - Акцент4 9" xfId="386"/>
    <cellStyle name="40% — акцент5" xfId="387"/>
    <cellStyle name="40% - Акцент5 10" xfId="388"/>
    <cellStyle name="40% - Акцент5 11" xfId="389"/>
    <cellStyle name="40% - Акцент5 12" xfId="390"/>
    <cellStyle name="40% - Акцент5 13" xfId="391"/>
    <cellStyle name="40% - Акцент5 14" xfId="392"/>
    <cellStyle name="40% - Акцент5 15" xfId="393"/>
    <cellStyle name="40% - Акцент5 16" xfId="394"/>
    <cellStyle name="40% - Акцент5 17" xfId="395"/>
    <cellStyle name="40% - Акцент5 18" xfId="396"/>
    <cellStyle name="40% - Акцент5 19" xfId="397"/>
    <cellStyle name="40% - Акцент5 2" xfId="398"/>
    <cellStyle name="40% - Акцент5 20" xfId="399"/>
    <cellStyle name="40% - Акцент5 21" xfId="400"/>
    <cellStyle name="40% - Акцент5 22" xfId="401"/>
    <cellStyle name="40% - Акцент5 23" xfId="402"/>
    <cellStyle name="40% - Акцент5 24" xfId="403"/>
    <cellStyle name="40% - Акцент5 25" xfId="404"/>
    <cellStyle name="40% - Акцент5 26" xfId="405"/>
    <cellStyle name="40% - Акцент5 27" xfId="406"/>
    <cellStyle name="40% - Акцент5 28" xfId="407"/>
    <cellStyle name="40% - Акцент5 29" xfId="408"/>
    <cellStyle name="40% - Акцент5 3" xfId="409"/>
    <cellStyle name="40% - Акцент5 30" xfId="410"/>
    <cellStyle name="40% - Акцент5 31" xfId="411"/>
    <cellStyle name="40% - Акцент5 32" xfId="412"/>
    <cellStyle name="40% - Акцент5 33" xfId="413"/>
    <cellStyle name="40% - Акцент5 34" xfId="414"/>
    <cellStyle name="40% - Акцент5 35" xfId="415"/>
    <cellStyle name="40% - Акцент5 36" xfId="416"/>
    <cellStyle name="40% - Акцент5 4" xfId="417"/>
    <cellStyle name="40% - Акцент5 5" xfId="418"/>
    <cellStyle name="40% - Акцент5 6" xfId="419"/>
    <cellStyle name="40% - Акцент5 7" xfId="420"/>
    <cellStyle name="40% - Акцент5 8" xfId="421"/>
    <cellStyle name="40% - Акцент5 9" xfId="422"/>
    <cellStyle name="40% — акцент6" xfId="423"/>
    <cellStyle name="40% - Акцент6 10" xfId="424"/>
    <cellStyle name="40% - Акцент6 11" xfId="425"/>
    <cellStyle name="40% - Акцент6 12" xfId="426"/>
    <cellStyle name="40% - Акцент6 13" xfId="427"/>
    <cellStyle name="40% - Акцент6 14" xfId="428"/>
    <cellStyle name="40% - Акцент6 15" xfId="429"/>
    <cellStyle name="40% - Акцент6 16" xfId="430"/>
    <cellStyle name="40% - Акцент6 17" xfId="431"/>
    <cellStyle name="40% - Акцент6 18" xfId="432"/>
    <cellStyle name="40% - Акцент6 19" xfId="433"/>
    <cellStyle name="40% - Акцент6 2" xfId="434"/>
    <cellStyle name="40% - Акцент6 20" xfId="435"/>
    <cellStyle name="40% - Акцент6 21" xfId="436"/>
    <cellStyle name="40% - Акцент6 22" xfId="437"/>
    <cellStyle name="40% - Акцент6 23" xfId="438"/>
    <cellStyle name="40% - Акцент6 24" xfId="439"/>
    <cellStyle name="40% - Акцент6 25" xfId="440"/>
    <cellStyle name="40% - Акцент6 26" xfId="441"/>
    <cellStyle name="40% - Акцент6 27" xfId="442"/>
    <cellStyle name="40% - Акцент6 28" xfId="443"/>
    <cellStyle name="40% - Акцент6 29" xfId="444"/>
    <cellStyle name="40% - Акцент6 3" xfId="445"/>
    <cellStyle name="40% - Акцент6 30" xfId="446"/>
    <cellStyle name="40% - Акцент6 31" xfId="447"/>
    <cellStyle name="40% - Акцент6 32" xfId="448"/>
    <cellStyle name="40% - Акцент6 33" xfId="449"/>
    <cellStyle name="40% - Акцент6 34" xfId="450"/>
    <cellStyle name="40% - Акцент6 35" xfId="451"/>
    <cellStyle name="40% - Акцент6 36" xfId="452"/>
    <cellStyle name="40% - Акцент6 4" xfId="453"/>
    <cellStyle name="40% - Акцент6 5" xfId="454"/>
    <cellStyle name="40% - Акцент6 6" xfId="455"/>
    <cellStyle name="40% - Акцент6 7" xfId="456"/>
    <cellStyle name="40% - Акцент6 8" xfId="457"/>
    <cellStyle name="40% - Акцент6 9" xfId="458"/>
    <cellStyle name="60% - Accent1" xfId="459"/>
    <cellStyle name="60% - Accent2" xfId="460"/>
    <cellStyle name="60% - Accent3" xfId="461"/>
    <cellStyle name="60% - Accent4" xfId="462"/>
    <cellStyle name="60% - Accent5" xfId="463"/>
    <cellStyle name="60% - Accent6" xfId="464"/>
    <cellStyle name="60% — акцент1" xfId="465"/>
    <cellStyle name="60% - Акцент1 10" xfId="466"/>
    <cellStyle name="60% - Акцент1 11" xfId="467"/>
    <cellStyle name="60% - Акцент1 12" xfId="468"/>
    <cellStyle name="60% - Акцент1 13" xfId="469"/>
    <cellStyle name="60% - Акцент1 14" xfId="470"/>
    <cellStyle name="60% - Акцент1 15" xfId="471"/>
    <cellStyle name="60% - Акцент1 16" xfId="472"/>
    <cellStyle name="60% - Акцент1 17" xfId="473"/>
    <cellStyle name="60% - Акцент1 18" xfId="474"/>
    <cellStyle name="60% - Акцент1 19" xfId="475"/>
    <cellStyle name="60% - Акцент1 2" xfId="476"/>
    <cellStyle name="60% - Акцент1 20" xfId="477"/>
    <cellStyle name="60% - Акцент1 21" xfId="478"/>
    <cellStyle name="60% - Акцент1 22" xfId="479"/>
    <cellStyle name="60% - Акцент1 23" xfId="480"/>
    <cellStyle name="60% - Акцент1 24" xfId="481"/>
    <cellStyle name="60% - Акцент1 25" xfId="482"/>
    <cellStyle name="60% - Акцент1 26" xfId="483"/>
    <cellStyle name="60% - Акцент1 27" xfId="484"/>
    <cellStyle name="60% - Акцент1 28" xfId="485"/>
    <cellStyle name="60% - Акцент1 29" xfId="486"/>
    <cellStyle name="60% - Акцент1 3" xfId="487"/>
    <cellStyle name="60% - Акцент1 30" xfId="488"/>
    <cellStyle name="60% - Акцент1 31" xfId="489"/>
    <cellStyle name="60% - Акцент1 32" xfId="490"/>
    <cellStyle name="60% - Акцент1 33" xfId="491"/>
    <cellStyle name="60% - Акцент1 34" xfId="492"/>
    <cellStyle name="60% - Акцент1 35" xfId="493"/>
    <cellStyle name="60% - Акцент1 36" xfId="494"/>
    <cellStyle name="60% - Акцент1 4" xfId="495"/>
    <cellStyle name="60% - Акцент1 5" xfId="496"/>
    <cellStyle name="60% - Акцент1 6" xfId="497"/>
    <cellStyle name="60% - Акцент1 7" xfId="498"/>
    <cellStyle name="60% - Акцент1 8" xfId="499"/>
    <cellStyle name="60% - Акцент1 9" xfId="500"/>
    <cellStyle name="60% — акцент2" xfId="501"/>
    <cellStyle name="60% - Акцент2 10" xfId="502"/>
    <cellStyle name="60% - Акцент2 11" xfId="503"/>
    <cellStyle name="60% - Акцент2 12" xfId="504"/>
    <cellStyle name="60% - Акцент2 13" xfId="505"/>
    <cellStyle name="60% - Акцент2 14" xfId="506"/>
    <cellStyle name="60% - Акцент2 15" xfId="507"/>
    <cellStyle name="60% - Акцент2 16" xfId="508"/>
    <cellStyle name="60% - Акцент2 17" xfId="509"/>
    <cellStyle name="60% - Акцент2 18" xfId="510"/>
    <cellStyle name="60% - Акцент2 19" xfId="511"/>
    <cellStyle name="60% - Акцент2 2" xfId="512"/>
    <cellStyle name="60% - Акцент2 20" xfId="513"/>
    <cellStyle name="60% - Акцент2 21" xfId="514"/>
    <cellStyle name="60% - Акцент2 22" xfId="515"/>
    <cellStyle name="60% - Акцент2 23" xfId="516"/>
    <cellStyle name="60% - Акцент2 24" xfId="517"/>
    <cellStyle name="60% - Акцент2 25" xfId="518"/>
    <cellStyle name="60% - Акцент2 26" xfId="519"/>
    <cellStyle name="60% - Акцент2 27" xfId="520"/>
    <cellStyle name="60% - Акцент2 28" xfId="521"/>
    <cellStyle name="60% - Акцент2 29" xfId="522"/>
    <cellStyle name="60% - Акцент2 3" xfId="523"/>
    <cellStyle name="60% - Акцент2 30" xfId="524"/>
    <cellStyle name="60% - Акцент2 31" xfId="525"/>
    <cellStyle name="60% - Акцент2 32" xfId="526"/>
    <cellStyle name="60% - Акцент2 33" xfId="527"/>
    <cellStyle name="60% - Акцент2 34" xfId="528"/>
    <cellStyle name="60% - Акцент2 35" xfId="529"/>
    <cellStyle name="60% - Акцент2 36" xfId="530"/>
    <cellStyle name="60% - Акцент2 4" xfId="531"/>
    <cellStyle name="60% - Акцент2 5" xfId="532"/>
    <cellStyle name="60% - Акцент2 6" xfId="533"/>
    <cellStyle name="60% - Акцент2 7" xfId="534"/>
    <cellStyle name="60% - Акцент2 8" xfId="535"/>
    <cellStyle name="60% - Акцент2 9" xfId="536"/>
    <cellStyle name="60% — акцент3" xfId="537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19" xfId="547"/>
    <cellStyle name="60% - Акцент3 2" xfId="548"/>
    <cellStyle name="60% - Акцент3 20" xfId="549"/>
    <cellStyle name="60% - Акцент3 21" xfId="550"/>
    <cellStyle name="60% - Акцент3 22" xfId="551"/>
    <cellStyle name="60% - Акцент3 23" xfId="552"/>
    <cellStyle name="60% - Акцент3 24" xfId="553"/>
    <cellStyle name="60% - Акцент3 25" xfId="554"/>
    <cellStyle name="60% - Акцент3 26" xfId="555"/>
    <cellStyle name="60% - Акцент3 27" xfId="556"/>
    <cellStyle name="60% - Акцент3 28" xfId="557"/>
    <cellStyle name="60% - Акцент3 29" xfId="558"/>
    <cellStyle name="60% - Акцент3 3" xfId="559"/>
    <cellStyle name="60% - Акцент3 30" xfId="560"/>
    <cellStyle name="60% - Акцент3 31" xfId="561"/>
    <cellStyle name="60% - Акцент3 32" xfId="562"/>
    <cellStyle name="60% - Акцент3 33" xfId="563"/>
    <cellStyle name="60% - Акцент3 34" xfId="564"/>
    <cellStyle name="60% - Акцент3 35" xfId="565"/>
    <cellStyle name="60% - Акцент3 36" xfId="566"/>
    <cellStyle name="60% - Акцент3 4" xfId="567"/>
    <cellStyle name="60% - Акцент3 5" xfId="568"/>
    <cellStyle name="60% - Акцент3 6" xfId="569"/>
    <cellStyle name="60% - Акцент3 7" xfId="570"/>
    <cellStyle name="60% - Акцент3 8" xfId="571"/>
    <cellStyle name="60% - Акцент3 9" xfId="572"/>
    <cellStyle name="60% — акцент4" xfId="573"/>
    <cellStyle name="60% - Акцент4 10" xfId="574"/>
    <cellStyle name="60% - Акцент4 11" xfId="575"/>
    <cellStyle name="60% - Акцент4 12" xfId="576"/>
    <cellStyle name="60% - Акцент4 13" xfId="577"/>
    <cellStyle name="60% - Акцент4 14" xfId="578"/>
    <cellStyle name="60% - Акцент4 15" xfId="579"/>
    <cellStyle name="60% - Акцент4 16" xfId="580"/>
    <cellStyle name="60% - Акцент4 17" xfId="581"/>
    <cellStyle name="60% - Акцент4 18" xfId="582"/>
    <cellStyle name="60% - Акцент4 19" xfId="583"/>
    <cellStyle name="60% - Акцент4 2" xfId="584"/>
    <cellStyle name="60% - Акцент4 20" xfId="585"/>
    <cellStyle name="60% - Акцент4 21" xfId="586"/>
    <cellStyle name="60% - Акцент4 22" xfId="587"/>
    <cellStyle name="60% - Акцент4 23" xfId="588"/>
    <cellStyle name="60% - Акцент4 24" xfId="589"/>
    <cellStyle name="60% - Акцент4 25" xfId="590"/>
    <cellStyle name="60% - Акцент4 26" xfId="591"/>
    <cellStyle name="60% - Акцент4 27" xfId="592"/>
    <cellStyle name="60% - Акцент4 28" xfId="593"/>
    <cellStyle name="60% - Акцент4 29" xfId="594"/>
    <cellStyle name="60% - Акцент4 3" xfId="595"/>
    <cellStyle name="60% - Акцент4 30" xfId="596"/>
    <cellStyle name="60% - Акцент4 31" xfId="597"/>
    <cellStyle name="60% - Акцент4 32" xfId="598"/>
    <cellStyle name="60% - Акцент4 33" xfId="599"/>
    <cellStyle name="60% - Акцент4 34" xfId="600"/>
    <cellStyle name="60% - Акцент4 35" xfId="601"/>
    <cellStyle name="60% - Акцент4 36" xfId="602"/>
    <cellStyle name="60% - Акцент4 4" xfId="603"/>
    <cellStyle name="60% - Акцент4 5" xfId="604"/>
    <cellStyle name="60% - Акцент4 6" xfId="605"/>
    <cellStyle name="60% - Акцент4 7" xfId="606"/>
    <cellStyle name="60% - Акцент4 8" xfId="607"/>
    <cellStyle name="60% - Акцент4 9" xfId="608"/>
    <cellStyle name="60% — акцент5" xfId="609"/>
    <cellStyle name="60% - Акцент5 10" xfId="610"/>
    <cellStyle name="60% - Акцент5 11" xfId="611"/>
    <cellStyle name="60% - Акцент5 12" xfId="612"/>
    <cellStyle name="60% - Акцент5 13" xfId="613"/>
    <cellStyle name="60% - Акцент5 14" xfId="614"/>
    <cellStyle name="60% - Акцент5 15" xfId="615"/>
    <cellStyle name="60% - Акцент5 16" xfId="616"/>
    <cellStyle name="60% - Акцент5 17" xfId="617"/>
    <cellStyle name="60% - Акцент5 18" xfId="618"/>
    <cellStyle name="60% - Акцент5 19" xfId="619"/>
    <cellStyle name="60% - Акцент5 2" xfId="620"/>
    <cellStyle name="60% - Акцент5 20" xfId="621"/>
    <cellStyle name="60% - Акцент5 21" xfId="622"/>
    <cellStyle name="60% - Акцент5 22" xfId="623"/>
    <cellStyle name="60% - Акцент5 23" xfId="624"/>
    <cellStyle name="60% - Акцент5 24" xfId="625"/>
    <cellStyle name="60% - Акцент5 25" xfId="626"/>
    <cellStyle name="60% - Акцент5 26" xfId="627"/>
    <cellStyle name="60% - Акцент5 27" xfId="628"/>
    <cellStyle name="60% - Акцент5 28" xfId="629"/>
    <cellStyle name="60% - Акцент5 29" xfId="630"/>
    <cellStyle name="60% - Акцент5 3" xfId="631"/>
    <cellStyle name="60% - Акцент5 30" xfId="632"/>
    <cellStyle name="60% - Акцент5 31" xfId="633"/>
    <cellStyle name="60% - Акцент5 32" xfId="634"/>
    <cellStyle name="60% - Акцент5 33" xfId="635"/>
    <cellStyle name="60% - Акцент5 34" xfId="636"/>
    <cellStyle name="60% - Акцент5 35" xfId="637"/>
    <cellStyle name="60% - Акцент5 36" xfId="638"/>
    <cellStyle name="60% - Акцент5 4" xfId="639"/>
    <cellStyle name="60% - Акцент5 5" xfId="640"/>
    <cellStyle name="60% - Акцент5 6" xfId="641"/>
    <cellStyle name="60% - Акцент5 7" xfId="642"/>
    <cellStyle name="60% - Акцент5 8" xfId="643"/>
    <cellStyle name="60% - Акцент5 9" xfId="644"/>
    <cellStyle name="60% — акцент6" xfId="645"/>
    <cellStyle name="60% - Акцент6 10" xfId="646"/>
    <cellStyle name="60% - Акцент6 11" xfId="647"/>
    <cellStyle name="60% - Акцент6 12" xfId="648"/>
    <cellStyle name="60% - Акцент6 13" xfId="649"/>
    <cellStyle name="60% - Акцент6 14" xfId="650"/>
    <cellStyle name="60% - Акцент6 15" xfId="651"/>
    <cellStyle name="60% - Акцент6 16" xfId="652"/>
    <cellStyle name="60% - Акцент6 17" xfId="653"/>
    <cellStyle name="60% - Акцент6 18" xfId="654"/>
    <cellStyle name="60% - Акцент6 19" xfId="655"/>
    <cellStyle name="60% - Акцент6 2" xfId="656"/>
    <cellStyle name="60% - Акцент6 20" xfId="657"/>
    <cellStyle name="60% - Акцент6 21" xfId="658"/>
    <cellStyle name="60% - Акцент6 22" xfId="659"/>
    <cellStyle name="60% - Акцент6 23" xfId="660"/>
    <cellStyle name="60% - Акцент6 24" xfId="661"/>
    <cellStyle name="60% - Акцент6 25" xfId="662"/>
    <cellStyle name="60% - Акцент6 26" xfId="663"/>
    <cellStyle name="60% - Акцент6 27" xfId="664"/>
    <cellStyle name="60% - Акцент6 28" xfId="665"/>
    <cellStyle name="60% - Акцент6 29" xfId="666"/>
    <cellStyle name="60% - Акцент6 3" xfId="667"/>
    <cellStyle name="60% - Акцент6 30" xfId="668"/>
    <cellStyle name="60% - Акцент6 31" xfId="669"/>
    <cellStyle name="60% - Акцент6 32" xfId="670"/>
    <cellStyle name="60% - Акцент6 33" xfId="671"/>
    <cellStyle name="60% - Акцент6 34" xfId="672"/>
    <cellStyle name="60% - Акцент6 35" xfId="673"/>
    <cellStyle name="60% - Акцент6 36" xfId="674"/>
    <cellStyle name="60% - Акцент6 4" xfId="675"/>
    <cellStyle name="60% - Акцент6 5" xfId="676"/>
    <cellStyle name="60% - Акцент6 6" xfId="677"/>
    <cellStyle name="60% - Акцент6 7" xfId="678"/>
    <cellStyle name="60% - Акцент6 8" xfId="679"/>
    <cellStyle name="60% - Акцент6 9" xfId="680"/>
    <cellStyle name="Accent1" xfId="681"/>
    <cellStyle name="Accent2" xfId="682"/>
    <cellStyle name="Accent3" xfId="683"/>
    <cellStyle name="Accent4" xfId="684"/>
    <cellStyle name="Accent5" xfId="685"/>
    <cellStyle name="Accent6" xfId="686"/>
    <cellStyle name="Bad" xfId="687"/>
    <cellStyle name="Calculation" xfId="688"/>
    <cellStyle name="Check Cell" xfId="689"/>
    <cellStyle name="Explanatory Text" xfId="690"/>
    <cellStyle name="Good" xfId="691"/>
    <cellStyle name="Heading 1" xfId="692"/>
    <cellStyle name="Heading 2" xfId="693"/>
    <cellStyle name="Heading 3" xfId="694"/>
    <cellStyle name="Heading 4" xfId="695"/>
    <cellStyle name="Input" xfId="696"/>
    <cellStyle name="Linked Cell" xfId="697"/>
    <cellStyle name="Neutral" xfId="698"/>
    <cellStyle name="Note" xfId="699"/>
    <cellStyle name="Output" xfId="700"/>
    <cellStyle name="Title" xfId="701"/>
    <cellStyle name="Total" xfId="702"/>
    <cellStyle name="Warning Text" xfId="703"/>
    <cellStyle name="Акцент1" xfId="704"/>
    <cellStyle name="Акцент1 2" xfId="705"/>
    <cellStyle name="Акцент1 3" xfId="706"/>
    <cellStyle name="Акцент2" xfId="707"/>
    <cellStyle name="Акцент2 2" xfId="708"/>
    <cellStyle name="Акцент2 3" xfId="709"/>
    <cellStyle name="Акцент3" xfId="710"/>
    <cellStyle name="Акцент3 2" xfId="711"/>
    <cellStyle name="Акцент3 3" xfId="712"/>
    <cellStyle name="Акцент4" xfId="713"/>
    <cellStyle name="Акцент4 2" xfId="714"/>
    <cellStyle name="Акцент4 3" xfId="715"/>
    <cellStyle name="Акцент5" xfId="716"/>
    <cellStyle name="Акцент5 2" xfId="717"/>
    <cellStyle name="Акцент5 3" xfId="718"/>
    <cellStyle name="Акцент6" xfId="719"/>
    <cellStyle name="Акцент6 2" xfId="720"/>
    <cellStyle name="Акцент6 3" xfId="721"/>
    <cellStyle name="Ввод " xfId="722"/>
    <cellStyle name="Ввод  2" xfId="723"/>
    <cellStyle name="Ввод  3" xfId="724"/>
    <cellStyle name="Вывод" xfId="725"/>
    <cellStyle name="Вывод 2" xfId="726"/>
    <cellStyle name="Вывод 3" xfId="727"/>
    <cellStyle name="Вычисление" xfId="728"/>
    <cellStyle name="Вычисление 2" xfId="729"/>
    <cellStyle name="Вычисление 3" xfId="730"/>
    <cellStyle name="Hyperlink" xfId="731"/>
    <cellStyle name="Гиперссылка 2" xfId="732"/>
    <cellStyle name="Гиперссылка 3" xfId="733"/>
    <cellStyle name="Currency" xfId="734"/>
    <cellStyle name="Currency [0]" xfId="735"/>
    <cellStyle name="Заголовок 1" xfId="736"/>
    <cellStyle name="Заголовок 2" xfId="737"/>
    <cellStyle name="Заголовок 2 2" xfId="738"/>
    <cellStyle name="Заголовок 3" xfId="739"/>
    <cellStyle name="Заголовок 4" xfId="740"/>
    <cellStyle name="Итог" xfId="741"/>
    <cellStyle name="Итог 2" xfId="742"/>
    <cellStyle name="Контрольная ячейка" xfId="743"/>
    <cellStyle name="Контрольная ячейка 2" xfId="744"/>
    <cellStyle name="Контрольная ячейка 3" xfId="745"/>
    <cellStyle name="Название" xfId="746"/>
    <cellStyle name="Нейтральный" xfId="747"/>
    <cellStyle name="Нейтральный 2" xfId="748"/>
    <cellStyle name="Нейтральный 3" xfId="749"/>
    <cellStyle name="Обычный 10" xfId="750"/>
    <cellStyle name="Обычный 11" xfId="751"/>
    <cellStyle name="Обычный 13" xfId="752"/>
    <cellStyle name="Обычный 14" xfId="753"/>
    <cellStyle name="Обычный 2" xfId="754"/>
    <cellStyle name="Обычный 2 2" xfId="755"/>
    <cellStyle name="Обычный 2_сбор денег" xfId="756"/>
    <cellStyle name="Обычный 3" xfId="757"/>
    <cellStyle name="Обычный 3_заказ форма" xfId="758"/>
    <cellStyle name="Обычный 4" xfId="759"/>
    <cellStyle name="Обычный 5" xfId="760"/>
    <cellStyle name="Обычный 6" xfId="761"/>
    <cellStyle name="Обычный 7" xfId="762"/>
    <cellStyle name="Обычный 8" xfId="763"/>
    <cellStyle name="Обычный 9" xfId="764"/>
    <cellStyle name="Обычный_заказ" xfId="765"/>
    <cellStyle name="Обычный_заказ_1" xfId="766"/>
    <cellStyle name="Обычный_Лист3" xfId="767"/>
    <cellStyle name="Followed Hyperlink" xfId="768"/>
    <cellStyle name="Плохой" xfId="769"/>
    <cellStyle name="Плохой 2" xfId="770"/>
    <cellStyle name="Плохой 3" xfId="771"/>
    <cellStyle name="Пояснение" xfId="772"/>
    <cellStyle name="Пояснение 2" xfId="773"/>
    <cellStyle name="Примечание" xfId="774"/>
    <cellStyle name="Примечание 2" xfId="775"/>
    <cellStyle name="Примечание 3" xfId="776"/>
    <cellStyle name="Percent" xfId="777"/>
    <cellStyle name="Связанная ячейка" xfId="778"/>
    <cellStyle name="Связанная ячейка 2" xfId="779"/>
    <cellStyle name="Текст предупреждения" xfId="780"/>
    <cellStyle name="Текст предупреждения 2" xfId="781"/>
    <cellStyle name="Comma" xfId="782"/>
    <cellStyle name="Comma [0]" xfId="783"/>
    <cellStyle name="Хороший" xfId="784"/>
    <cellStyle name="Хороший 2" xfId="785"/>
    <cellStyle name="Хороший 3" xfId="7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vaplus.ru/muzhskoiy_trikotazh/" TargetMode="External" /><Relationship Id="rId2" Type="http://schemas.openxmlformats.org/officeDocument/2006/relationships/hyperlink" Target="http://www.nevaplus.ru/muzhskoiy_trikotazh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21">
      <pane xSplit="1" topLeftCell="B1" activePane="topRight" state="frozen"/>
      <selection pane="topLeft" activeCell="A1" sqref="A1"/>
      <selection pane="topRight" activeCell="H62" activeCellId="1" sqref="J62:N66 H62:H66"/>
    </sheetView>
  </sheetViews>
  <sheetFormatPr defaultColWidth="9.140625" defaultRowHeight="15"/>
  <cols>
    <col min="1" max="2" width="13.57421875" style="12" customWidth="1"/>
    <col min="3" max="3" width="41.140625" style="14" customWidth="1"/>
    <col min="4" max="4" width="11.00390625" style="8" customWidth="1"/>
    <col min="5" max="5" width="6.421875" style="8" customWidth="1"/>
    <col min="6" max="6" width="10.28125" style="8" customWidth="1"/>
    <col min="7" max="7" width="8.00390625" style="8" customWidth="1"/>
    <col min="8" max="8" width="11.421875" style="8" customWidth="1"/>
    <col min="9" max="9" width="16.00390625" style="8" customWidth="1"/>
    <col min="10" max="10" width="14.8515625" style="8" customWidth="1"/>
    <col min="11" max="11" width="24.00390625" style="11" customWidth="1"/>
    <col min="12" max="12" width="14.00390625" style="21" customWidth="1"/>
    <col min="13" max="13" width="21.00390625" style="21" customWidth="1"/>
    <col min="14" max="16384" width="9.140625" style="9" customWidth="1"/>
  </cols>
  <sheetData>
    <row r="1" spans="1:13" s="37" customFormat="1" ht="36.75" customHeight="1">
      <c r="A1" s="35" t="s">
        <v>11</v>
      </c>
      <c r="B1" s="35"/>
      <c r="C1" s="36" t="s">
        <v>6</v>
      </c>
      <c r="D1" s="35" t="s">
        <v>7</v>
      </c>
      <c r="E1" s="35" t="s">
        <v>0</v>
      </c>
      <c r="F1" s="35" t="s">
        <v>1</v>
      </c>
      <c r="G1" s="35" t="s">
        <v>2</v>
      </c>
      <c r="H1" s="35" t="s">
        <v>5</v>
      </c>
      <c r="I1" s="35" t="s">
        <v>3</v>
      </c>
      <c r="J1" s="35"/>
      <c r="K1" s="35" t="s">
        <v>8</v>
      </c>
      <c r="L1" s="34" t="s">
        <v>17</v>
      </c>
      <c r="M1" s="34" t="s">
        <v>9</v>
      </c>
    </row>
    <row r="2" spans="1:13" s="55" customFormat="1" ht="18" customHeight="1">
      <c r="A2" s="56" t="s">
        <v>12</v>
      </c>
      <c r="B2" s="56"/>
      <c r="C2" s="47" t="s">
        <v>18</v>
      </c>
      <c r="D2" s="57">
        <v>108</v>
      </c>
      <c r="E2" s="57">
        <v>0</v>
      </c>
      <c r="F2" s="57">
        <v>255</v>
      </c>
      <c r="G2" s="58">
        <f aca="true" t="shared" si="0" ref="G2:G21">E2*F2</f>
        <v>0</v>
      </c>
      <c r="H2" s="58">
        <f aca="true" t="shared" si="1" ref="H2:H21">PRODUCT(G2,1.11)</f>
        <v>0</v>
      </c>
      <c r="I2" s="48"/>
      <c r="J2" s="57"/>
      <c r="K2" s="47" t="s">
        <v>27</v>
      </c>
      <c r="L2" s="59"/>
      <c r="M2" s="54"/>
    </row>
    <row r="3" spans="1:13" ht="18" customHeight="1">
      <c r="A3" s="29" t="s">
        <v>12</v>
      </c>
      <c r="B3" s="29"/>
      <c r="C3" s="3" t="s">
        <v>19</v>
      </c>
      <c r="D3" s="30">
        <v>112</v>
      </c>
      <c r="E3" s="30">
        <v>1</v>
      </c>
      <c r="F3" s="30">
        <v>405</v>
      </c>
      <c r="G3" s="5">
        <f t="shared" si="0"/>
        <v>405</v>
      </c>
      <c r="H3" s="5">
        <f t="shared" si="1"/>
        <v>449.55</v>
      </c>
      <c r="I3" s="1"/>
      <c r="J3" s="30"/>
      <c r="K3" s="3" t="s">
        <v>28</v>
      </c>
      <c r="L3" s="20"/>
      <c r="M3" s="17"/>
    </row>
    <row r="4" spans="1:13" ht="18" customHeight="1">
      <c r="A4" s="29" t="s">
        <v>12</v>
      </c>
      <c r="B4" s="29"/>
      <c r="C4" s="3" t="s">
        <v>20</v>
      </c>
      <c r="D4" s="30">
        <v>112</v>
      </c>
      <c r="E4" s="30">
        <v>1</v>
      </c>
      <c r="F4" s="30">
        <v>517</v>
      </c>
      <c r="G4" s="5">
        <f t="shared" si="0"/>
        <v>517</v>
      </c>
      <c r="H4" s="5">
        <f t="shared" si="1"/>
        <v>573.87</v>
      </c>
      <c r="I4" s="1"/>
      <c r="J4" s="30"/>
      <c r="K4" s="3" t="s">
        <v>29</v>
      </c>
      <c r="L4" s="20"/>
      <c r="M4" s="17"/>
    </row>
    <row r="5" spans="1:13" ht="18" customHeight="1">
      <c r="A5" s="29" t="s">
        <v>12</v>
      </c>
      <c r="B5" s="29"/>
      <c r="C5" s="3" t="s">
        <v>21</v>
      </c>
      <c r="D5" s="30">
        <v>108</v>
      </c>
      <c r="E5" s="30">
        <v>1</v>
      </c>
      <c r="F5" s="30">
        <v>255</v>
      </c>
      <c r="G5" s="5">
        <f t="shared" si="0"/>
        <v>255</v>
      </c>
      <c r="H5" s="5">
        <f t="shared" si="1"/>
        <v>283.05</v>
      </c>
      <c r="I5" s="1"/>
      <c r="J5" s="30"/>
      <c r="K5" s="27" t="s">
        <v>30</v>
      </c>
      <c r="L5" s="20"/>
      <c r="M5" s="17"/>
    </row>
    <row r="6" spans="1:13" ht="18" customHeight="1">
      <c r="A6" s="29" t="s">
        <v>12</v>
      </c>
      <c r="B6" s="29"/>
      <c r="C6" s="3" t="s">
        <v>22</v>
      </c>
      <c r="D6" s="30">
        <v>56</v>
      </c>
      <c r="E6" s="30">
        <v>1</v>
      </c>
      <c r="F6" s="30">
        <v>355</v>
      </c>
      <c r="G6" s="5">
        <f t="shared" si="0"/>
        <v>355</v>
      </c>
      <c r="H6" s="5">
        <f t="shared" si="1"/>
        <v>394.05</v>
      </c>
      <c r="I6" s="1"/>
      <c r="J6" s="30"/>
      <c r="K6" s="27" t="s">
        <v>30</v>
      </c>
      <c r="L6" s="20"/>
      <c r="M6" s="17"/>
    </row>
    <row r="7" spans="1:13" ht="18" customHeight="1">
      <c r="A7" s="29" t="s">
        <v>12</v>
      </c>
      <c r="B7" s="29"/>
      <c r="C7" s="3" t="s">
        <v>23</v>
      </c>
      <c r="D7" s="30">
        <v>108</v>
      </c>
      <c r="E7" s="30">
        <v>1</v>
      </c>
      <c r="F7" s="30">
        <v>315</v>
      </c>
      <c r="G7" s="5">
        <f t="shared" si="0"/>
        <v>315</v>
      </c>
      <c r="H7" s="5">
        <f t="shared" si="1"/>
        <v>349.65000000000003</v>
      </c>
      <c r="I7" s="23"/>
      <c r="J7" s="30"/>
      <c r="K7" s="3" t="s">
        <v>31</v>
      </c>
      <c r="L7" s="20"/>
      <c r="M7" s="17"/>
    </row>
    <row r="8" spans="1:13" s="55" customFormat="1" ht="18" customHeight="1">
      <c r="A8" s="56" t="s">
        <v>12</v>
      </c>
      <c r="B8" s="56"/>
      <c r="C8" s="47" t="s">
        <v>24</v>
      </c>
      <c r="D8" s="57">
        <v>108</v>
      </c>
      <c r="E8" s="57">
        <v>0</v>
      </c>
      <c r="F8" s="57">
        <v>485</v>
      </c>
      <c r="G8" s="58">
        <f t="shared" si="0"/>
        <v>0</v>
      </c>
      <c r="H8" s="58">
        <f t="shared" si="1"/>
        <v>0</v>
      </c>
      <c r="I8" s="50"/>
      <c r="J8" s="57"/>
      <c r="K8" s="47" t="s">
        <v>32</v>
      </c>
      <c r="L8" s="59"/>
      <c r="M8" s="54"/>
    </row>
    <row r="9" spans="1:13" ht="18" customHeight="1">
      <c r="A9" s="29" t="s">
        <v>12</v>
      </c>
      <c r="B9" s="29"/>
      <c r="C9" s="3" t="s">
        <v>15</v>
      </c>
      <c r="D9" s="30">
        <v>152</v>
      </c>
      <c r="E9" s="30">
        <v>1</v>
      </c>
      <c r="F9" s="30">
        <v>204</v>
      </c>
      <c r="G9" s="5">
        <f t="shared" si="0"/>
        <v>204</v>
      </c>
      <c r="H9" s="5">
        <f t="shared" si="1"/>
        <v>226.44000000000003</v>
      </c>
      <c r="I9" s="23"/>
      <c r="J9" s="30">
        <v>152</v>
      </c>
      <c r="K9" s="3" t="s">
        <v>16</v>
      </c>
      <c r="L9" s="20"/>
      <c r="M9" s="17"/>
    </row>
    <row r="10" spans="1:13" ht="18" customHeight="1">
      <c r="A10" s="29" t="s">
        <v>12</v>
      </c>
      <c r="B10" s="29"/>
      <c r="C10" s="3" t="s">
        <v>15</v>
      </c>
      <c r="D10" s="30">
        <v>158</v>
      </c>
      <c r="E10" s="30">
        <v>1</v>
      </c>
      <c r="F10" s="30">
        <v>204</v>
      </c>
      <c r="G10" s="5">
        <f t="shared" si="0"/>
        <v>204</v>
      </c>
      <c r="H10" s="5">
        <f t="shared" si="1"/>
        <v>226.44000000000003</v>
      </c>
      <c r="I10" s="23"/>
      <c r="J10" s="30">
        <v>158</v>
      </c>
      <c r="K10" s="31" t="s">
        <v>16</v>
      </c>
      <c r="L10" s="20"/>
      <c r="M10" s="17"/>
    </row>
    <row r="11" spans="1:13" ht="18" customHeight="1">
      <c r="A11" s="29" t="s">
        <v>12</v>
      </c>
      <c r="B11" s="29"/>
      <c r="C11" s="3" t="s">
        <v>25</v>
      </c>
      <c r="D11" s="30">
        <v>52</v>
      </c>
      <c r="E11" s="30">
        <v>1</v>
      </c>
      <c r="F11" s="30">
        <v>455</v>
      </c>
      <c r="G11" s="5">
        <f t="shared" si="0"/>
        <v>455</v>
      </c>
      <c r="H11" s="5">
        <f t="shared" si="1"/>
        <v>505.05000000000007</v>
      </c>
      <c r="I11" s="23"/>
      <c r="J11" s="30">
        <v>176</v>
      </c>
      <c r="K11" s="27" t="s">
        <v>30</v>
      </c>
      <c r="L11" s="20"/>
      <c r="M11" s="17"/>
    </row>
    <row r="12" spans="1:13" ht="18" customHeight="1">
      <c r="A12" s="29" t="s">
        <v>12</v>
      </c>
      <c r="B12" s="38"/>
      <c r="C12" s="31" t="s">
        <v>26</v>
      </c>
      <c r="D12" s="30">
        <v>52</v>
      </c>
      <c r="E12" s="30">
        <v>1</v>
      </c>
      <c r="F12" s="30">
        <v>274</v>
      </c>
      <c r="G12" s="5">
        <f t="shared" si="0"/>
        <v>274</v>
      </c>
      <c r="H12" s="5">
        <f t="shared" si="1"/>
        <v>304.14000000000004</v>
      </c>
      <c r="I12" s="23"/>
      <c r="J12" s="30">
        <v>182</v>
      </c>
      <c r="K12" s="31" t="s">
        <v>33</v>
      </c>
      <c r="L12" s="19"/>
      <c r="M12" s="17"/>
    </row>
    <row r="13" spans="1:13" ht="18" customHeight="1">
      <c r="A13" s="29" t="s">
        <v>34</v>
      </c>
      <c r="B13" s="29"/>
      <c r="C13" s="28" t="s">
        <v>35</v>
      </c>
      <c r="D13" s="30">
        <v>100</v>
      </c>
      <c r="E13" s="30">
        <v>1</v>
      </c>
      <c r="F13" s="30">
        <v>541</v>
      </c>
      <c r="G13" s="5">
        <f t="shared" si="0"/>
        <v>541</v>
      </c>
      <c r="H13" s="5">
        <f t="shared" si="1"/>
        <v>600.5100000000001</v>
      </c>
      <c r="I13" s="23"/>
      <c r="J13" s="30">
        <v>164</v>
      </c>
      <c r="K13" s="29" t="s">
        <v>42</v>
      </c>
      <c r="L13" s="19"/>
      <c r="M13" s="17"/>
    </row>
    <row r="14" spans="1:13" ht="18" customHeight="1">
      <c r="A14" s="29" t="s">
        <v>34</v>
      </c>
      <c r="B14" s="29"/>
      <c r="C14" s="29" t="s">
        <v>36</v>
      </c>
      <c r="D14" s="30">
        <v>96</v>
      </c>
      <c r="E14" s="30">
        <v>1</v>
      </c>
      <c r="F14" s="30">
        <v>139</v>
      </c>
      <c r="G14" s="5">
        <f t="shared" si="0"/>
        <v>139</v>
      </c>
      <c r="H14" s="5">
        <f t="shared" si="1"/>
        <v>154.29000000000002</v>
      </c>
      <c r="I14" s="24"/>
      <c r="J14" s="30">
        <v>164</v>
      </c>
      <c r="K14" s="29" t="s">
        <v>43</v>
      </c>
      <c r="L14" s="19"/>
      <c r="M14" s="17"/>
    </row>
    <row r="15" spans="1:13" ht="18" customHeight="1">
      <c r="A15" s="29" t="s">
        <v>34</v>
      </c>
      <c r="B15" s="29"/>
      <c r="C15" s="29" t="s">
        <v>37</v>
      </c>
      <c r="D15" s="30">
        <v>100</v>
      </c>
      <c r="E15" s="30">
        <v>1</v>
      </c>
      <c r="F15" s="30">
        <v>205</v>
      </c>
      <c r="G15" s="5">
        <f t="shared" si="0"/>
        <v>205</v>
      </c>
      <c r="H15" s="5">
        <f t="shared" si="1"/>
        <v>227.55</v>
      </c>
      <c r="I15" s="23"/>
      <c r="J15" s="30">
        <v>164</v>
      </c>
      <c r="K15" s="29" t="s">
        <v>14</v>
      </c>
      <c r="L15" s="19"/>
      <c r="M15" s="17"/>
    </row>
    <row r="16" spans="1:16" ht="18.75" customHeight="1">
      <c r="A16" s="29" t="s">
        <v>34</v>
      </c>
      <c r="B16" s="29"/>
      <c r="C16" s="29" t="s">
        <v>36</v>
      </c>
      <c r="D16" s="30">
        <v>88</v>
      </c>
      <c r="E16" s="30">
        <v>2</v>
      </c>
      <c r="F16" s="30">
        <v>139</v>
      </c>
      <c r="G16" s="5">
        <f t="shared" si="0"/>
        <v>278</v>
      </c>
      <c r="H16" s="5">
        <f t="shared" si="1"/>
        <v>308.58000000000004</v>
      </c>
      <c r="I16" s="23"/>
      <c r="J16" s="30">
        <v>164</v>
      </c>
      <c r="K16" s="29" t="s">
        <v>13</v>
      </c>
      <c r="L16" s="19"/>
      <c r="M16" s="25"/>
      <c r="N16" s="26"/>
      <c r="O16" s="26"/>
      <c r="P16" s="26"/>
    </row>
    <row r="17" spans="1:13" ht="18" customHeight="1">
      <c r="A17" s="29" t="s">
        <v>34</v>
      </c>
      <c r="B17" s="29"/>
      <c r="C17" s="29" t="s">
        <v>36</v>
      </c>
      <c r="D17" s="30">
        <v>88</v>
      </c>
      <c r="E17" s="30">
        <v>1</v>
      </c>
      <c r="F17" s="30">
        <v>139</v>
      </c>
      <c r="G17" s="5">
        <f t="shared" si="0"/>
        <v>139</v>
      </c>
      <c r="H17" s="5">
        <f t="shared" si="1"/>
        <v>154.29000000000002</v>
      </c>
      <c r="I17" s="23"/>
      <c r="J17" s="30">
        <v>164</v>
      </c>
      <c r="K17" s="29" t="s">
        <v>44</v>
      </c>
      <c r="L17" s="19"/>
      <c r="M17" s="17"/>
    </row>
    <row r="18" spans="1:13" ht="18" customHeight="1">
      <c r="A18" s="29" t="s">
        <v>34</v>
      </c>
      <c r="B18" s="29"/>
      <c r="C18" s="29" t="s">
        <v>38</v>
      </c>
      <c r="D18" s="30">
        <v>100</v>
      </c>
      <c r="E18" s="30">
        <v>1</v>
      </c>
      <c r="F18" s="30">
        <v>198</v>
      </c>
      <c r="G18" s="5">
        <f t="shared" si="0"/>
        <v>198</v>
      </c>
      <c r="H18" s="5">
        <f t="shared" si="1"/>
        <v>219.78000000000003</v>
      </c>
      <c r="I18" s="23"/>
      <c r="J18" s="30">
        <v>164</v>
      </c>
      <c r="K18" s="29" t="s">
        <v>43</v>
      </c>
      <c r="L18" s="19"/>
      <c r="M18" s="17"/>
    </row>
    <row r="19" spans="1:13" ht="18" customHeight="1">
      <c r="A19" s="29" t="s">
        <v>34</v>
      </c>
      <c r="B19" s="29"/>
      <c r="C19" s="29" t="s">
        <v>39</v>
      </c>
      <c r="D19" s="30">
        <v>88</v>
      </c>
      <c r="E19" s="30">
        <v>2</v>
      </c>
      <c r="F19" s="30">
        <v>139</v>
      </c>
      <c r="G19" s="5">
        <f t="shared" si="0"/>
        <v>278</v>
      </c>
      <c r="H19" s="5">
        <f t="shared" si="1"/>
        <v>308.58000000000004</v>
      </c>
      <c r="I19" s="23"/>
      <c r="J19" s="30">
        <v>164</v>
      </c>
      <c r="K19" s="29" t="s">
        <v>45</v>
      </c>
      <c r="L19" s="19"/>
      <c r="M19" s="17"/>
    </row>
    <row r="20" spans="1:13" ht="18" customHeight="1">
      <c r="A20" s="29" t="s">
        <v>34</v>
      </c>
      <c r="B20" s="29"/>
      <c r="C20" s="29" t="s">
        <v>39</v>
      </c>
      <c r="D20" s="30">
        <v>100</v>
      </c>
      <c r="E20" s="30">
        <v>1</v>
      </c>
      <c r="F20" s="30">
        <v>139</v>
      </c>
      <c r="G20" s="5">
        <f t="shared" si="0"/>
        <v>139</v>
      </c>
      <c r="H20" s="5">
        <f t="shared" si="1"/>
        <v>154.29000000000002</v>
      </c>
      <c r="I20" s="23"/>
      <c r="J20" s="30">
        <v>164</v>
      </c>
      <c r="K20" s="29" t="s">
        <v>45</v>
      </c>
      <c r="L20" s="20"/>
      <c r="M20" s="17"/>
    </row>
    <row r="21" spans="1:13" ht="18" customHeight="1">
      <c r="A21" s="29" t="s">
        <v>34</v>
      </c>
      <c r="B21" s="29"/>
      <c r="C21" s="29" t="s">
        <v>40</v>
      </c>
      <c r="D21" s="30" t="s">
        <v>41</v>
      </c>
      <c r="E21" s="30">
        <v>5</v>
      </c>
      <c r="F21" s="30">
        <v>55</v>
      </c>
      <c r="G21" s="5">
        <f t="shared" si="0"/>
        <v>275</v>
      </c>
      <c r="H21" s="5">
        <f t="shared" si="1"/>
        <v>305.25</v>
      </c>
      <c r="I21" s="23"/>
      <c r="J21" s="30" t="s">
        <v>46</v>
      </c>
      <c r="K21" s="29" t="s">
        <v>13</v>
      </c>
      <c r="L21" s="19"/>
      <c r="M21" s="17"/>
    </row>
    <row r="22" spans="1:13" s="55" customFormat="1" ht="18" customHeight="1">
      <c r="A22" s="46" t="s">
        <v>12</v>
      </c>
      <c r="B22" s="47" t="s">
        <v>47</v>
      </c>
      <c r="C22" s="47" t="s">
        <v>48</v>
      </c>
      <c r="D22" s="48" t="s">
        <v>49</v>
      </c>
      <c r="E22" s="48">
        <v>0</v>
      </c>
      <c r="F22" s="48">
        <v>109</v>
      </c>
      <c r="G22" s="49">
        <f aca="true" t="shared" si="2" ref="G22:G42">E22*F22</f>
        <v>0</v>
      </c>
      <c r="H22" s="49">
        <f aca="true" t="shared" si="3" ref="H22:H42">PRODUCT(G22,1.11)</f>
        <v>0</v>
      </c>
      <c r="I22" s="50"/>
      <c r="J22" s="51"/>
      <c r="K22" s="52" t="s">
        <v>50</v>
      </c>
      <c r="L22" s="53"/>
      <c r="M22" s="54"/>
    </row>
    <row r="23" spans="1:13" ht="18" customHeight="1">
      <c r="A23" s="2" t="s">
        <v>12</v>
      </c>
      <c r="B23" s="3" t="s">
        <v>47</v>
      </c>
      <c r="C23" s="3" t="s">
        <v>48</v>
      </c>
      <c r="D23" s="1" t="s">
        <v>49</v>
      </c>
      <c r="E23" s="1">
        <v>1</v>
      </c>
      <c r="F23" s="1">
        <v>109</v>
      </c>
      <c r="G23" s="4">
        <f t="shared" si="2"/>
        <v>109</v>
      </c>
      <c r="H23" s="4">
        <f t="shared" si="3"/>
        <v>120.99000000000001</v>
      </c>
      <c r="I23" s="23"/>
      <c r="J23" s="32"/>
      <c r="K23" s="39" t="s">
        <v>51</v>
      </c>
      <c r="L23" s="19"/>
      <c r="M23" s="17"/>
    </row>
    <row r="24" spans="1:13" ht="18" customHeight="1">
      <c r="A24" s="2" t="s">
        <v>12</v>
      </c>
      <c r="B24" s="3" t="s">
        <v>47</v>
      </c>
      <c r="C24" s="3" t="s">
        <v>48</v>
      </c>
      <c r="D24" s="1" t="s">
        <v>49</v>
      </c>
      <c r="E24" s="1">
        <v>1</v>
      </c>
      <c r="F24" s="1">
        <v>109</v>
      </c>
      <c r="G24" s="4">
        <f t="shared" si="2"/>
        <v>109</v>
      </c>
      <c r="H24" s="4">
        <f t="shared" si="3"/>
        <v>120.99000000000001</v>
      </c>
      <c r="I24" s="1"/>
      <c r="J24" s="32"/>
      <c r="K24" s="39" t="s">
        <v>51</v>
      </c>
      <c r="L24" s="19"/>
      <c r="M24" s="17"/>
    </row>
    <row r="25" spans="1:13" ht="18" customHeight="1">
      <c r="A25" s="2" t="s">
        <v>12</v>
      </c>
      <c r="B25" s="3" t="s">
        <v>47</v>
      </c>
      <c r="C25" s="3" t="s">
        <v>48</v>
      </c>
      <c r="D25" s="1" t="s">
        <v>49</v>
      </c>
      <c r="E25" s="1">
        <v>1</v>
      </c>
      <c r="F25" s="1">
        <v>109</v>
      </c>
      <c r="G25" s="4">
        <f t="shared" si="2"/>
        <v>109</v>
      </c>
      <c r="H25" s="4">
        <f t="shared" si="3"/>
        <v>120.99000000000001</v>
      </c>
      <c r="I25" s="1"/>
      <c r="J25" s="32"/>
      <c r="K25" s="39" t="s">
        <v>52</v>
      </c>
      <c r="L25" s="19"/>
      <c r="M25" s="17"/>
    </row>
    <row r="26" spans="1:13" ht="18" customHeight="1">
      <c r="A26" s="45" t="s">
        <v>53</v>
      </c>
      <c r="B26" s="40" t="s">
        <v>54</v>
      </c>
      <c r="C26" s="41" t="s">
        <v>55</v>
      </c>
      <c r="D26" s="42">
        <v>140</v>
      </c>
      <c r="E26" s="42">
        <v>4</v>
      </c>
      <c r="F26" s="42">
        <v>217</v>
      </c>
      <c r="G26" s="4">
        <f t="shared" si="2"/>
        <v>868</v>
      </c>
      <c r="H26" s="4">
        <f t="shared" si="3"/>
        <v>963.4800000000001</v>
      </c>
      <c r="I26" s="1"/>
      <c r="J26" s="42">
        <v>182</v>
      </c>
      <c r="K26" s="40" t="s">
        <v>60</v>
      </c>
      <c r="L26" s="19"/>
      <c r="M26" s="17"/>
    </row>
    <row r="27" spans="1:13" ht="17.25" customHeight="1">
      <c r="A27" s="45" t="s">
        <v>53</v>
      </c>
      <c r="B27" s="40" t="s">
        <v>56</v>
      </c>
      <c r="C27" s="41" t="s">
        <v>57</v>
      </c>
      <c r="D27" s="42" t="s">
        <v>58</v>
      </c>
      <c r="E27" s="42">
        <v>1</v>
      </c>
      <c r="F27" s="42">
        <v>114</v>
      </c>
      <c r="G27" s="4">
        <f t="shared" si="2"/>
        <v>114</v>
      </c>
      <c r="H27" s="4">
        <f t="shared" si="3"/>
        <v>126.54</v>
      </c>
      <c r="I27" s="1"/>
      <c r="J27" s="42"/>
      <c r="K27" s="40" t="s">
        <v>61</v>
      </c>
      <c r="L27" s="19"/>
      <c r="M27" s="17"/>
    </row>
    <row r="28" spans="1:13" ht="19.5" customHeight="1">
      <c r="A28" s="45" t="s">
        <v>53</v>
      </c>
      <c r="B28" s="40" t="s">
        <v>56</v>
      </c>
      <c r="C28" s="41" t="s">
        <v>57</v>
      </c>
      <c r="D28" s="42" t="s">
        <v>58</v>
      </c>
      <c r="E28" s="42">
        <v>1</v>
      </c>
      <c r="F28" s="42">
        <v>114</v>
      </c>
      <c r="G28" s="4">
        <f t="shared" si="2"/>
        <v>114</v>
      </c>
      <c r="H28" s="4">
        <f t="shared" si="3"/>
        <v>126.54</v>
      </c>
      <c r="I28" s="3"/>
      <c r="J28" s="42"/>
      <c r="K28" s="40" t="s">
        <v>62</v>
      </c>
      <c r="L28" s="19"/>
      <c r="M28" s="17"/>
    </row>
    <row r="29" spans="1:13" ht="18" customHeight="1">
      <c r="A29" s="45" t="s">
        <v>53</v>
      </c>
      <c r="B29" s="40" t="s">
        <v>56</v>
      </c>
      <c r="C29" s="41" t="s">
        <v>59</v>
      </c>
      <c r="D29" s="42">
        <v>70</v>
      </c>
      <c r="E29" s="42">
        <v>2</v>
      </c>
      <c r="F29" s="42">
        <v>125</v>
      </c>
      <c r="G29" s="4">
        <f t="shared" si="2"/>
        <v>250</v>
      </c>
      <c r="H29" s="4">
        <f t="shared" si="3"/>
        <v>277.5</v>
      </c>
      <c r="I29" s="1"/>
      <c r="J29" s="42"/>
      <c r="K29" s="40" t="s">
        <v>63</v>
      </c>
      <c r="L29" s="18"/>
      <c r="M29" s="17"/>
    </row>
    <row r="30" spans="1:13" ht="18" customHeight="1">
      <c r="A30" s="45" t="s">
        <v>64</v>
      </c>
      <c r="B30" s="40" t="s">
        <v>65</v>
      </c>
      <c r="C30" s="43" t="s">
        <v>66</v>
      </c>
      <c r="D30" s="42">
        <v>70</v>
      </c>
      <c r="E30" s="42">
        <v>1</v>
      </c>
      <c r="F30" s="42">
        <v>326</v>
      </c>
      <c r="G30" s="4">
        <f aca="true" t="shared" si="4" ref="G30:G38">E30*F30</f>
        <v>326</v>
      </c>
      <c r="H30" s="4">
        <f aca="true" t="shared" si="5" ref="H30:H38">PRODUCT(G30,1.11)</f>
        <v>361.86</v>
      </c>
      <c r="I30" s="1"/>
      <c r="J30" s="42">
        <v>164</v>
      </c>
      <c r="K30" s="40" t="s">
        <v>71</v>
      </c>
      <c r="L30" s="18"/>
      <c r="M30" s="17"/>
    </row>
    <row r="31" spans="1:13" ht="18" customHeight="1">
      <c r="A31" s="45" t="s">
        <v>64</v>
      </c>
      <c r="B31" s="40" t="s">
        <v>65</v>
      </c>
      <c r="C31" s="44" t="s">
        <v>67</v>
      </c>
      <c r="D31" s="42">
        <v>68</v>
      </c>
      <c r="E31" s="42">
        <v>1</v>
      </c>
      <c r="F31" s="42">
        <v>385</v>
      </c>
      <c r="G31" s="4">
        <f t="shared" si="4"/>
        <v>385</v>
      </c>
      <c r="H31" s="4">
        <f t="shared" si="5"/>
        <v>427.35</v>
      </c>
      <c r="I31" s="1"/>
      <c r="J31" s="42">
        <v>164</v>
      </c>
      <c r="K31" s="40" t="s">
        <v>72</v>
      </c>
      <c r="L31" s="18"/>
      <c r="M31" s="17"/>
    </row>
    <row r="32" spans="1:13" ht="18" customHeight="1">
      <c r="A32" s="45" t="s">
        <v>64</v>
      </c>
      <c r="B32" s="40" t="s">
        <v>54</v>
      </c>
      <c r="C32" s="40" t="s">
        <v>68</v>
      </c>
      <c r="D32" s="42">
        <v>48</v>
      </c>
      <c r="E32" s="42">
        <v>2</v>
      </c>
      <c r="F32" s="42">
        <v>209</v>
      </c>
      <c r="G32" s="4">
        <f t="shared" si="4"/>
        <v>418</v>
      </c>
      <c r="H32" s="4">
        <f t="shared" si="5"/>
        <v>463.98</v>
      </c>
      <c r="I32" s="1"/>
      <c r="J32" s="42">
        <v>176</v>
      </c>
      <c r="K32" s="40" t="s">
        <v>73</v>
      </c>
      <c r="L32" s="18"/>
      <c r="M32" s="17"/>
    </row>
    <row r="33" spans="1:13" ht="17.25" customHeight="1">
      <c r="A33" s="45" t="s">
        <v>64</v>
      </c>
      <c r="B33" s="40" t="s">
        <v>69</v>
      </c>
      <c r="C33" s="40" t="s">
        <v>70</v>
      </c>
      <c r="D33" s="42">
        <v>146</v>
      </c>
      <c r="E33" s="42">
        <v>2</v>
      </c>
      <c r="F33" s="42">
        <v>127</v>
      </c>
      <c r="G33" s="4">
        <f t="shared" si="4"/>
        <v>254</v>
      </c>
      <c r="H33" s="4">
        <f t="shared" si="5"/>
        <v>281.94</v>
      </c>
      <c r="I33" s="1"/>
      <c r="J33" s="42">
        <v>146</v>
      </c>
      <c r="K33" s="40" t="s">
        <v>74</v>
      </c>
      <c r="L33" s="20"/>
      <c r="M33" s="17"/>
    </row>
    <row r="34" spans="1:13" ht="18" customHeight="1">
      <c r="A34" s="2" t="s">
        <v>12</v>
      </c>
      <c r="B34" s="3" t="s">
        <v>47</v>
      </c>
      <c r="C34" s="3" t="s">
        <v>48</v>
      </c>
      <c r="D34" s="1" t="s">
        <v>75</v>
      </c>
      <c r="E34" s="1">
        <v>1</v>
      </c>
      <c r="F34" s="1">
        <v>109</v>
      </c>
      <c r="G34" s="4">
        <f t="shared" si="4"/>
        <v>109</v>
      </c>
      <c r="H34" s="4">
        <f t="shared" si="5"/>
        <v>120.99000000000001</v>
      </c>
      <c r="I34" s="1"/>
      <c r="J34" s="30"/>
      <c r="K34" s="60" t="s">
        <v>76</v>
      </c>
      <c r="L34" s="19"/>
      <c r="M34" s="17"/>
    </row>
    <row r="35" spans="1:13" ht="18" customHeight="1">
      <c r="A35" s="2" t="s">
        <v>12</v>
      </c>
      <c r="B35" s="3" t="s">
        <v>47</v>
      </c>
      <c r="C35" s="3" t="s">
        <v>48</v>
      </c>
      <c r="D35" s="1" t="s">
        <v>75</v>
      </c>
      <c r="E35" s="1">
        <v>1</v>
      </c>
      <c r="F35" s="1">
        <v>109</v>
      </c>
      <c r="G35" s="4">
        <f t="shared" si="4"/>
        <v>109</v>
      </c>
      <c r="H35" s="4">
        <f t="shared" si="5"/>
        <v>120.99000000000001</v>
      </c>
      <c r="I35" s="1"/>
      <c r="J35" s="30"/>
      <c r="K35" s="60" t="s">
        <v>77</v>
      </c>
      <c r="L35" s="19"/>
      <c r="M35" s="17"/>
    </row>
    <row r="36" spans="1:13" s="55" customFormat="1" ht="18" customHeight="1">
      <c r="A36" s="46" t="s">
        <v>12</v>
      </c>
      <c r="B36" s="47" t="s">
        <v>47</v>
      </c>
      <c r="C36" s="47" t="s">
        <v>48</v>
      </c>
      <c r="D36" s="48" t="s">
        <v>75</v>
      </c>
      <c r="E36" s="48">
        <v>0</v>
      </c>
      <c r="F36" s="48">
        <v>109</v>
      </c>
      <c r="G36" s="49">
        <f t="shared" si="4"/>
        <v>0</v>
      </c>
      <c r="H36" s="49">
        <f t="shared" si="5"/>
        <v>0</v>
      </c>
      <c r="I36" s="48"/>
      <c r="J36" s="57"/>
      <c r="K36" s="52" t="s">
        <v>78</v>
      </c>
      <c r="L36" s="53"/>
      <c r="M36" s="54"/>
    </row>
    <row r="37" spans="1:13" ht="18" customHeight="1">
      <c r="A37" s="45" t="s">
        <v>12</v>
      </c>
      <c r="B37" s="45" t="s">
        <v>79</v>
      </c>
      <c r="C37" s="60" t="s">
        <v>80</v>
      </c>
      <c r="D37" s="61">
        <v>112</v>
      </c>
      <c r="E37" s="61">
        <v>1</v>
      </c>
      <c r="F37" s="61">
        <v>455</v>
      </c>
      <c r="G37" s="4">
        <f t="shared" si="4"/>
        <v>455</v>
      </c>
      <c r="H37" s="4">
        <f t="shared" si="5"/>
        <v>505.05000000000007</v>
      </c>
      <c r="I37" s="1"/>
      <c r="J37" s="1"/>
      <c r="K37" s="60" t="s">
        <v>89</v>
      </c>
      <c r="L37" s="19"/>
      <c r="M37" s="17"/>
    </row>
    <row r="38" spans="1:13" ht="18" customHeight="1">
      <c r="A38" s="45" t="s">
        <v>12</v>
      </c>
      <c r="B38" s="45" t="s">
        <v>81</v>
      </c>
      <c r="C38" s="62" t="s">
        <v>82</v>
      </c>
      <c r="D38" s="61">
        <v>98</v>
      </c>
      <c r="E38" s="61">
        <v>1</v>
      </c>
      <c r="F38" s="61">
        <v>330</v>
      </c>
      <c r="G38" s="4">
        <f t="shared" si="4"/>
        <v>330</v>
      </c>
      <c r="H38" s="4">
        <f t="shared" si="5"/>
        <v>366.3</v>
      </c>
      <c r="I38" s="1"/>
      <c r="J38" s="1"/>
      <c r="K38" s="62" t="s">
        <v>90</v>
      </c>
      <c r="L38" s="19"/>
      <c r="M38" s="17"/>
    </row>
    <row r="39" spans="1:13" ht="18" customHeight="1">
      <c r="A39" s="45" t="s">
        <v>12</v>
      </c>
      <c r="B39" s="45" t="s">
        <v>81</v>
      </c>
      <c r="C39" s="62" t="s">
        <v>83</v>
      </c>
      <c r="D39" s="61">
        <v>86</v>
      </c>
      <c r="E39" s="61">
        <v>2</v>
      </c>
      <c r="F39" s="61">
        <v>225</v>
      </c>
      <c r="G39" s="4">
        <f t="shared" si="2"/>
        <v>450</v>
      </c>
      <c r="H39" s="4">
        <f t="shared" si="3"/>
        <v>499.50000000000006</v>
      </c>
      <c r="I39" s="1"/>
      <c r="J39" s="1"/>
      <c r="K39" s="62" t="s">
        <v>91</v>
      </c>
      <c r="L39" s="19"/>
      <c r="M39" s="17"/>
    </row>
    <row r="40" spans="1:13" ht="18" customHeight="1">
      <c r="A40" s="45" t="s">
        <v>12</v>
      </c>
      <c r="B40" s="45" t="s">
        <v>81</v>
      </c>
      <c r="C40" s="62" t="s">
        <v>84</v>
      </c>
      <c r="D40" s="61">
        <v>86</v>
      </c>
      <c r="E40" s="61">
        <v>1</v>
      </c>
      <c r="F40" s="61">
        <v>271</v>
      </c>
      <c r="G40" s="4">
        <f t="shared" si="2"/>
        <v>271</v>
      </c>
      <c r="H40" s="4">
        <f t="shared" si="3"/>
        <v>300.81</v>
      </c>
      <c r="I40" s="1"/>
      <c r="J40" s="1"/>
      <c r="K40" s="27" t="s">
        <v>92</v>
      </c>
      <c r="L40" s="18"/>
      <c r="M40" s="17"/>
    </row>
    <row r="41" spans="1:13" s="55" customFormat="1" ht="18" customHeight="1">
      <c r="A41" s="63" t="s">
        <v>12</v>
      </c>
      <c r="B41" s="63" t="s">
        <v>81</v>
      </c>
      <c r="C41" s="64" t="s">
        <v>85</v>
      </c>
      <c r="D41" s="65">
        <v>122</v>
      </c>
      <c r="E41" s="65">
        <v>0</v>
      </c>
      <c r="F41" s="65">
        <v>225</v>
      </c>
      <c r="G41" s="49">
        <f t="shared" si="2"/>
        <v>0</v>
      </c>
      <c r="H41" s="49">
        <f t="shared" si="3"/>
        <v>0</v>
      </c>
      <c r="I41" s="48"/>
      <c r="J41" s="48"/>
      <c r="K41" s="76" t="s">
        <v>93</v>
      </c>
      <c r="L41" s="53"/>
      <c r="M41" s="54"/>
    </row>
    <row r="42" spans="1:13" s="55" customFormat="1" ht="18" customHeight="1">
      <c r="A42" s="63" t="s">
        <v>12</v>
      </c>
      <c r="B42" s="63" t="s">
        <v>81</v>
      </c>
      <c r="C42" s="64" t="s">
        <v>86</v>
      </c>
      <c r="D42" s="65">
        <v>98</v>
      </c>
      <c r="E42" s="65">
        <v>0</v>
      </c>
      <c r="F42" s="65">
        <v>167</v>
      </c>
      <c r="G42" s="49">
        <f t="shared" si="2"/>
        <v>0</v>
      </c>
      <c r="H42" s="49">
        <f t="shared" si="3"/>
        <v>0</v>
      </c>
      <c r="I42" s="48"/>
      <c r="J42" s="66"/>
      <c r="K42" s="64" t="s">
        <v>94</v>
      </c>
      <c r="L42" s="53"/>
      <c r="M42" s="54"/>
    </row>
    <row r="43" spans="1:13" ht="16.5" customHeight="1">
      <c r="A43" s="45" t="s">
        <v>12</v>
      </c>
      <c r="B43" s="45" t="s">
        <v>81</v>
      </c>
      <c r="C43" s="62" t="s">
        <v>87</v>
      </c>
      <c r="D43" s="61">
        <v>68</v>
      </c>
      <c r="E43" s="61">
        <v>2</v>
      </c>
      <c r="F43" s="61">
        <v>155</v>
      </c>
      <c r="G43" s="4">
        <f aca="true" t="shared" si="6" ref="G43:G49">E43*F43</f>
        <v>310</v>
      </c>
      <c r="H43" s="4">
        <f aca="true" t="shared" si="7" ref="H43:H49">PRODUCT(G43,1.11)</f>
        <v>344.1</v>
      </c>
      <c r="I43" s="1"/>
      <c r="J43" s="7"/>
      <c r="K43" s="62" t="s">
        <v>14</v>
      </c>
      <c r="L43" s="19"/>
      <c r="M43" s="17"/>
    </row>
    <row r="44" spans="1:13" ht="18" customHeight="1">
      <c r="A44" s="45" t="s">
        <v>12</v>
      </c>
      <c r="B44" s="45" t="s">
        <v>79</v>
      </c>
      <c r="C44" s="60" t="s">
        <v>88</v>
      </c>
      <c r="D44" s="61">
        <v>52</v>
      </c>
      <c r="E44" s="61">
        <v>1</v>
      </c>
      <c r="F44" s="61">
        <v>285</v>
      </c>
      <c r="G44" s="4">
        <f t="shared" si="6"/>
        <v>285</v>
      </c>
      <c r="H44" s="4">
        <f t="shared" si="7"/>
        <v>316.35</v>
      </c>
      <c r="I44" s="1"/>
      <c r="J44" s="1"/>
      <c r="K44" s="60" t="s">
        <v>95</v>
      </c>
      <c r="L44" s="20"/>
      <c r="M44" s="17"/>
    </row>
    <row r="45" spans="1:13" ht="18" customHeight="1">
      <c r="A45" s="45" t="s">
        <v>96</v>
      </c>
      <c r="B45" s="45" t="s">
        <v>97</v>
      </c>
      <c r="C45" s="22" t="s">
        <v>98</v>
      </c>
      <c r="D45" s="61">
        <v>110</v>
      </c>
      <c r="E45" s="61">
        <v>2</v>
      </c>
      <c r="F45" s="61">
        <v>107</v>
      </c>
      <c r="G45" s="4">
        <f t="shared" si="6"/>
        <v>214</v>
      </c>
      <c r="H45" s="4">
        <f t="shared" si="7"/>
        <v>237.54000000000002</v>
      </c>
      <c r="I45" s="1"/>
      <c r="J45" s="61"/>
      <c r="K45" s="45" t="s">
        <v>109</v>
      </c>
      <c r="L45" s="19"/>
      <c r="M45" s="17"/>
    </row>
    <row r="46" spans="1:13" ht="18" customHeight="1">
      <c r="A46" s="45" t="s">
        <v>96</v>
      </c>
      <c r="B46" s="40" t="s">
        <v>99</v>
      </c>
      <c r="C46" s="40" t="s">
        <v>100</v>
      </c>
      <c r="D46" s="42">
        <v>108</v>
      </c>
      <c r="E46" s="42">
        <v>1</v>
      </c>
      <c r="F46" s="42">
        <v>275</v>
      </c>
      <c r="G46" s="4">
        <f t="shared" si="6"/>
        <v>275</v>
      </c>
      <c r="H46" s="4">
        <f t="shared" si="7"/>
        <v>305.25</v>
      </c>
      <c r="I46" s="1"/>
      <c r="J46" s="42"/>
      <c r="K46" s="40" t="s">
        <v>110</v>
      </c>
      <c r="L46" s="19"/>
      <c r="M46" s="17"/>
    </row>
    <row r="47" spans="1:13" s="3" customFormat="1" ht="18" customHeight="1">
      <c r="A47" s="45" t="s">
        <v>96</v>
      </c>
      <c r="B47" s="40" t="s">
        <v>65</v>
      </c>
      <c r="C47" s="40" t="s">
        <v>101</v>
      </c>
      <c r="D47" s="42">
        <v>108</v>
      </c>
      <c r="E47" s="42">
        <v>1</v>
      </c>
      <c r="F47" s="42">
        <v>205</v>
      </c>
      <c r="G47" s="4">
        <f t="shared" si="6"/>
        <v>205</v>
      </c>
      <c r="H47" s="4">
        <f t="shared" si="7"/>
        <v>227.55</v>
      </c>
      <c r="I47" s="1"/>
      <c r="J47" s="42"/>
      <c r="K47" s="40" t="s">
        <v>111</v>
      </c>
      <c r="L47" s="19"/>
      <c r="M47" s="17"/>
    </row>
    <row r="48" spans="1:13" s="3" customFormat="1" ht="18" customHeight="1">
      <c r="A48" s="45" t="s">
        <v>96</v>
      </c>
      <c r="B48" s="40" t="s">
        <v>102</v>
      </c>
      <c r="C48" s="40" t="s">
        <v>103</v>
      </c>
      <c r="D48" s="42">
        <v>52</v>
      </c>
      <c r="E48" s="42">
        <v>1</v>
      </c>
      <c r="F48" s="42">
        <v>235</v>
      </c>
      <c r="G48" s="4">
        <f t="shared" si="6"/>
        <v>235</v>
      </c>
      <c r="H48" s="4">
        <f t="shared" si="7"/>
        <v>260.85</v>
      </c>
      <c r="I48" s="1"/>
      <c r="J48" s="42">
        <v>176</v>
      </c>
      <c r="K48" s="40"/>
      <c r="L48" s="19"/>
      <c r="M48" s="17"/>
    </row>
    <row r="49" spans="1:13" s="3" customFormat="1" ht="18" customHeight="1">
      <c r="A49" s="45" t="s">
        <v>96</v>
      </c>
      <c r="B49" s="40" t="s">
        <v>69</v>
      </c>
      <c r="C49" s="40" t="s">
        <v>104</v>
      </c>
      <c r="D49" s="42">
        <v>104</v>
      </c>
      <c r="E49" s="42">
        <v>1</v>
      </c>
      <c r="F49" s="42">
        <v>98</v>
      </c>
      <c r="G49" s="4">
        <f t="shared" si="6"/>
        <v>98</v>
      </c>
      <c r="H49" s="4">
        <f t="shared" si="7"/>
        <v>108.78000000000002</v>
      </c>
      <c r="I49" s="1"/>
      <c r="J49" s="42"/>
      <c r="K49" s="40"/>
      <c r="L49" s="20"/>
      <c r="M49" s="17"/>
    </row>
    <row r="50" spans="1:13" s="47" customFormat="1" ht="18" customHeight="1">
      <c r="A50" s="63" t="s">
        <v>96</v>
      </c>
      <c r="B50" s="63" t="s">
        <v>102</v>
      </c>
      <c r="C50" s="63" t="s">
        <v>105</v>
      </c>
      <c r="D50" s="65">
        <v>54</v>
      </c>
      <c r="E50" s="65">
        <v>0</v>
      </c>
      <c r="F50" s="65">
        <v>155</v>
      </c>
      <c r="G50" s="49">
        <f>E50*F50</f>
        <v>0</v>
      </c>
      <c r="H50" s="49">
        <f>PRODUCT(G50,1.11)</f>
        <v>0</v>
      </c>
      <c r="I50" s="48"/>
      <c r="J50" s="65">
        <v>182</v>
      </c>
      <c r="K50" s="63"/>
      <c r="L50" s="53"/>
      <c r="M50" s="54"/>
    </row>
    <row r="51" spans="1:13" s="3" customFormat="1" ht="18" customHeight="1">
      <c r="A51" s="45" t="s">
        <v>96</v>
      </c>
      <c r="B51" s="40" t="s">
        <v>102</v>
      </c>
      <c r="C51" s="40" t="s">
        <v>106</v>
      </c>
      <c r="D51" s="42" t="s">
        <v>107</v>
      </c>
      <c r="E51" s="42">
        <v>1</v>
      </c>
      <c r="F51" s="42">
        <v>175</v>
      </c>
      <c r="G51" s="4">
        <f>E51*F51</f>
        <v>175</v>
      </c>
      <c r="H51" s="4">
        <f>PRODUCT(G51,1.11)</f>
        <v>194.25000000000003</v>
      </c>
      <c r="I51" s="1"/>
      <c r="J51" s="42"/>
      <c r="K51" s="40"/>
      <c r="L51" s="19"/>
      <c r="M51" s="17"/>
    </row>
    <row r="52" spans="1:13" ht="18" customHeight="1">
      <c r="A52" s="45" t="s">
        <v>96</v>
      </c>
      <c r="B52" s="40" t="s">
        <v>102</v>
      </c>
      <c r="C52" s="40" t="s">
        <v>108</v>
      </c>
      <c r="D52" s="42">
        <v>74</v>
      </c>
      <c r="E52" s="42">
        <v>1</v>
      </c>
      <c r="F52" s="42">
        <v>155</v>
      </c>
      <c r="G52" s="4">
        <f>E52*F52</f>
        <v>155</v>
      </c>
      <c r="H52" s="4">
        <f>PRODUCT(G52,1.11)</f>
        <v>172.05</v>
      </c>
      <c r="I52" s="1"/>
      <c r="J52" s="42"/>
      <c r="K52" s="40" t="s">
        <v>112</v>
      </c>
      <c r="L52" s="19"/>
      <c r="M52" s="17"/>
    </row>
    <row r="53" spans="1:13" s="29" customFormat="1" ht="18" customHeight="1">
      <c r="A53" s="29" t="s">
        <v>113</v>
      </c>
      <c r="B53" s="72" t="s">
        <v>47</v>
      </c>
      <c r="C53" s="73" t="s">
        <v>114</v>
      </c>
      <c r="D53" s="74">
        <v>50</v>
      </c>
      <c r="E53" s="74">
        <v>1</v>
      </c>
      <c r="F53" s="74">
        <v>249</v>
      </c>
      <c r="G53" s="67">
        <f>E53*F53</f>
        <v>249</v>
      </c>
      <c r="H53" s="67">
        <f>PRODUCT(G53,1.11)</f>
        <v>276.39000000000004</v>
      </c>
      <c r="I53" s="30"/>
      <c r="J53" s="74">
        <v>170</v>
      </c>
      <c r="K53" s="71" t="s">
        <v>95</v>
      </c>
      <c r="L53" s="68"/>
      <c r="M53" s="69"/>
    </row>
    <row r="54" spans="1:13" s="29" customFormat="1" ht="18" customHeight="1">
      <c r="A54" s="29" t="s">
        <v>113</v>
      </c>
      <c r="B54" s="72" t="s">
        <v>47</v>
      </c>
      <c r="C54" s="73" t="s">
        <v>115</v>
      </c>
      <c r="D54" s="74">
        <v>50</v>
      </c>
      <c r="E54" s="74">
        <v>1</v>
      </c>
      <c r="F54" s="74">
        <v>215</v>
      </c>
      <c r="G54" s="67">
        <f>E54*F54</f>
        <v>215</v>
      </c>
      <c r="H54" s="67">
        <f>PRODUCT(G54,1.11)</f>
        <v>238.65000000000003</v>
      </c>
      <c r="I54" s="30"/>
      <c r="J54" s="74">
        <v>176</v>
      </c>
      <c r="K54" s="75" t="s">
        <v>116</v>
      </c>
      <c r="L54" s="70"/>
      <c r="M54" s="69"/>
    </row>
    <row r="55" spans="1:13" ht="18" customHeight="1">
      <c r="A55" s="45" t="s">
        <v>117</v>
      </c>
      <c r="B55" s="45"/>
      <c r="C55" s="33" t="s">
        <v>118</v>
      </c>
      <c r="D55" s="61">
        <v>46</v>
      </c>
      <c r="E55" s="61">
        <v>2</v>
      </c>
      <c r="F55" s="61">
        <v>85</v>
      </c>
      <c r="G55" s="4">
        <f>E55*F55</f>
        <v>170</v>
      </c>
      <c r="H55" s="4">
        <f>PRODUCT(G55,1.11)</f>
        <v>188.70000000000002</v>
      </c>
      <c r="I55" s="1"/>
      <c r="J55" s="61"/>
      <c r="K55" s="45" t="s">
        <v>120</v>
      </c>
      <c r="L55" s="18"/>
      <c r="M55" s="17"/>
    </row>
    <row r="56" spans="1:13" s="16" customFormat="1" ht="18" customHeight="1">
      <c r="A56" s="45" t="s">
        <v>117</v>
      </c>
      <c r="B56" s="45" t="s">
        <v>97</v>
      </c>
      <c r="C56" s="33" t="s">
        <v>119</v>
      </c>
      <c r="D56" s="61">
        <v>146</v>
      </c>
      <c r="E56" s="61">
        <v>2</v>
      </c>
      <c r="F56" s="61">
        <v>88</v>
      </c>
      <c r="G56" s="4">
        <f>E56*F56</f>
        <v>176</v>
      </c>
      <c r="H56" s="4">
        <f>PRODUCT(G56,1.11)</f>
        <v>195.36</v>
      </c>
      <c r="I56" s="15"/>
      <c r="K56" s="45"/>
      <c r="L56" s="18"/>
      <c r="M56" s="17"/>
    </row>
    <row r="57" spans="1:13" ht="18" customHeight="1">
      <c r="A57" s="45" t="s">
        <v>117</v>
      </c>
      <c r="B57" s="45"/>
      <c r="C57" s="33" t="s">
        <v>119</v>
      </c>
      <c r="D57" s="61">
        <v>140</v>
      </c>
      <c r="E57" s="61">
        <v>1</v>
      </c>
      <c r="F57" s="61">
        <v>88</v>
      </c>
      <c r="G57" s="4">
        <f>E57*F57</f>
        <v>88</v>
      </c>
      <c r="H57" s="4">
        <f>PRODUCT(G57,1.11)</f>
        <v>97.68</v>
      </c>
      <c r="I57" s="1"/>
      <c r="K57" s="45"/>
      <c r="L57" s="18"/>
      <c r="M57" s="17"/>
    </row>
    <row r="58" spans="1:13" ht="18" customHeight="1">
      <c r="A58" s="29"/>
      <c r="B58" s="29"/>
      <c r="C58" s="29"/>
      <c r="D58" s="30"/>
      <c r="E58" s="30"/>
      <c r="F58" s="30"/>
      <c r="G58" s="4">
        <f>E58*F58</f>
        <v>0</v>
      </c>
      <c r="H58" s="4">
        <f>PRODUCT(G58,1.11)</f>
        <v>0</v>
      </c>
      <c r="I58" s="1"/>
      <c r="J58" s="30"/>
      <c r="K58" s="29"/>
      <c r="L58" s="18"/>
      <c r="M58" s="17"/>
    </row>
    <row r="59" spans="1:13" ht="18" customHeight="1">
      <c r="A59" s="2"/>
      <c r="B59" s="2"/>
      <c r="C59" s="13"/>
      <c r="D59" s="1"/>
      <c r="E59" s="1"/>
      <c r="F59" s="1"/>
      <c r="G59" s="4">
        <f>E59*F59</f>
        <v>0</v>
      </c>
      <c r="H59" s="4">
        <f>PRODUCT(G59,1.11)</f>
        <v>0</v>
      </c>
      <c r="I59" s="1"/>
      <c r="J59" s="1"/>
      <c r="K59" s="6"/>
      <c r="L59" s="17"/>
      <c r="M59" s="17"/>
    </row>
    <row r="60" spans="1:13" ht="18" customHeight="1">
      <c r="A60" s="2"/>
      <c r="B60" s="2"/>
      <c r="C60" s="13"/>
      <c r="D60" s="1"/>
      <c r="E60" s="1"/>
      <c r="F60" s="1"/>
      <c r="G60" s="4">
        <f>E60*F60</f>
        <v>0</v>
      </c>
      <c r="H60" s="4">
        <f>PRODUCT(G60,1.11)</f>
        <v>0</v>
      </c>
      <c r="I60" s="1"/>
      <c r="J60" s="1"/>
      <c r="K60" s="6"/>
      <c r="L60" s="17"/>
      <c r="M60" s="17"/>
    </row>
    <row r="61" spans="1:6" ht="18" customHeight="1">
      <c r="A61" s="10"/>
      <c r="B61" s="10"/>
      <c r="C61" s="13"/>
      <c r="D61" s="11"/>
      <c r="E61" s="11"/>
      <c r="F61" s="11"/>
    </row>
    <row r="62" spans="3:13" ht="15" customHeight="1">
      <c r="C62" s="14" t="s">
        <v>4</v>
      </c>
      <c r="H62" s="79"/>
      <c r="I62" s="78">
        <f aca="true" t="shared" si="8" ref="H62:M62">ROUNDUP(SUBTOTAL(9,(H1:H61)),0)</f>
        <v>14215</v>
      </c>
      <c r="J62" s="79"/>
      <c r="K62" s="79"/>
      <c r="L62" s="80"/>
      <c r="M62" s="80"/>
    </row>
    <row r="63" spans="3:13" ht="15" customHeight="1">
      <c r="C63" s="77" t="s">
        <v>10</v>
      </c>
      <c r="H63" s="79"/>
      <c r="I63" s="78"/>
      <c r="J63" s="79"/>
      <c r="K63" s="79"/>
      <c r="L63" s="80"/>
      <c r="M63" s="80"/>
    </row>
    <row r="64" spans="3:13" ht="15" customHeight="1">
      <c r="C64" s="77"/>
      <c r="H64" s="79"/>
      <c r="I64" s="78"/>
      <c r="J64" s="79"/>
      <c r="K64" s="79"/>
      <c r="L64" s="80"/>
      <c r="M64" s="80"/>
    </row>
    <row r="65" spans="3:13" ht="15" customHeight="1">
      <c r="C65" s="77"/>
      <c r="H65" s="79"/>
      <c r="I65" s="78"/>
      <c r="J65" s="79"/>
      <c r="K65" s="79"/>
      <c r="L65" s="80"/>
      <c r="M65" s="80"/>
    </row>
    <row r="66" spans="3:13" ht="15.75" customHeight="1">
      <c r="C66" s="77"/>
      <c r="H66" s="79"/>
      <c r="I66" s="78"/>
      <c r="J66" s="79"/>
      <c r="K66" s="79"/>
      <c r="L66" s="80"/>
      <c r="M66" s="80"/>
    </row>
    <row r="70" ht="15" customHeight="1"/>
  </sheetData>
  <sheetProtection/>
  <autoFilter ref="A1:M60">
    <sortState ref="A2:M66">
      <sortCondition sortBy="value" ref="A2:A66"/>
    </sortState>
  </autoFilter>
  <mergeCells count="2">
    <mergeCell ref="C63:C66"/>
    <mergeCell ref="I62:I66"/>
  </mergeCells>
  <hyperlinks>
    <hyperlink ref="B53" r:id="rId1" display="http://www.nevaplus.ru/muzhskoiy_trikotazh/"/>
    <hyperlink ref="B54" r:id="rId2" display="http://www.nevaplus.ru/muzhskoiy_trikotazh/"/>
  </hyperlinks>
  <printOptions/>
  <pageMargins left="0.7086614173228347" right="0.7086614173228347" top="0.3937007874015748" bottom="0.3937007874015748" header="0.31496062992125984" footer="0.31496062992125984"/>
  <pageSetup fitToHeight="3" fitToWidth="1" horizontalDpi="300" verticalDpi="3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 Н. Феллер</cp:lastModifiedBy>
  <cp:lastPrinted>2014-02-15T06:50:07Z</cp:lastPrinted>
  <dcterms:created xsi:type="dcterms:W3CDTF">2011-01-25T04:40:51Z</dcterms:created>
  <dcterms:modified xsi:type="dcterms:W3CDTF">2018-03-26T09:52:32Z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