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15" yWindow="210" windowWidth="11370" windowHeight="95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<sst xmlns="http://schemas.openxmlformats.org/spreadsheetml/2006/main" count="1394" uniqueCount="1394">
  <si>
    <t>Сумма</t>
  </si>
  <si>
    <t>код</t>
  </si>
  <si>
    <t>заказ</t>
  </si>
  <si>
    <t>Велосипеды</t>
  </si>
  <si>
    <t>950 D салатовый 1/2</t>
  </si>
  <si>
    <t>W0005264</t>
  </si>
  <si>
    <t>952-S морская волна 1/1</t>
  </si>
  <si>
    <t>W0005278</t>
  </si>
  <si>
    <t>952-S салатовый 1/1</t>
  </si>
  <si>
    <t>W0005279</t>
  </si>
  <si>
    <t>952-S серый 1/1</t>
  </si>
  <si>
    <t>W0005280</t>
  </si>
  <si>
    <t>952-S синий 1/1</t>
  </si>
  <si>
    <t>W0005277</t>
  </si>
  <si>
    <t>952S-AT морская волна 1/1</t>
  </si>
  <si>
    <t>W0005286</t>
  </si>
  <si>
    <t>Z0000005</t>
  </si>
  <si>
    <t>12138</t>
  </si>
  <si>
    <t>Z0000007</t>
  </si>
  <si>
    <t>Ручка толкатель 12"</t>
  </si>
  <si>
    <t>W0000669</t>
  </si>
  <si>
    <t>Защита шлема и прочее</t>
  </si>
  <si>
    <t>Ролики</t>
  </si>
  <si>
    <t>Darkside р.31-34 (S) 1/6</t>
  </si>
  <si>
    <t>W0006180</t>
  </si>
  <si>
    <t>W0005257</t>
  </si>
  <si>
    <t>W0006219</t>
  </si>
  <si>
    <t>W0005244</t>
  </si>
  <si>
    <t>W0005245</t>
  </si>
  <si>
    <t>W0002751</t>
  </si>
  <si>
    <t>W0005672</t>
  </si>
  <si>
    <t>W0002752</t>
  </si>
  <si>
    <t>W0005197</t>
  </si>
  <si>
    <t>Скейтборды</t>
  </si>
  <si>
    <t>950 D морская волна 1/2</t>
  </si>
  <si>
    <t>W0005263</t>
  </si>
  <si>
    <t>950 D синий 1/2</t>
  </si>
  <si>
    <t>W0005262</t>
  </si>
  <si>
    <t>950D-AT салатовый 1/2</t>
  </si>
  <si>
    <t>W0005272</t>
  </si>
  <si>
    <t>950D-AT серый 1/2</t>
  </si>
  <si>
    <t>W0005273</t>
  </si>
  <si>
    <t>950D-AT синий  1/2</t>
  </si>
  <si>
    <t>W0005270</t>
  </si>
  <si>
    <t>950D-AT фиолетовый 1/2</t>
  </si>
  <si>
    <t>W0005653</t>
  </si>
  <si>
    <t>950 D серый  1/2</t>
  </si>
  <si>
    <t>W0005265</t>
  </si>
  <si>
    <t>W0005652</t>
  </si>
  <si>
    <t>950D-AT морская волна 1/2</t>
  </si>
  <si>
    <t>W0005271</t>
  </si>
  <si>
    <t>952-S красный 1/1</t>
  </si>
  <si>
    <t>W0005283</t>
  </si>
  <si>
    <t>952-S фиолетовый 1/1</t>
  </si>
  <si>
    <t>W0005660</t>
  </si>
  <si>
    <t>952S-AT красный 1/1</t>
  </si>
  <si>
    <t>W0005291</t>
  </si>
  <si>
    <t>952S-AT салатовый 1/1</t>
  </si>
  <si>
    <t>W0005287</t>
  </si>
  <si>
    <t>952S-AT серый 1/1</t>
  </si>
  <si>
    <t>W0005288</t>
  </si>
  <si>
    <t>952S-AT синий 1/1</t>
  </si>
  <si>
    <t>W0005285</t>
  </si>
  <si>
    <t>952S-AT фиолетовый 1/1</t>
  </si>
  <si>
    <t>W0005661</t>
  </si>
  <si>
    <t>W0006259</t>
  </si>
  <si>
    <t>Скейтборд Bad Boy  1/6</t>
  </si>
  <si>
    <t>W0000569</t>
  </si>
  <si>
    <t>Скейтборд Profi 1/12</t>
  </si>
  <si>
    <t>W0000568</t>
  </si>
  <si>
    <t>Камера ChaoYang 20"</t>
  </si>
  <si>
    <t>W0002074</t>
  </si>
  <si>
    <t>Камера ChaoYang 28"</t>
  </si>
  <si>
    <t>W0002075</t>
  </si>
  <si>
    <t>Покрышка Seyoun 16"х2.125 SY-B043</t>
  </si>
  <si>
    <t>W0006314</t>
  </si>
  <si>
    <t>Гироскутер Stream 6.5 красный</t>
  </si>
  <si>
    <t>W0006256</t>
  </si>
  <si>
    <t>W0006263</t>
  </si>
  <si>
    <t>Гироскутер Stream 6.5 синий</t>
  </si>
  <si>
    <t>Гироскутер Stream 6.5 черный</t>
  </si>
  <si>
    <t>W0006261</t>
  </si>
  <si>
    <t>Z0000302</t>
  </si>
  <si>
    <t>Бассейн OVAL FRAME POOL SET, 549х305х107см 1/1 28192</t>
  </si>
  <si>
    <t>W0002369</t>
  </si>
  <si>
    <t>Бассейн OVAL FRAME POOL SET, 610х366х122см 1/1 28194</t>
  </si>
  <si>
    <t>W0002370</t>
  </si>
  <si>
    <t>Доска д/плаван POOL SCHOOL™  STEP 3 1/12 59168EU</t>
  </si>
  <si>
    <t>W0001120</t>
  </si>
  <si>
    <t>Игра баскетбол FLOATING HOOPS 1/12 58504NP</t>
  </si>
  <si>
    <t>W0001125</t>
  </si>
  <si>
    <t>Игра волейбол POOL VOLLEYBALL GAME 1/6 56508NP</t>
  </si>
  <si>
    <t>W0001127</t>
  </si>
  <si>
    <t>Лестница для бассейнов высотой 122-132см 1/2 28074</t>
  </si>
  <si>
    <t>W0002435</t>
  </si>
  <si>
    <t>Матрац 193х241х76см с ручным насосом 1/1 67972</t>
  </si>
  <si>
    <t>W0002469</t>
  </si>
  <si>
    <t>Матрац надувной FASHION MATS,183х69см 1/24 59720EU</t>
  </si>
  <si>
    <t>W0002298</t>
  </si>
  <si>
    <t>Мячики пластмассовые 100шт FUN BALLZ™ 1/6 49600NP</t>
  </si>
  <si>
    <t>W0001281</t>
  </si>
  <si>
    <t>Н-р для чистки бассейна  1/6 29056</t>
  </si>
  <si>
    <t>W0002444</t>
  </si>
  <si>
    <t>Нагревающее покрытие для бассейна SOLAR COVER  1/2 59953</t>
  </si>
  <si>
    <t>W0001374</t>
  </si>
  <si>
    <t>Подсветка на солнечных батареях на ножке 1/3 28689</t>
  </si>
  <si>
    <t>W0002452</t>
  </si>
  <si>
    <t>Телескопическая алюминиевая рукоятка 279см 1/24 29055</t>
  </si>
  <si>
    <t>W0002443</t>
  </si>
  <si>
    <t>Тент EASY SET® POOL COVER  1/6 58938</t>
  </si>
  <si>
    <t>W0001384</t>
  </si>
  <si>
    <t>Тент для бассейна RECTANGULAR POOL COVER 1/6 58412NP</t>
  </si>
  <si>
    <t>W0001236</t>
  </si>
  <si>
    <t>Тент обогревающий d=488cm 1/2 29024</t>
  </si>
  <si>
    <t>W0002415</t>
  </si>
  <si>
    <t>Тент-чехол-покрывало для каркасных бассейнов  1/4 58901</t>
  </si>
  <si>
    <t>W0001382</t>
  </si>
  <si>
    <t>Универсальный очиститель катриджей 1/6 29082</t>
  </si>
  <si>
    <t>W0002408</t>
  </si>
  <si>
    <t>Фонарь для бассейнов 230 Volt 1/4 28688</t>
  </si>
  <si>
    <t>W0002451</t>
  </si>
  <si>
    <t>Daytona Универсальная белая литьевая смазка 60 гр 2010176</t>
  </si>
  <si>
    <t>NP000209</t>
  </si>
  <si>
    <t>Z0007235</t>
  </si>
  <si>
    <t>W0002179</t>
  </si>
  <si>
    <t>Cross 26" V-Brake</t>
  </si>
  <si>
    <t>W0005417</t>
  </si>
  <si>
    <t>Покрышка ChaoYang 26"х2.1 H-5161</t>
  </si>
  <si>
    <t>NP000338</t>
  </si>
  <si>
    <t>Покрышка ChaoYang 28"х1.75 H-5113</t>
  </si>
  <si>
    <t>W0006171</t>
  </si>
  <si>
    <t>Снейкборд Air Hole 1/4</t>
  </si>
  <si>
    <t>W0002193</t>
  </si>
  <si>
    <t>12131</t>
  </si>
  <si>
    <t>Z0005702</t>
  </si>
  <si>
    <t>Z0000004</t>
  </si>
  <si>
    <t>Z0006506</t>
  </si>
  <si>
    <t>14138</t>
  </si>
  <si>
    <t>Z0003117</t>
  </si>
  <si>
    <t>16138</t>
  </si>
  <si>
    <t>Z0000024</t>
  </si>
  <si>
    <t>14137</t>
  </si>
  <si>
    <t>W0002555</t>
  </si>
  <si>
    <t>950D-ATMH фиолетовый   1/2</t>
  </si>
  <si>
    <t>W0005658</t>
  </si>
  <si>
    <t>W0006151</t>
  </si>
  <si>
    <t>Z0000300</t>
  </si>
  <si>
    <t>Z0006507</t>
  </si>
  <si>
    <t>Element 26"</t>
  </si>
  <si>
    <t>W0001524</t>
  </si>
  <si>
    <t>Storm 20"</t>
  </si>
  <si>
    <t>W0006335</t>
  </si>
  <si>
    <t>Чехол для самоката 180 00-00000132</t>
  </si>
  <si>
    <t>NP000467</t>
  </si>
  <si>
    <t>Чехол для самоката 230 00-00000132</t>
  </si>
  <si>
    <t>NP000466</t>
  </si>
  <si>
    <t>W0006200</t>
  </si>
  <si>
    <t>Intex РРЦ 2013-14 цена скидка 35%</t>
  </si>
  <si>
    <t>W0005673</t>
  </si>
  <si>
    <t>Cross 24" D</t>
  </si>
  <si>
    <t>W0006336</t>
  </si>
  <si>
    <t>Cross 26" D</t>
  </si>
  <si>
    <t>W0006338</t>
  </si>
  <si>
    <t>W0006168</t>
  </si>
  <si>
    <t>W0006211</t>
  </si>
  <si>
    <t>W0005648</t>
  </si>
  <si>
    <t>W0005649</t>
  </si>
  <si>
    <t>16137</t>
  </si>
  <si>
    <t>W0002556</t>
  </si>
  <si>
    <t>W0005650</t>
  </si>
  <si>
    <t>18137</t>
  </si>
  <si>
    <t>W0100255</t>
  </si>
  <si>
    <t>Беговел Gamer синий  1/1</t>
  </si>
  <si>
    <t>W0005679</t>
  </si>
  <si>
    <t>Беговел Gamer черный  1/1</t>
  </si>
  <si>
    <t>W0005678</t>
  </si>
  <si>
    <t>Покрышка Seyoun 16"х2.125 PM-B027</t>
  </si>
  <si>
    <t>W0006206</t>
  </si>
  <si>
    <t>27.5 CUBE AIM black n red 2016 ( рама 18") 700000-18</t>
  </si>
  <si>
    <t>W0005562</t>
  </si>
  <si>
    <t>27.5 CUBE AIM PRO blue n flashred 2016 (рама 18") 701001-18</t>
  </si>
  <si>
    <t>W0005320</t>
  </si>
  <si>
    <t>CUBE 2017 Access WLS berry n pink 17(29) 825001-17</t>
  </si>
  <si>
    <t>NP000420</t>
  </si>
  <si>
    <t>NP000600</t>
  </si>
  <si>
    <t>Н-р бушингов для скейтборда 4 шт.</t>
  </si>
  <si>
    <t>W0006156</t>
  </si>
  <si>
    <t>W0005730</t>
  </si>
  <si>
    <t>W0005738</t>
  </si>
  <si>
    <t>Камера ChaoYang 24"</t>
  </si>
  <si>
    <t>W0003680</t>
  </si>
  <si>
    <t>ВелоМоторс прайс3 курс 59</t>
  </si>
  <si>
    <t>W0005734</t>
  </si>
  <si>
    <t>CUBE 2017</t>
  </si>
  <si>
    <t>Tech Team</t>
  </si>
  <si>
    <t>Запчасти для самокатов и скейтов</t>
  </si>
  <si>
    <t>Н-р 2колес и 4подшипн ABEC 7 д/самокат 230мм 1/10</t>
  </si>
  <si>
    <t>Самокаты и Гироскутеры</t>
  </si>
  <si>
    <t xml:space="preserve">Беговелы </t>
  </si>
  <si>
    <t>W0006214</t>
  </si>
  <si>
    <t>Ласты SMALL SUPER SPORT FINS 1/6 55933</t>
  </si>
  <si>
    <t>W0001066</t>
  </si>
  <si>
    <t xml:space="preserve">РРЦ ЛЕТО 2018 УЕ
</t>
  </si>
  <si>
    <t>145 Lux 2017 1/6</t>
  </si>
  <si>
    <t>NP001473</t>
  </si>
  <si>
    <t>W0000980</t>
  </si>
  <si>
    <t>W0000556</t>
  </si>
  <si>
    <t>W0000977</t>
  </si>
  <si>
    <t>W0006204</t>
  </si>
  <si>
    <t>W0005247</t>
  </si>
  <si>
    <t>W0006213</t>
  </si>
  <si>
    <t>NP000892</t>
  </si>
  <si>
    <t>NP000895</t>
  </si>
  <si>
    <t>360+ р.31-34 (S)</t>
  </si>
  <si>
    <t>NP000917</t>
  </si>
  <si>
    <t>360+ р.35-38 (M)</t>
  </si>
  <si>
    <t>NP000918</t>
  </si>
  <si>
    <t>360+ р.39-42 (L)</t>
  </si>
  <si>
    <t>NP000919</t>
  </si>
  <si>
    <t>Easy step р.31-34 (S)</t>
  </si>
  <si>
    <t>NP000931</t>
  </si>
  <si>
    <t>Easy step р.35-38 (M)</t>
  </si>
  <si>
    <t>NP000932</t>
  </si>
  <si>
    <t>Easy step р.39-42 (L)</t>
  </si>
  <si>
    <t>NP000933</t>
  </si>
  <si>
    <t>Flash р.35-38 (M)</t>
  </si>
  <si>
    <t>NP000929</t>
  </si>
  <si>
    <t>Flash р.39-42 (L)</t>
  </si>
  <si>
    <t>NP000930</t>
  </si>
  <si>
    <t>Lady Fit р.37</t>
  </si>
  <si>
    <t>NP001123</t>
  </si>
  <si>
    <t>Lady Fit р.38</t>
  </si>
  <si>
    <t>NP000920</t>
  </si>
  <si>
    <t>Lady Fit р.39</t>
  </si>
  <si>
    <t>NP000921</t>
  </si>
  <si>
    <t>Lady Fit р.40</t>
  </si>
  <si>
    <t>NP000922</t>
  </si>
  <si>
    <t>Lady Fit р.41</t>
  </si>
  <si>
    <t>NP000923</t>
  </si>
  <si>
    <t>Lady Fit р.42</t>
  </si>
  <si>
    <t>NP000924</t>
  </si>
  <si>
    <t>School р.39-42 (L)</t>
  </si>
  <si>
    <t>NP000927</t>
  </si>
  <si>
    <t>Sigma р.31-34 (S)</t>
  </si>
  <si>
    <t>NP000914</t>
  </si>
  <si>
    <t>Sigma р.35-38 (M)</t>
  </si>
  <si>
    <t>NP000915</t>
  </si>
  <si>
    <t>Sigma р.39-42 (L)</t>
  </si>
  <si>
    <t>NP000916</t>
  </si>
  <si>
    <t>Tempo р.31-34 (S)</t>
  </si>
  <si>
    <t>NP000911</t>
  </si>
  <si>
    <t>Tempo р.35-38 (M)</t>
  </si>
  <si>
    <t>NP000912</t>
  </si>
  <si>
    <t>Tempo р.39-42 (L)</t>
  </si>
  <si>
    <t>NP000913</t>
  </si>
  <si>
    <t>Rich р.39-42 (L)</t>
  </si>
  <si>
    <t>W0006188</t>
  </si>
  <si>
    <t>W0005674</t>
  </si>
  <si>
    <t>Celebrity р.31-34 (S)</t>
  </si>
  <si>
    <t>NP001127</t>
  </si>
  <si>
    <t>Celebrity р.35-38 (M)</t>
  </si>
  <si>
    <t>NP001128</t>
  </si>
  <si>
    <t>Celebrity р.39-42 (L)</t>
  </si>
  <si>
    <t>NP001129</t>
  </si>
  <si>
    <t>Foxter р.35-38 (M) 1/6</t>
  </si>
  <si>
    <t>W0006184</t>
  </si>
  <si>
    <t>Foxter р.39-42 (L) 1/6</t>
  </si>
  <si>
    <t>W0006185</t>
  </si>
  <si>
    <t>Glamour р.31-34 (S)</t>
  </si>
  <si>
    <t>NP001124</t>
  </si>
  <si>
    <t>Glamour р.35-38 (M)</t>
  </si>
  <si>
    <t>NP001125</t>
  </si>
  <si>
    <t>Glamour р.39-42 (L)</t>
  </si>
  <si>
    <t>NP001126</t>
  </si>
  <si>
    <t>Journey р.29-32 (S)</t>
  </si>
  <si>
    <t>NP000632</t>
  </si>
  <si>
    <t>Journey р.33-36 (M)</t>
  </si>
  <si>
    <t>NP000633</t>
  </si>
  <si>
    <t>Journey р.37-40 (L)</t>
  </si>
  <si>
    <t>NP000634</t>
  </si>
  <si>
    <t>Rich р.35-38 (M)</t>
  </si>
  <si>
    <t>W0006187</t>
  </si>
  <si>
    <t>NP000897</t>
  </si>
  <si>
    <t>Снейкборд Switch 1/4 (пластик)</t>
  </si>
  <si>
    <t>NP001213</t>
  </si>
  <si>
    <t>Камера WD 20*1.95/2.125 AV-35mm</t>
  </si>
  <si>
    <t>NP001353</t>
  </si>
  <si>
    <t>Камера WD 24*1.95/2.125 AV-35mm</t>
  </si>
  <si>
    <t>NP001354</t>
  </si>
  <si>
    <t>Покрышка WD 12 1/2*2 1/4 P-104(А)</t>
  </si>
  <si>
    <t>NP001335</t>
  </si>
  <si>
    <t>Покрышка WD 12 1/2*2 1/4 P-182(А)</t>
  </si>
  <si>
    <t>NP001337</t>
  </si>
  <si>
    <t>Покрышка WD 16*1.95 P-1177(А)</t>
  </si>
  <si>
    <t>NP001326</t>
  </si>
  <si>
    <t>Покрышка WD 16*2.125 P1197(А)</t>
  </si>
  <si>
    <t>NP001347</t>
  </si>
  <si>
    <t>Покрышка WD 18*1.95 P-104(А)</t>
  </si>
  <si>
    <t>NP001336</t>
  </si>
  <si>
    <t>Покрышка WD 20*1.95 P-1023</t>
  </si>
  <si>
    <t>NP001318</t>
  </si>
  <si>
    <t>Покрышка WD 20*1.95 P-1276</t>
  </si>
  <si>
    <t>NP001332</t>
  </si>
  <si>
    <t>Покрышка WD 20*1.95 P-182(А)</t>
  </si>
  <si>
    <t>NP001338</t>
  </si>
  <si>
    <t>Покрышка WD 20*2.10 P-1110(А)</t>
  </si>
  <si>
    <t>NP001322</t>
  </si>
  <si>
    <t>Покрышка WD 20*2.125 P-1001(А)</t>
  </si>
  <si>
    <t>NP001314</t>
  </si>
  <si>
    <t>Покрышка WD 20*2.125 P-1162</t>
  </si>
  <si>
    <t>NP001325</t>
  </si>
  <si>
    <t>Покрышка WD 24*1.95 P-1197</t>
  </si>
  <si>
    <t>NP001327</t>
  </si>
  <si>
    <t>Покрышка WD 24*1.95 W-2014(А)</t>
  </si>
  <si>
    <t>NP001342</t>
  </si>
  <si>
    <t>Покрышка WD 24*2.125 G-5011</t>
  </si>
  <si>
    <t>NP001312</t>
  </si>
  <si>
    <t>Покрышка WD 24*2.125 P-1001(А)</t>
  </si>
  <si>
    <t>NP001315</t>
  </si>
  <si>
    <t>Покрышка WD 24*2.125 P-1032</t>
  </si>
  <si>
    <t>NP001320</t>
  </si>
  <si>
    <t>Покрышка WD 24*2.125 P-1276</t>
  </si>
  <si>
    <t>NP001333</t>
  </si>
  <si>
    <t>Покрышка WD 26*1.95 P-1136(А)</t>
  </si>
  <si>
    <t>NP001324</t>
  </si>
  <si>
    <t>Покрышка WD 26*2.10 P-1032</t>
  </si>
  <si>
    <t>NP001321</t>
  </si>
  <si>
    <t>Покрышка WD 26*2.10 P-1197</t>
  </si>
  <si>
    <t>NP001328</t>
  </si>
  <si>
    <t>Покрышка WD 26*2.10 W-2003</t>
  </si>
  <si>
    <t>NP001339</t>
  </si>
  <si>
    <t>Покрышка WD 26*2.125 G-5011</t>
  </si>
  <si>
    <t>NP001313</t>
  </si>
  <si>
    <t>Покрышка WD 26*2.125 P-1001(А)</t>
  </si>
  <si>
    <t>NP001316</t>
  </si>
  <si>
    <t>Покрышка WD 26*2.125 P-1133(А)</t>
  </si>
  <si>
    <t>NP001323</t>
  </si>
  <si>
    <t>Покрышка WD 26*2.125 P-1276</t>
  </si>
  <si>
    <t>NP001334</t>
  </si>
  <si>
    <t>Покрышка WD 26*2.125 W-2014(А)</t>
  </si>
  <si>
    <t>NP001343</t>
  </si>
  <si>
    <t>Покрышка WD 26*2.35 P-1226</t>
  </si>
  <si>
    <t>NP001331</t>
  </si>
  <si>
    <t>Покрышка WD 27.5*2.10 P-1197</t>
  </si>
  <si>
    <t>NP001329</t>
  </si>
  <si>
    <t>Покрышка WD 27.5*2.125 W-2003</t>
  </si>
  <si>
    <t>NP001340</t>
  </si>
  <si>
    <t>Покрышка WD 29*2.10 P-1197</t>
  </si>
  <si>
    <t>NP001330</t>
  </si>
  <si>
    <t>Покрышка WD 29*2.125 W-2003</t>
  </si>
  <si>
    <t>NP001341</t>
  </si>
  <si>
    <t>Покрышка WD 700*45С G-5001</t>
  </si>
  <si>
    <t>NP001311</t>
  </si>
  <si>
    <t>запчасти</t>
  </si>
  <si>
    <t>Glory р.29-32 (S)</t>
  </si>
  <si>
    <t>NP001182</t>
  </si>
  <si>
    <t>Glory р.33-36 (M)</t>
  </si>
  <si>
    <t>NP001183</t>
  </si>
  <si>
    <t>Glory р.37-40 (L)</t>
  </si>
  <si>
    <t>NP001184</t>
  </si>
  <si>
    <t>Voltage р.40</t>
  </si>
  <si>
    <t>NP001172</t>
  </si>
  <si>
    <t>Voltage р.41</t>
  </si>
  <si>
    <t>NP001173</t>
  </si>
  <si>
    <t>Voltage р.42</t>
  </si>
  <si>
    <t>NP001174</t>
  </si>
  <si>
    <t>Voltage р.43</t>
  </si>
  <si>
    <t>NP001175</t>
  </si>
  <si>
    <t>Voltage р.44</t>
  </si>
  <si>
    <t>NP001176</t>
  </si>
  <si>
    <t>Voltage р.45</t>
  </si>
  <si>
    <t>NP001177</t>
  </si>
  <si>
    <t>Voltage р.46</t>
  </si>
  <si>
    <t>NP001178</t>
  </si>
  <si>
    <t>X-tech  р.29-32 (S)</t>
  </si>
  <si>
    <t>NP001179</t>
  </si>
  <si>
    <t>X-tech  р.33-36 (M)</t>
  </si>
  <si>
    <t>NP001180</t>
  </si>
  <si>
    <t>X-tech  р.37-40 (L)</t>
  </si>
  <si>
    <t>NP001181</t>
  </si>
  <si>
    <t>NP000893</t>
  </si>
  <si>
    <t>Гироскутер Stream 10.5 ALU golden</t>
  </si>
  <si>
    <t>NP001369</t>
  </si>
  <si>
    <t>NP001370</t>
  </si>
  <si>
    <t>Гироскутер Stream 10.5 battle</t>
  </si>
  <si>
    <t>NP001373</t>
  </si>
  <si>
    <t>Гироскутер Stream 10.5 skull</t>
  </si>
  <si>
    <t>NP001372</t>
  </si>
  <si>
    <t>Гироскутер Stream 10.5 space</t>
  </si>
  <si>
    <t>NP001371</t>
  </si>
  <si>
    <t>Доска д/плавания POOL SCHOOL™  STEP 3 1/12 58167EU</t>
  </si>
  <si>
    <t>W0001122</t>
  </si>
  <si>
    <t>Лодка надувная двухместная EXPLORER 200 BOAT 1/3 58330NP</t>
  </si>
  <si>
    <t>W0001243</t>
  </si>
  <si>
    <t>Матрац двойной 99х191х46см TWIN 2-IN-1 AIRBED 1/3 67743</t>
  </si>
  <si>
    <t>W0001424</t>
  </si>
  <si>
    <t>Матрац с подголовником 137х191х30см 1/3 66768</t>
  </si>
  <si>
    <t>W0001427</t>
  </si>
  <si>
    <t>Подстилка для бассейнов диаметром 244-457см 1/2 28048</t>
  </si>
  <si>
    <t>W0002428</t>
  </si>
  <si>
    <t>Тент 366cm 1/6 28022</t>
  </si>
  <si>
    <t>W0002421</t>
  </si>
  <si>
    <t>NP000894</t>
  </si>
  <si>
    <t>Скейтборд Adio 1/6</t>
  </si>
  <si>
    <t>W0002188</t>
  </si>
  <si>
    <t>Скейтборд Auckland 1/6</t>
  </si>
  <si>
    <t>W0000573</t>
  </si>
  <si>
    <t>Скейтборд Evo 1/6</t>
  </si>
  <si>
    <t>W0000570</t>
  </si>
  <si>
    <t>Скейтборд Forsazh 1/6</t>
  </si>
  <si>
    <t>W0002189</t>
  </si>
  <si>
    <t>Скейтборд Katana 1/2</t>
  </si>
  <si>
    <t>W0002191</t>
  </si>
  <si>
    <t>Скейтборд Phantom 1/2</t>
  </si>
  <si>
    <t>W0002190</t>
  </si>
  <si>
    <t>Скейтборд X-Game  1/6</t>
  </si>
  <si>
    <t>W0000571</t>
  </si>
  <si>
    <t>Navigator 310 Lady V020 без корзины светло/зеленый 2017</t>
  </si>
  <si>
    <t>Navigator 320 Lady, зеленый, рама 19,5"</t>
  </si>
  <si>
    <t>Navigator 320 Lady, красный, рама 19,5"</t>
  </si>
  <si>
    <t>NP001526</t>
  </si>
  <si>
    <t>NP001532</t>
  </si>
  <si>
    <t>Pilot 450 (20") черно/синий</t>
  </si>
  <si>
    <t>NP001535</t>
  </si>
  <si>
    <t>Десна 2200 20" красный</t>
  </si>
  <si>
    <t>NP001195</t>
  </si>
  <si>
    <t>Дека для самоката Airwalk</t>
  </si>
  <si>
    <t>NP000213</t>
  </si>
  <si>
    <t>Дека для самоката Backflip</t>
  </si>
  <si>
    <t>NP000212</t>
  </si>
  <si>
    <t>Дека для самоката Grab</t>
  </si>
  <si>
    <t>NP000214</t>
  </si>
  <si>
    <t>Дека для самоката Nollie</t>
  </si>
  <si>
    <t>NP001217</t>
  </si>
  <si>
    <t>Дека для самоката Virus</t>
  </si>
  <si>
    <t>NP001220</t>
  </si>
  <si>
    <t>NP001242</t>
  </si>
  <si>
    <t>NP001241</t>
  </si>
  <si>
    <t>NP001244</t>
  </si>
  <si>
    <t>Подставка для X-Treme самоката</t>
  </si>
  <si>
    <t>W0005337</t>
  </si>
  <si>
    <t>Скейтборд Elite 1/6</t>
  </si>
  <si>
    <t>W0000572</t>
  </si>
  <si>
    <t>Скейтборд Stalefish 1/4</t>
  </si>
  <si>
    <t>W0006155</t>
  </si>
  <si>
    <t>Скейтборд Vulcan 1/6</t>
  </si>
  <si>
    <t>W0002187</t>
  </si>
  <si>
    <t>Pilot 310 20"(13" бирюзово/зеленый) Z011</t>
  </si>
  <si>
    <t>NP001554</t>
  </si>
  <si>
    <t>Pilot 310 20"(13" салатово/зеленый) Z011</t>
  </si>
  <si>
    <t>NP001556</t>
  </si>
  <si>
    <t>Pilot 710 24" (16" Коричневый/красный) (Э) Z010</t>
  </si>
  <si>
    <t>NP001558</t>
  </si>
  <si>
    <t>Ручка толкатель 14"</t>
  </si>
  <si>
    <t>W0000670</t>
  </si>
  <si>
    <t>Колесо для самоката X-Treme 110мм. Cross 1/8</t>
  </si>
  <si>
    <t>Колесо для самоката X-Treme 110мм. Solid 1/8</t>
  </si>
  <si>
    <t>Н-р 8 подшипн ABEC 7  и 4 шайбы для скейтборда 840016</t>
  </si>
  <si>
    <t>W0005684</t>
  </si>
  <si>
    <t>Н-р 8 подшипн ABEC 9  и 4 шайбы для скейтборда 850015</t>
  </si>
  <si>
    <t>W0005685</t>
  </si>
  <si>
    <t>Н-р колес д/скейтборда  4шт</t>
  </si>
  <si>
    <t>W0006157</t>
  </si>
  <si>
    <t>Н-р подшипников 4 шт д/самоката и 2 шайбы Abec-9 060117</t>
  </si>
  <si>
    <t>W0005316</t>
  </si>
  <si>
    <t>W0005676</t>
  </si>
  <si>
    <t>NP001201</t>
  </si>
  <si>
    <t>NP001202</t>
  </si>
  <si>
    <t>Гироскутер Stream 10.5 ALU grey</t>
  </si>
  <si>
    <t>Скейтборд Switch (дерево) 1/6 TLS-3108CA</t>
  </si>
  <si>
    <t>NP001158</t>
  </si>
  <si>
    <t>Скейтборд пластик Transparent 22 light 1/6 TLS-403</t>
  </si>
  <si>
    <t>W0006152</t>
  </si>
  <si>
    <t>Скейтборд пластик Transparent 22 light Music 1/6 TLS-404</t>
  </si>
  <si>
    <t>NP001153</t>
  </si>
  <si>
    <t>Скейтборд пластик Transparent 27 light 1/4 TLS-403L</t>
  </si>
  <si>
    <t>NP001155</t>
  </si>
  <si>
    <t>Скейтборд пластиковый Classic 27 1/4 TLS-402</t>
  </si>
  <si>
    <t>Скейтборд пластиковый Fishboard 23 1/6 TLS-406</t>
  </si>
  <si>
    <t>NP001152</t>
  </si>
  <si>
    <t>Скейтборд пластиковый Fishboard 31 1/4 (530018) TLS-409</t>
  </si>
  <si>
    <t>W0006153</t>
  </si>
  <si>
    <t>Скейтборд пластиковый Multicolor 22 1/6 TSL-401M</t>
  </si>
  <si>
    <t>NP001150</t>
  </si>
  <si>
    <t>Скейтборд пластиковый Shark 22 1/6 TSL-405M</t>
  </si>
  <si>
    <t>NP001151</t>
  </si>
  <si>
    <t>Скейтборд пластиковый Tricolor 27 1/6 TSL-402M</t>
  </si>
  <si>
    <t>NP001154</t>
  </si>
  <si>
    <t>Miss-6100 V (26") (17" Белый/красный) V030</t>
  </si>
  <si>
    <t>NP001657</t>
  </si>
  <si>
    <t>Miss-6300 V (26") (15.5" Белый/серый/жёлтый) V010</t>
  </si>
  <si>
    <t>NP001641</t>
  </si>
  <si>
    <t>Miss-6300 V (26") (19.5" Белый/серый/жёлтый) V010</t>
  </si>
  <si>
    <t>NP001607</t>
  </si>
  <si>
    <t>Mustang V (24") (16" Синий) V020</t>
  </si>
  <si>
    <t>NP001644</t>
  </si>
  <si>
    <t>NP001645</t>
  </si>
  <si>
    <t>NP001579</t>
  </si>
  <si>
    <t>Navigator 500 V (27.5") (17.5" Голубой) V020</t>
  </si>
  <si>
    <t>Navigator 600 V (26")  (16" Чёрный/зелёный) V030</t>
  </si>
  <si>
    <t>NP001676</t>
  </si>
  <si>
    <t>Navigator 600 V 26" (16" Белый/чёрный/синий) V030</t>
  </si>
  <si>
    <t>NP001679</t>
  </si>
  <si>
    <t>Navigator 600 V 26" (18" Белый/чёрный/синий) V030</t>
  </si>
  <si>
    <t>NP001680</t>
  </si>
  <si>
    <t>Navigator 600 V 26" (20" Белый/чёрный/синий) V030</t>
  </si>
  <si>
    <t>Navigator 610 V 27,5" рама 17,5",черно/голуб/оранж V020</t>
  </si>
  <si>
    <t>Navigator 550 V 26" (18" Чёрный/зелёный) V010</t>
  </si>
  <si>
    <t>NP001670</t>
  </si>
  <si>
    <t>Navigator 550 V 26" (18" Чёрный/красный) V010</t>
  </si>
  <si>
    <t>NP001671</t>
  </si>
  <si>
    <t>Navigator 600 V (26")  (20" Чёрный/зелёный) V030</t>
  </si>
  <si>
    <t>NP001678</t>
  </si>
  <si>
    <t>Pilot 230 Lady (20") (12" Белый) V010</t>
  </si>
  <si>
    <t>NP001709</t>
  </si>
  <si>
    <t>Pilot 310 20" (13" Синий/голубой) Z011</t>
  </si>
  <si>
    <t>NP001600</t>
  </si>
  <si>
    <t>Pilot 710 24" (16" Голубой/жёлтый (Э))</t>
  </si>
  <si>
    <t>NP001618</t>
  </si>
  <si>
    <t>Pilot 710 24" (16" Зелёный/жёлтый) Z010</t>
  </si>
  <si>
    <t>NP001754</t>
  </si>
  <si>
    <t>Pilot 710 24" (16" Зелёный/зелёный) Z010</t>
  </si>
  <si>
    <t>NP001751</t>
  </si>
  <si>
    <t>Беговел Gamer красный  1/1</t>
  </si>
  <si>
    <t>W0005681</t>
  </si>
  <si>
    <t>Z0000037</t>
  </si>
  <si>
    <t>NP001756</t>
  </si>
  <si>
    <t>W0006258</t>
  </si>
  <si>
    <t>NP001203</t>
  </si>
  <si>
    <t>Гироскутер Stream 8.0 красный</t>
  </si>
  <si>
    <t>W0006264</t>
  </si>
  <si>
    <t>Гироскутер Stream 8.0 серый</t>
  </si>
  <si>
    <t>W0006257</t>
  </si>
  <si>
    <t>Z0006508</t>
  </si>
  <si>
    <t>Колесо для самоката X-Treme 125мм. 6ST 1/6</t>
  </si>
  <si>
    <t>Руль для X-Treme самоката  Y (Duke 303)</t>
  </si>
  <si>
    <t>Genius 2017 1/4</t>
  </si>
  <si>
    <t>NP001757</t>
  </si>
  <si>
    <t>NP001186</t>
  </si>
  <si>
    <t>NP001189</t>
  </si>
  <si>
    <t>NP001190</t>
  </si>
  <si>
    <t>NP001191</t>
  </si>
  <si>
    <t>Палки</t>
  </si>
  <si>
    <t>Палки прогулочные Nordic 110-135 см ручка EVA</t>
  </si>
  <si>
    <t>W0005418</t>
  </si>
  <si>
    <t>Палки прогулочные Yeti 110-135 см пластмас ручка</t>
  </si>
  <si>
    <t>W0005419</t>
  </si>
  <si>
    <t>Сумка для роликовых/фигурных коньков</t>
  </si>
  <si>
    <t>W0001745</t>
  </si>
  <si>
    <t xml:space="preserve">Сумка </t>
  </si>
  <si>
    <t>Jungle Set н-р (ролики,защита,шлем )р.34-37 M</t>
  </si>
  <si>
    <t>NP001257</t>
  </si>
  <si>
    <t>NP001261</t>
  </si>
  <si>
    <t>NP001262</t>
  </si>
  <si>
    <t>NP001263</t>
  </si>
  <si>
    <t>Play р 30-33 (S) 1/6</t>
  </si>
  <si>
    <t>W0005692</t>
  </si>
  <si>
    <t>Play р 34-37 (M) 1/6</t>
  </si>
  <si>
    <t>NP000126</t>
  </si>
  <si>
    <t>Play р 38-41 (L) 1/6</t>
  </si>
  <si>
    <t>W0005693</t>
  </si>
  <si>
    <t>Soft р 30-33 (S) 1/6</t>
  </si>
  <si>
    <t>NP000127</t>
  </si>
  <si>
    <t>Soft р 34-37 (M) 1/6</t>
  </si>
  <si>
    <t>W0005697</t>
  </si>
  <si>
    <t>Soft р 38-41 (L) 1/6</t>
  </si>
  <si>
    <t>W0005698</t>
  </si>
  <si>
    <t>Снейкборд Reaction 1/4</t>
  </si>
  <si>
    <t>W0002194</t>
  </si>
  <si>
    <t>Снейкборд Skill 1/4</t>
  </si>
  <si>
    <t>W0002192</t>
  </si>
  <si>
    <t>12134</t>
  </si>
  <si>
    <t>Z0000003</t>
  </si>
  <si>
    <t>14131</t>
  </si>
  <si>
    <t>Z0005703</t>
  </si>
  <si>
    <t>16131</t>
  </si>
  <si>
    <t>Z0005704</t>
  </si>
  <si>
    <t>16134</t>
  </si>
  <si>
    <t>Z0000020</t>
  </si>
  <si>
    <t>18131</t>
  </si>
  <si>
    <t>Z0005705</t>
  </si>
  <si>
    <t>18134</t>
  </si>
  <si>
    <t>Z0000030</t>
  </si>
  <si>
    <t>20131</t>
  </si>
  <si>
    <t>Z0005706</t>
  </si>
  <si>
    <t>20134</t>
  </si>
  <si>
    <t>Z0000035</t>
  </si>
  <si>
    <t>14134</t>
  </si>
  <si>
    <t>Z0000014</t>
  </si>
  <si>
    <t>Шлем GRAVITY 200 детский 1/24 860035</t>
  </si>
  <si>
    <t>Шлем GRAVITY 500 взрослый 1/20 890032</t>
  </si>
  <si>
    <t>Шлем GRAVITY 600 взрослый 1/12 900038</t>
  </si>
  <si>
    <t>Шлем GRAVITY 700 взрослый 1/12 910037</t>
  </si>
  <si>
    <t>Challenger V 26" (20" Чёрный/серый/оранжевый) V010</t>
  </si>
  <si>
    <t>NN000012</t>
  </si>
  <si>
    <t>Navigator 490 MD (14" Белый/чёрн/красн/синий) 16</t>
  </si>
  <si>
    <t>NN000025</t>
  </si>
  <si>
    <t>Navigator 500 V (27.5") (19" Голубой) V020</t>
  </si>
  <si>
    <t>NP001661</t>
  </si>
  <si>
    <t>NP001664</t>
  </si>
  <si>
    <t>Navigator 650 MD 26" (20" Чёрный/синий) V030</t>
  </si>
  <si>
    <t>NN000032</t>
  </si>
  <si>
    <t>Navigator 650 V 26" (19.5" Чёрный/серебр/голубой) 16</t>
  </si>
  <si>
    <t>NN000034</t>
  </si>
  <si>
    <t>Navigator 670 D (27,5+") (18" Серый) V020</t>
  </si>
  <si>
    <t>NP001705</t>
  </si>
  <si>
    <t>Pilot 280 MD (20")  (11" Синий-матовый) V020</t>
  </si>
  <si>
    <t>NP001712</t>
  </si>
  <si>
    <t>Pilot 350 (20")  фиолетовый Z011</t>
  </si>
  <si>
    <t>NN000038</t>
  </si>
  <si>
    <t>Navigator 680 MD 26" (20" Красный) V040</t>
  </si>
  <si>
    <t>NN000059</t>
  </si>
  <si>
    <t>Lavina 29"х19"</t>
  </si>
  <si>
    <t>NP001435</t>
  </si>
  <si>
    <t>Lavina 29"х21"</t>
  </si>
  <si>
    <t>NP001436</t>
  </si>
  <si>
    <t>Sprint 26"х19"</t>
  </si>
  <si>
    <t>NP001430</t>
  </si>
  <si>
    <t>Sprint 29"х19"</t>
  </si>
  <si>
    <t>NP001437</t>
  </si>
  <si>
    <t>Sprint 29"х21"</t>
  </si>
  <si>
    <t>NP001438</t>
  </si>
  <si>
    <t>NP000610</t>
  </si>
  <si>
    <t>NP000609</t>
  </si>
  <si>
    <t>NP000615</t>
  </si>
  <si>
    <t>NP000614</t>
  </si>
  <si>
    <t>NP000618</t>
  </si>
  <si>
    <t>NP000617</t>
  </si>
  <si>
    <t>NP000616</t>
  </si>
  <si>
    <t>NP000620</t>
  </si>
  <si>
    <t>NP000619</t>
  </si>
  <si>
    <t>NP000624</t>
  </si>
  <si>
    <t>NP000623</t>
  </si>
  <si>
    <t>NP000622</t>
  </si>
  <si>
    <t>NP000621</t>
  </si>
  <si>
    <t>NP000627</t>
  </si>
  <si>
    <t>NP000626</t>
  </si>
  <si>
    <t>NP000625</t>
  </si>
  <si>
    <t>Десна 2100 (20") (13" Белый)</t>
  </si>
  <si>
    <t>NP000129</t>
  </si>
  <si>
    <t>Flex 26"х15"</t>
  </si>
  <si>
    <t>NP001424</t>
  </si>
  <si>
    <t>Flex 26"х17"</t>
  </si>
  <si>
    <t>NP001425</t>
  </si>
  <si>
    <t>Neon 27.5"х18.5"</t>
  </si>
  <si>
    <t>NP001434</t>
  </si>
  <si>
    <t>NP001497</t>
  </si>
  <si>
    <t>Багажник алюм д/вел 24-29"с торм V-brake., до 25кг HS-H042</t>
  </si>
  <si>
    <t>NP001499</t>
  </si>
  <si>
    <t>Багажник алюм усилен д/вел 26-29"диск торм.до 35кг HS-H033</t>
  </si>
  <si>
    <t>NP001498</t>
  </si>
  <si>
    <t>Подножка  д/велосип 24-28" алюм. телескоп. боковая HS-Z001</t>
  </si>
  <si>
    <t>NP001491</t>
  </si>
  <si>
    <t>Подножка  д/велосип 24-28" алюм. телескоп. боковая HS-Z003</t>
  </si>
  <si>
    <t>NP001492</t>
  </si>
  <si>
    <t>Подножка  д/велосип 24-29" алюм. телеск. центральн HS-Z004</t>
  </si>
  <si>
    <t>NP001493</t>
  </si>
  <si>
    <t>NP001496</t>
  </si>
  <si>
    <t>Седло велосипедное Актив 270*135mm HF-121</t>
  </si>
  <si>
    <t>NP001458</t>
  </si>
  <si>
    <t>Седло велосипедное Актив 273*155mm HF-MTB-156</t>
  </si>
  <si>
    <t>NP001459</t>
  </si>
  <si>
    <t>Седло велосипедное Актив 275*154mm HF-108</t>
  </si>
  <si>
    <t>NP001456</t>
  </si>
  <si>
    <t>Седло велосипедное Актив 280*155mm HF-AZ-1151-4</t>
  </si>
  <si>
    <t>NP001457</t>
  </si>
  <si>
    <t>Седло велосипедное детское /BMX 230*150mm HF-1465</t>
  </si>
  <si>
    <t>NP001452</t>
  </si>
  <si>
    <t>Седло велосипедное детское 240*132mm HF-1458</t>
  </si>
  <si>
    <t>NP001453</t>
  </si>
  <si>
    <t>Седло велосипедное детское с пружинами 225*150mm HF-1446-1</t>
  </si>
  <si>
    <t>NP001455</t>
  </si>
  <si>
    <t>Седло велосипедное детское с ручкой 243*150mm HF-1463-3</t>
  </si>
  <si>
    <t>NP001454</t>
  </si>
  <si>
    <t>Седло велосипедное Комфорт 205*130mm HF-1461</t>
  </si>
  <si>
    <t>NP001451</t>
  </si>
  <si>
    <t>Седло велосипедное Комфорт 245*160mm HF-1236</t>
  </si>
  <si>
    <t>NP001444</t>
  </si>
  <si>
    <t>Седло велосипедное Комфорт 250*155mm HF-MTB-085</t>
  </si>
  <si>
    <t>NP001447</t>
  </si>
  <si>
    <t>Седло велосипедное Комфорт 250*200mm HF-1228-2</t>
  </si>
  <si>
    <t>NP001442</t>
  </si>
  <si>
    <t>Седло велосипедное Комфорт 250*200mm HF-1228</t>
  </si>
  <si>
    <t>NP001443</t>
  </si>
  <si>
    <t>Седло велосипедное Комфорт 255*145mm HF-2748-2</t>
  </si>
  <si>
    <t>NP001439</t>
  </si>
  <si>
    <t>Седло велосипедное Комфорт 258*180mm HF-0662</t>
  </si>
  <si>
    <t>NP001441</t>
  </si>
  <si>
    <t>Седло велосипедное Комфорт 260*150mm HF-1150-2</t>
  </si>
  <si>
    <t>NP001450</t>
  </si>
  <si>
    <t>Седло велосипедное Комфорт 260*195mm HF-1221</t>
  </si>
  <si>
    <t>NP001440</t>
  </si>
  <si>
    <t>Седло велосипедное Комфорт 270*150mm HF-150</t>
  </si>
  <si>
    <t>NP001448</t>
  </si>
  <si>
    <t>Седло велосипедное Комфорт 270*150mm HF-110</t>
  </si>
  <si>
    <t>NP001449</t>
  </si>
  <si>
    <t>Седло велосипедное Комфорт 270*210mm HF-1204-14</t>
  </si>
  <si>
    <t>NP001465</t>
  </si>
  <si>
    <t>Седло велосипедное Комфорт 275*185mm HF-1236-1</t>
  </si>
  <si>
    <t>NP001445</t>
  </si>
  <si>
    <t>Седло велосипедное Комфорт 275*185mm HF-1246</t>
  </si>
  <si>
    <t>NP001446</t>
  </si>
  <si>
    <t>Седло велосипедное Комфорт 276*215mm HF-1204-16</t>
  </si>
  <si>
    <t>NP001464</t>
  </si>
  <si>
    <t>Седло велосипедное Спорт 279*150mm HF-1158</t>
  </si>
  <si>
    <t>NP001460</t>
  </si>
  <si>
    <t>Седло велосипедное Спорт 286*135mm HF-MTB-090</t>
  </si>
  <si>
    <t>NP001461</t>
  </si>
  <si>
    <t>Седло велосипедное Спорт 290*130mm HF-086</t>
  </si>
  <si>
    <t>NP001463</t>
  </si>
  <si>
    <t>Седло велосипедное Спорт 299*140mm HF-081</t>
  </si>
  <si>
    <t>NP001462</t>
  </si>
  <si>
    <t>Стойка велосипедная 24-29"демонстрац алюмин HS-T008</t>
  </si>
  <si>
    <t>NN000068</t>
  </si>
  <si>
    <t>Чехол на седло для велосипеда с гелевой вставкой GEL-11</t>
  </si>
  <si>
    <t>NP001466</t>
  </si>
  <si>
    <t>Чехол на седло для велосипеда с гелевой вставкой GEL-12</t>
  </si>
  <si>
    <t>NP001467</t>
  </si>
  <si>
    <t>Navigator 355 Lady (28") (20" Красный) Z010 с корзиной</t>
  </si>
  <si>
    <t>NN000072</t>
  </si>
  <si>
    <t>Navigator 355 Lady (28") (20" Фиолетовый) Z010 с корзиной</t>
  </si>
  <si>
    <t>NN000073</t>
  </si>
  <si>
    <t>Navigator 550 V 26" (18" Синий/оранжевый) V010</t>
  </si>
  <si>
    <t>NP001669</t>
  </si>
  <si>
    <t>Navigator 620 V 26" (19" Чёрный/красный/синий) V010</t>
  </si>
  <si>
    <t>NP001695</t>
  </si>
  <si>
    <t>Navigator 630 V 26" (17,5" Чёрный/серебр/красный) V010</t>
  </si>
  <si>
    <t>NN000076</t>
  </si>
  <si>
    <t>Navigator 630 V 26" (19,5" Чёрный/серебр/красный) V010</t>
  </si>
  <si>
    <t>NP001700</t>
  </si>
  <si>
    <t>Navigator 630 V 26" (21,5" Чёрный/серебр/красный) V010</t>
  </si>
  <si>
    <t>NP001701</t>
  </si>
  <si>
    <t>Pilot 260 20"(13" Белый/синий) V020</t>
  </si>
  <si>
    <t>NN000081</t>
  </si>
  <si>
    <t>Pilot 260 20"(13" Красный) V020</t>
  </si>
  <si>
    <t>NN000080</t>
  </si>
  <si>
    <t>Pilot 270 (20") (13" Бело/черный/зелёный) 15</t>
  </si>
  <si>
    <t>NN000083</t>
  </si>
  <si>
    <t>Pilot 410 20" (13.5" Зеленый/желтый) Z011</t>
  </si>
  <si>
    <t>NP001746</t>
  </si>
  <si>
    <t>Десна 2200 20" синий</t>
  </si>
  <si>
    <t>NP001537</t>
  </si>
  <si>
    <t>Десна Вояж Gent 28" серебристый</t>
  </si>
  <si>
    <t>NN000085</t>
  </si>
  <si>
    <t>ЛЕТО со скидкой  40%  курс 62</t>
  </si>
  <si>
    <t>Подножка  д/велосип 26-29" алюм. телеск. центральн HS- Z004A</t>
  </si>
  <si>
    <t>Safety line 100 (L) 1/24</t>
  </si>
  <si>
    <t>Safety line 100 (M) 1/24</t>
  </si>
  <si>
    <t>Safety line 300 (L) 1/24</t>
  </si>
  <si>
    <t>Safety line 300 (M) 1/24</t>
  </si>
  <si>
    <t>Safety line 400 (L) 1/24</t>
  </si>
  <si>
    <t>Safety line 400 (M) 1/24</t>
  </si>
  <si>
    <t>Safety line 400 (S) 1/24</t>
  </si>
  <si>
    <t>Safety line 500 (M) 1/24</t>
  </si>
  <si>
    <t>Safety line 500 (S) 1/24</t>
  </si>
  <si>
    <t>Safety line 600 (L) 1/24</t>
  </si>
  <si>
    <t>Safety line 600 (M) 1/24</t>
  </si>
  <si>
    <t>Safety line 600 (S) 1/24</t>
  </si>
  <si>
    <t>Safety line 600 (XS) 1/24</t>
  </si>
  <si>
    <t>Safety line 700 (L) 1/24</t>
  </si>
  <si>
    <t>Safety line 700 (M) 1/24</t>
  </si>
  <si>
    <t>Safety line 700 (S) 1/24</t>
  </si>
  <si>
    <t>Military р.30-33 (S) 1/6</t>
  </si>
  <si>
    <t>Military р.34-37 (M) 1/6</t>
  </si>
  <si>
    <t>Military р.38-41 (L) 1/6</t>
  </si>
  <si>
    <t>Самокат 125 comfort 1/6</t>
  </si>
  <si>
    <t>Самокат 145 Lux 1/6</t>
  </si>
  <si>
    <t>Самокат 180 concept 1/2</t>
  </si>
  <si>
    <t>Самокат 210 concept  1/2</t>
  </si>
  <si>
    <t>Самокат 210 jogger 1/2</t>
  </si>
  <si>
    <t>Самокат 210 lux 1/4</t>
  </si>
  <si>
    <t>Самокат Air Ecoline 1/6</t>
  </si>
  <si>
    <t>Самокат Avantgarde 1/2</t>
  </si>
  <si>
    <t>Самокат Baby car 1/4</t>
  </si>
  <si>
    <t>Самокат City Bird 1/4</t>
  </si>
  <si>
    <t>Самокат Cosmic 1/4</t>
  </si>
  <si>
    <t>Самокат Cosmic pro 1/4</t>
  </si>
  <si>
    <t>Самокат Downtown 1/2</t>
  </si>
  <si>
    <t>Самокат Huracan 1/2</t>
  </si>
  <si>
    <t>Самокат Laser 1/2</t>
  </si>
  <si>
    <t>Самокат Magic Scooter 1/6</t>
  </si>
  <si>
    <t>Самокат Magic Scooter XL 1/6</t>
  </si>
  <si>
    <t>Самокат Meteor 1/2</t>
  </si>
  <si>
    <t>Самокат Mini самокат 1/4</t>
  </si>
  <si>
    <t>Самокат Rally 1/4</t>
  </si>
  <si>
    <t>Самокат Scorpion  1/4</t>
  </si>
  <si>
    <t>Самокат Scorpion XL 1/4</t>
  </si>
  <si>
    <t>Самокат Sensei 1/2</t>
  </si>
  <si>
    <t>Самокат Sky Scooter new 1/4</t>
  </si>
  <si>
    <t>Самокат Super Jet 300 зеленый 1/1</t>
  </si>
  <si>
    <t>NP001193</t>
  </si>
  <si>
    <t>Самокат Super Jet 300 синий 1/1</t>
  </si>
  <si>
    <t>Самокат Super Jet 500 белый 1/1</t>
  </si>
  <si>
    <t>Самокат Super Jet 500 красный 1/1</t>
  </si>
  <si>
    <t>Самокат Super Jet 500 синий 1/1</t>
  </si>
  <si>
    <t>Самокат Super Jet 500 черный 1/1</t>
  </si>
  <si>
    <t>Самокат Tiger 1/6 и 1/4</t>
  </si>
  <si>
    <t>Самокат Tiger plus 1/4</t>
  </si>
  <si>
    <t>Самокат Tiger pro 1/4</t>
  </si>
  <si>
    <t>Самокат Traffic 1/2</t>
  </si>
  <si>
    <t>Самокат ZigZag 1/4</t>
  </si>
  <si>
    <t>NP001122</t>
  </si>
  <si>
    <t>Самокат Super Jet 300 красный 1/1</t>
  </si>
  <si>
    <t>NP001192</t>
  </si>
  <si>
    <t>Самокат Super Jet 300 черный 1/1</t>
  </si>
  <si>
    <t>NP001194</t>
  </si>
  <si>
    <t>Miss-6100 V (26") (15" Белый/красный) V030</t>
  </si>
  <si>
    <t>NP001640</t>
  </si>
  <si>
    <t>Navigator 300 Gent (28")  (20" серый) Z010 с корзиной</t>
  </si>
  <si>
    <t>NN000060</t>
  </si>
  <si>
    <t>Navigator 300 Lady (28") (20" Красный) Z010 с корзиной</t>
  </si>
  <si>
    <t>Z0000298</t>
  </si>
  <si>
    <t>Navigator 300 Lady (28") фиолетовый Z010 с корзиной</t>
  </si>
  <si>
    <t>NP001524</t>
  </si>
  <si>
    <t>Navigator 350 Gent (28") черный,рама 20" Z010 с корзиной</t>
  </si>
  <si>
    <t>NP001527</t>
  </si>
  <si>
    <t>Pilot 270 (20") (13" Бело/черный/красный) 15</t>
  </si>
  <si>
    <t>NN000082</t>
  </si>
  <si>
    <t>Pilot 310 20" (13" Зеленый/желтый) Z011</t>
  </si>
  <si>
    <t>NN000107</t>
  </si>
  <si>
    <t>Pilot 410 20"  (13.5" Синий) Z011</t>
  </si>
  <si>
    <t>NN000039</t>
  </si>
  <si>
    <t>Pilot 410 20"  (13.5" Фиалковый/красный (Э)) Z011</t>
  </si>
  <si>
    <t>NP001744</t>
  </si>
  <si>
    <t>Pilot 410 20"  (13.5" Чёрный/синий) Z011</t>
  </si>
  <si>
    <t>NP001740</t>
  </si>
  <si>
    <t>Pilot 710 24" (16" Белый/синий) Z010</t>
  </si>
  <si>
    <t>NP001749</t>
  </si>
  <si>
    <t>Pilot 710 24" (16" Красный/чёрный) Z010</t>
  </si>
  <si>
    <t>NP001753</t>
  </si>
  <si>
    <t>Десна Дружок 16"  (8.5" Синий) Z010</t>
  </si>
  <si>
    <t>NN000043</t>
  </si>
  <si>
    <t>Сумка для ледовых коньков малая 1/40</t>
  </si>
  <si>
    <t>Z0004942</t>
  </si>
  <si>
    <t>NP001523</t>
  </si>
  <si>
    <t>Jump 20"</t>
  </si>
  <si>
    <t>W0006332</t>
  </si>
  <si>
    <t>Level 20"</t>
  </si>
  <si>
    <t>Miss-6300 V (26") (17.5" Белый/серый/жёлтый) V010</t>
  </si>
  <si>
    <t>NP001642</t>
  </si>
  <si>
    <t>Navigator 300 Lady (28") (20" Терракотовый) Z010 с корзиной</t>
  </si>
  <si>
    <t>NP001720</t>
  </si>
  <si>
    <t>Navigator 470 V (12" Белый/чёрный/синий ) 16</t>
  </si>
  <si>
    <t>NN000112</t>
  </si>
  <si>
    <t>Navigator 500 V (26") (16" Антрацитовый/синий) V020</t>
  </si>
  <si>
    <t>NP001656</t>
  </si>
  <si>
    <t>NN000114</t>
  </si>
  <si>
    <t>Navigator 550 MD 26" (18" Тёмно-синий) V010</t>
  </si>
  <si>
    <t>NP001666</t>
  </si>
  <si>
    <t>Navigator 550 MD 26" (18" Чёрный/зелёный) V010</t>
  </si>
  <si>
    <t>NP001667</t>
  </si>
  <si>
    <t>Pilot 410 20"  (13.5" Голубой/зелёный (Э)) Z011</t>
  </si>
  <si>
    <t>NP001742</t>
  </si>
  <si>
    <t>Pilot 410 20" (13.5" Красный) Z011</t>
  </si>
  <si>
    <t>NN000115</t>
  </si>
  <si>
    <t>Pilot 410 20" (13.5" Оранжевый ) Z011</t>
  </si>
  <si>
    <t>NN000116</t>
  </si>
  <si>
    <t>Pilot 970MD 26" (17,5" Серый/синий) V021</t>
  </si>
  <si>
    <t>NN000118</t>
  </si>
  <si>
    <t>TORNADO MD 26" (17" Черно/красный/белый) 2015</t>
  </si>
  <si>
    <t>W0005343</t>
  </si>
  <si>
    <t>TORNADO MD 26" (19" Черно/красный/белый) 2015</t>
  </si>
  <si>
    <t>NN000120</t>
  </si>
  <si>
    <t>Самокат Genius 1/4</t>
  </si>
  <si>
    <t>W0006218</t>
  </si>
  <si>
    <t>Самокат 120 solo 1/6</t>
  </si>
  <si>
    <t>W0003803</t>
  </si>
  <si>
    <t xml:space="preserve">          курс 50,00</t>
  </si>
  <si>
    <t>Bella J24 One Size Blue/Blue 31030</t>
  </si>
  <si>
    <t>NN000122</t>
  </si>
  <si>
    <t>Crossway 15-MD 700C" 52' Blue/White/Black 22820</t>
  </si>
  <si>
    <t>NN000162</t>
  </si>
  <si>
    <t>Crossway 20-D 700C" 50' Lady Green/LiteGreen/Black 22109</t>
  </si>
  <si>
    <t>NN000152</t>
  </si>
  <si>
    <t>Crossway 20-D 700C" 52' Lady Green/LiteGreen/Black 22046</t>
  </si>
  <si>
    <t>NN000153</t>
  </si>
  <si>
    <t>Crossway 20-D 700C" 58' Green/LiteGreen/Black 22068</t>
  </si>
  <si>
    <t>NN000154</t>
  </si>
  <si>
    <t>Matts  6.15-MD 26" 18' MattYellow/Black 62794</t>
  </si>
  <si>
    <t>NN000172</t>
  </si>
  <si>
    <t>Matts  6.15-MD 26" 20' MattYellow/Black 62802</t>
  </si>
  <si>
    <t>NN000171</t>
  </si>
  <si>
    <t>Matts J24 Boy One Size Black/Green 31160</t>
  </si>
  <si>
    <t>NN000123</t>
  </si>
  <si>
    <t>Matts J24 Boy One Size Green/Red/Black 31146</t>
  </si>
  <si>
    <t>NN000125</t>
  </si>
  <si>
    <t>Matts J24 Marathon 17' One Size Black/Green/White 31207</t>
  </si>
  <si>
    <t>NN000126</t>
  </si>
  <si>
    <t>CUBE 2018</t>
  </si>
  <si>
    <t>CUBE 2018 ACID black'n'white 19 (29) 104100-19</t>
  </si>
  <si>
    <t>NN000174</t>
  </si>
  <si>
    <t>CUBE 2018 ACID black'n'white 21 (29) 104100-21</t>
  </si>
  <si>
    <t>NN000175</t>
  </si>
  <si>
    <t>CUBE 2018 ACID orange'n'black 19 (29) 104110-19</t>
  </si>
  <si>
    <t>NN000176</t>
  </si>
  <si>
    <t>CUBE 2018 AIM Allroad red'n'black 18 (27.5) 101210-18</t>
  </si>
  <si>
    <t>NN000192</t>
  </si>
  <si>
    <t>CUBE 2018 AIM PRO black'n'flashyellow 18 (27.5) 101300-18</t>
  </si>
  <si>
    <t>NN000178</t>
  </si>
  <si>
    <t>CUBE 2018 AIM PRO black'n'flashyellow 19 (29) 101300-19</t>
  </si>
  <si>
    <t>NN000179</t>
  </si>
  <si>
    <t>CUBE 2018 AIM PRO blue'n'orage 19 (29) 101310-19</t>
  </si>
  <si>
    <t>NN000181</t>
  </si>
  <si>
    <t>CUBE 2018 AIM RACE grey'n'blue 18 (27.5) 101400-18</t>
  </si>
  <si>
    <t>NN000182</t>
  </si>
  <si>
    <t>CUBE 2018 AIM RACE white'n'red 18 (27.5) 101410-18</t>
  </si>
  <si>
    <t>NN000183</t>
  </si>
  <si>
    <t>CUBE 2018 AIM SL black'n'flashgreen 16 (27.5) 101500-16</t>
  </si>
  <si>
    <t>NN000184</t>
  </si>
  <si>
    <t>CUBE 2018 AIM SL black'n'flashgreen 19 (29) 101500-19</t>
  </si>
  <si>
    <t>NN000185</t>
  </si>
  <si>
    <t>CUBE 2018 AIM SL blue'n'red 18 (27.5) 101510-18</t>
  </si>
  <si>
    <t>NN000186</t>
  </si>
  <si>
    <t>CUBE 2018 AIM SL blue'n'red 19 (29) 101510-19</t>
  </si>
  <si>
    <t>NN000187</t>
  </si>
  <si>
    <t>CUBE 2018 AIM SL blue'n'red 21 (29) 101510-21</t>
  </si>
  <si>
    <t>NN000188</t>
  </si>
  <si>
    <t>CUBE 2018 ANALOG flashgreen'n'grey 18 (27.5) 102110-18</t>
  </si>
  <si>
    <t>NN000189</t>
  </si>
  <si>
    <t>CUBE 2018 ANALOG flashgreen'n'grey 19 (29) 102110-19</t>
  </si>
  <si>
    <t>NN000190</t>
  </si>
  <si>
    <t>CUBE 2018 ANALOG flashgreen'n'grey 21 (29) 102110-21</t>
  </si>
  <si>
    <t>NN000177</t>
  </si>
  <si>
    <t>CUBE 2018 ANALOG grey'n'red 16 (27.5) 102100-16</t>
  </si>
  <si>
    <t>NN000191</t>
  </si>
  <si>
    <t>CUBE 2018 ANALOG grey'n'red 18 (27.5) 102100-18</t>
  </si>
  <si>
    <t>NN000193</t>
  </si>
  <si>
    <t>CUBE 2018 ANALOG grey'n'red 19 (29) 102100-19</t>
  </si>
  <si>
    <t>NN000194</t>
  </si>
  <si>
    <t>CUBE 2018 ANALOG grey'n'red 21 (29) 102100-21</t>
  </si>
  <si>
    <t>NN000195</t>
  </si>
  <si>
    <t>CUBE 2018 ATTENTION black'n'blue 17 (29) 103100-17</t>
  </si>
  <si>
    <t>NN000196</t>
  </si>
  <si>
    <t>CUBE 2018 ATTENTION black'n'blue 19 (29) 103100-19</t>
  </si>
  <si>
    <t>NN000197</t>
  </si>
  <si>
    <t>CUBE 2018 ATTENTION grey'n'red 19 (29) 103110-19</t>
  </si>
  <si>
    <t>NN000198</t>
  </si>
  <si>
    <t>CUBE 2018 ATTENTION SL aqua'n'blue 19 (29) 103160-19</t>
  </si>
  <si>
    <t>NN000199</t>
  </si>
  <si>
    <t>CUBE 2018 ATTENTION SL aqua'n'blue 21 (29) 103160-21</t>
  </si>
  <si>
    <t>NN000200</t>
  </si>
  <si>
    <t>CUBE 2018 ATTENTION SL grey'n'flashyellow 19 (29) 103150-19</t>
  </si>
  <si>
    <t>NN000201</t>
  </si>
  <si>
    <t>CUBE 2018 KID 240  black'n'blue 24 uni 123130</t>
  </si>
  <si>
    <t>NN000202</t>
  </si>
  <si>
    <t>CUBE 2018 KID 240  black'n'flashred'n'blue 24 uni 123100</t>
  </si>
  <si>
    <t>NN000203</t>
  </si>
  <si>
    <t xml:space="preserve">CUBE 2016 </t>
  </si>
  <si>
    <t>Navigator 350 Gent 28" (20" Синий) Z010 с корзиной</t>
  </si>
  <si>
    <t>NP001731</t>
  </si>
  <si>
    <t>Pilot 220 (20") Lady (12" Зеленый ) V010</t>
  </si>
  <si>
    <t>NN000036</t>
  </si>
  <si>
    <t>Pilot 310 20" (13" красный/черный) Z011</t>
  </si>
  <si>
    <t>NN000217</t>
  </si>
  <si>
    <t>Pilot 310 20" (13" Синий) Z011</t>
  </si>
  <si>
    <t>NN000216</t>
  </si>
  <si>
    <t>Pilot 310 20" (13" синий/черный Э) Z011</t>
  </si>
  <si>
    <t>NN000057</t>
  </si>
  <si>
    <t>Pilot 310 20"(13" лиловый) Z011</t>
  </si>
  <si>
    <t>NP001552</t>
  </si>
  <si>
    <t>Pilot 410 20" (13.5" Белый/синий) Z011</t>
  </si>
  <si>
    <t>NP001738</t>
  </si>
  <si>
    <t>Pilot 410 20" (13.5" Зеленый) Z011</t>
  </si>
  <si>
    <t>NN000218</t>
  </si>
  <si>
    <t>Pilot 410 20" (13.5" Фиолетовый) Z011</t>
  </si>
  <si>
    <t>NN000219</t>
  </si>
  <si>
    <t>Pilot 450 (20") (13.5" Красный) Z011</t>
  </si>
  <si>
    <t>W0005759</t>
  </si>
  <si>
    <t>Десна 2100 (20") (13" Лиловый (Э)) Z011</t>
  </si>
  <si>
    <t>NP001755</t>
  </si>
  <si>
    <t>Десна Вояж Lady 28" голубой 20" Z010</t>
  </si>
  <si>
    <t>NN000042</t>
  </si>
  <si>
    <t>NN000017</t>
  </si>
  <si>
    <t>950 D фиолетовый  1/2</t>
  </si>
  <si>
    <t>Беговел Gamer зеленый  1/1</t>
  </si>
  <si>
    <t>W0005680</t>
  </si>
  <si>
    <t>Luxury голубой1/1</t>
  </si>
  <si>
    <t>NP001212</t>
  </si>
  <si>
    <t>Luxury горчичный 1/1</t>
  </si>
  <si>
    <t>NP001210</t>
  </si>
  <si>
    <t>Luxury красный 1/1</t>
  </si>
  <si>
    <t>NP001211</t>
  </si>
  <si>
    <t>Luxury розовый 1/1</t>
  </si>
  <si>
    <t>NP001209</t>
  </si>
  <si>
    <t>Luxury синий 1/1</t>
  </si>
  <si>
    <t>NP001207</t>
  </si>
  <si>
    <t>14135 белый</t>
  </si>
  <si>
    <t>NN000220</t>
  </si>
  <si>
    <t>14135 зеленый</t>
  </si>
  <si>
    <t>14135 черный</t>
  </si>
  <si>
    <t>NN000221</t>
  </si>
  <si>
    <t>14136 белый</t>
  </si>
  <si>
    <t>NN000222</t>
  </si>
  <si>
    <t>14136 зеленый</t>
  </si>
  <si>
    <t>14136 черный</t>
  </si>
  <si>
    <t>NN000223</t>
  </si>
  <si>
    <t>16136 белый</t>
  </si>
  <si>
    <t>NN000224</t>
  </si>
  <si>
    <t>16136 зеленый</t>
  </si>
  <si>
    <t>NN000225</t>
  </si>
  <si>
    <t>16136 черный</t>
  </si>
  <si>
    <t>18135 белый</t>
  </si>
  <si>
    <t>NN000227</t>
  </si>
  <si>
    <t>18135 зеленый</t>
  </si>
  <si>
    <t>18135 черный</t>
  </si>
  <si>
    <t>NN000226</t>
  </si>
  <si>
    <t>18136 белый</t>
  </si>
  <si>
    <t>18136 зеленый</t>
  </si>
  <si>
    <t>NN000229</t>
  </si>
  <si>
    <t>18136 черный</t>
  </si>
  <si>
    <t>NN000228</t>
  </si>
  <si>
    <t>20136 белый</t>
  </si>
  <si>
    <t>20136 зеленый</t>
  </si>
  <si>
    <t>NN000230</t>
  </si>
  <si>
    <t>20136 черный</t>
  </si>
  <si>
    <t>NN000231</t>
  </si>
  <si>
    <t>ЗАПЧАСТИ TECHTEAM</t>
  </si>
  <si>
    <t>12135 белый</t>
  </si>
  <si>
    <t>12135 зеленый</t>
  </si>
  <si>
    <t>NN000234</t>
  </si>
  <si>
    <t>12135 черный</t>
  </si>
  <si>
    <t>NN000235</t>
  </si>
  <si>
    <t>12136 белый</t>
  </si>
  <si>
    <t>12136 зеленый</t>
  </si>
  <si>
    <t>NN000236</t>
  </si>
  <si>
    <t>12136 черный</t>
  </si>
  <si>
    <t>NN000237</t>
  </si>
  <si>
    <t>16135 белый</t>
  </si>
  <si>
    <t>NN000233</t>
  </si>
  <si>
    <t>16135 зеленый</t>
  </si>
  <si>
    <t>NN000232</t>
  </si>
  <si>
    <t>16135 черный</t>
  </si>
  <si>
    <t>Duke 20"</t>
  </si>
  <si>
    <t>W0002560</t>
  </si>
  <si>
    <t xml:space="preserve">       цены снижены !!!</t>
  </si>
  <si>
    <t>Самокат Crosstour 1/2  230</t>
  </si>
  <si>
    <t>Самокат Nollie 1/4</t>
  </si>
  <si>
    <t>NP000909</t>
  </si>
  <si>
    <t>Самокат Virus 1/4</t>
  </si>
  <si>
    <t>NP000910</t>
  </si>
  <si>
    <t>Вилка для X-Treme самоката AY</t>
  </si>
  <si>
    <t>NP001230</t>
  </si>
  <si>
    <t>Вилка для X-Treme самоката Diamond</t>
  </si>
  <si>
    <t>NP001229</t>
  </si>
  <si>
    <t>Вилка для X-Treme самоката LD01</t>
  </si>
  <si>
    <t>NP001231</t>
  </si>
  <si>
    <t>Вилка для X-Treme самоката TX00</t>
  </si>
  <si>
    <t>NP001227</t>
  </si>
  <si>
    <t>Вилка для X-Treme самоката YE01</t>
  </si>
  <si>
    <t>NP001228</t>
  </si>
  <si>
    <t>Вилка для X-Treme самоката YX</t>
  </si>
  <si>
    <t>NP001226</t>
  </si>
  <si>
    <t>Зажим 3 болта  E3</t>
  </si>
  <si>
    <t>NP001235</t>
  </si>
  <si>
    <t>Зажим 3 болта  Q350</t>
  </si>
  <si>
    <t>NP001236</t>
  </si>
  <si>
    <t>Зажим 3 болта M</t>
  </si>
  <si>
    <t>NP001237</t>
  </si>
  <si>
    <t>NP001246</t>
  </si>
  <si>
    <t>W0005338</t>
  </si>
  <si>
    <t>Рулевая (B модель) 2000053280020</t>
  </si>
  <si>
    <t>W0005328</t>
  </si>
  <si>
    <t>Тормоз стальной ( на колесо 100мм)</t>
  </si>
  <si>
    <t>NP001251</t>
  </si>
  <si>
    <t>Тормоз стальной ( на колесо 110мм)</t>
  </si>
  <si>
    <t>NP000218</t>
  </si>
  <si>
    <t>Пеги н-р (две пегги и две оси) B2/С1 1/1</t>
  </si>
  <si>
    <t>Пеги н-р (две пегги и две оси) G1/G2 1/1</t>
  </si>
  <si>
    <t>Ось для X-Treme перднего колеса M8*50</t>
  </si>
  <si>
    <t>NN000239</t>
  </si>
  <si>
    <t>Ось для X-Treme перднего/заднего колеса M8*55</t>
  </si>
  <si>
    <t>NN000240</t>
  </si>
  <si>
    <t>Спейсер алюм (для Grab)</t>
  </si>
  <si>
    <t>NN000241</t>
  </si>
  <si>
    <t>Challenger V 24" (16" Чёрный/красный) Z010</t>
  </si>
  <si>
    <t>NN000243</t>
  </si>
  <si>
    <t>Miss-5000 MD (26") (15" Бирюзовый) V010</t>
  </si>
  <si>
    <t>NP001627</t>
  </si>
  <si>
    <t>Miss-5100 MD (26") (17" Белый/зелёный) V031</t>
  </si>
  <si>
    <t>NN000110</t>
  </si>
  <si>
    <t>Navigator 300 Gent (28") (20" Хаки) Z010 с корзиной</t>
  </si>
  <si>
    <t>Z0000299</t>
  </si>
  <si>
    <t>Navigator 300 Lady (28") (20" Темно-Красный(Э)) Z010 с корзиной</t>
  </si>
  <si>
    <t>NN000215</t>
  </si>
  <si>
    <t>Navigator 310 Gent 28" (19" темно/синий) V020</t>
  </si>
  <si>
    <t>NN000244</t>
  </si>
  <si>
    <t>Navigator 310 Gent 28" (21" Коричневый) V020</t>
  </si>
  <si>
    <t>NN000245</t>
  </si>
  <si>
    <t>Navigator 325 28"(20"Слон-кость/корич Э)корзина пл Z010</t>
  </si>
  <si>
    <t>Navigator 350 Lady (28") (20" Фиолетовый) Z010 с корзиной</t>
  </si>
  <si>
    <t>NP001733</t>
  </si>
  <si>
    <t>Navigator 510 V 26" (16" Белый) V010 !!!</t>
  </si>
  <si>
    <t>Navigator 510 V 26" (16" Серый/красный) V030 !!!</t>
  </si>
  <si>
    <t>Navigator 600 V (26")  (18" Чёрный/зелёный) V030</t>
  </si>
  <si>
    <t>NP001677</t>
  </si>
  <si>
    <t>Pilot 180 (16") (9" Черно-зелёный) V010</t>
  </si>
  <si>
    <t>NN000242</t>
  </si>
  <si>
    <t>Pilot 310 20"(13" Малиновый) Z011</t>
  </si>
  <si>
    <t>NN000067</t>
  </si>
  <si>
    <t>Pilot 350 (20")  черно/оранжевый Z011</t>
  </si>
  <si>
    <t>NP000132</t>
  </si>
  <si>
    <t>Pilot 410 20" (13.5" Голубой (Э)) Z011</t>
  </si>
  <si>
    <t>NP001745</t>
  </si>
  <si>
    <t>Pilot 450 (20") (13.5" Синий) Z011</t>
  </si>
  <si>
    <t>NP001536</t>
  </si>
  <si>
    <t>Pilot 750 (24") (16" Красный) Z010</t>
  </si>
  <si>
    <t>NP001571</t>
  </si>
  <si>
    <t>Насос Integra с гибким шлангом 1/12 10731</t>
  </si>
  <si>
    <t>Z0003674</t>
  </si>
  <si>
    <t>Шлем GRAVITY 100 детский 1/24 850036</t>
  </si>
  <si>
    <t>NP001187</t>
  </si>
  <si>
    <t>NP001157</t>
  </si>
  <si>
    <t>Скейтборд High Line дерево 1/2 TLS-4009</t>
  </si>
  <si>
    <t>NP001156</t>
  </si>
  <si>
    <t>Twen 20"</t>
  </si>
  <si>
    <t>W0006333</t>
  </si>
  <si>
    <t>MATTS 40-MD 22" 2. SILK BLACK(GREEN/WHITE) 2014 29533</t>
  </si>
  <si>
    <t>W0003022</t>
  </si>
  <si>
    <t>MATTS 6. 100 16" Matt Blue (White) 2016 39951</t>
  </si>
  <si>
    <t>W0006303</t>
  </si>
  <si>
    <t>MATTS 6. 100 18'' MATT BLUE (White) 2016 39962</t>
  </si>
  <si>
    <t>W0005642</t>
  </si>
  <si>
    <t>MATTS 6. 40-D 18" MATT GREEN (BLUE/BLACK) 2016 19238</t>
  </si>
  <si>
    <t>W0006084</t>
  </si>
  <si>
    <t>MATTS 6. 40-D 18" MATT GREEN (BLUE/BLACK) 2016 30624</t>
  </si>
  <si>
    <t>W006085</t>
  </si>
  <si>
    <t>ВелоМир 2015-2016 курс 61</t>
  </si>
  <si>
    <t>NP001185</t>
  </si>
  <si>
    <t>Беговел Big 10 голубой 1/1</t>
  </si>
  <si>
    <t>NP000898</t>
  </si>
  <si>
    <t>Беговел Big 10 серый 1/1</t>
  </si>
  <si>
    <t>NP000900</t>
  </si>
  <si>
    <t>Беговел Big 10 черный 1/1</t>
  </si>
  <si>
    <t>NP000899</t>
  </si>
  <si>
    <t>Шлем GRAVITY 300 детский 1/24 850034</t>
  </si>
  <si>
    <t>Шлем GRAVITY 400 подростковый 1/20 880033</t>
  </si>
  <si>
    <t>NP001188</t>
  </si>
  <si>
    <t xml:space="preserve"> </t>
  </si>
  <si>
    <t>Скейтборд City Cruiser 1/2 TLS-4610</t>
  </si>
  <si>
    <t>Скейтборд пластик Transparent 22 1/6 TSL-401F</t>
  </si>
  <si>
    <t>W0006150</t>
  </si>
  <si>
    <t>Focus V 21-sp (26") (18" Чёрный/зелёный) V030</t>
  </si>
  <si>
    <t>NP001626</t>
  </si>
  <si>
    <t>Daytona Гидравлическая жидкость 100 мл 1/27 2010097/30789</t>
  </si>
  <si>
    <t>W0002006</t>
  </si>
  <si>
    <t>Daytona Мультиспрей 6 в 1 аэрозоль 1/12 2010104/30811</t>
  </si>
  <si>
    <t>W0000697</t>
  </si>
  <si>
    <t>Daytona Очиститель цепи аэроз 1/12 2010108/30750</t>
  </si>
  <si>
    <t>W0003117</t>
  </si>
  <si>
    <t>Daytona Синтетич.смазка для цепи аэр 1/12 2010100/30749</t>
  </si>
  <si>
    <t>W0000699</t>
  </si>
  <si>
    <t>Daytona Смазка д/влажной погоды 1/15 2010090/30791</t>
  </si>
  <si>
    <t>W0000695</t>
  </si>
  <si>
    <t>Daytona Смазка д/сухой погоды с тефл. 1/15 2010091/30792</t>
  </si>
  <si>
    <t>W0000694</t>
  </si>
  <si>
    <t>Daytona Шампунь пенный аэрозоль 230 г 1/12 30793</t>
  </si>
  <si>
    <t>W0000696</t>
  </si>
  <si>
    <t>Odinn Очиститель цепи 210мл 1/12 141152</t>
  </si>
  <si>
    <t>NN000249</t>
  </si>
  <si>
    <t>Odinn Синтетическая смазка для цепи 210мл 1/12 141717</t>
  </si>
  <si>
    <t>NN000250</t>
  </si>
  <si>
    <t>Самокат Lambo 1/4</t>
  </si>
  <si>
    <t>W0006217</t>
  </si>
  <si>
    <t>Navigator 510 MD (26") (14" Неоновый-зелёный) V010</t>
  </si>
  <si>
    <t>NP001613</t>
  </si>
  <si>
    <t>Бассейн 3 кольца, возраст 3+, 147х33см 1/6 58426NP</t>
  </si>
  <si>
    <t>W0001195</t>
  </si>
  <si>
    <t>Sprint 26"х17"</t>
  </si>
  <si>
    <t>NP001429</t>
  </si>
  <si>
    <t>Focus V 18-sp (26") (18" Чёрный/синий) V030</t>
  </si>
  <si>
    <t>NP001622</t>
  </si>
  <si>
    <t>Miss-5000 MD (26") (17" Бирюзовый) V010</t>
  </si>
  <si>
    <t>NP001628</t>
  </si>
  <si>
    <t>Miss-5000 V (26") (15" Розовый) V040</t>
  </si>
  <si>
    <t>NN000256</t>
  </si>
  <si>
    <t>Miss-5000 V (26") (17" Аметистовый) V040</t>
  </si>
  <si>
    <t>NP001631</t>
  </si>
  <si>
    <t>Miss-5000 V (26") (17" Розовый) V040</t>
  </si>
  <si>
    <t>NN000257</t>
  </si>
  <si>
    <t>Miss-6000 V (26") (15" Морская-волна/оранжевый) V030</t>
  </si>
  <si>
    <t>NP001635</t>
  </si>
  <si>
    <t>Miss-6000 V (26") (17" Морская-волна/оранжевый) V030</t>
  </si>
  <si>
    <t>NP001545</t>
  </si>
  <si>
    <t>Miss-6100 V (26") (17.5" Белый/серый/красный) V010</t>
  </si>
  <si>
    <t>NP001580</t>
  </si>
  <si>
    <t>Mustang V (24") (16" Чёрный/синий/зелёный) V030</t>
  </si>
  <si>
    <t>NP001578</t>
  </si>
  <si>
    <t>Navigator 210 Gent (26") (19" Хаки) Z010</t>
  </si>
  <si>
    <t>NP001595</t>
  </si>
  <si>
    <t>Navigator 300 Lady (28") (20" Сливовый) Z010 с корзиной</t>
  </si>
  <si>
    <t>NN000014</t>
  </si>
  <si>
    <t>Navigator 305 (Lady) 28" (20" красный) Z010 с корзиной</t>
  </si>
  <si>
    <t>NP000128</t>
  </si>
  <si>
    <t>Navigator 400 V (24")  (14" Синий) V031 !!!</t>
  </si>
  <si>
    <t>Navigator 400 V (24") (14" Серый/зелёный/белый) V031 !!!</t>
  </si>
  <si>
    <t>Navigator 410 V (24") 18-sp (15" Антрац/чёрн/лайм) V030</t>
  </si>
  <si>
    <t>NP001582</t>
  </si>
  <si>
    <t>Navigator 460 MD 24 (11" Красный) V021</t>
  </si>
  <si>
    <t>NP000591</t>
  </si>
  <si>
    <t>Navigator 460 MD 24 (11" Темно-синий) V021</t>
  </si>
  <si>
    <t>NN000023</t>
  </si>
  <si>
    <t>Navigator 480 MD (24") (13.5" Черный) V030</t>
  </si>
  <si>
    <t>NP001652</t>
  </si>
  <si>
    <t>Navigator 500 MD (26") (16" Чёрный/зелёный) V020</t>
  </si>
  <si>
    <t>NP001653</t>
  </si>
  <si>
    <t>Navigator 500 MD (26") (20" Чёрный/зелёный) V020</t>
  </si>
  <si>
    <t>NP001655</t>
  </si>
  <si>
    <t>Navigator 510 MD (26") (16" синий/красный) V010</t>
  </si>
  <si>
    <t>NP001663</t>
  </si>
  <si>
    <t>Navigator 560 MD 26" (19" Синий) V010</t>
  </si>
  <si>
    <t>NP001673</t>
  </si>
  <si>
    <t>Navigator 600 MD 26" (18" бело/черн/желт) V030</t>
  </si>
  <si>
    <t>NN000027</t>
  </si>
  <si>
    <t>Navigator 600 MD 26" (18" Черный/зеленый) V030</t>
  </si>
  <si>
    <t>NN000253</t>
  </si>
  <si>
    <t>Navigator 620 MD 26" (19" Чёрный/зелёный/антрацит) V010</t>
  </si>
  <si>
    <t>NP001691</t>
  </si>
  <si>
    <t>Navigator 650 MD 26" (18" Чёрный/синий) V030</t>
  </si>
  <si>
    <t>NN000031</t>
  </si>
  <si>
    <t>Pilot 630 20" (11.5" Серый) V020</t>
  </si>
  <si>
    <t>NP000588</t>
  </si>
  <si>
    <t>Pilot 710 24" (16" синий) (Э) Z010</t>
  </si>
  <si>
    <t>NP001561</t>
  </si>
  <si>
    <t>Pilot 710 24" (16" Синий/синий) Z010</t>
  </si>
  <si>
    <t>NP001752</t>
  </si>
  <si>
    <t>Pilot 710 24" (16" Фиолетовый) Z010</t>
  </si>
  <si>
    <t>NN000251</t>
  </si>
  <si>
    <t>Десна 2600 V (26") (15" Персиковый) V020</t>
  </si>
  <si>
    <t>NP001713</t>
  </si>
  <si>
    <t>Десна 2600 V (26") (17" Красный) V020</t>
  </si>
  <si>
    <t>NN000089</t>
  </si>
  <si>
    <t>Десна 2600 V (26") (17" Персиковый) V020</t>
  </si>
  <si>
    <t>NP001714</t>
  </si>
  <si>
    <t>Десна 2600 V (26") (17" Сиреневый) V020</t>
  </si>
  <si>
    <t>NN000088</t>
  </si>
  <si>
    <t>Десна 2610 MD 26" красно/черный, рама 16" V010</t>
  </si>
  <si>
    <t>NN000247</t>
  </si>
  <si>
    <t>Десна 2610 MD 26" красно/черный, рама 18" V010</t>
  </si>
  <si>
    <t>NN000260</t>
  </si>
  <si>
    <t>Десна 2610 MD 26" синий/черный, рама 16" V010</t>
  </si>
  <si>
    <t>NN000258</t>
  </si>
  <si>
    <t>Десна 2610 MD 26" черный/серый, рама 16" V010</t>
  </si>
  <si>
    <t>NN000259</t>
  </si>
  <si>
    <t>Десна 2610 MD 26" черный/серый, рама 18" V010</t>
  </si>
  <si>
    <t>NN000261</t>
  </si>
  <si>
    <t>Десна 2620 V (26") (16.5" Салатовый) V020</t>
  </si>
  <si>
    <t>NN000262</t>
  </si>
  <si>
    <t>Десна 2710 V 27.5" (17.5" Антрацитовый) V020</t>
  </si>
  <si>
    <t>NN000050</t>
  </si>
  <si>
    <t>Десна 2710 V 27.5" (19" Антрацитовый) V020</t>
  </si>
  <si>
    <t>NN000051</t>
  </si>
  <si>
    <t>Десна 2710 V 27.5" (21" Антрацитовый) V020</t>
  </si>
  <si>
    <t>NN000052</t>
  </si>
  <si>
    <t>Big.Nine 15-MD 29" 21' DarkBlue/Blue 63256</t>
  </si>
  <si>
    <t>NN000134</t>
  </si>
  <si>
    <t>Big.Seven 10-MD 27.5" 20"MattGreen/Blac/Blue/Blac 31894</t>
  </si>
  <si>
    <t>NN000264</t>
  </si>
  <si>
    <t>Crossway 15-MD 700C" 46' Blue/White/Black 22808</t>
  </si>
  <si>
    <t>NN000269</t>
  </si>
  <si>
    <t>Crossway 15-MD 700C" 46' Lady Blue/White/Black 22875</t>
  </si>
  <si>
    <t>NN000270</t>
  </si>
  <si>
    <t>Juliet 6.20-MD 26" 15' Yellow/DarkBlue 21539</t>
  </si>
  <si>
    <t>NN000156</t>
  </si>
  <si>
    <t>Juliet 6.20-MD 26" 17' Yellow/DarkBlue 21540</t>
  </si>
  <si>
    <t>NN000155</t>
  </si>
  <si>
    <t>Matts J24 Marathon SL One Size Black/Red/Grey 31214</t>
  </si>
  <si>
    <t>NN000266</t>
  </si>
  <si>
    <t>Matts J24 Ninety-Six Sus17' Оne Black/Blue/Grey 31191</t>
  </si>
  <si>
    <t>NN000267</t>
  </si>
  <si>
    <t>Веломир 2018 курс 64</t>
  </si>
  <si>
    <t>Камера WD 28*1.75 AV-48mm</t>
  </si>
  <si>
    <t>NP001356</t>
  </si>
  <si>
    <t>Самокат Backflip 1/4</t>
  </si>
  <si>
    <t>W0005239</t>
  </si>
  <si>
    <t>Focus MD 21-sp (27.5") (19" Серый/желтый) V010</t>
  </si>
  <si>
    <t>NN000254</t>
  </si>
  <si>
    <t>Navigator 300 Gent (28")  (20" Синий) Z010 с корзиной</t>
  </si>
  <si>
    <t>NP001716</t>
  </si>
  <si>
    <t>Navigator 345 28" (20" Голубой-хром ) Z010 с корзиной</t>
  </si>
  <si>
    <t>NN000106</t>
  </si>
  <si>
    <t>Navigator 345 28" (20" Темно-оливковый) Z010 с корзиной</t>
  </si>
  <si>
    <t>NN000111</t>
  </si>
  <si>
    <t>Navigator 420 MD (24") (13" Чёрный/зелёный) V010</t>
  </si>
  <si>
    <t>NP001610</t>
  </si>
  <si>
    <t>Pilot 310 20"(13" Красный) Z011</t>
  </si>
  <si>
    <t>NP001550</t>
  </si>
  <si>
    <t>Pilot 710 24" (16" темно-красный/черный) (Э) Z010</t>
  </si>
  <si>
    <t>NP001570</t>
  </si>
  <si>
    <t>Pilot 710 24" (16" Фиалковый/красный) (Э) Z010</t>
  </si>
  <si>
    <t>NP001559</t>
  </si>
  <si>
    <t>Десна 2100 (20") (13" Красный) Z011</t>
  </si>
  <si>
    <t>NN000045</t>
  </si>
  <si>
    <t>Десна 2500 24" (14" Красный) Z010</t>
  </si>
  <si>
    <t>NN000246</t>
  </si>
  <si>
    <t>Десна Вояж Lady 28" красный, рама 20"</t>
  </si>
  <si>
    <t>NP001538</t>
  </si>
  <si>
    <t>950D-ATMH серый  1/2</t>
  </si>
  <si>
    <t>W0005657</t>
  </si>
  <si>
    <t>12137</t>
  </si>
  <si>
    <t>Z0000006</t>
  </si>
  <si>
    <t>Багажник ал. д/вел 24-29"с диск торм. до 25кг 1/20 HS-H041</t>
  </si>
  <si>
    <t>Н-р 2колес и 4подшипн ABEC 7 д/самокат 250мм</t>
  </si>
  <si>
    <t>NP001131</t>
  </si>
  <si>
    <t>Самокат 210 sport 1/4</t>
  </si>
  <si>
    <t>W0000560</t>
  </si>
  <si>
    <t>Самокат 230 sport 1/4</t>
  </si>
  <si>
    <t>W0002181</t>
  </si>
  <si>
    <t>Самокат 250 sport Pro 1/4</t>
  </si>
  <si>
    <t>NP000889</t>
  </si>
  <si>
    <t>Самокат Duke 101 1/4</t>
  </si>
  <si>
    <t>W0002182</t>
  </si>
  <si>
    <t>Самокат Duke 202 1/4</t>
  </si>
  <si>
    <t>W0002183</t>
  </si>
  <si>
    <t>Самокат Duke 303 1/4</t>
  </si>
  <si>
    <t>W0003804</t>
  </si>
  <si>
    <t>Гироскутер Stream 10.5 ALU black</t>
  </si>
  <si>
    <t>NP001368</t>
  </si>
  <si>
    <t>Педали 9/16 детские ZTB17743 10103</t>
  </si>
  <si>
    <t>Z0003764</t>
  </si>
  <si>
    <t>Педали 9/16" пластик FP-851 360129</t>
  </si>
  <si>
    <t>NN000210</t>
  </si>
  <si>
    <t>Педали FP-628 1/2 360042</t>
  </si>
  <si>
    <t>W0002016</t>
  </si>
  <si>
    <t>Педали FP-628 9/16 360074</t>
  </si>
  <si>
    <t>W0002017</t>
  </si>
  <si>
    <t>CUBE 2018 AIM black'n green 21 (29) 101100-21</t>
  </si>
  <si>
    <t>NN000315</t>
  </si>
  <si>
    <t>CUBE 2018 AIM kiwi`n black 18 (27.5) 101110-18</t>
  </si>
  <si>
    <t>NN000316</t>
  </si>
  <si>
    <t>CUBE 2018 AIM PRO blue'n'orage 18 (27,5) 101310-18</t>
  </si>
  <si>
    <t>NN000317</t>
  </si>
  <si>
    <t>Держатель для смартфона на руль 1/100 XGNB-064black</t>
  </si>
  <si>
    <t>NN000332</t>
  </si>
  <si>
    <t>Корзина для детского вело 1/100 XG-085-2big</t>
  </si>
  <si>
    <t>NN000318</t>
  </si>
  <si>
    <t>Крылья к-т 2 штуки 1/100 XGNB-032-5</t>
  </si>
  <si>
    <t>NN000319</t>
  </si>
  <si>
    <t>Крылья к-т 2 штуки 1/100 XGNB-012-1</t>
  </si>
  <si>
    <t>NN000320</t>
  </si>
  <si>
    <t>Крылья к-т 2 штуки 1/50 XGNB-032</t>
  </si>
  <si>
    <t>NN000321</t>
  </si>
  <si>
    <t>Крылья к-т 2 штуки 1/50 XGNB-029-1</t>
  </si>
  <si>
    <t>NN000322</t>
  </si>
  <si>
    <t>Крылья к-т 2 штуки 1/50 XGNB-044</t>
  </si>
  <si>
    <t>NN000323</t>
  </si>
  <si>
    <t>Крылья к-т 2 штуки 1/50 XGNB-041-2</t>
  </si>
  <si>
    <t>NN000324</t>
  </si>
  <si>
    <t>Крылья к-т 2 штуки 1/50 XGNB-012</t>
  </si>
  <si>
    <t>NN000326</t>
  </si>
  <si>
    <t>Крылья к-т 2 штуки 1/50 XGNB-062-3</t>
  </si>
  <si>
    <t>NN000327</t>
  </si>
  <si>
    <t>Крылья к-т 2 штуки 1/50 XGNB-039-1</t>
  </si>
  <si>
    <t>NN000328</t>
  </si>
  <si>
    <t>Крылья к-т 2 штуки 1/50 XGNB-059-1</t>
  </si>
  <si>
    <t>NN000329</t>
  </si>
  <si>
    <t>Крылья к-т 2 штуки 1/70 XGNB-044-2</t>
  </si>
  <si>
    <t>NN000325</t>
  </si>
  <si>
    <t>н-р вело ключей и рем комплект 1/100 GJ-016-3</t>
  </si>
  <si>
    <t>NN000330</t>
  </si>
  <si>
    <t>Рем комплект велосипедный 1/250 GJ-015-1</t>
  </si>
  <si>
    <t>NN000331</t>
  </si>
  <si>
    <t>Самокат 145 comfort 1/6</t>
  </si>
  <si>
    <t>W0000557</t>
  </si>
  <si>
    <t>Самокат 180 sport 1/6</t>
  </si>
  <si>
    <t>W0002180</t>
  </si>
  <si>
    <t>Navigator 325 28" (20" Бежев/коричн) корзина пласт Z010</t>
  </si>
  <si>
    <t>NP001723</t>
  </si>
  <si>
    <t>Navigator 350 Lady (28") (20" Красный) Z010 с корзиной</t>
  </si>
  <si>
    <t>NP001732</t>
  </si>
  <si>
    <t>Navigator 400 V (24") (12" Темно-синий/красный) V040 !!!</t>
  </si>
  <si>
    <t>NN000333</t>
  </si>
  <si>
    <t>Navigator 400 V (24") (14"Серый/зеленый/белый) V030 !!!</t>
  </si>
  <si>
    <t>NP001548</t>
  </si>
  <si>
    <t>Navigator 410 V (24") 18-sp (15" Антрац/чёрн/син) V030</t>
  </si>
  <si>
    <t>NP001647</t>
  </si>
  <si>
    <t>Navigator 450 MD (24") (12" Лайм/чёрный) V010</t>
  </si>
  <si>
    <t>NP001612</t>
  </si>
  <si>
    <t>Navigator 450 MD (24") (12" Синий/чёрный) V010</t>
  </si>
  <si>
    <t>NP001585</t>
  </si>
  <si>
    <t>Navigator 670 D (27,5+") (20" Серый) V020</t>
  </si>
  <si>
    <t>NP001616</t>
  </si>
  <si>
    <t>Pilot 210 (20") Lady (12" Пурпурный/белый ) V010</t>
  </si>
  <si>
    <t>NN000077</t>
  </si>
  <si>
    <t>Pilot 210 Gent (20") (11" Бело/Красный) V010</t>
  </si>
  <si>
    <t>NN000336</t>
  </si>
  <si>
    <t>Pilot 210 Gent (20") (11" Бело/Синий) V010</t>
  </si>
  <si>
    <t>NN000335</t>
  </si>
  <si>
    <t>Pilot 230 Gent (20") (11" Темно син/неон красный) V020</t>
  </si>
  <si>
    <t>NN000214</t>
  </si>
  <si>
    <t>Pilot 950MD 26" (17,5" Темно/синий) V010</t>
  </si>
  <si>
    <t>NP001266</t>
  </si>
  <si>
    <t>Pilot 950MD 26" (19" Темно/синий) V010</t>
  </si>
  <si>
    <t>NN000337</t>
  </si>
  <si>
    <t>Свободные остатки ТМЦ на складах от 29.05.2018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</si>
</sst>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  <numFmt numFmtId="168" formatCode="0.0;[Red]\-0.0"/>
    <numFmt numFmtId="169" formatCode="0;[Red]\-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$-409]#,##0.00_ ;[Red]\-[$$-409]#,##0.00\ "/>
    <numFmt numFmtId="176" formatCode="#,##0.00_ ;[Red]\-#,##0.00\ "/>
    <numFmt numFmtId="177" formatCode="[$$-409]#,##0.00"/>
  </numFmts>
  <fonts count="47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2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24"/>
      <color rgb="FFC0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2" fillId="31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64" fontId="2" fillId="33" borderId="12" xfId="0" applyNumberFormat="1" applyFont="1" applyFill="1" applyBorder="1" applyAlignment="1">
      <alignment horizontal="center" vertical="center"/>
    </xf>
    <xf numFmtId="165" fontId="2" fillId="31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165" fontId="2" fillId="31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35" borderId="10" xfId="0" applyNumberFormat="1" applyFont="1" applyFill="1" applyBorder="1" applyAlignment="1">
      <alignment horizontal="center" vertical="center"/>
    </xf>
    <xf numFmtId="169" fontId="2" fillId="35" borderId="12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wrapText="1"/>
    </xf>
    <xf numFmtId="165" fontId="2" fillId="36" borderId="12" xfId="0" applyNumberFormat="1" applyFont="1" applyFill="1" applyBorder="1" applyAlignment="1">
      <alignment horizontal="center" vertical="center"/>
    </xf>
    <xf numFmtId="169" fontId="2" fillId="36" borderId="12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65" fontId="2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165" fontId="2" fillId="35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165" fontId="2" fillId="38" borderId="10" xfId="0" applyNumberFormat="1" applyFont="1" applyFill="1" applyBorder="1" applyAlignment="1">
      <alignment horizontal="center" vertical="center"/>
    </xf>
    <xf numFmtId="169" fontId="2" fillId="38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" fillId="38" borderId="10" xfId="0" applyNumberFormat="1" applyFont="1" applyFill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38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wrapText="1"/>
    </xf>
    <xf numFmtId="165" fontId="2" fillId="39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65" fontId="2" fillId="39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65" fontId="43" fillId="31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right"/>
    </xf>
    <xf numFmtId="164" fontId="43" fillId="34" borderId="10" xfId="0" applyNumberFormat="1" applyFont="1" applyFill="1" applyBorder="1" applyAlignment="1">
      <alignment horizontal="center" vertical="center"/>
    </xf>
    <xf numFmtId="169" fontId="4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9" fontId="2" fillId="40" borderId="12" xfId="0" applyNumberFormat="1" applyFont="1" applyFill="1" applyBorder="1" applyAlignment="1">
      <alignment horizontal="center" vertical="center"/>
    </xf>
    <xf numFmtId="164" fontId="2" fillId="40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64" fontId="2" fillId="31" borderId="10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 textRotation="180"/>
    </xf>
    <xf numFmtId="0" fontId="45" fillId="0" borderId="0" xfId="0" applyFont="1" applyAlignment="1">
      <alignment vertical="center" textRotation="180"/>
    </xf>
    <xf numFmtId="169" fontId="4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69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9" fontId="2" fillId="31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165" fontId="2" fillId="33" borderId="10" xfId="0" applyNumberFormat="1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35" borderId="20" xfId="0" applyFont="1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161925</xdr:rowOff>
    </xdr:from>
    <xdr:to>
      <xdr:col>7</xdr:col>
      <xdr:colOff>190500</xdr:colOff>
      <xdr:row>42</xdr:row>
      <xdr:rowOff>9525</xdr:rowOff>
    </xdr:to>
    <xdr:sp>
      <xdr:nvSpPr>
        <xdr:cNvPr id="1" name="Правая фигурная скобка 1"/>
        <xdr:cNvSpPr>
          <a:spLocks/>
        </xdr:cNvSpPr>
      </xdr:nvSpPr>
      <xdr:spPr>
        <a:xfrm>
          <a:off x="7543800" y="3543300"/>
          <a:ext cx="619125" cy="38957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1">
      <selection activeCell="A371" sqref="A371"/>
    </sheetView>
  </sheetViews>
  <sheetFormatPr defaultColWidth="9.33203125" defaultRowHeight="11.25"/>
  <cols>
    <col min="1" max="1" width="67.33203125" style="0" customWidth="1"/>
    <col min="2" max="2" width="11.5" style="0" customWidth="1"/>
    <col min="3" max="3" width="17.33203125" style="0" customWidth="1"/>
    <col min="4" max="4" width="13.66015625" style="0" customWidth="1"/>
    <col min="5" max="5" width="7.5" style="0" customWidth="1"/>
    <col min="6" max="6" width="13.83203125" style="0" customWidth="1"/>
    <col min="7" max="7" width="8.33203125" style="0" customWidth="1"/>
  </cols>
  <sheetData>
    <row r="1" spans="1:7" ht="20.25">
      <c r="A1" s="79" t="s">
        <v>1393</v>
      </c>
      <c r="B1" s="79"/>
      <c r="C1" s="79"/>
      <c r="D1" s="79"/>
      <c r="E1" s="79"/>
      <c r="F1" s="79"/>
      <c r="G1" s="79"/>
    </row>
    <row r="2" spans="1:6" ht="54.75" customHeight="1">
      <c r="A2" s="28"/>
      <c r="B2" s="29" t="s">
        <v>1</v>
      </c>
      <c r="C2" s="30" t="s">
        <v>202</v>
      </c>
      <c r="D2" s="31" t="s">
        <v>744</v>
      </c>
      <c r="E2" s="28" t="s">
        <v>2</v>
      </c>
      <c r="F2" s="32" t="s">
        <v>0</v>
      </c>
    </row>
    <row r="3" spans="1:6" ht="12.75">
      <c r="A3" s="80" t="s">
        <v>198</v>
      </c>
      <c r="B3" s="80"/>
      <c r="C3" s="25"/>
      <c r="D3" s="24"/>
      <c r="E3" s="27"/>
      <c r="F3" s="17">
        <f aca="true" t="shared" si="0" ref="F3:F69">D3*E3</f>
        <v>0</v>
      </c>
    </row>
    <row r="4" spans="1:6" ht="12.75">
      <c r="A4" s="67" t="s">
        <v>1128</v>
      </c>
      <c r="B4" s="2" t="s">
        <v>1129</v>
      </c>
      <c r="C4" s="4">
        <v>63</v>
      </c>
      <c r="D4" s="66">
        <f>C4*0.6*62</f>
        <v>2343.6</v>
      </c>
      <c r="E4" s="1"/>
      <c r="F4" s="7">
        <f t="shared" si="0"/>
        <v>0</v>
      </c>
    </row>
    <row r="5" spans="1:6" ht="12.75">
      <c r="A5" s="67" t="s">
        <v>1130</v>
      </c>
      <c r="B5" s="2" t="s">
        <v>1131</v>
      </c>
      <c r="C5" s="4">
        <v>63</v>
      </c>
      <c r="D5" s="66">
        <f aca="true" t="shared" si="1" ref="D5:D10">C5*0.6*62</f>
        <v>2343.6</v>
      </c>
      <c r="E5" s="1"/>
      <c r="F5" s="7">
        <f t="shared" si="0"/>
        <v>0</v>
      </c>
    </row>
    <row r="6" spans="1:6" ht="12.75">
      <c r="A6" s="67" t="s">
        <v>1132</v>
      </c>
      <c r="B6" s="2" t="s">
        <v>1133</v>
      </c>
      <c r="C6" s="4">
        <v>63</v>
      </c>
      <c r="D6" s="66">
        <f t="shared" si="1"/>
        <v>2343.6</v>
      </c>
      <c r="E6" s="1"/>
      <c r="F6" s="7">
        <f t="shared" si="0"/>
        <v>0</v>
      </c>
    </row>
    <row r="7" spans="1:6" ht="12.75">
      <c r="A7" s="67" t="s">
        <v>974</v>
      </c>
      <c r="B7" s="2" t="s">
        <v>975</v>
      </c>
      <c r="C7" s="4">
        <v>56</v>
      </c>
      <c r="D7" s="66">
        <f t="shared" si="1"/>
        <v>2083.2000000000003</v>
      </c>
      <c r="E7" s="1"/>
      <c r="F7" s="7">
        <f t="shared" si="0"/>
        <v>0</v>
      </c>
    </row>
    <row r="8" spans="1:6" ht="12.75">
      <c r="A8" s="67" t="s">
        <v>523</v>
      </c>
      <c r="B8" s="2" t="s">
        <v>524</v>
      </c>
      <c r="C8" s="4">
        <v>56</v>
      </c>
      <c r="D8" s="66">
        <f t="shared" si="1"/>
        <v>2083.2000000000003</v>
      </c>
      <c r="E8" s="1"/>
      <c r="F8" s="7">
        <f t="shared" si="0"/>
        <v>0</v>
      </c>
    </row>
    <row r="9" spans="1:6" ht="12.75">
      <c r="A9" s="67" t="s">
        <v>172</v>
      </c>
      <c r="B9" s="2" t="s">
        <v>173</v>
      </c>
      <c r="C9" s="4">
        <v>56</v>
      </c>
      <c r="D9" s="66">
        <f t="shared" si="1"/>
        <v>2083.2000000000003</v>
      </c>
      <c r="E9" s="1"/>
      <c r="F9" s="7">
        <f t="shared" si="0"/>
        <v>0</v>
      </c>
    </row>
    <row r="10" spans="1:6" ht="12.75">
      <c r="A10" s="67" t="s">
        <v>174</v>
      </c>
      <c r="B10" s="2" t="s">
        <v>175</v>
      </c>
      <c r="C10" s="4">
        <v>56</v>
      </c>
      <c r="D10" s="66">
        <f t="shared" si="1"/>
        <v>2083.2000000000003</v>
      </c>
      <c r="E10" s="1"/>
      <c r="F10" s="7">
        <f t="shared" si="0"/>
        <v>0</v>
      </c>
    </row>
    <row r="11" spans="1:6" ht="12.75">
      <c r="A11" s="75" t="s">
        <v>542</v>
      </c>
      <c r="B11" s="76"/>
      <c r="C11" s="3"/>
      <c r="D11" s="8">
        <f aca="true" t="shared" si="2" ref="D11:D16">C11*0.6</f>
        <v>0</v>
      </c>
      <c r="E11" s="1"/>
      <c r="F11" s="7">
        <f t="shared" si="0"/>
        <v>0</v>
      </c>
    </row>
    <row r="12" spans="1:6" ht="12.75">
      <c r="A12" s="15" t="s">
        <v>543</v>
      </c>
      <c r="B12" s="2" t="s">
        <v>544</v>
      </c>
      <c r="C12" s="45">
        <v>860</v>
      </c>
      <c r="D12" s="8">
        <f t="shared" si="2"/>
        <v>516</v>
      </c>
      <c r="E12" s="1"/>
      <c r="F12" s="7">
        <f t="shared" si="0"/>
        <v>0</v>
      </c>
    </row>
    <row r="13" spans="1:6" ht="12.75">
      <c r="A13" s="15" t="s">
        <v>545</v>
      </c>
      <c r="B13" s="2" t="s">
        <v>546</v>
      </c>
      <c r="C13" s="45">
        <v>820</v>
      </c>
      <c r="D13" s="8">
        <f t="shared" si="2"/>
        <v>492</v>
      </c>
      <c r="E13" s="1"/>
      <c r="F13" s="7">
        <f t="shared" si="0"/>
        <v>0</v>
      </c>
    </row>
    <row r="14" spans="1:6" ht="12.75">
      <c r="A14" s="75" t="s">
        <v>549</v>
      </c>
      <c r="B14" s="76"/>
      <c r="C14" s="3"/>
      <c r="D14" s="8">
        <f t="shared" si="2"/>
        <v>0</v>
      </c>
      <c r="E14" s="1"/>
      <c r="F14" s="7">
        <f>D14*E14</f>
        <v>0</v>
      </c>
    </row>
    <row r="15" spans="1:6" ht="12.75" customHeight="1">
      <c r="A15" s="48" t="s">
        <v>547</v>
      </c>
      <c r="B15" s="2" t="s">
        <v>548</v>
      </c>
      <c r="C15" s="45">
        <v>390</v>
      </c>
      <c r="D15" s="8">
        <f t="shared" si="2"/>
        <v>234</v>
      </c>
      <c r="E15" s="1"/>
      <c r="F15" s="7">
        <f>D15*E15</f>
        <v>0</v>
      </c>
    </row>
    <row r="16" spans="1:6" ht="12.75" customHeight="1">
      <c r="A16" s="23" t="s">
        <v>832</v>
      </c>
      <c r="B16" s="9" t="s">
        <v>833</v>
      </c>
      <c r="C16" s="47">
        <v>450</v>
      </c>
      <c r="D16" s="8">
        <f t="shared" si="2"/>
        <v>270</v>
      </c>
      <c r="E16" s="1"/>
      <c r="F16" s="7">
        <f>D16*E16</f>
        <v>0</v>
      </c>
    </row>
    <row r="17" spans="1:6" ht="12.75">
      <c r="A17" s="75" t="s">
        <v>3</v>
      </c>
      <c r="B17" s="76"/>
      <c r="C17" s="3"/>
      <c r="D17" s="8">
        <f>C17*0.6*59</f>
        <v>0</v>
      </c>
      <c r="E17" s="1"/>
      <c r="F17" s="7">
        <f t="shared" si="0"/>
        <v>0</v>
      </c>
    </row>
    <row r="18" spans="1:6" ht="12.75">
      <c r="A18" s="75" t="s">
        <v>194</v>
      </c>
      <c r="B18" s="76"/>
      <c r="C18" s="3"/>
      <c r="D18" s="8">
        <f>C18*0.6*59</f>
        <v>0</v>
      </c>
      <c r="E18" s="1"/>
      <c r="F18" s="7">
        <f t="shared" si="0"/>
        <v>0</v>
      </c>
    </row>
    <row r="19" spans="1:6" ht="12.75">
      <c r="A19" s="67" t="s">
        <v>34</v>
      </c>
      <c r="B19" s="2" t="s">
        <v>35</v>
      </c>
      <c r="C19" s="4">
        <v>88</v>
      </c>
      <c r="D19" s="49">
        <f>C19*0.6*50</f>
        <v>2640</v>
      </c>
      <c r="E19" s="50"/>
      <c r="F19" s="51">
        <f t="shared" si="0"/>
        <v>0</v>
      </c>
    </row>
    <row r="20" spans="1:6" ht="12.75">
      <c r="A20" s="67" t="s">
        <v>4</v>
      </c>
      <c r="B20" s="2" t="s">
        <v>5</v>
      </c>
      <c r="C20" s="4">
        <v>88</v>
      </c>
      <c r="D20" s="49">
        <f aca="true" t="shared" si="3" ref="D20:D42">C20*0.6*50</f>
        <v>2640</v>
      </c>
      <c r="E20" s="50"/>
      <c r="F20" s="51">
        <f t="shared" si="0"/>
        <v>0</v>
      </c>
    </row>
    <row r="21" spans="1:6" ht="12.75">
      <c r="A21" s="67" t="s">
        <v>46</v>
      </c>
      <c r="B21" s="2" t="s">
        <v>47</v>
      </c>
      <c r="C21" s="4">
        <v>88</v>
      </c>
      <c r="D21" s="49">
        <f t="shared" si="3"/>
        <v>2640</v>
      </c>
      <c r="E21" s="50"/>
      <c r="F21" s="51">
        <f t="shared" si="0"/>
        <v>0</v>
      </c>
    </row>
    <row r="22" spans="1:6" ht="12.75">
      <c r="A22" s="67" t="s">
        <v>36</v>
      </c>
      <c r="B22" s="2" t="s">
        <v>37</v>
      </c>
      <c r="C22" s="4">
        <v>88</v>
      </c>
      <c r="D22" s="49">
        <f t="shared" si="3"/>
        <v>2640</v>
      </c>
      <c r="E22" s="50"/>
      <c r="F22" s="51">
        <f t="shared" si="0"/>
        <v>0</v>
      </c>
    </row>
    <row r="23" spans="1:6" ht="12.75">
      <c r="A23" s="67" t="s">
        <v>973</v>
      </c>
      <c r="B23" s="2" t="s">
        <v>48</v>
      </c>
      <c r="C23" s="4">
        <v>88</v>
      </c>
      <c r="D23" s="49">
        <f t="shared" si="3"/>
        <v>2640</v>
      </c>
      <c r="E23" s="50"/>
      <c r="F23" s="51">
        <f t="shared" si="0"/>
        <v>0</v>
      </c>
    </row>
    <row r="24" spans="1:6" ht="12.75" customHeight="1">
      <c r="A24" s="67" t="s">
        <v>49</v>
      </c>
      <c r="B24" s="2" t="s">
        <v>50</v>
      </c>
      <c r="C24" s="4">
        <v>110</v>
      </c>
      <c r="D24" s="49">
        <f t="shared" si="3"/>
        <v>3300</v>
      </c>
      <c r="E24" s="52"/>
      <c r="F24" s="51">
        <f t="shared" si="0"/>
        <v>0</v>
      </c>
    </row>
    <row r="25" spans="1:6" ht="12.75" customHeight="1">
      <c r="A25" s="67" t="s">
        <v>38</v>
      </c>
      <c r="B25" s="2" t="s">
        <v>39</v>
      </c>
      <c r="C25" s="4">
        <v>110</v>
      </c>
      <c r="D25" s="49">
        <f t="shared" si="3"/>
        <v>3300</v>
      </c>
      <c r="E25" s="52"/>
      <c r="F25" s="51">
        <f t="shared" si="0"/>
        <v>0</v>
      </c>
    </row>
    <row r="26" spans="1:6" ht="12.75" customHeight="1">
      <c r="A26" s="67" t="s">
        <v>40</v>
      </c>
      <c r="B26" s="2" t="s">
        <v>41</v>
      </c>
      <c r="C26" s="4">
        <v>110</v>
      </c>
      <c r="D26" s="49">
        <f t="shared" si="3"/>
        <v>3300</v>
      </c>
      <c r="E26" s="52"/>
      <c r="F26" s="51">
        <f t="shared" si="0"/>
        <v>0</v>
      </c>
    </row>
    <row r="27" spans="1:6" ht="12.75" customHeight="1">
      <c r="A27" s="67" t="s">
        <v>42</v>
      </c>
      <c r="B27" s="2" t="s">
        <v>43</v>
      </c>
      <c r="C27" s="4">
        <v>110</v>
      </c>
      <c r="D27" s="49">
        <f t="shared" si="3"/>
        <v>3300</v>
      </c>
      <c r="E27" s="52"/>
      <c r="F27" s="51">
        <f t="shared" si="0"/>
        <v>0</v>
      </c>
    </row>
    <row r="28" spans="1:6" ht="12.75" customHeight="1">
      <c r="A28" s="67" t="s">
        <v>44</v>
      </c>
      <c r="B28" s="2" t="s">
        <v>45</v>
      </c>
      <c r="C28" s="4">
        <v>110</v>
      </c>
      <c r="D28" s="49">
        <f t="shared" si="3"/>
        <v>3300</v>
      </c>
      <c r="E28" s="52"/>
      <c r="F28" s="51">
        <f t="shared" si="0"/>
        <v>0</v>
      </c>
    </row>
    <row r="29" spans="1:6" ht="12.75" customHeight="1">
      <c r="A29" s="67" t="s">
        <v>1296</v>
      </c>
      <c r="B29" s="2" t="s">
        <v>1297</v>
      </c>
      <c r="C29" s="4">
        <v>125</v>
      </c>
      <c r="D29" s="49">
        <f t="shared" si="3"/>
        <v>3750</v>
      </c>
      <c r="E29" s="52"/>
      <c r="F29" s="51">
        <f t="shared" si="0"/>
        <v>0</v>
      </c>
    </row>
    <row r="30" spans="1:6" ht="12.75" customHeight="1">
      <c r="A30" s="67" t="s">
        <v>143</v>
      </c>
      <c r="B30" s="2" t="s">
        <v>144</v>
      </c>
      <c r="C30" s="4">
        <v>125</v>
      </c>
      <c r="D30" s="49">
        <f t="shared" si="3"/>
        <v>3750</v>
      </c>
      <c r="E30" s="52"/>
      <c r="F30" s="51">
        <f t="shared" si="0"/>
        <v>0</v>
      </c>
    </row>
    <row r="31" spans="1:8" ht="12.75" customHeight="1">
      <c r="A31" s="67" t="s">
        <v>51</v>
      </c>
      <c r="B31" s="2" t="s">
        <v>52</v>
      </c>
      <c r="C31" s="4">
        <v>110</v>
      </c>
      <c r="D31" s="49">
        <f t="shared" si="3"/>
        <v>3300</v>
      </c>
      <c r="E31" s="52"/>
      <c r="F31" s="51">
        <f t="shared" si="0"/>
        <v>0</v>
      </c>
      <c r="H31" s="46" t="s">
        <v>867</v>
      </c>
    </row>
    <row r="32" spans="1:6" ht="12.75" customHeight="1">
      <c r="A32" s="67" t="s">
        <v>6</v>
      </c>
      <c r="B32" s="2" t="s">
        <v>7</v>
      </c>
      <c r="C32" s="4">
        <v>110</v>
      </c>
      <c r="D32" s="49">
        <f t="shared" si="3"/>
        <v>3300</v>
      </c>
      <c r="E32" s="52"/>
      <c r="F32" s="51">
        <f t="shared" si="0"/>
        <v>0</v>
      </c>
    </row>
    <row r="33" spans="1:6" ht="12.75" customHeight="1">
      <c r="A33" s="67" t="s">
        <v>8</v>
      </c>
      <c r="B33" s="2" t="s">
        <v>9</v>
      </c>
      <c r="C33" s="4">
        <v>110</v>
      </c>
      <c r="D33" s="49">
        <f t="shared" si="3"/>
        <v>3300</v>
      </c>
      <c r="E33" s="52"/>
      <c r="F33" s="51">
        <f t="shared" si="0"/>
        <v>0</v>
      </c>
    </row>
    <row r="34" spans="1:6" ht="12.75" customHeight="1">
      <c r="A34" s="67" t="s">
        <v>10</v>
      </c>
      <c r="B34" s="2" t="s">
        <v>11</v>
      </c>
      <c r="C34" s="4">
        <v>110</v>
      </c>
      <c r="D34" s="49">
        <f t="shared" si="3"/>
        <v>3300</v>
      </c>
      <c r="E34" s="52"/>
      <c r="F34" s="51">
        <f t="shared" si="0"/>
        <v>0</v>
      </c>
    </row>
    <row r="35" spans="1:6" ht="12.75" customHeight="1">
      <c r="A35" s="67" t="s">
        <v>12</v>
      </c>
      <c r="B35" s="2" t="s">
        <v>13</v>
      </c>
      <c r="C35" s="4">
        <v>110</v>
      </c>
      <c r="D35" s="49">
        <f t="shared" si="3"/>
        <v>3300</v>
      </c>
      <c r="E35" s="52"/>
      <c r="F35" s="51">
        <f t="shared" si="0"/>
        <v>0</v>
      </c>
    </row>
    <row r="36" spans="1:6" ht="12.75" customHeight="1">
      <c r="A36" s="67" t="s">
        <v>53</v>
      </c>
      <c r="B36" s="2" t="s">
        <v>54</v>
      </c>
      <c r="C36" s="4">
        <v>110</v>
      </c>
      <c r="D36" s="49">
        <f t="shared" si="3"/>
        <v>3300</v>
      </c>
      <c r="E36" s="52"/>
      <c r="F36" s="51">
        <f t="shared" si="0"/>
        <v>0</v>
      </c>
    </row>
    <row r="37" spans="1:6" ht="12.75" customHeight="1">
      <c r="A37" s="67" t="s">
        <v>55</v>
      </c>
      <c r="B37" s="2" t="s">
        <v>56</v>
      </c>
      <c r="C37" s="4">
        <v>130</v>
      </c>
      <c r="D37" s="49">
        <f t="shared" si="3"/>
        <v>3900</v>
      </c>
      <c r="E37" s="52"/>
      <c r="F37" s="51">
        <f t="shared" si="0"/>
        <v>0</v>
      </c>
    </row>
    <row r="38" spans="1:6" ht="12.75" customHeight="1">
      <c r="A38" s="67" t="s">
        <v>14</v>
      </c>
      <c r="B38" s="2" t="s">
        <v>15</v>
      </c>
      <c r="C38" s="4">
        <v>130</v>
      </c>
      <c r="D38" s="49">
        <f t="shared" si="3"/>
        <v>3900</v>
      </c>
      <c r="E38" s="52"/>
      <c r="F38" s="51">
        <f t="shared" si="0"/>
        <v>0</v>
      </c>
    </row>
    <row r="39" spans="1:6" ht="12.75" customHeight="1">
      <c r="A39" s="67" t="s">
        <v>57</v>
      </c>
      <c r="B39" s="2" t="s">
        <v>58</v>
      </c>
      <c r="C39" s="4">
        <v>130</v>
      </c>
      <c r="D39" s="49">
        <f t="shared" si="3"/>
        <v>3900</v>
      </c>
      <c r="E39" s="52"/>
      <c r="F39" s="51">
        <f t="shared" si="0"/>
        <v>0</v>
      </c>
    </row>
    <row r="40" spans="1:6" ht="12.75" customHeight="1">
      <c r="A40" s="67" t="s">
        <v>59</v>
      </c>
      <c r="B40" s="2" t="s">
        <v>60</v>
      </c>
      <c r="C40" s="4">
        <v>130</v>
      </c>
      <c r="D40" s="49">
        <f t="shared" si="3"/>
        <v>3900</v>
      </c>
      <c r="E40" s="52"/>
      <c r="F40" s="51">
        <f t="shared" si="0"/>
        <v>0</v>
      </c>
    </row>
    <row r="41" spans="1:6" ht="12.75" customHeight="1">
      <c r="A41" s="67" t="s">
        <v>61</v>
      </c>
      <c r="B41" s="2" t="s">
        <v>62</v>
      </c>
      <c r="C41" s="4">
        <v>130</v>
      </c>
      <c r="D41" s="49">
        <f t="shared" si="3"/>
        <v>3900</v>
      </c>
      <c r="E41" s="52"/>
      <c r="F41" s="51">
        <f t="shared" si="0"/>
        <v>0</v>
      </c>
    </row>
    <row r="42" spans="1:6" ht="12.75" customHeight="1">
      <c r="A42" s="67" t="s">
        <v>63</v>
      </c>
      <c r="B42" s="2" t="s">
        <v>64</v>
      </c>
      <c r="C42" s="4">
        <v>130</v>
      </c>
      <c r="D42" s="49">
        <f t="shared" si="3"/>
        <v>3900</v>
      </c>
      <c r="E42" s="6"/>
      <c r="F42" s="51">
        <f t="shared" si="0"/>
        <v>0</v>
      </c>
    </row>
    <row r="43" spans="1:6" ht="12.75" customHeight="1">
      <c r="A43" s="67" t="s">
        <v>976</v>
      </c>
      <c r="B43" s="2" t="s">
        <v>977</v>
      </c>
      <c r="C43" s="4">
        <v>140</v>
      </c>
      <c r="D43" s="8">
        <f aca="true" t="shared" si="4" ref="D43:D52">C43*0.6*62</f>
        <v>5208</v>
      </c>
      <c r="E43" s="6"/>
      <c r="F43" s="7">
        <f t="shared" si="0"/>
        <v>0</v>
      </c>
    </row>
    <row r="44" spans="1:10" ht="12.75" customHeight="1">
      <c r="A44" s="67" t="s">
        <v>978</v>
      </c>
      <c r="B44" s="2" t="s">
        <v>979</v>
      </c>
      <c r="C44" s="4">
        <v>140</v>
      </c>
      <c r="D44" s="8">
        <f t="shared" si="4"/>
        <v>5208</v>
      </c>
      <c r="E44" s="6"/>
      <c r="F44" s="7">
        <f t="shared" si="0"/>
        <v>0</v>
      </c>
      <c r="G44" s="58" t="s">
        <v>1034</v>
      </c>
      <c r="H44" s="59"/>
      <c r="I44" s="59"/>
      <c r="J44" s="59"/>
    </row>
    <row r="45" spans="1:10" ht="12.75" customHeight="1">
      <c r="A45" s="67" t="s">
        <v>980</v>
      </c>
      <c r="B45" s="2" t="s">
        <v>981</v>
      </c>
      <c r="C45" s="4">
        <v>140</v>
      </c>
      <c r="D45" s="8">
        <f t="shared" si="4"/>
        <v>5208</v>
      </c>
      <c r="E45" s="6"/>
      <c r="F45" s="7">
        <f t="shared" si="0"/>
        <v>0</v>
      </c>
      <c r="G45" s="58"/>
      <c r="H45" s="59"/>
      <c r="I45" s="59"/>
      <c r="J45" s="59"/>
    </row>
    <row r="46" spans="1:10" ht="12.75" customHeight="1">
      <c r="A46" s="67" t="s">
        <v>982</v>
      </c>
      <c r="B46" s="2" t="s">
        <v>983</v>
      </c>
      <c r="C46" s="4">
        <v>140</v>
      </c>
      <c r="D46" s="8">
        <f t="shared" si="4"/>
        <v>5208</v>
      </c>
      <c r="E46" s="6"/>
      <c r="F46" s="7">
        <f t="shared" si="0"/>
        <v>0</v>
      </c>
      <c r="G46" s="58"/>
      <c r="H46" s="59"/>
      <c r="I46" s="59"/>
      <c r="J46" s="59"/>
    </row>
    <row r="47" spans="1:10" ht="12.75" customHeight="1">
      <c r="A47" s="67" t="s">
        <v>984</v>
      </c>
      <c r="B47" s="2" t="s">
        <v>985</v>
      </c>
      <c r="C47" s="4">
        <v>140</v>
      </c>
      <c r="D47" s="8">
        <f t="shared" si="4"/>
        <v>5208</v>
      </c>
      <c r="E47" s="6"/>
      <c r="F47" s="7">
        <f t="shared" si="0"/>
        <v>0</v>
      </c>
      <c r="G47" s="58"/>
      <c r="H47" s="59"/>
      <c r="I47" s="59"/>
      <c r="J47" s="59"/>
    </row>
    <row r="48" spans="1:10" ht="12.75" customHeight="1">
      <c r="A48" s="67" t="s">
        <v>133</v>
      </c>
      <c r="B48" s="2" t="s">
        <v>134</v>
      </c>
      <c r="C48" s="4">
        <v>77</v>
      </c>
      <c r="D48" s="8">
        <f t="shared" si="4"/>
        <v>2864.3999999999996</v>
      </c>
      <c r="E48" s="6"/>
      <c r="F48" s="7">
        <f t="shared" si="0"/>
        <v>0</v>
      </c>
      <c r="G48" s="58"/>
      <c r="H48" s="59"/>
      <c r="I48" s="59"/>
      <c r="J48" s="59"/>
    </row>
    <row r="49" spans="1:10" ht="12.75" customHeight="1">
      <c r="A49" s="67" t="s">
        <v>571</v>
      </c>
      <c r="B49" s="2" t="s">
        <v>572</v>
      </c>
      <c r="C49" s="4">
        <v>72</v>
      </c>
      <c r="D49" s="8">
        <f t="shared" si="4"/>
        <v>2678.3999999999996</v>
      </c>
      <c r="E49" s="6"/>
      <c r="F49" s="7">
        <f t="shared" si="0"/>
        <v>0</v>
      </c>
      <c r="G49" s="58"/>
      <c r="H49" s="59"/>
      <c r="I49" s="59"/>
      <c r="J49" s="59"/>
    </row>
    <row r="50" spans="1:10" ht="12.75" customHeight="1">
      <c r="A50" s="67" t="s">
        <v>1017</v>
      </c>
      <c r="B50" s="2" t="s">
        <v>135</v>
      </c>
      <c r="C50" s="4">
        <v>69</v>
      </c>
      <c r="D50" s="8">
        <f t="shared" si="4"/>
        <v>2566.7999999999997</v>
      </c>
      <c r="E50" s="6"/>
      <c r="F50" s="7">
        <f t="shared" si="0"/>
        <v>0</v>
      </c>
      <c r="G50" s="58"/>
      <c r="H50" s="59"/>
      <c r="I50" s="59"/>
      <c r="J50" s="59"/>
    </row>
    <row r="51" spans="1:10" ht="12.75" customHeight="1">
      <c r="A51" s="67" t="s">
        <v>1018</v>
      </c>
      <c r="B51" s="2" t="s">
        <v>1019</v>
      </c>
      <c r="C51" s="4">
        <v>69</v>
      </c>
      <c r="D51" s="8">
        <f t="shared" si="4"/>
        <v>2566.7999999999997</v>
      </c>
      <c r="E51" s="6"/>
      <c r="F51" s="7">
        <f t="shared" si="0"/>
        <v>0</v>
      </c>
      <c r="G51" s="58"/>
      <c r="H51" s="59"/>
      <c r="I51" s="59"/>
      <c r="J51" s="59"/>
    </row>
    <row r="52" spans="1:10" ht="12.75" customHeight="1">
      <c r="A52" s="67" t="s">
        <v>1020</v>
      </c>
      <c r="B52" s="2" t="s">
        <v>1021</v>
      </c>
      <c r="C52" s="4">
        <v>69</v>
      </c>
      <c r="D52" s="8">
        <f t="shared" si="4"/>
        <v>2566.7999999999997</v>
      </c>
      <c r="E52" s="6"/>
      <c r="F52" s="7">
        <f t="shared" si="0"/>
        <v>0</v>
      </c>
      <c r="G52" s="58"/>
      <c r="H52" s="59"/>
      <c r="I52" s="59"/>
      <c r="J52" s="59"/>
    </row>
    <row r="53" spans="1:10" ht="12.75" customHeight="1">
      <c r="A53" s="67" t="s">
        <v>1022</v>
      </c>
      <c r="B53" s="2" t="s">
        <v>16</v>
      </c>
      <c r="C53" s="4">
        <v>71</v>
      </c>
      <c r="D53" s="8">
        <f aca="true" t="shared" si="5" ref="D53:D74">C53*0.6*62</f>
        <v>2641.2000000000003</v>
      </c>
      <c r="E53" s="6"/>
      <c r="F53" s="7">
        <f t="shared" si="0"/>
        <v>0</v>
      </c>
      <c r="G53" s="58"/>
      <c r="H53" s="59"/>
      <c r="I53" s="59"/>
      <c r="J53" s="59"/>
    </row>
    <row r="54" spans="1:10" ht="12.75" customHeight="1">
      <c r="A54" s="67" t="s">
        <v>1023</v>
      </c>
      <c r="B54" s="2" t="s">
        <v>1024</v>
      </c>
      <c r="C54" s="4">
        <v>71</v>
      </c>
      <c r="D54" s="8">
        <f t="shared" si="5"/>
        <v>2641.2000000000003</v>
      </c>
      <c r="E54" s="6"/>
      <c r="F54" s="7">
        <f t="shared" si="0"/>
        <v>0</v>
      </c>
      <c r="G54" s="58"/>
      <c r="H54" s="59"/>
      <c r="I54" s="59"/>
      <c r="J54" s="59"/>
    </row>
    <row r="55" spans="1:10" ht="12.75" customHeight="1">
      <c r="A55" s="67" t="s">
        <v>1025</v>
      </c>
      <c r="B55" s="2" t="s">
        <v>1026</v>
      </c>
      <c r="C55" s="4">
        <v>71</v>
      </c>
      <c r="D55" s="8">
        <f t="shared" si="5"/>
        <v>2641.2000000000003</v>
      </c>
      <c r="E55" s="6"/>
      <c r="F55" s="7">
        <f t="shared" si="0"/>
        <v>0</v>
      </c>
      <c r="G55" s="58"/>
      <c r="H55" s="59"/>
      <c r="I55" s="59"/>
      <c r="J55" s="59"/>
    </row>
    <row r="56" spans="1:10" ht="12.75" customHeight="1">
      <c r="A56" s="67" t="s">
        <v>1298</v>
      </c>
      <c r="B56" s="2" t="s">
        <v>1299</v>
      </c>
      <c r="C56" s="4">
        <v>68</v>
      </c>
      <c r="D56" s="8">
        <f t="shared" si="5"/>
        <v>2529.6</v>
      </c>
      <c r="E56" s="6"/>
      <c r="F56" s="7">
        <f t="shared" si="0"/>
        <v>0</v>
      </c>
      <c r="G56" s="58"/>
      <c r="H56" s="59"/>
      <c r="I56" s="59"/>
      <c r="J56" s="59"/>
    </row>
    <row r="57" spans="1:10" ht="12.75" customHeight="1">
      <c r="A57" s="67" t="s">
        <v>17</v>
      </c>
      <c r="B57" s="2" t="s">
        <v>18</v>
      </c>
      <c r="C57" s="4">
        <v>68</v>
      </c>
      <c r="D57" s="8">
        <f t="shared" si="5"/>
        <v>2529.6</v>
      </c>
      <c r="E57" s="6"/>
      <c r="F57" s="7">
        <f t="shared" si="0"/>
        <v>0</v>
      </c>
      <c r="G57" s="58"/>
      <c r="H57" s="59"/>
      <c r="I57" s="59"/>
      <c r="J57" s="59"/>
    </row>
    <row r="58" spans="1:10" ht="12.75" customHeight="1">
      <c r="A58" s="67" t="s">
        <v>573</v>
      </c>
      <c r="B58" s="2" t="s">
        <v>574</v>
      </c>
      <c r="C58" s="4">
        <v>83</v>
      </c>
      <c r="D58" s="8">
        <f t="shared" si="5"/>
        <v>3087.6</v>
      </c>
      <c r="E58" s="6"/>
      <c r="F58" s="7">
        <f t="shared" si="0"/>
        <v>0</v>
      </c>
      <c r="G58" s="58"/>
      <c r="H58" s="59"/>
      <c r="I58" s="59"/>
      <c r="J58" s="59"/>
    </row>
    <row r="59" spans="1:10" ht="12.75" customHeight="1">
      <c r="A59" s="67" t="s">
        <v>587</v>
      </c>
      <c r="B59" s="2" t="s">
        <v>588</v>
      </c>
      <c r="C59" s="4">
        <v>78</v>
      </c>
      <c r="D59" s="8">
        <f t="shared" si="5"/>
        <v>2901.6</v>
      </c>
      <c r="E59" s="6"/>
      <c r="F59" s="7">
        <f t="shared" si="0"/>
        <v>0</v>
      </c>
      <c r="G59" s="58"/>
      <c r="H59" s="59"/>
      <c r="I59" s="59"/>
      <c r="J59" s="59"/>
    </row>
    <row r="60" spans="1:10" ht="12.75" customHeight="1">
      <c r="A60" s="67" t="s">
        <v>986</v>
      </c>
      <c r="B60" s="2" t="s">
        <v>987</v>
      </c>
      <c r="C60" s="4">
        <v>74</v>
      </c>
      <c r="D60" s="8">
        <f t="shared" si="5"/>
        <v>2752.7999999999997</v>
      </c>
      <c r="E60" s="6"/>
      <c r="F60" s="7">
        <f t="shared" si="0"/>
        <v>0</v>
      </c>
      <c r="G60" s="58"/>
      <c r="H60" s="59"/>
      <c r="I60" s="59"/>
      <c r="J60" s="59"/>
    </row>
    <row r="61" spans="1:10" ht="12.75" customHeight="1">
      <c r="A61" s="67" t="s">
        <v>988</v>
      </c>
      <c r="B61" s="2" t="s">
        <v>136</v>
      </c>
      <c r="C61" s="4">
        <v>74</v>
      </c>
      <c r="D61" s="8">
        <f t="shared" si="5"/>
        <v>2752.7999999999997</v>
      </c>
      <c r="E61" s="6"/>
      <c r="F61" s="7">
        <f t="shared" si="0"/>
        <v>0</v>
      </c>
      <c r="G61" s="58"/>
      <c r="H61" s="59"/>
      <c r="I61" s="59"/>
      <c r="J61" s="59"/>
    </row>
    <row r="62" spans="1:10" ht="12.75" customHeight="1">
      <c r="A62" s="67" t="s">
        <v>989</v>
      </c>
      <c r="B62" s="2" t="s">
        <v>990</v>
      </c>
      <c r="C62" s="4">
        <v>74</v>
      </c>
      <c r="D62" s="8">
        <f t="shared" si="5"/>
        <v>2752.7999999999997</v>
      </c>
      <c r="E62" s="6"/>
      <c r="F62" s="7">
        <f t="shared" si="0"/>
        <v>0</v>
      </c>
      <c r="G62" s="58"/>
      <c r="H62" s="59"/>
      <c r="I62" s="59"/>
      <c r="J62" s="59"/>
    </row>
    <row r="63" spans="1:10" ht="12.75" customHeight="1">
      <c r="A63" s="67" t="s">
        <v>991</v>
      </c>
      <c r="B63" s="2" t="s">
        <v>992</v>
      </c>
      <c r="C63" s="4">
        <v>76</v>
      </c>
      <c r="D63" s="8">
        <f t="shared" si="5"/>
        <v>2827.2000000000003</v>
      </c>
      <c r="E63" s="6"/>
      <c r="F63" s="7">
        <f t="shared" si="0"/>
        <v>0</v>
      </c>
      <c r="G63" s="58"/>
      <c r="H63" s="59"/>
      <c r="I63" s="59"/>
      <c r="J63" s="59"/>
    </row>
    <row r="64" spans="1:10" ht="12.75" customHeight="1">
      <c r="A64" s="67" t="s">
        <v>993</v>
      </c>
      <c r="B64" s="2" t="s">
        <v>165</v>
      </c>
      <c r="C64" s="4">
        <v>76</v>
      </c>
      <c r="D64" s="8">
        <f t="shared" si="5"/>
        <v>2827.2000000000003</v>
      </c>
      <c r="E64" s="6"/>
      <c r="F64" s="7">
        <f t="shared" si="0"/>
        <v>0</v>
      </c>
      <c r="G64" s="58"/>
      <c r="H64" s="59"/>
      <c r="I64" s="59"/>
      <c r="J64" s="59"/>
    </row>
    <row r="65" spans="1:10" ht="12.75" customHeight="1">
      <c r="A65" s="67" t="s">
        <v>994</v>
      </c>
      <c r="B65" s="2" t="s">
        <v>995</v>
      </c>
      <c r="C65" s="4">
        <v>76</v>
      </c>
      <c r="D65" s="8">
        <f t="shared" si="5"/>
        <v>2827.2000000000003</v>
      </c>
      <c r="E65" s="6"/>
      <c r="F65" s="7">
        <f t="shared" si="0"/>
        <v>0</v>
      </c>
      <c r="G65" s="58"/>
      <c r="H65" s="59"/>
      <c r="I65" s="59"/>
      <c r="J65" s="59"/>
    </row>
    <row r="66" spans="1:10" ht="12.75" customHeight="1">
      <c r="A66" s="67" t="s">
        <v>141</v>
      </c>
      <c r="B66" s="2" t="s">
        <v>142</v>
      </c>
      <c r="C66" s="4">
        <v>73</v>
      </c>
      <c r="D66" s="8">
        <f t="shared" si="5"/>
        <v>2715.6</v>
      </c>
      <c r="E66" s="6"/>
      <c r="F66" s="7">
        <f t="shared" si="0"/>
        <v>0</v>
      </c>
      <c r="G66" s="58"/>
      <c r="H66" s="59"/>
      <c r="I66" s="59"/>
      <c r="J66" s="59"/>
    </row>
    <row r="67" spans="1:10" ht="12.75">
      <c r="A67" s="67" t="s">
        <v>137</v>
      </c>
      <c r="B67" s="2" t="s">
        <v>138</v>
      </c>
      <c r="C67" s="4">
        <v>73</v>
      </c>
      <c r="D67" s="8">
        <f t="shared" si="5"/>
        <v>2715.6</v>
      </c>
      <c r="E67" s="6"/>
      <c r="F67" s="7">
        <f t="shared" si="0"/>
        <v>0</v>
      </c>
      <c r="G67" s="58"/>
      <c r="H67" s="59"/>
      <c r="I67" s="59"/>
      <c r="J67" s="59"/>
    </row>
    <row r="68" spans="1:10" ht="12.75">
      <c r="A68" s="67" t="s">
        <v>575</v>
      </c>
      <c r="B68" s="2" t="s">
        <v>576</v>
      </c>
      <c r="C68" s="4">
        <v>88</v>
      </c>
      <c r="D68" s="8">
        <f t="shared" si="5"/>
        <v>3273.6</v>
      </c>
      <c r="E68" s="6"/>
      <c r="F68" s="7">
        <f t="shared" si="0"/>
        <v>0</v>
      </c>
      <c r="G68" s="58"/>
      <c r="H68" s="59"/>
      <c r="I68" s="59"/>
      <c r="J68" s="59"/>
    </row>
    <row r="69" spans="1:6" ht="12.75">
      <c r="A69" s="67" t="s">
        <v>577</v>
      </c>
      <c r="B69" s="2" t="s">
        <v>578</v>
      </c>
      <c r="C69" s="4">
        <v>84</v>
      </c>
      <c r="D69" s="8">
        <f t="shared" si="5"/>
        <v>3124.7999999999997</v>
      </c>
      <c r="E69" s="6"/>
      <c r="F69" s="7">
        <f t="shared" si="0"/>
        <v>0</v>
      </c>
    </row>
    <row r="70" spans="1:6" ht="12.75">
      <c r="A70" s="67" t="s">
        <v>1027</v>
      </c>
      <c r="B70" s="2" t="s">
        <v>1028</v>
      </c>
      <c r="C70" s="4">
        <v>80</v>
      </c>
      <c r="D70" s="8">
        <f t="shared" si="5"/>
        <v>2976</v>
      </c>
      <c r="E70" s="6"/>
      <c r="F70" s="7">
        <f aca="true" t="shared" si="6" ref="F70:F99">D70*E70</f>
        <v>0</v>
      </c>
    </row>
    <row r="71" spans="1:6" ht="12.75">
      <c r="A71" s="67" t="s">
        <v>1029</v>
      </c>
      <c r="B71" s="2" t="s">
        <v>1030</v>
      </c>
      <c r="C71" s="4">
        <v>80</v>
      </c>
      <c r="D71" s="8">
        <f t="shared" si="5"/>
        <v>2976</v>
      </c>
      <c r="E71" s="6"/>
      <c r="F71" s="7">
        <f t="shared" si="6"/>
        <v>0</v>
      </c>
    </row>
    <row r="72" spans="1:6" ht="12.75">
      <c r="A72" s="67" t="s">
        <v>1031</v>
      </c>
      <c r="B72" s="2" t="s">
        <v>147</v>
      </c>
      <c r="C72" s="4">
        <v>80</v>
      </c>
      <c r="D72" s="8">
        <f t="shared" si="5"/>
        <v>2976</v>
      </c>
      <c r="E72" s="6"/>
      <c r="F72" s="7">
        <f t="shared" si="6"/>
        <v>0</v>
      </c>
    </row>
    <row r="73" spans="1:6" ht="12.75">
      <c r="A73" s="67" t="s">
        <v>996</v>
      </c>
      <c r="B73" s="2" t="s">
        <v>997</v>
      </c>
      <c r="C73" s="4">
        <v>82</v>
      </c>
      <c r="D73" s="8">
        <f t="shared" si="5"/>
        <v>3050.3999999999996</v>
      </c>
      <c r="E73" s="6"/>
      <c r="F73" s="7">
        <f t="shared" si="6"/>
        <v>0</v>
      </c>
    </row>
    <row r="74" spans="1:6" ht="12.75">
      <c r="A74" s="67" t="s">
        <v>998</v>
      </c>
      <c r="B74" s="2" t="s">
        <v>999</v>
      </c>
      <c r="C74" s="4">
        <v>82</v>
      </c>
      <c r="D74" s="8">
        <f t="shared" si="5"/>
        <v>3050.3999999999996</v>
      </c>
      <c r="E74" s="6"/>
      <c r="F74" s="7">
        <f t="shared" si="6"/>
        <v>0</v>
      </c>
    </row>
    <row r="75" spans="1:6" ht="12.75">
      <c r="A75" s="67" t="s">
        <v>1000</v>
      </c>
      <c r="B75" s="2" t="s">
        <v>166</v>
      </c>
      <c r="C75" s="4">
        <v>82</v>
      </c>
      <c r="D75" s="8">
        <f aca="true" t="shared" si="7" ref="D75:D140">C75*0.6*62</f>
        <v>3050.3999999999996</v>
      </c>
      <c r="E75" s="6"/>
      <c r="F75" s="7">
        <f t="shared" si="6"/>
        <v>0</v>
      </c>
    </row>
    <row r="76" spans="1:6" ht="12.75">
      <c r="A76" s="67" t="s">
        <v>167</v>
      </c>
      <c r="B76" s="2" t="s">
        <v>168</v>
      </c>
      <c r="C76" s="4">
        <v>79</v>
      </c>
      <c r="D76" s="8">
        <f t="shared" si="7"/>
        <v>2938.7999999999997</v>
      </c>
      <c r="E76" s="6"/>
      <c r="F76" s="7">
        <f t="shared" si="6"/>
        <v>0</v>
      </c>
    </row>
    <row r="77" spans="1:6" ht="12.75">
      <c r="A77" s="67" t="s">
        <v>139</v>
      </c>
      <c r="B77" s="2" t="s">
        <v>140</v>
      </c>
      <c r="C77" s="4">
        <v>79</v>
      </c>
      <c r="D77" s="8">
        <f t="shared" si="7"/>
        <v>2938.7999999999997</v>
      </c>
      <c r="E77" s="6"/>
      <c r="F77" s="7">
        <f t="shared" si="6"/>
        <v>0</v>
      </c>
    </row>
    <row r="78" spans="1:6" ht="12.75">
      <c r="A78" s="67" t="s">
        <v>579</v>
      </c>
      <c r="B78" s="2" t="s">
        <v>580</v>
      </c>
      <c r="C78" s="4">
        <v>96</v>
      </c>
      <c r="D78" s="8">
        <f t="shared" si="7"/>
        <v>3571.2</v>
      </c>
      <c r="E78" s="6"/>
      <c r="F78" s="7">
        <f t="shared" si="6"/>
        <v>0</v>
      </c>
    </row>
    <row r="79" spans="1:6" ht="12.75">
      <c r="A79" s="67" t="s">
        <v>581</v>
      </c>
      <c r="B79" s="2" t="s">
        <v>582</v>
      </c>
      <c r="C79" s="4">
        <v>90</v>
      </c>
      <c r="D79" s="8">
        <f t="shared" si="7"/>
        <v>3348</v>
      </c>
      <c r="E79" s="6"/>
      <c r="F79" s="7">
        <f t="shared" si="6"/>
        <v>0</v>
      </c>
    </row>
    <row r="80" spans="1:6" ht="12.75">
      <c r="A80" s="67" t="s">
        <v>1001</v>
      </c>
      <c r="B80" s="2" t="s">
        <v>1002</v>
      </c>
      <c r="C80" s="4">
        <v>87</v>
      </c>
      <c r="D80" s="8">
        <f t="shared" si="7"/>
        <v>3236.3999999999996</v>
      </c>
      <c r="E80" s="6"/>
      <c r="F80" s="7">
        <f t="shared" si="6"/>
        <v>0</v>
      </c>
    </row>
    <row r="81" spans="1:6" ht="12.75">
      <c r="A81" s="67" t="s">
        <v>1003</v>
      </c>
      <c r="B81" s="2" t="s">
        <v>533</v>
      </c>
      <c r="C81" s="4">
        <v>87</v>
      </c>
      <c r="D81" s="8">
        <f t="shared" si="7"/>
        <v>3236.3999999999996</v>
      </c>
      <c r="E81" s="6"/>
      <c r="F81" s="7">
        <f t="shared" si="6"/>
        <v>0</v>
      </c>
    </row>
    <row r="82" spans="1:6" ht="12.75">
      <c r="A82" s="67" t="s">
        <v>1004</v>
      </c>
      <c r="B82" s="2" t="s">
        <v>1005</v>
      </c>
      <c r="C82" s="4">
        <v>87</v>
      </c>
      <c r="D82" s="8">
        <f t="shared" si="7"/>
        <v>3236.3999999999996</v>
      </c>
      <c r="E82" s="6"/>
      <c r="F82" s="7">
        <f t="shared" si="6"/>
        <v>0</v>
      </c>
    </row>
    <row r="83" spans="1:6" ht="12.75">
      <c r="A83" s="67" t="s">
        <v>1006</v>
      </c>
      <c r="B83" s="2" t="s">
        <v>169</v>
      </c>
      <c r="C83" s="4">
        <v>88</v>
      </c>
      <c r="D83" s="8">
        <f t="shared" si="7"/>
        <v>3273.6</v>
      </c>
      <c r="E83" s="6"/>
      <c r="F83" s="7">
        <f t="shared" si="6"/>
        <v>0</v>
      </c>
    </row>
    <row r="84" spans="1:6" ht="12.75">
      <c r="A84" s="67" t="s">
        <v>1007</v>
      </c>
      <c r="B84" s="2" t="s">
        <v>1008</v>
      </c>
      <c r="C84" s="4">
        <v>88</v>
      </c>
      <c r="D84" s="8">
        <f t="shared" si="7"/>
        <v>3273.6</v>
      </c>
      <c r="E84" s="6"/>
      <c r="F84" s="7">
        <f t="shared" si="6"/>
        <v>0</v>
      </c>
    </row>
    <row r="85" spans="1:6" ht="12.75">
      <c r="A85" s="67" t="s">
        <v>1009</v>
      </c>
      <c r="B85" s="2" t="s">
        <v>1010</v>
      </c>
      <c r="C85" s="4">
        <v>88</v>
      </c>
      <c r="D85" s="8">
        <f t="shared" si="7"/>
        <v>3273.6</v>
      </c>
      <c r="E85" s="6"/>
      <c r="F85" s="7">
        <f t="shared" si="6"/>
        <v>0</v>
      </c>
    </row>
    <row r="86" spans="1:6" ht="12.75">
      <c r="A86" s="67" t="s">
        <v>170</v>
      </c>
      <c r="B86" s="2" t="s">
        <v>171</v>
      </c>
      <c r="C86" s="4">
        <v>86</v>
      </c>
      <c r="D86" s="8">
        <f t="shared" si="7"/>
        <v>3199.2000000000003</v>
      </c>
      <c r="E86" s="6"/>
      <c r="F86" s="7">
        <f t="shared" si="6"/>
        <v>0</v>
      </c>
    </row>
    <row r="87" spans="1:6" ht="12.75">
      <c r="A87" s="67" t="s">
        <v>583</v>
      </c>
      <c r="B87" s="2" t="s">
        <v>584</v>
      </c>
      <c r="C87" s="4">
        <v>104</v>
      </c>
      <c r="D87" s="8">
        <f t="shared" si="7"/>
        <v>3868.7999999999997</v>
      </c>
      <c r="E87" s="6"/>
      <c r="F87" s="7">
        <f t="shared" si="6"/>
        <v>0</v>
      </c>
    </row>
    <row r="88" spans="1:6" ht="12.75">
      <c r="A88" s="67" t="s">
        <v>585</v>
      </c>
      <c r="B88" s="2" t="s">
        <v>586</v>
      </c>
      <c r="C88" s="4">
        <v>99</v>
      </c>
      <c r="D88" s="8">
        <f t="shared" si="7"/>
        <v>3682.7999999999997</v>
      </c>
      <c r="E88" s="6"/>
      <c r="F88" s="7">
        <f t="shared" si="6"/>
        <v>0</v>
      </c>
    </row>
    <row r="89" spans="1:6" ht="12.75">
      <c r="A89" s="67" t="s">
        <v>1011</v>
      </c>
      <c r="B89" s="2" t="s">
        <v>525</v>
      </c>
      <c r="C89" s="4">
        <v>97</v>
      </c>
      <c r="D89" s="8">
        <f t="shared" si="7"/>
        <v>3608.3999999999996</v>
      </c>
      <c r="E89" s="6"/>
      <c r="F89" s="7">
        <f t="shared" si="6"/>
        <v>0</v>
      </c>
    </row>
    <row r="90" spans="1:6" ht="12.75">
      <c r="A90" s="67" t="s">
        <v>1012</v>
      </c>
      <c r="B90" s="2" t="s">
        <v>1013</v>
      </c>
      <c r="C90" s="4">
        <v>97</v>
      </c>
      <c r="D90" s="8">
        <f t="shared" si="7"/>
        <v>3608.3999999999996</v>
      </c>
      <c r="E90" s="6"/>
      <c r="F90" s="7">
        <f t="shared" si="6"/>
        <v>0</v>
      </c>
    </row>
    <row r="91" spans="1:6" ht="12.75">
      <c r="A91" s="67" t="s">
        <v>1014</v>
      </c>
      <c r="B91" s="2" t="s">
        <v>1015</v>
      </c>
      <c r="C91" s="4">
        <v>97</v>
      </c>
      <c r="D91" s="8">
        <f t="shared" si="7"/>
        <v>3608.3999999999996</v>
      </c>
      <c r="E91" s="60"/>
      <c r="F91" s="7">
        <f t="shared" si="6"/>
        <v>0</v>
      </c>
    </row>
    <row r="92" spans="1:6" ht="12.75">
      <c r="A92" s="67" t="s">
        <v>159</v>
      </c>
      <c r="B92" s="2" t="s">
        <v>160</v>
      </c>
      <c r="C92" s="4">
        <v>245</v>
      </c>
      <c r="D92" s="8">
        <f t="shared" si="7"/>
        <v>9114</v>
      </c>
      <c r="E92" s="60"/>
      <c r="F92" s="7">
        <f t="shared" si="6"/>
        <v>0</v>
      </c>
    </row>
    <row r="93" spans="1:6" ht="12.75">
      <c r="A93" s="67" t="s">
        <v>161</v>
      </c>
      <c r="B93" s="2" t="s">
        <v>162</v>
      </c>
      <c r="C93" s="4">
        <v>270</v>
      </c>
      <c r="D93" s="8">
        <f t="shared" si="7"/>
        <v>10044</v>
      </c>
      <c r="E93" s="6"/>
      <c r="F93" s="7">
        <f t="shared" si="6"/>
        <v>0</v>
      </c>
    </row>
    <row r="94" spans="1:6" ht="12.75">
      <c r="A94" s="67" t="s">
        <v>125</v>
      </c>
      <c r="B94" s="2" t="s">
        <v>126</v>
      </c>
      <c r="C94" s="4">
        <v>200</v>
      </c>
      <c r="D94" s="8">
        <f t="shared" si="7"/>
        <v>7440</v>
      </c>
      <c r="E94" s="6"/>
      <c r="F94" s="7">
        <f t="shared" si="6"/>
        <v>0</v>
      </c>
    </row>
    <row r="95" spans="1:6" ht="12.75">
      <c r="A95" s="67" t="s">
        <v>1032</v>
      </c>
      <c r="B95" s="2" t="s">
        <v>1033</v>
      </c>
      <c r="C95" s="4">
        <v>235</v>
      </c>
      <c r="D95" s="8">
        <f t="shared" si="7"/>
        <v>8742</v>
      </c>
      <c r="E95" s="6"/>
      <c r="F95" s="7">
        <f t="shared" si="6"/>
        <v>0</v>
      </c>
    </row>
    <row r="96" spans="1:6" ht="12.75">
      <c r="A96" s="67" t="s">
        <v>148</v>
      </c>
      <c r="B96" s="2" t="s">
        <v>149</v>
      </c>
      <c r="C96" s="4">
        <v>310</v>
      </c>
      <c r="D96" s="8">
        <f t="shared" si="7"/>
        <v>11532</v>
      </c>
      <c r="E96" s="6"/>
      <c r="F96" s="7">
        <f t="shared" si="6"/>
        <v>0</v>
      </c>
    </row>
    <row r="97" spans="1:6" ht="12.75">
      <c r="A97" s="67" t="s">
        <v>640</v>
      </c>
      <c r="B97" s="2" t="s">
        <v>641</v>
      </c>
      <c r="C97" s="4">
        <v>235</v>
      </c>
      <c r="D97" s="8">
        <f t="shared" si="7"/>
        <v>8742</v>
      </c>
      <c r="E97" s="6"/>
      <c r="F97" s="7">
        <f t="shared" si="6"/>
        <v>0</v>
      </c>
    </row>
    <row r="98" spans="1:6" ht="12.75">
      <c r="A98" s="67" t="s">
        <v>642</v>
      </c>
      <c r="B98" s="2" t="s">
        <v>643</v>
      </c>
      <c r="C98" s="4">
        <v>235</v>
      </c>
      <c r="D98" s="8">
        <f t="shared" si="7"/>
        <v>8742</v>
      </c>
      <c r="E98" s="6"/>
      <c r="F98" s="7">
        <f t="shared" si="6"/>
        <v>0</v>
      </c>
    </row>
    <row r="99" spans="1:6" ht="12.75">
      <c r="A99" s="67" t="s">
        <v>835</v>
      </c>
      <c r="B99" s="2" t="s">
        <v>836</v>
      </c>
      <c r="C99" s="4">
        <v>215</v>
      </c>
      <c r="D99" s="8">
        <f t="shared" si="7"/>
        <v>7998</v>
      </c>
      <c r="E99" s="6"/>
      <c r="F99" s="7">
        <f t="shared" si="6"/>
        <v>0</v>
      </c>
    </row>
    <row r="100" spans="1:6" ht="12.75">
      <c r="A100" s="67" t="s">
        <v>612</v>
      </c>
      <c r="B100" s="2" t="s">
        <v>613</v>
      </c>
      <c r="C100" s="4">
        <v>450</v>
      </c>
      <c r="D100" s="8">
        <f t="shared" si="7"/>
        <v>16740</v>
      </c>
      <c r="E100" s="6"/>
      <c r="F100" s="7">
        <f aca="true" t="shared" si="8" ref="F100:F227">D100*E100</f>
        <v>0</v>
      </c>
    </row>
    <row r="101" spans="1:6" ht="12.75">
      <c r="A101" s="67" t="s">
        <v>614</v>
      </c>
      <c r="B101" s="2" t="s">
        <v>615</v>
      </c>
      <c r="C101" s="4">
        <v>450</v>
      </c>
      <c r="D101" s="8">
        <f t="shared" si="7"/>
        <v>16740</v>
      </c>
      <c r="E101" s="6"/>
      <c r="F101" s="7">
        <f t="shared" si="8"/>
        <v>0</v>
      </c>
    </row>
    <row r="102" spans="1:6" ht="12.75">
      <c r="A102" s="67" t="s">
        <v>837</v>
      </c>
      <c r="B102" s="2" t="s">
        <v>834</v>
      </c>
      <c r="C102" s="4">
        <v>250</v>
      </c>
      <c r="D102" s="8">
        <f t="shared" si="7"/>
        <v>9300</v>
      </c>
      <c r="E102" s="6"/>
      <c r="F102" s="7">
        <f t="shared" si="8"/>
        <v>0</v>
      </c>
    </row>
    <row r="103" spans="1:6" ht="12.75">
      <c r="A103" s="67" t="s">
        <v>644</v>
      </c>
      <c r="B103" s="2" t="s">
        <v>645</v>
      </c>
      <c r="C103" s="4">
        <v>270</v>
      </c>
      <c r="D103" s="8">
        <f t="shared" si="7"/>
        <v>10044</v>
      </c>
      <c r="E103" s="6"/>
      <c r="F103" s="7">
        <f t="shared" si="8"/>
        <v>0</v>
      </c>
    </row>
    <row r="104" spans="1:6" ht="12.75">
      <c r="A104" s="67" t="s">
        <v>1167</v>
      </c>
      <c r="B104" s="2" t="s">
        <v>1168</v>
      </c>
      <c r="C104" s="4">
        <v>290</v>
      </c>
      <c r="D104" s="8">
        <f t="shared" si="7"/>
        <v>10788</v>
      </c>
      <c r="E104" s="6"/>
      <c r="F104" s="7">
        <f t="shared" si="8"/>
        <v>0</v>
      </c>
    </row>
    <row r="105" spans="1:6" ht="12.75">
      <c r="A105" s="67" t="s">
        <v>616</v>
      </c>
      <c r="B105" s="2" t="s">
        <v>617</v>
      </c>
      <c r="C105" s="4">
        <v>290</v>
      </c>
      <c r="D105" s="8">
        <f t="shared" si="7"/>
        <v>10788</v>
      </c>
      <c r="E105" s="6"/>
      <c r="F105" s="7">
        <f t="shared" si="8"/>
        <v>0</v>
      </c>
    </row>
    <row r="106" spans="1:6" ht="12.75">
      <c r="A106" s="67" t="s">
        <v>618</v>
      </c>
      <c r="B106" s="2" t="s">
        <v>619</v>
      </c>
      <c r="C106" s="4">
        <v>300</v>
      </c>
      <c r="D106" s="8">
        <f t="shared" si="7"/>
        <v>11160</v>
      </c>
      <c r="E106" s="6"/>
      <c r="F106" s="7">
        <f t="shared" si="8"/>
        <v>0</v>
      </c>
    </row>
    <row r="107" spans="1:6" ht="12.75">
      <c r="A107" s="67" t="s">
        <v>620</v>
      </c>
      <c r="B107" s="2" t="s">
        <v>621</v>
      </c>
      <c r="C107" s="4">
        <v>300</v>
      </c>
      <c r="D107" s="8">
        <f t="shared" si="7"/>
        <v>11160</v>
      </c>
      <c r="E107" s="6"/>
      <c r="F107" s="7">
        <f t="shared" si="8"/>
        <v>0</v>
      </c>
    </row>
    <row r="108" spans="1:6" ht="12.75">
      <c r="A108" s="67" t="s">
        <v>150</v>
      </c>
      <c r="B108" s="2" t="s">
        <v>151</v>
      </c>
      <c r="C108" s="4">
        <v>205</v>
      </c>
      <c r="D108" s="8">
        <f t="shared" si="7"/>
        <v>7626</v>
      </c>
      <c r="E108" s="6"/>
      <c r="F108" s="7">
        <f t="shared" si="8"/>
        <v>0</v>
      </c>
    </row>
    <row r="109" spans="1:6" ht="12.75">
      <c r="A109" s="67" t="s">
        <v>1114</v>
      </c>
      <c r="B109" s="2" t="s">
        <v>1115</v>
      </c>
      <c r="C109" s="4">
        <v>295</v>
      </c>
      <c r="D109" s="8">
        <f t="shared" si="7"/>
        <v>10974</v>
      </c>
      <c r="E109" s="6"/>
      <c r="F109" s="7">
        <f t="shared" si="8"/>
        <v>0</v>
      </c>
    </row>
    <row r="110" spans="1:6" ht="12.75">
      <c r="A110" s="67" t="s">
        <v>19</v>
      </c>
      <c r="B110" s="2" t="s">
        <v>20</v>
      </c>
      <c r="C110" s="4">
        <v>6.5</v>
      </c>
      <c r="D110" s="8">
        <f t="shared" si="7"/>
        <v>241.79999999999998</v>
      </c>
      <c r="E110" s="6"/>
      <c r="F110" s="7">
        <f t="shared" si="8"/>
        <v>0</v>
      </c>
    </row>
    <row r="111" spans="1:6" ht="12.75">
      <c r="A111" s="67" t="s">
        <v>453</v>
      </c>
      <c r="B111" s="2" t="s">
        <v>454</v>
      </c>
      <c r="C111" s="4">
        <v>6.2</v>
      </c>
      <c r="D111" s="8">
        <f t="shared" si="7"/>
        <v>230.64</v>
      </c>
      <c r="E111" s="6"/>
      <c r="F111" s="7">
        <f t="shared" si="8"/>
        <v>0</v>
      </c>
    </row>
    <row r="112" spans="1:6" ht="12.75">
      <c r="A112" s="75" t="s">
        <v>1016</v>
      </c>
      <c r="B112" s="76"/>
      <c r="C112" s="3"/>
      <c r="D112" s="8">
        <f t="shared" si="7"/>
        <v>0</v>
      </c>
      <c r="E112" s="6"/>
      <c r="F112" s="7"/>
    </row>
    <row r="113" spans="1:6" ht="12.75">
      <c r="A113" s="15" t="s">
        <v>1300</v>
      </c>
      <c r="B113" s="2" t="s">
        <v>646</v>
      </c>
      <c r="C113" s="4">
        <v>20</v>
      </c>
      <c r="D113" s="8">
        <f t="shared" si="7"/>
        <v>744</v>
      </c>
      <c r="E113" s="6"/>
      <c r="F113" s="7">
        <f t="shared" si="8"/>
        <v>0</v>
      </c>
    </row>
    <row r="114" spans="1:6" ht="12.75">
      <c r="A114" s="15" t="s">
        <v>647</v>
      </c>
      <c r="B114" s="2" t="s">
        <v>648</v>
      </c>
      <c r="C114" s="4">
        <v>19</v>
      </c>
      <c r="D114" s="8">
        <f t="shared" si="7"/>
        <v>706.8000000000001</v>
      </c>
      <c r="E114" s="6"/>
      <c r="F114" s="7">
        <f t="shared" si="8"/>
        <v>0</v>
      </c>
    </row>
    <row r="115" spans="1:6" ht="12.75">
      <c r="A115" s="15" t="s">
        <v>649</v>
      </c>
      <c r="B115" s="2" t="s">
        <v>650</v>
      </c>
      <c r="C115" s="4">
        <v>21</v>
      </c>
      <c r="D115" s="8">
        <f t="shared" si="7"/>
        <v>781.1999999999999</v>
      </c>
      <c r="E115" s="6"/>
      <c r="F115" s="7">
        <f t="shared" si="8"/>
        <v>0</v>
      </c>
    </row>
    <row r="116" spans="1:6" ht="12.75">
      <c r="A116" s="15" t="s">
        <v>1331</v>
      </c>
      <c r="B116" s="2" t="s">
        <v>1332</v>
      </c>
      <c r="C116" s="4">
        <v>2.2</v>
      </c>
      <c r="D116" s="8">
        <f t="shared" si="7"/>
        <v>81.84</v>
      </c>
      <c r="E116" s="6"/>
      <c r="F116" s="7">
        <f t="shared" si="8"/>
        <v>0</v>
      </c>
    </row>
    <row r="117" spans="1:6" ht="12.75">
      <c r="A117" s="15" t="s">
        <v>285</v>
      </c>
      <c r="B117" s="2" t="s">
        <v>286</v>
      </c>
      <c r="C117" s="4">
        <v>2</v>
      </c>
      <c r="D117" s="8">
        <f t="shared" si="7"/>
        <v>74.39999999999999</v>
      </c>
      <c r="E117" s="6"/>
      <c r="F117" s="7">
        <f t="shared" si="8"/>
        <v>0</v>
      </c>
    </row>
    <row r="118" spans="1:6" ht="12.75">
      <c r="A118" s="15" t="s">
        <v>287</v>
      </c>
      <c r="B118" s="2" t="s">
        <v>288</v>
      </c>
      <c r="C118" s="4">
        <v>2.1</v>
      </c>
      <c r="D118" s="8">
        <f t="shared" si="7"/>
        <v>78.12</v>
      </c>
      <c r="E118" s="6"/>
      <c r="F118" s="7">
        <f t="shared" si="8"/>
        <v>0</v>
      </c>
    </row>
    <row r="119" spans="1:6" ht="12.75" customHeight="1">
      <c r="A119" s="15" t="s">
        <v>1270</v>
      </c>
      <c r="B119" s="2" t="s">
        <v>1271</v>
      </c>
      <c r="C119" s="4">
        <v>2.6</v>
      </c>
      <c r="D119" s="8">
        <f t="shared" si="7"/>
        <v>96.72</v>
      </c>
      <c r="E119" s="6"/>
      <c r="F119" s="7">
        <f t="shared" si="8"/>
        <v>0</v>
      </c>
    </row>
    <row r="120" spans="1:6" ht="12.75" customHeight="1">
      <c r="A120" s="15" t="s">
        <v>1333</v>
      </c>
      <c r="B120" s="2" t="s">
        <v>1334</v>
      </c>
      <c r="C120" s="4">
        <v>1.2</v>
      </c>
      <c r="D120" s="8">
        <f t="shared" si="7"/>
        <v>44.64</v>
      </c>
      <c r="E120" s="6"/>
      <c r="F120" s="7">
        <f t="shared" si="8"/>
        <v>0</v>
      </c>
    </row>
    <row r="121" spans="1:6" ht="12.75" customHeight="1">
      <c r="A121" s="15" t="s">
        <v>1335</v>
      </c>
      <c r="B121" s="2" t="s">
        <v>1336</v>
      </c>
      <c r="C121" s="4">
        <v>1.6</v>
      </c>
      <c r="D121" s="8">
        <f t="shared" si="7"/>
        <v>59.519999999999996</v>
      </c>
      <c r="E121" s="6"/>
      <c r="F121" s="7">
        <f t="shared" si="8"/>
        <v>0</v>
      </c>
    </row>
    <row r="122" spans="1:6" ht="12.75" customHeight="1">
      <c r="A122" s="15" t="s">
        <v>1337</v>
      </c>
      <c r="B122" s="2" t="s">
        <v>1338</v>
      </c>
      <c r="C122" s="4">
        <v>1.7</v>
      </c>
      <c r="D122" s="8">
        <f t="shared" si="7"/>
        <v>63.24</v>
      </c>
      <c r="E122" s="6"/>
      <c r="F122" s="7">
        <f t="shared" si="8"/>
        <v>0</v>
      </c>
    </row>
    <row r="123" spans="1:6" ht="12.75" customHeight="1">
      <c r="A123" s="15" t="s">
        <v>1339</v>
      </c>
      <c r="B123" s="2" t="s">
        <v>1340</v>
      </c>
      <c r="C123" s="4">
        <v>1.9</v>
      </c>
      <c r="D123" s="8">
        <f t="shared" si="7"/>
        <v>70.67999999999999</v>
      </c>
      <c r="E123" s="6"/>
      <c r="F123" s="7">
        <f t="shared" si="8"/>
        <v>0</v>
      </c>
    </row>
    <row r="124" spans="1:6" ht="12.75" customHeight="1">
      <c r="A124" s="15" t="s">
        <v>1341</v>
      </c>
      <c r="B124" s="2" t="s">
        <v>1342</v>
      </c>
      <c r="C124" s="4">
        <v>2.2</v>
      </c>
      <c r="D124" s="8">
        <f t="shared" si="7"/>
        <v>81.84</v>
      </c>
      <c r="E124" s="6"/>
      <c r="F124" s="7">
        <f t="shared" si="8"/>
        <v>0</v>
      </c>
    </row>
    <row r="125" spans="1:6" ht="12.75" customHeight="1">
      <c r="A125" s="15" t="s">
        <v>1343</v>
      </c>
      <c r="B125" s="2" t="s">
        <v>1344</v>
      </c>
      <c r="C125" s="4">
        <v>2.4</v>
      </c>
      <c r="D125" s="8">
        <f t="shared" si="7"/>
        <v>89.28</v>
      </c>
      <c r="E125" s="6"/>
      <c r="F125" s="7">
        <f t="shared" si="8"/>
        <v>0</v>
      </c>
    </row>
    <row r="126" spans="1:6" ht="12.75" customHeight="1">
      <c r="A126" s="15" t="s">
        <v>1345</v>
      </c>
      <c r="B126" s="2" t="s">
        <v>1346</v>
      </c>
      <c r="C126" s="4">
        <v>2.4</v>
      </c>
      <c r="D126" s="8">
        <f t="shared" si="7"/>
        <v>89.28</v>
      </c>
      <c r="E126" s="6"/>
      <c r="F126" s="7">
        <f t="shared" si="8"/>
        <v>0</v>
      </c>
    </row>
    <row r="127" spans="1:6" ht="12.75" customHeight="1">
      <c r="A127" s="15" t="s">
        <v>1347</v>
      </c>
      <c r="B127" s="2" t="s">
        <v>1348</v>
      </c>
      <c r="C127" s="4">
        <v>2.9</v>
      </c>
      <c r="D127" s="8">
        <f t="shared" si="7"/>
        <v>107.88</v>
      </c>
      <c r="E127" s="6"/>
      <c r="F127" s="7">
        <f t="shared" si="8"/>
        <v>0</v>
      </c>
    </row>
    <row r="128" spans="1:6" ht="12.75" customHeight="1">
      <c r="A128" s="15" t="s">
        <v>1349</v>
      </c>
      <c r="B128" s="2" t="s">
        <v>1350</v>
      </c>
      <c r="C128" s="4">
        <v>3.4</v>
      </c>
      <c r="D128" s="8">
        <f t="shared" si="7"/>
        <v>126.48</v>
      </c>
      <c r="E128" s="6"/>
      <c r="F128" s="7">
        <f t="shared" si="8"/>
        <v>0</v>
      </c>
    </row>
    <row r="129" spans="1:6" ht="12.75" customHeight="1">
      <c r="A129" s="15" t="s">
        <v>1351</v>
      </c>
      <c r="B129" s="2" t="s">
        <v>1352</v>
      </c>
      <c r="C129" s="4">
        <v>3.7</v>
      </c>
      <c r="D129" s="8">
        <f t="shared" si="7"/>
        <v>137.64000000000001</v>
      </c>
      <c r="E129" s="6"/>
      <c r="F129" s="7">
        <f t="shared" si="8"/>
        <v>0</v>
      </c>
    </row>
    <row r="130" spans="1:6" ht="12.75" customHeight="1">
      <c r="A130" s="15" t="s">
        <v>1353</v>
      </c>
      <c r="B130" s="2" t="s">
        <v>1354</v>
      </c>
      <c r="C130" s="4">
        <v>5</v>
      </c>
      <c r="D130" s="8">
        <f t="shared" si="7"/>
        <v>186</v>
      </c>
      <c r="E130" s="6"/>
      <c r="F130" s="7">
        <f t="shared" si="8"/>
        <v>0</v>
      </c>
    </row>
    <row r="131" spans="1:6" ht="12.75" customHeight="1">
      <c r="A131" s="15" t="s">
        <v>1355</v>
      </c>
      <c r="B131" s="2" t="s">
        <v>1356</v>
      </c>
      <c r="C131" s="4">
        <v>2.6</v>
      </c>
      <c r="D131" s="8">
        <f t="shared" si="7"/>
        <v>96.72</v>
      </c>
      <c r="E131" s="6"/>
      <c r="F131" s="7">
        <f t="shared" si="8"/>
        <v>0</v>
      </c>
    </row>
    <row r="132" spans="1:6" ht="12.75" customHeight="1">
      <c r="A132" s="15" t="s">
        <v>1357</v>
      </c>
      <c r="B132" s="2" t="s">
        <v>1358</v>
      </c>
      <c r="C132" s="4">
        <v>4.4</v>
      </c>
      <c r="D132" s="8">
        <f t="shared" si="7"/>
        <v>163.68</v>
      </c>
      <c r="E132" s="6"/>
      <c r="F132" s="7">
        <f t="shared" si="8"/>
        <v>0</v>
      </c>
    </row>
    <row r="133" spans="1:6" ht="12.75" customHeight="1">
      <c r="A133" s="15" t="s">
        <v>651</v>
      </c>
      <c r="B133" s="2" t="s">
        <v>652</v>
      </c>
      <c r="C133" s="4">
        <v>5.6</v>
      </c>
      <c r="D133" s="8">
        <f t="shared" si="7"/>
        <v>208.32</v>
      </c>
      <c r="E133" s="6"/>
      <c r="F133" s="7">
        <f t="shared" si="8"/>
        <v>0</v>
      </c>
    </row>
    <row r="134" spans="1:6" ht="12.75" customHeight="1">
      <c r="A134" s="15" t="s">
        <v>653</v>
      </c>
      <c r="B134" s="2" t="s">
        <v>654</v>
      </c>
      <c r="C134" s="4">
        <v>6.9</v>
      </c>
      <c r="D134" s="8">
        <f t="shared" si="7"/>
        <v>256.68</v>
      </c>
      <c r="E134" s="6"/>
      <c r="F134" s="7">
        <f t="shared" si="8"/>
        <v>0</v>
      </c>
    </row>
    <row r="135" spans="1:6" ht="12.75" customHeight="1">
      <c r="A135" s="15" t="s">
        <v>655</v>
      </c>
      <c r="B135" s="2" t="s">
        <v>656</v>
      </c>
      <c r="C135" s="4">
        <v>4.8</v>
      </c>
      <c r="D135" s="8">
        <f t="shared" si="7"/>
        <v>178.56</v>
      </c>
      <c r="E135" s="6"/>
      <c r="F135" s="7">
        <f t="shared" si="8"/>
        <v>0</v>
      </c>
    </row>
    <row r="136" spans="1:6" ht="12.75" customHeight="1">
      <c r="A136" s="15" t="s">
        <v>745</v>
      </c>
      <c r="B136" s="2" t="s">
        <v>657</v>
      </c>
      <c r="C136" s="4">
        <v>5.3</v>
      </c>
      <c r="D136" s="8">
        <f t="shared" si="7"/>
        <v>197.15999999999997</v>
      </c>
      <c r="E136" s="6"/>
      <c r="F136" s="7">
        <f t="shared" si="8"/>
        <v>0</v>
      </c>
    </row>
    <row r="137" spans="1:6" ht="12.75" customHeight="1">
      <c r="A137" s="15" t="s">
        <v>289</v>
      </c>
      <c r="B137" s="2" t="s">
        <v>290</v>
      </c>
      <c r="C137" s="4">
        <v>2.4</v>
      </c>
      <c r="D137" s="8">
        <f t="shared" si="7"/>
        <v>89.28</v>
      </c>
      <c r="E137" s="6"/>
      <c r="F137" s="7">
        <f t="shared" si="8"/>
        <v>0</v>
      </c>
    </row>
    <row r="138" spans="1:6" ht="12.75" customHeight="1">
      <c r="A138" s="15" t="s">
        <v>291</v>
      </c>
      <c r="B138" s="2" t="s">
        <v>292</v>
      </c>
      <c r="C138" s="4">
        <v>2.4</v>
      </c>
      <c r="D138" s="8">
        <f t="shared" si="7"/>
        <v>89.28</v>
      </c>
      <c r="E138" s="6"/>
      <c r="F138" s="7">
        <f t="shared" si="8"/>
        <v>0</v>
      </c>
    </row>
    <row r="139" spans="1:6" ht="12.75" customHeight="1">
      <c r="A139" s="15" t="s">
        <v>293</v>
      </c>
      <c r="B139" s="2" t="s">
        <v>294</v>
      </c>
      <c r="C139" s="4">
        <v>3.1</v>
      </c>
      <c r="D139" s="8">
        <f t="shared" si="7"/>
        <v>115.32</v>
      </c>
      <c r="E139" s="6"/>
      <c r="F139" s="7">
        <f t="shared" si="8"/>
        <v>0</v>
      </c>
    </row>
    <row r="140" spans="1:6" ht="12.75" customHeight="1">
      <c r="A140" s="15" t="s">
        <v>295</v>
      </c>
      <c r="B140" s="2" t="s">
        <v>296</v>
      </c>
      <c r="C140" s="4">
        <v>3.2</v>
      </c>
      <c r="D140" s="8">
        <f t="shared" si="7"/>
        <v>119.03999999999999</v>
      </c>
      <c r="E140" s="6"/>
      <c r="F140" s="7">
        <f t="shared" si="8"/>
        <v>0</v>
      </c>
    </row>
    <row r="141" spans="1:6" ht="12.75" customHeight="1">
      <c r="A141" s="15" t="s">
        <v>297</v>
      </c>
      <c r="B141" s="2" t="s">
        <v>298</v>
      </c>
      <c r="C141" s="4">
        <v>3.9</v>
      </c>
      <c r="D141" s="8">
        <f aca="true" t="shared" si="9" ref="D141:D199">C141*0.6*62</f>
        <v>145.07999999999998</v>
      </c>
      <c r="E141" s="6"/>
      <c r="F141" s="7">
        <f t="shared" si="8"/>
        <v>0</v>
      </c>
    </row>
    <row r="142" spans="1:6" ht="12.75" customHeight="1">
      <c r="A142" s="15" t="s">
        <v>299</v>
      </c>
      <c r="B142" s="2" t="s">
        <v>300</v>
      </c>
      <c r="C142" s="4">
        <v>4</v>
      </c>
      <c r="D142" s="8">
        <f t="shared" si="9"/>
        <v>148.79999999999998</v>
      </c>
      <c r="E142" s="6"/>
      <c r="F142" s="7">
        <f t="shared" si="8"/>
        <v>0</v>
      </c>
    </row>
    <row r="143" spans="1:6" ht="12.75" customHeight="1">
      <c r="A143" s="15" t="s">
        <v>301</v>
      </c>
      <c r="B143" s="2" t="s">
        <v>302</v>
      </c>
      <c r="C143" s="4">
        <v>4.1</v>
      </c>
      <c r="D143" s="8">
        <f t="shared" si="9"/>
        <v>152.51999999999998</v>
      </c>
      <c r="E143" s="6"/>
      <c r="F143" s="7">
        <f t="shared" si="8"/>
        <v>0</v>
      </c>
    </row>
    <row r="144" spans="1:6" ht="12.75" customHeight="1">
      <c r="A144" s="15" t="s">
        <v>303</v>
      </c>
      <c r="B144" s="2" t="s">
        <v>304</v>
      </c>
      <c r="C144" s="4">
        <v>4</v>
      </c>
      <c r="D144" s="8">
        <f t="shared" si="9"/>
        <v>148.79999999999998</v>
      </c>
      <c r="E144" s="39"/>
      <c r="F144" s="7">
        <f t="shared" si="8"/>
        <v>0</v>
      </c>
    </row>
    <row r="145" spans="1:6" ht="12.75" customHeight="1">
      <c r="A145" s="15" t="s">
        <v>305</v>
      </c>
      <c r="B145" s="2" t="s">
        <v>306</v>
      </c>
      <c r="C145" s="4">
        <v>4.1</v>
      </c>
      <c r="D145" s="8">
        <f t="shared" si="9"/>
        <v>152.51999999999998</v>
      </c>
      <c r="E145" s="39"/>
      <c r="F145" s="7">
        <f t="shared" si="8"/>
        <v>0</v>
      </c>
    </row>
    <row r="146" spans="1:6" ht="12.75" customHeight="1">
      <c r="A146" s="15" t="s">
        <v>307</v>
      </c>
      <c r="B146" s="2" t="s">
        <v>308</v>
      </c>
      <c r="C146" s="4">
        <v>4.1</v>
      </c>
      <c r="D146" s="8">
        <f t="shared" si="9"/>
        <v>152.51999999999998</v>
      </c>
      <c r="E146" s="39"/>
      <c r="F146" s="7">
        <f t="shared" si="8"/>
        <v>0</v>
      </c>
    </row>
    <row r="147" spans="1:6" ht="12.75" customHeight="1">
      <c r="A147" s="15" t="s">
        <v>309</v>
      </c>
      <c r="B147" s="2" t="s">
        <v>310</v>
      </c>
      <c r="C147" s="4">
        <v>4.5</v>
      </c>
      <c r="D147" s="8">
        <f t="shared" si="9"/>
        <v>167.39999999999998</v>
      </c>
      <c r="E147" s="39"/>
      <c r="F147" s="7">
        <f t="shared" si="8"/>
        <v>0</v>
      </c>
    </row>
    <row r="148" spans="1:6" ht="12.75" customHeight="1">
      <c r="A148" s="15" t="s">
        <v>311</v>
      </c>
      <c r="B148" s="2" t="s">
        <v>312</v>
      </c>
      <c r="C148" s="4">
        <v>4.8</v>
      </c>
      <c r="D148" s="8">
        <f t="shared" si="9"/>
        <v>178.56</v>
      </c>
      <c r="E148" s="39"/>
      <c r="F148" s="7">
        <f t="shared" si="8"/>
        <v>0</v>
      </c>
    </row>
    <row r="149" spans="1:6" ht="12.75" customHeight="1">
      <c r="A149" s="15" t="s">
        <v>313</v>
      </c>
      <c r="B149" s="2" t="s">
        <v>314</v>
      </c>
      <c r="C149" s="4">
        <v>6</v>
      </c>
      <c r="D149" s="8">
        <f t="shared" si="9"/>
        <v>223.2</v>
      </c>
      <c r="E149" s="39"/>
      <c r="F149" s="7">
        <f t="shared" si="8"/>
        <v>0</v>
      </c>
    </row>
    <row r="150" spans="1:6" ht="12.75" customHeight="1">
      <c r="A150" s="15" t="s">
        <v>315</v>
      </c>
      <c r="B150" s="2" t="s">
        <v>316</v>
      </c>
      <c r="C150" s="4">
        <v>6.9</v>
      </c>
      <c r="D150" s="8">
        <f t="shared" si="9"/>
        <v>256.68</v>
      </c>
      <c r="E150" s="39"/>
      <c r="F150" s="7">
        <f t="shared" si="8"/>
        <v>0</v>
      </c>
    </row>
    <row r="151" spans="1:6" ht="12.75" customHeight="1">
      <c r="A151" s="15" t="s">
        <v>317</v>
      </c>
      <c r="B151" s="2" t="s">
        <v>318</v>
      </c>
      <c r="C151" s="4">
        <v>5</v>
      </c>
      <c r="D151" s="8">
        <f t="shared" si="9"/>
        <v>186</v>
      </c>
      <c r="E151" s="39"/>
      <c r="F151" s="7">
        <f t="shared" si="8"/>
        <v>0</v>
      </c>
    </row>
    <row r="152" spans="1:6" ht="12.75" customHeight="1">
      <c r="A152" s="15" t="s">
        <v>319</v>
      </c>
      <c r="B152" s="2" t="s">
        <v>320</v>
      </c>
      <c r="C152" s="4">
        <v>5.1</v>
      </c>
      <c r="D152" s="8">
        <f t="shared" si="9"/>
        <v>189.71999999999997</v>
      </c>
      <c r="E152" s="39"/>
      <c r="F152" s="7">
        <f t="shared" si="8"/>
        <v>0</v>
      </c>
    </row>
    <row r="153" spans="1:6" ht="12.75" customHeight="1">
      <c r="A153" s="15" t="s">
        <v>321</v>
      </c>
      <c r="B153" s="2" t="s">
        <v>322</v>
      </c>
      <c r="C153" s="4">
        <v>5</v>
      </c>
      <c r="D153" s="8">
        <f t="shared" si="9"/>
        <v>186</v>
      </c>
      <c r="E153" s="39"/>
      <c r="F153" s="7">
        <f t="shared" si="8"/>
        <v>0</v>
      </c>
    </row>
    <row r="154" spans="1:6" ht="12.75" customHeight="1">
      <c r="A154" s="15" t="s">
        <v>323</v>
      </c>
      <c r="B154" s="2" t="s">
        <v>324</v>
      </c>
      <c r="C154" s="4">
        <v>5.4</v>
      </c>
      <c r="D154" s="8">
        <f t="shared" si="9"/>
        <v>200.88000000000002</v>
      </c>
      <c r="E154" s="39"/>
      <c r="F154" s="7">
        <f t="shared" si="8"/>
        <v>0</v>
      </c>
    </row>
    <row r="155" spans="1:6" ht="12.75" customHeight="1">
      <c r="A155" s="15" t="s">
        <v>325</v>
      </c>
      <c r="B155" s="2" t="s">
        <v>326</v>
      </c>
      <c r="C155" s="4">
        <v>5.3</v>
      </c>
      <c r="D155" s="8">
        <f t="shared" si="9"/>
        <v>197.15999999999997</v>
      </c>
      <c r="E155" s="39"/>
      <c r="F155" s="7">
        <f t="shared" si="8"/>
        <v>0</v>
      </c>
    </row>
    <row r="156" spans="1:6" ht="12.75" customHeight="1">
      <c r="A156" s="15" t="s">
        <v>327</v>
      </c>
      <c r="B156" s="2" t="s">
        <v>328</v>
      </c>
      <c r="C156" s="4">
        <v>5.1</v>
      </c>
      <c r="D156" s="8">
        <f t="shared" si="9"/>
        <v>189.71999999999997</v>
      </c>
      <c r="E156" s="39"/>
      <c r="F156" s="7">
        <f t="shared" si="8"/>
        <v>0</v>
      </c>
    </row>
    <row r="157" spans="1:6" ht="12.75" customHeight="1">
      <c r="A157" s="15" t="s">
        <v>329</v>
      </c>
      <c r="B157" s="2" t="s">
        <v>330</v>
      </c>
      <c r="C157" s="4">
        <v>6.5</v>
      </c>
      <c r="D157" s="8">
        <f t="shared" si="9"/>
        <v>241.79999999999998</v>
      </c>
      <c r="E157" s="39"/>
      <c r="F157" s="7">
        <f t="shared" si="8"/>
        <v>0</v>
      </c>
    </row>
    <row r="158" spans="1:6" ht="12.75" customHeight="1">
      <c r="A158" s="15" t="s">
        <v>331</v>
      </c>
      <c r="B158" s="2" t="s">
        <v>332</v>
      </c>
      <c r="C158" s="4">
        <v>7.5</v>
      </c>
      <c r="D158" s="8">
        <f t="shared" si="9"/>
        <v>279</v>
      </c>
      <c r="E158" s="39"/>
      <c r="F158" s="7">
        <f t="shared" si="8"/>
        <v>0</v>
      </c>
    </row>
    <row r="159" spans="1:6" ht="12.75" customHeight="1">
      <c r="A159" s="15" t="s">
        <v>333</v>
      </c>
      <c r="B159" s="2" t="s">
        <v>334</v>
      </c>
      <c r="C159" s="4">
        <v>5.3</v>
      </c>
      <c r="D159" s="8">
        <f t="shared" si="9"/>
        <v>197.15999999999997</v>
      </c>
      <c r="E159" s="39"/>
      <c r="F159" s="7">
        <f t="shared" si="8"/>
        <v>0</v>
      </c>
    </row>
    <row r="160" spans="1:6" ht="12.75" customHeight="1">
      <c r="A160" s="15" t="s">
        <v>335</v>
      </c>
      <c r="B160" s="2" t="s">
        <v>336</v>
      </c>
      <c r="C160" s="4">
        <v>5.1</v>
      </c>
      <c r="D160" s="8">
        <f t="shared" si="9"/>
        <v>189.71999999999997</v>
      </c>
      <c r="E160" s="39"/>
      <c r="F160" s="7">
        <f t="shared" si="8"/>
        <v>0</v>
      </c>
    </row>
    <row r="161" spans="1:6" ht="12.75" customHeight="1">
      <c r="A161" s="15" t="s">
        <v>337</v>
      </c>
      <c r="B161" s="2" t="s">
        <v>338</v>
      </c>
      <c r="C161" s="4">
        <v>5.3</v>
      </c>
      <c r="D161" s="8">
        <f t="shared" si="9"/>
        <v>197.15999999999997</v>
      </c>
      <c r="E161" s="39"/>
      <c r="F161" s="7">
        <f t="shared" si="8"/>
        <v>0</v>
      </c>
    </row>
    <row r="162" spans="1:6" ht="12.75" customHeight="1">
      <c r="A162" s="15" t="s">
        <v>339</v>
      </c>
      <c r="B162" s="2" t="s">
        <v>340</v>
      </c>
      <c r="C162" s="4">
        <v>6.5</v>
      </c>
      <c r="D162" s="8">
        <f t="shared" si="9"/>
        <v>241.79999999999998</v>
      </c>
      <c r="E162" s="39"/>
      <c r="F162" s="7">
        <f t="shared" si="8"/>
        <v>0</v>
      </c>
    </row>
    <row r="163" spans="1:6" ht="12.75" customHeight="1">
      <c r="A163" s="15" t="s">
        <v>341</v>
      </c>
      <c r="B163" s="2" t="s">
        <v>342</v>
      </c>
      <c r="C163" s="4">
        <v>6.4</v>
      </c>
      <c r="D163" s="8">
        <f t="shared" si="9"/>
        <v>238.07999999999998</v>
      </c>
      <c r="E163" s="39"/>
      <c r="F163" s="7">
        <f t="shared" si="8"/>
        <v>0</v>
      </c>
    </row>
    <row r="164" spans="1:6" ht="12.75" customHeight="1">
      <c r="A164" s="15" t="s">
        <v>343</v>
      </c>
      <c r="B164" s="2" t="s">
        <v>344</v>
      </c>
      <c r="C164" s="4">
        <v>5.9</v>
      </c>
      <c r="D164" s="8">
        <f t="shared" si="9"/>
        <v>219.48</v>
      </c>
      <c r="E164" s="39"/>
      <c r="F164" s="7">
        <f t="shared" si="8"/>
        <v>0</v>
      </c>
    </row>
    <row r="165" spans="1:6" ht="12.75" customHeight="1">
      <c r="A165" s="15" t="s">
        <v>345</v>
      </c>
      <c r="B165" s="2" t="s">
        <v>346</v>
      </c>
      <c r="C165" s="4">
        <v>8.2</v>
      </c>
      <c r="D165" s="8">
        <f t="shared" si="9"/>
        <v>305.03999999999996</v>
      </c>
      <c r="E165" s="39"/>
      <c r="F165" s="7">
        <f t="shared" si="8"/>
        <v>0</v>
      </c>
    </row>
    <row r="166" spans="1:6" ht="12.75" customHeight="1">
      <c r="A166" s="15" t="s">
        <v>347</v>
      </c>
      <c r="B166" s="2" t="s">
        <v>348</v>
      </c>
      <c r="C166" s="4">
        <v>6.4</v>
      </c>
      <c r="D166" s="8">
        <f t="shared" si="9"/>
        <v>238.07999999999998</v>
      </c>
      <c r="E166" s="39"/>
      <c r="F166" s="7">
        <f t="shared" si="8"/>
        <v>0</v>
      </c>
    </row>
    <row r="167" spans="1:6" ht="12.75" customHeight="1">
      <c r="A167" s="15" t="s">
        <v>349</v>
      </c>
      <c r="B167" s="2" t="s">
        <v>350</v>
      </c>
      <c r="C167" s="4">
        <v>8.7</v>
      </c>
      <c r="D167" s="8">
        <f t="shared" si="9"/>
        <v>323.64</v>
      </c>
      <c r="E167" s="39"/>
      <c r="F167" s="7">
        <f t="shared" si="8"/>
        <v>0</v>
      </c>
    </row>
    <row r="168" spans="1:6" ht="12.75" customHeight="1">
      <c r="A168" s="15" t="s">
        <v>351</v>
      </c>
      <c r="B168" s="2" t="s">
        <v>352</v>
      </c>
      <c r="C168" s="4">
        <v>6.8</v>
      </c>
      <c r="D168" s="8">
        <f t="shared" si="9"/>
        <v>252.96</v>
      </c>
      <c r="E168" s="39"/>
      <c r="F168" s="7">
        <f t="shared" si="8"/>
        <v>0</v>
      </c>
    </row>
    <row r="169" spans="1:6" ht="12.75" customHeight="1">
      <c r="A169" s="15" t="s">
        <v>1359</v>
      </c>
      <c r="B169" s="2" t="s">
        <v>1360</v>
      </c>
      <c r="C169" s="4">
        <v>1.2</v>
      </c>
      <c r="D169" s="8">
        <f t="shared" si="9"/>
        <v>44.64</v>
      </c>
      <c r="E169" s="39"/>
      <c r="F169" s="7">
        <f t="shared" si="8"/>
        <v>0</v>
      </c>
    </row>
    <row r="170" spans="1:6" ht="12.75" customHeight="1">
      <c r="A170" s="15" t="s">
        <v>658</v>
      </c>
      <c r="B170" s="2" t="s">
        <v>659</v>
      </c>
      <c r="C170" s="4">
        <v>6.1</v>
      </c>
      <c r="D170" s="8">
        <f t="shared" si="9"/>
        <v>226.92</v>
      </c>
      <c r="E170" s="39"/>
      <c r="F170" s="7">
        <f t="shared" si="8"/>
        <v>0</v>
      </c>
    </row>
    <row r="171" spans="1:6" ht="12.75" customHeight="1">
      <c r="A171" s="15" t="s">
        <v>660</v>
      </c>
      <c r="B171" s="2" t="s">
        <v>661</v>
      </c>
      <c r="C171" s="4">
        <v>6</v>
      </c>
      <c r="D171" s="8">
        <f t="shared" si="9"/>
        <v>223.2</v>
      </c>
      <c r="E171" s="39"/>
      <c r="F171" s="7">
        <f t="shared" si="8"/>
        <v>0</v>
      </c>
    </row>
    <row r="172" spans="1:6" ht="12.75" customHeight="1">
      <c r="A172" s="15" t="s">
        <v>662</v>
      </c>
      <c r="B172" s="2" t="s">
        <v>663</v>
      </c>
      <c r="C172" s="4">
        <v>7</v>
      </c>
      <c r="D172" s="8">
        <f t="shared" si="9"/>
        <v>260.40000000000003</v>
      </c>
      <c r="E172" s="39"/>
      <c r="F172" s="7">
        <f t="shared" si="8"/>
        <v>0</v>
      </c>
    </row>
    <row r="173" spans="1:6" ht="12.75" customHeight="1">
      <c r="A173" s="15" t="s">
        <v>664</v>
      </c>
      <c r="B173" s="2" t="s">
        <v>665</v>
      </c>
      <c r="C173" s="4">
        <v>6.1</v>
      </c>
      <c r="D173" s="8">
        <f t="shared" si="9"/>
        <v>226.92</v>
      </c>
      <c r="E173" s="39"/>
      <c r="F173" s="7">
        <f t="shared" si="8"/>
        <v>0</v>
      </c>
    </row>
    <row r="174" spans="1:6" ht="12.75" customHeight="1">
      <c r="A174" s="15" t="s">
        <v>666</v>
      </c>
      <c r="B174" s="2" t="s">
        <v>667</v>
      </c>
      <c r="C174" s="4">
        <v>4.8</v>
      </c>
      <c r="D174" s="8">
        <f t="shared" si="9"/>
        <v>178.56</v>
      </c>
      <c r="E174" s="39"/>
      <c r="F174" s="7">
        <f t="shared" si="8"/>
        <v>0</v>
      </c>
    </row>
    <row r="175" spans="1:6" ht="12.75" customHeight="1">
      <c r="A175" s="15" t="s">
        <v>668</v>
      </c>
      <c r="B175" s="2" t="s">
        <v>669</v>
      </c>
      <c r="C175" s="4">
        <v>5.1</v>
      </c>
      <c r="D175" s="8">
        <f t="shared" si="9"/>
        <v>189.71999999999997</v>
      </c>
      <c r="E175" s="39"/>
      <c r="F175" s="7">
        <f t="shared" si="8"/>
        <v>0</v>
      </c>
    </row>
    <row r="176" spans="1:6" ht="12.75" customHeight="1">
      <c r="A176" s="15" t="s">
        <v>670</v>
      </c>
      <c r="B176" s="2" t="s">
        <v>671</v>
      </c>
      <c r="C176" s="4">
        <v>5.8</v>
      </c>
      <c r="D176" s="8">
        <f t="shared" si="9"/>
        <v>215.76</v>
      </c>
      <c r="E176" s="39"/>
      <c r="F176" s="7">
        <f t="shared" si="8"/>
        <v>0</v>
      </c>
    </row>
    <row r="177" spans="1:6" ht="12.75" customHeight="1">
      <c r="A177" s="15" t="s">
        <v>672</v>
      </c>
      <c r="B177" s="2" t="s">
        <v>673</v>
      </c>
      <c r="C177" s="4">
        <v>4.7</v>
      </c>
      <c r="D177" s="8">
        <f t="shared" si="9"/>
        <v>174.84</v>
      </c>
      <c r="E177" s="39"/>
      <c r="F177" s="7">
        <f t="shared" si="8"/>
        <v>0</v>
      </c>
    </row>
    <row r="178" spans="1:6" ht="12.75" customHeight="1">
      <c r="A178" s="15" t="s">
        <v>674</v>
      </c>
      <c r="B178" s="2" t="s">
        <v>675</v>
      </c>
      <c r="C178" s="4">
        <v>4.4</v>
      </c>
      <c r="D178" s="8">
        <f t="shared" si="9"/>
        <v>163.68</v>
      </c>
      <c r="E178" s="39"/>
      <c r="F178" s="7">
        <f t="shared" si="8"/>
        <v>0</v>
      </c>
    </row>
    <row r="179" spans="1:6" ht="12.75" customHeight="1">
      <c r="A179" s="15" t="s">
        <v>676</v>
      </c>
      <c r="B179" s="2" t="s">
        <v>677</v>
      </c>
      <c r="C179" s="4">
        <v>8.4</v>
      </c>
      <c r="D179" s="8">
        <f t="shared" si="9"/>
        <v>312.48</v>
      </c>
      <c r="E179" s="39"/>
      <c r="F179" s="7">
        <f t="shared" si="8"/>
        <v>0</v>
      </c>
    </row>
    <row r="180" spans="1:6" ht="12.75" customHeight="1">
      <c r="A180" s="15" t="s">
        <v>678</v>
      </c>
      <c r="B180" s="2" t="s">
        <v>679</v>
      </c>
      <c r="C180" s="4">
        <v>7.4</v>
      </c>
      <c r="D180" s="8">
        <f t="shared" si="9"/>
        <v>275.28000000000003</v>
      </c>
      <c r="E180" s="39"/>
      <c r="F180" s="7">
        <f t="shared" si="8"/>
        <v>0</v>
      </c>
    </row>
    <row r="181" spans="1:6" ht="12.75" customHeight="1">
      <c r="A181" s="15" t="s">
        <v>680</v>
      </c>
      <c r="B181" s="2" t="s">
        <v>681</v>
      </c>
      <c r="C181" s="4">
        <v>7.9</v>
      </c>
      <c r="D181" s="8">
        <f t="shared" si="9"/>
        <v>293.88</v>
      </c>
      <c r="E181" s="39"/>
      <c r="F181" s="7">
        <f t="shared" si="8"/>
        <v>0</v>
      </c>
    </row>
    <row r="182" spans="1:6" ht="12.75" customHeight="1">
      <c r="A182" s="15" t="s">
        <v>682</v>
      </c>
      <c r="B182" s="2" t="s">
        <v>683</v>
      </c>
      <c r="C182" s="4">
        <v>8.2</v>
      </c>
      <c r="D182" s="8">
        <f t="shared" si="9"/>
        <v>305.03999999999996</v>
      </c>
      <c r="E182" s="39"/>
      <c r="F182" s="7">
        <f t="shared" si="8"/>
        <v>0</v>
      </c>
    </row>
    <row r="183" spans="1:6" ht="12.75" customHeight="1">
      <c r="A183" s="15" t="s">
        <v>684</v>
      </c>
      <c r="B183" s="2" t="s">
        <v>685</v>
      </c>
      <c r="C183" s="4">
        <v>9</v>
      </c>
      <c r="D183" s="8">
        <f t="shared" si="9"/>
        <v>334.79999999999995</v>
      </c>
      <c r="E183" s="39"/>
      <c r="F183" s="7">
        <f t="shared" si="8"/>
        <v>0</v>
      </c>
    </row>
    <row r="184" spans="1:6" ht="12.75" customHeight="1">
      <c r="A184" s="15" t="s">
        <v>686</v>
      </c>
      <c r="B184" s="2" t="s">
        <v>687</v>
      </c>
      <c r="C184" s="4">
        <v>6.2</v>
      </c>
      <c r="D184" s="8">
        <f t="shared" si="9"/>
        <v>230.64</v>
      </c>
      <c r="E184" s="39"/>
      <c r="F184" s="7">
        <f t="shared" si="8"/>
        <v>0</v>
      </c>
    </row>
    <row r="185" spans="1:6" ht="12.75" customHeight="1">
      <c r="A185" s="15" t="s">
        <v>688</v>
      </c>
      <c r="B185" s="2" t="s">
        <v>689</v>
      </c>
      <c r="C185" s="4">
        <v>6.3</v>
      </c>
      <c r="D185" s="8">
        <f t="shared" si="9"/>
        <v>234.35999999999999</v>
      </c>
      <c r="E185" s="39"/>
      <c r="F185" s="7">
        <f t="shared" si="8"/>
        <v>0</v>
      </c>
    </row>
    <row r="186" spans="1:6" ht="12.75" customHeight="1">
      <c r="A186" s="15" t="s">
        <v>690</v>
      </c>
      <c r="B186" s="2" t="s">
        <v>691</v>
      </c>
      <c r="C186" s="4">
        <v>6.6</v>
      </c>
      <c r="D186" s="8">
        <f t="shared" si="9"/>
        <v>245.51999999999998</v>
      </c>
      <c r="E186" s="39"/>
      <c r="F186" s="7">
        <f t="shared" si="8"/>
        <v>0</v>
      </c>
    </row>
    <row r="187" spans="1:6" ht="12.75" customHeight="1">
      <c r="A187" s="15" t="s">
        <v>692</v>
      </c>
      <c r="B187" s="2" t="s">
        <v>693</v>
      </c>
      <c r="C187" s="4">
        <v>7.1</v>
      </c>
      <c r="D187" s="8">
        <f t="shared" si="9"/>
        <v>264.12</v>
      </c>
      <c r="E187" s="39"/>
      <c r="F187" s="7">
        <f t="shared" si="8"/>
        <v>0</v>
      </c>
    </row>
    <row r="188" spans="1:6" ht="12.75" customHeight="1">
      <c r="A188" s="15" t="s">
        <v>694</v>
      </c>
      <c r="B188" s="2" t="s">
        <v>695</v>
      </c>
      <c r="C188" s="4">
        <v>6.5</v>
      </c>
      <c r="D188" s="8">
        <f t="shared" si="9"/>
        <v>241.79999999999998</v>
      </c>
      <c r="E188" s="39"/>
      <c r="F188" s="7">
        <f t="shared" si="8"/>
        <v>0</v>
      </c>
    </row>
    <row r="189" spans="1:6" ht="12.75" customHeight="1">
      <c r="A189" s="15" t="s">
        <v>696</v>
      </c>
      <c r="B189" s="2" t="s">
        <v>697</v>
      </c>
      <c r="C189" s="4">
        <v>8</v>
      </c>
      <c r="D189" s="8">
        <f t="shared" si="9"/>
        <v>297.59999999999997</v>
      </c>
      <c r="E189" s="39"/>
      <c r="F189" s="7">
        <f t="shared" si="8"/>
        <v>0</v>
      </c>
    </row>
    <row r="190" spans="1:6" ht="12.75" customHeight="1">
      <c r="A190" s="15" t="s">
        <v>698</v>
      </c>
      <c r="B190" s="2" t="s">
        <v>699</v>
      </c>
      <c r="C190" s="4">
        <v>9.5</v>
      </c>
      <c r="D190" s="8">
        <f t="shared" si="9"/>
        <v>353.40000000000003</v>
      </c>
      <c r="E190" s="39"/>
      <c r="F190" s="7">
        <f t="shared" si="8"/>
        <v>0</v>
      </c>
    </row>
    <row r="191" spans="1:6" ht="12.75" customHeight="1">
      <c r="A191" s="15" t="s">
        <v>700</v>
      </c>
      <c r="B191" s="2" t="s">
        <v>701</v>
      </c>
      <c r="C191" s="4">
        <v>7.8</v>
      </c>
      <c r="D191" s="8">
        <f t="shared" si="9"/>
        <v>290.15999999999997</v>
      </c>
      <c r="E191" s="39"/>
      <c r="F191" s="7">
        <f t="shared" si="8"/>
        <v>0</v>
      </c>
    </row>
    <row r="192" spans="1:6" ht="12.75" customHeight="1">
      <c r="A192" s="15" t="s">
        <v>702</v>
      </c>
      <c r="B192" s="2" t="s">
        <v>703</v>
      </c>
      <c r="C192" s="4">
        <v>8.3</v>
      </c>
      <c r="D192" s="8">
        <f t="shared" si="9"/>
        <v>308.76000000000005</v>
      </c>
      <c r="E192" s="39"/>
      <c r="F192" s="7">
        <f t="shared" si="8"/>
        <v>0</v>
      </c>
    </row>
    <row r="193" spans="1:6" ht="12.75" customHeight="1">
      <c r="A193" s="15" t="s">
        <v>704</v>
      </c>
      <c r="B193" s="2" t="s">
        <v>705</v>
      </c>
      <c r="C193" s="4">
        <v>4.8</v>
      </c>
      <c r="D193" s="8">
        <f t="shared" si="9"/>
        <v>178.56</v>
      </c>
      <c r="E193" s="39"/>
      <c r="F193" s="7">
        <f t="shared" si="8"/>
        <v>0</v>
      </c>
    </row>
    <row r="194" spans="1:6" ht="12.75" customHeight="1">
      <c r="A194" s="15" t="s">
        <v>706</v>
      </c>
      <c r="B194" s="2" t="s">
        <v>707</v>
      </c>
      <c r="C194" s="4">
        <v>5.2</v>
      </c>
      <c r="D194" s="8">
        <f t="shared" si="9"/>
        <v>193.44</v>
      </c>
      <c r="E194" s="39"/>
      <c r="F194" s="7">
        <f t="shared" si="8"/>
        <v>0</v>
      </c>
    </row>
    <row r="195" spans="1:6" ht="12.75" customHeight="1">
      <c r="A195" s="15" t="s">
        <v>708</v>
      </c>
      <c r="B195" s="2" t="s">
        <v>709</v>
      </c>
      <c r="C195" s="4">
        <v>8.2</v>
      </c>
      <c r="D195" s="8">
        <f t="shared" si="9"/>
        <v>305.03999999999996</v>
      </c>
      <c r="E195" s="39"/>
      <c r="F195" s="7">
        <f t="shared" si="8"/>
        <v>0</v>
      </c>
    </row>
    <row r="196" spans="1:6" ht="12.75" customHeight="1">
      <c r="A196" s="15" t="s">
        <v>710</v>
      </c>
      <c r="B196" s="2" t="s">
        <v>711</v>
      </c>
      <c r="C196" s="4">
        <v>8</v>
      </c>
      <c r="D196" s="8">
        <f t="shared" si="9"/>
        <v>297.59999999999997</v>
      </c>
      <c r="E196" s="39"/>
      <c r="F196" s="7">
        <f t="shared" si="8"/>
        <v>0</v>
      </c>
    </row>
    <row r="197" spans="1:6" ht="12.75" customHeight="1">
      <c r="A197" s="15" t="s">
        <v>712</v>
      </c>
      <c r="B197" s="2" t="s">
        <v>713</v>
      </c>
      <c r="C197" s="4">
        <v>5.6</v>
      </c>
      <c r="D197" s="8">
        <f t="shared" si="9"/>
        <v>208.32</v>
      </c>
      <c r="E197" s="39"/>
      <c r="F197" s="7">
        <f t="shared" si="8"/>
        <v>0</v>
      </c>
    </row>
    <row r="198" spans="1:6" ht="12.75" customHeight="1">
      <c r="A198" s="15" t="s">
        <v>714</v>
      </c>
      <c r="B198" s="2" t="s">
        <v>715</v>
      </c>
      <c r="C198" s="4">
        <v>5.7</v>
      </c>
      <c r="D198" s="8">
        <f t="shared" si="9"/>
        <v>212.04</v>
      </c>
      <c r="E198" s="39"/>
      <c r="F198" s="7">
        <f t="shared" si="8"/>
        <v>0</v>
      </c>
    </row>
    <row r="199" spans="1:6" ht="12.75" customHeight="1">
      <c r="A199" s="15" t="s">
        <v>716</v>
      </c>
      <c r="B199" s="2" t="s">
        <v>717</v>
      </c>
      <c r="C199" s="4">
        <v>6.5</v>
      </c>
      <c r="D199" s="8">
        <f t="shared" si="9"/>
        <v>241.79999999999998</v>
      </c>
      <c r="E199" s="39"/>
      <c r="F199" s="7">
        <f t="shared" si="8"/>
        <v>0</v>
      </c>
    </row>
    <row r="200" spans="1:6" ht="18.75" customHeight="1">
      <c r="A200" s="40" t="s">
        <v>353</v>
      </c>
      <c r="B200" s="41"/>
      <c r="C200" s="41"/>
      <c r="D200" s="8">
        <f>C200*0.6*59</f>
        <v>0</v>
      </c>
      <c r="E200" s="39"/>
      <c r="F200" s="7">
        <f t="shared" si="8"/>
        <v>0</v>
      </c>
    </row>
    <row r="201" spans="1:6" ht="12.75" customHeight="1">
      <c r="A201" s="15" t="s">
        <v>1143</v>
      </c>
      <c r="B201" s="2" t="s">
        <v>1144</v>
      </c>
      <c r="C201" s="69">
        <v>170</v>
      </c>
      <c r="D201" s="8">
        <f>C201*0.6</f>
        <v>102</v>
      </c>
      <c r="E201" s="39"/>
      <c r="F201" s="7">
        <f t="shared" si="8"/>
        <v>0</v>
      </c>
    </row>
    <row r="202" spans="1:6" ht="12.75" customHeight="1">
      <c r="A202" s="15" t="s">
        <v>1145</v>
      </c>
      <c r="B202" s="2" t="s">
        <v>1146</v>
      </c>
      <c r="C202" s="69">
        <v>285</v>
      </c>
      <c r="D202" s="8">
        <f aca="true" t="shared" si="10" ref="D202:D222">C202*0.6</f>
        <v>171</v>
      </c>
      <c r="E202" s="39"/>
      <c r="F202" s="7">
        <f t="shared" si="8"/>
        <v>0</v>
      </c>
    </row>
    <row r="203" spans="1:6" ht="12.75" customHeight="1">
      <c r="A203" s="15" t="s">
        <v>1147</v>
      </c>
      <c r="B203" s="2" t="s">
        <v>1148</v>
      </c>
      <c r="C203" s="69">
        <v>220</v>
      </c>
      <c r="D203" s="8">
        <f t="shared" si="10"/>
        <v>132</v>
      </c>
      <c r="E203" s="39"/>
      <c r="F203" s="7">
        <f t="shared" si="8"/>
        <v>0</v>
      </c>
    </row>
    <row r="204" spans="1:6" ht="12.75" customHeight="1">
      <c r="A204" s="15" t="s">
        <v>1149</v>
      </c>
      <c r="B204" s="2" t="s">
        <v>1150</v>
      </c>
      <c r="C204" s="69">
        <v>390</v>
      </c>
      <c r="D204" s="8">
        <f t="shared" si="10"/>
        <v>234</v>
      </c>
      <c r="E204" s="39"/>
      <c r="F204" s="7">
        <f t="shared" si="8"/>
        <v>0</v>
      </c>
    </row>
    <row r="205" spans="1:6" ht="12.75" customHeight="1">
      <c r="A205" s="15" t="s">
        <v>1151</v>
      </c>
      <c r="B205" s="2" t="s">
        <v>1152</v>
      </c>
      <c r="C205" s="69">
        <v>300</v>
      </c>
      <c r="D205" s="8">
        <f t="shared" si="10"/>
        <v>180</v>
      </c>
      <c r="E205" s="39"/>
      <c r="F205" s="7">
        <f t="shared" si="8"/>
        <v>0</v>
      </c>
    </row>
    <row r="206" spans="1:6" ht="12.75" customHeight="1">
      <c r="A206" s="15" t="s">
        <v>1153</v>
      </c>
      <c r="B206" s="2" t="s">
        <v>1154</v>
      </c>
      <c r="C206" s="69">
        <v>300</v>
      </c>
      <c r="D206" s="8">
        <f t="shared" si="10"/>
        <v>180</v>
      </c>
      <c r="E206" s="6"/>
      <c r="F206" s="7">
        <f t="shared" si="8"/>
        <v>0</v>
      </c>
    </row>
    <row r="207" spans="1:6" ht="12.75" customHeight="1">
      <c r="A207" s="15" t="s">
        <v>121</v>
      </c>
      <c r="B207" s="2" t="s">
        <v>122</v>
      </c>
      <c r="C207" s="69">
        <v>160</v>
      </c>
      <c r="D207" s="8">
        <f t="shared" si="10"/>
        <v>96</v>
      </c>
      <c r="E207" s="6"/>
      <c r="F207" s="7">
        <f t="shared" si="8"/>
        <v>0</v>
      </c>
    </row>
    <row r="208" spans="1:6" ht="12.75" customHeight="1">
      <c r="A208" s="15" t="s">
        <v>1155</v>
      </c>
      <c r="B208" s="2" t="s">
        <v>1156</v>
      </c>
      <c r="C208" s="69">
        <v>220</v>
      </c>
      <c r="D208" s="8">
        <f t="shared" si="10"/>
        <v>132</v>
      </c>
      <c r="E208" s="6"/>
      <c r="F208" s="7">
        <f t="shared" si="8"/>
        <v>0</v>
      </c>
    </row>
    <row r="209" spans="1:6" ht="12.75" customHeight="1">
      <c r="A209" s="15" t="s">
        <v>1157</v>
      </c>
      <c r="B209" s="2" t="s">
        <v>1158</v>
      </c>
      <c r="C209" s="69">
        <v>170</v>
      </c>
      <c r="D209" s="8">
        <f t="shared" si="10"/>
        <v>102</v>
      </c>
      <c r="E209" s="6"/>
      <c r="F209" s="7">
        <f t="shared" si="8"/>
        <v>0</v>
      </c>
    </row>
    <row r="210" spans="1:6" ht="12.75" customHeight="1">
      <c r="A210" s="15" t="s">
        <v>1159</v>
      </c>
      <c r="B210" s="2" t="s">
        <v>1160</v>
      </c>
      <c r="C210" s="69">
        <v>290</v>
      </c>
      <c r="D210" s="8">
        <f t="shared" si="10"/>
        <v>174</v>
      </c>
      <c r="E210" s="6"/>
      <c r="F210" s="7">
        <f t="shared" si="8"/>
        <v>0</v>
      </c>
    </row>
    <row r="211" spans="1:6" ht="12.75" customHeight="1">
      <c r="A211" s="15" t="s">
        <v>70</v>
      </c>
      <c r="B211" s="2" t="s">
        <v>71</v>
      </c>
      <c r="C211" s="69">
        <v>190</v>
      </c>
      <c r="D211" s="8">
        <f t="shared" si="10"/>
        <v>114</v>
      </c>
      <c r="E211" s="6"/>
      <c r="F211" s="7">
        <f t="shared" si="8"/>
        <v>0</v>
      </c>
    </row>
    <row r="212" spans="1:6" ht="12.75" customHeight="1">
      <c r="A212" s="15" t="s">
        <v>189</v>
      </c>
      <c r="B212" s="2" t="s">
        <v>190</v>
      </c>
      <c r="C212" s="69">
        <v>212</v>
      </c>
      <c r="D212" s="8">
        <f t="shared" si="10"/>
        <v>127.19999999999999</v>
      </c>
      <c r="E212" s="6"/>
      <c r="F212" s="7">
        <f t="shared" si="8"/>
        <v>0</v>
      </c>
    </row>
    <row r="213" spans="1:6" ht="12.75" customHeight="1">
      <c r="A213" s="15" t="s">
        <v>72</v>
      </c>
      <c r="B213" s="2" t="s">
        <v>73</v>
      </c>
      <c r="C213" s="69">
        <v>232</v>
      </c>
      <c r="D213" s="8">
        <f t="shared" si="10"/>
        <v>139.2</v>
      </c>
      <c r="E213" s="6"/>
      <c r="F213" s="7">
        <f t="shared" si="8"/>
        <v>0</v>
      </c>
    </row>
    <row r="214" spans="1:6" ht="12.75" customHeight="1">
      <c r="A214" s="15" t="s">
        <v>1107</v>
      </c>
      <c r="B214" s="2" t="s">
        <v>1108</v>
      </c>
      <c r="C214" s="69">
        <v>250</v>
      </c>
      <c r="D214" s="8">
        <f t="shared" si="10"/>
        <v>150</v>
      </c>
      <c r="E214" s="6"/>
      <c r="F214" s="7">
        <f t="shared" si="8"/>
        <v>0</v>
      </c>
    </row>
    <row r="215" spans="1:6" ht="12.75" customHeight="1">
      <c r="A215" s="15" t="s">
        <v>1317</v>
      </c>
      <c r="B215" s="2" t="s">
        <v>1318</v>
      </c>
      <c r="C215" s="69">
        <v>163</v>
      </c>
      <c r="D215" s="8">
        <f t="shared" si="10"/>
        <v>97.8</v>
      </c>
      <c r="E215" s="6"/>
      <c r="F215" s="7">
        <f t="shared" si="8"/>
        <v>0</v>
      </c>
    </row>
    <row r="216" spans="1:6" ht="12.75" customHeight="1">
      <c r="A216" s="15" t="s">
        <v>1319</v>
      </c>
      <c r="B216" s="2" t="s">
        <v>1320</v>
      </c>
      <c r="C216" s="69">
        <v>330</v>
      </c>
      <c r="D216" s="8">
        <f t="shared" si="10"/>
        <v>198</v>
      </c>
      <c r="E216" s="6"/>
      <c r="F216" s="7">
        <f t="shared" si="8"/>
        <v>0</v>
      </c>
    </row>
    <row r="217" spans="1:6" ht="12.75" customHeight="1">
      <c r="A217" s="15" t="s">
        <v>1321</v>
      </c>
      <c r="B217" s="2" t="s">
        <v>1322</v>
      </c>
      <c r="C217" s="69">
        <v>130</v>
      </c>
      <c r="D217" s="8">
        <f t="shared" si="10"/>
        <v>78</v>
      </c>
      <c r="E217" s="6"/>
      <c r="F217" s="7">
        <f t="shared" si="8"/>
        <v>0</v>
      </c>
    </row>
    <row r="218" spans="1:6" ht="12.75" customHeight="1">
      <c r="A218" s="15" t="s">
        <v>1323</v>
      </c>
      <c r="B218" s="2" t="s">
        <v>1324</v>
      </c>
      <c r="C218" s="69">
        <v>130</v>
      </c>
      <c r="D218" s="8">
        <f t="shared" si="10"/>
        <v>78</v>
      </c>
      <c r="E218" s="6"/>
      <c r="F218" s="7">
        <f t="shared" si="8"/>
        <v>0</v>
      </c>
    </row>
    <row r="219" spans="1:6" ht="12.75" customHeight="1">
      <c r="A219" s="15" t="s">
        <v>127</v>
      </c>
      <c r="B219" s="2" t="s">
        <v>128</v>
      </c>
      <c r="C219" s="69">
        <v>850</v>
      </c>
      <c r="D219" s="8">
        <f t="shared" si="10"/>
        <v>510</v>
      </c>
      <c r="E219" s="6"/>
      <c r="F219" s="7">
        <f t="shared" si="8"/>
        <v>0</v>
      </c>
    </row>
    <row r="220" spans="1:6" ht="12.75" customHeight="1">
      <c r="A220" s="15" t="s">
        <v>129</v>
      </c>
      <c r="B220" s="2" t="s">
        <v>130</v>
      </c>
      <c r="C220" s="69">
        <v>840</v>
      </c>
      <c r="D220" s="8">
        <f t="shared" si="10"/>
        <v>504</v>
      </c>
      <c r="E220" s="6"/>
      <c r="F220" s="7">
        <f t="shared" si="8"/>
        <v>0</v>
      </c>
    </row>
    <row r="221" spans="1:6" ht="12.75" customHeight="1">
      <c r="A221" s="15" t="s">
        <v>176</v>
      </c>
      <c r="B221" s="2" t="s">
        <v>177</v>
      </c>
      <c r="C221" s="69">
        <v>340</v>
      </c>
      <c r="D221" s="8">
        <f t="shared" si="10"/>
        <v>204</v>
      </c>
      <c r="E221" s="6"/>
      <c r="F221" s="7">
        <f t="shared" si="8"/>
        <v>0</v>
      </c>
    </row>
    <row r="222" spans="1:6" ht="12.75" customHeight="1">
      <c r="A222" s="15" t="s">
        <v>74</v>
      </c>
      <c r="B222" s="2" t="s">
        <v>75</v>
      </c>
      <c r="C222" s="69">
        <v>325</v>
      </c>
      <c r="D222" s="8">
        <f t="shared" si="10"/>
        <v>195</v>
      </c>
      <c r="E222" s="6"/>
      <c r="F222" s="7">
        <f t="shared" si="8"/>
        <v>0</v>
      </c>
    </row>
    <row r="223" spans="1:6" ht="12.75" customHeight="1">
      <c r="A223" s="75" t="s">
        <v>195</v>
      </c>
      <c r="B223" s="76"/>
      <c r="C223" s="3"/>
      <c r="D223" s="8">
        <f>C223*0.55*59</f>
        <v>0</v>
      </c>
      <c r="E223" s="6"/>
      <c r="F223" s="7">
        <f t="shared" si="8"/>
        <v>0</v>
      </c>
    </row>
    <row r="224" spans="1:6" ht="12.75" customHeight="1">
      <c r="A224" s="67" t="s">
        <v>1040</v>
      </c>
      <c r="B224" s="2" t="s">
        <v>1041</v>
      </c>
      <c r="C224" s="4">
        <v>36</v>
      </c>
      <c r="D224" s="8">
        <f>C224*0.6*62</f>
        <v>1339.1999999999998</v>
      </c>
      <c r="E224" s="6"/>
      <c r="F224" s="7">
        <f t="shared" si="8"/>
        <v>0</v>
      </c>
    </row>
    <row r="225" spans="1:6" ht="12.75" customHeight="1">
      <c r="A225" s="67" t="s">
        <v>1042</v>
      </c>
      <c r="B225" s="2" t="s">
        <v>1043</v>
      </c>
      <c r="C225" s="4">
        <v>41</v>
      </c>
      <c r="D225" s="8">
        <f aca="true" t="shared" si="11" ref="D225:D257">C225*0.6*62</f>
        <v>1525.1999999999998</v>
      </c>
      <c r="E225" s="6"/>
      <c r="F225" s="7">
        <f t="shared" si="8"/>
        <v>0</v>
      </c>
    </row>
    <row r="226" spans="1:6" ht="12.75" customHeight="1">
      <c r="A226" s="67" t="s">
        <v>1044</v>
      </c>
      <c r="B226" s="2" t="s">
        <v>1045</v>
      </c>
      <c r="C226" s="4">
        <v>43</v>
      </c>
      <c r="D226" s="8">
        <f t="shared" si="11"/>
        <v>1599.6000000000001</v>
      </c>
      <c r="E226" s="6"/>
      <c r="F226" s="7">
        <f t="shared" si="8"/>
        <v>0</v>
      </c>
    </row>
    <row r="227" spans="1:6" ht="12.75" customHeight="1">
      <c r="A227" s="67" t="s">
        <v>1046</v>
      </c>
      <c r="B227" s="2" t="s">
        <v>1047</v>
      </c>
      <c r="C227" s="4">
        <v>41</v>
      </c>
      <c r="D227" s="8">
        <f t="shared" si="11"/>
        <v>1525.1999999999998</v>
      </c>
      <c r="E227" s="6"/>
      <c r="F227" s="7">
        <f t="shared" si="8"/>
        <v>0</v>
      </c>
    </row>
    <row r="228" spans="1:6" ht="12.75" customHeight="1">
      <c r="A228" s="67" t="s">
        <v>1048</v>
      </c>
      <c r="B228" s="2" t="s">
        <v>1049</v>
      </c>
      <c r="C228" s="4">
        <v>36</v>
      </c>
      <c r="D228" s="8">
        <f t="shared" si="11"/>
        <v>1339.1999999999998</v>
      </c>
      <c r="E228" s="6"/>
      <c r="F228" s="7">
        <f aca="true" t="shared" si="12" ref="F228:F439">D228*E228</f>
        <v>0</v>
      </c>
    </row>
    <row r="229" spans="1:6" ht="12.75" customHeight="1">
      <c r="A229" s="67" t="s">
        <v>1050</v>
      </c>
      <c r="B229" s="2" t="s">
        <v>1051</v>
      </c>
      <c r="C229" s="4">
        <v>36</v>
      </c>
      <c r="D229" s="8">
        <f t="shared" si="11"/>
        <v>1339.1999999999998</v>
      </c>
      <c r="E229" s="6"/>
      <c r="F229" s="7">
        <f t="shared" si="12"/>
        <v>0</v>
      </c>
    </row>
    <row r="230" spans="1:6" ht="12.75" customHeight="1">
      <c r="A230" s="67" t="s">
        <v>426</v>
      </c>
      <c r="B230" s="2" t="s">
        <v>427</v>
      </c>
      <c r="C230" s="4">
        <v>69</v>
      </c>
      <c r="D230" s="8">
        <f t="shared" si="11"/>
        <v>2566.7999999999997</v>
      </c>
      <c r="E230" s="6"/>
      <c r="F230" s="7">
        <f t="shared" si="12"/>
        <v>0</v>
      </c>
    </row>
    <row r="231" spans="1:6" ht="12.75" customHeight="1">
      <c r="A231" s="67" t="s">
        <v>428</v>
      </c>
      <c r="B231" s="2" t="s">
        <v>429</v>
      </c>
      <c r="C231" s="4">
        <v>74</v>
      </c>
      <c r="D231" s="8">
        <f t="shared" si="11"/>
        <v>2752.7999999999997</v>
      </c>
      <c r="E231" s="6"/>
      <c r="F231" s="7">
        <f t="shared" si="12"/>
        <v>0</v>
      </c>
    </row>
    <row r="232" spans="1:6" ht="12.75" customHeight="1">
      <c r="A232" s="67" t="s">
        <v>430</v>
      </c>
      <c r="B232" s="2" t="s">
        <v>431</v>
      </c>
      <c r="C232" s="4">
        <v>61</v>
      </c>
      <c r="D232" s="8">
        <f t="shared" si="11"/>
        <v>2269.2000000000003</v>
      </c>
      <c r="E232" s="6"/>
      <c r="F232" s="7">
        <f t="shared" si="12"/>
        <v>0</v>
      </c>
    </row>
    <row r="233" spans="1:6" ht="12.75" customHeight="1">
      <c r="A233" s="67" t="s">
        <v>432</v>
      </c>
      <c r="B233" s="2" t="s">
        <v>433</v>
      </c>
      <c r="C233" s="4">
        <v>69</v>
      </c>
      <c r="D233" s="8">
        <f t="shared" si="11"/>
        <v>2566.7999999999997</v>
      </c>
      <c r="E233" s="6"/>
      <c r="F233" s="7">
        <f t="shared" si="12"/>
        <v>0</v>
      </c>
    </row>
    <row r="234" spans="1:6" ht="12.75" customHeight="1">
      <c r="A234" s="67" t="s">
        <v>434</v>
      </c>
      <c r="B234" s="2" t="s">
        <v>435</v>
      </c>
      <c r="C234" s="4">
        <v>74</v>
      </c>
      <c r="D234" s="8">
        <f t="shared" si="11"/>
        <v>2752.7999999999997</v>
      </c>
      <c r="E234" s="6"/>
      <c r="F234" s="7">
        <f t="shared" si="12"/>
        <v>0</v>
      </c>
    </row>
    <row r="235" spans="1:6" ht="12.75" customHeight="1">
      <c r="A235" s="67" t="s">
        <v>1052</v>
      </c>
      <c r="B235" s="2" t="s">
        <v>1053</v>
      </c>
      <c r="C235" s="4">
        <v>12</v>
      </c>
      <c r="D235" s="8">
        <f t="shared" si="11"/>
        <v>446.4</v>
      </c>
      <c r="E235" s="6"/>
      <c r="F235" s="7">
        <f t="shared" si="12"/>
        <v>0</v>
      </c>
    </row>
    <row r="236" spans="1:6" ht="12.75" customHeight="1">
      <c r="A236" s="67" t="s">
        <v>1054</v>
      </c>
      <c r="B236" s="2" t="s">
        <v>1055</v>
      </c>
      <c r="C236" s="4">
        <v>12</v>
      </c>
      <c r="D236" s="8">
        <f t="shared" si="11"/>
        <v>446.4</v>
      </c>
      <c r="E236" s="6"/>
      <c r="F236" s="7">
        <f t="shared" si="12"/>
        <v>0</v>
      </c>
    </row>
    <row r="237" spans="1:6" ht="12.75" customHeight="1">
      <c r="A237" s="67" t="s">
        <v>1056</v>
      </c>
      <c r="B237" s="2" t="s">
        <v>1057</v>
      </c>
      <c r="C237" s="4">
        <v>12</v>
      </c>
      <c r="D237" s="8">
        <f t="shared" si="11"/>
        <v>446.4</v>
      </c>
      <c r="E237" s="6"/>
      <c r="F237" s="7">
        <f t="shared" si="12"/>
        <v>0</v>
      </c>
    </row>
    <row r="238" spans="1:6" ht="12.75" customHeight="1">
      <c r="A238" s="67" t="s">
        <v>455</v>
      </c>
      <c r="B238" s="2" t="s">
        <v>436</v>
      </c>
      <c r="C238" s="4">
        <v>12</v>
      </c>
      <c r="D238" s="8">
        <f t="shared" si="11"/>
        <v>446.4</v>
      </c>
      <c r="E238" s="6"/>
      <c r="F238" s="7">
        <f t="shared" si="12"/>
        <v>0</v>
      </c>
    </row>
    <row r="239" spans="1:6" ht="12.75" customHeight="1">
      <c r="A239" s="67" t="s">
        <v>456</v>
      </c>
      <c r="B239" s="2" t="s">
        <v>437</v>
      </c>
      <c r="C239" s="4">
        <v>12</v>
      </c>
      <c r="D239" s="8">
        <f t="shared" si="11"/>
        <v>446.4</v>
      </c>
      <c r="E239" s="6"/>
      <c r="F239" s="7">
        <f t="shared" si="12"/>
        <v>0</v>
      </c>
    </row>
    <row r="240" spans="1:6" ht="12.75" customHeight="1">
      <c r="A240" s="67" t="s">
        <v>534</v>
      </c>
      <c r="B240" s="2" t="s">
        <v>438</v>
      </c>
      <c r="C240" s="4">
        <v>14</v>
      </c>
      <c r="D240" s="8">
        <f t="shared" si="11"/>
        <v>520.8000000000001</v>
      </c>
      <c r="E240" s="6"/>
      <c r="F240" s="7">
        <f t="shared" si="12"/>
        <v>0</v>
      </c>
    </row>
    <row r="241" spans="1:6" ht="12.75" customHeight="1">
      <c r="A241" s="67" t="s">
        <v>196</v>
      </c>
      <c r="B241" s="2" t="s">
        <v>25</v>
      </c>
      <c r="C241" s="4">
        <v>34</v>
      </c>
      <c r="D241" s="8">
        <f t="shared" si="11"/>
        <v>1264.8</v>
      </c>
      <c r="E241" s="6"/>
      <c r="F241" s="7">
        <f t="shared" si="12"/>
        <v>0</v>
      </c>
    </row>
    <row r="242" spans="1:6" ht="12.75" customHeight="1">
      <c r="A242" s="67" t="s">
        <v>1301</v>
      </c>
      <c r="B242" s="2" t="s">
        <v>1302</v>
      </c>
      <c r="C242" s="4">
        <v>37</v>
      </c>
      <c r="D242" s="8">
        <f t="shared" si="11"/>
        <v>1376.3999999999999</v>
      </c>
      <c r="E242" s="6"/>
      <c r="F242" s="7">
        <f t="shared" si="12"/>
        <v>0</v>
      </c>
    </row>
    <row r="243" spans="1:6" ht="12.75" customHeight="1">
      <c r="A243" s="67" t="s">
        <v>457</v>
      </c>
      <c r="B243" s="2" t="s">
        <v>458</v>
      </c>
      <c r="C243" s="4">
        <v>10</v>
      </c>
      <c r="D243" s="8">
        <f t="shared" si="11"/>
        <v>372</v>
      </c>
      <c r="E243" s="6"/>
      <c r="F243" s="7">
        <f t="shared" si="12"/>
        <v>0</v>
      </c>
    </row>
    <row r="244" spans="1:6" ht="12.75" customHeight="1">
      <c r="A244" s="67" t="s">
        <v>459</v>
      </c>
      <c r="B244" s="2" t="s">
        <v>460</v>
      </c>
      <c r="C244" s="4">
        <v>11</v>
      </c>
      <c r="D244" s="8">
        <f t="shared" si="11"/>
        <v>409.2</v>
      </c>
      <c r="E244" s="6"/>
      <c r="F244" s="7">
        <f t="shared" si="12"/>
        <v>0</v>
      </c>
    </row>
    <row r="245" spans="1:6" ht="12.75" customHeight="1">
      <c r="A245" s="67" t="s">
        <v>185</v>
      </c>
      <c r="B245" s="2" t="s">
        <v>186</v>
      </c>
      <c r="C245" s="4">
        <v>2</v>
      </c>
      <c r="D245" s="8">
        <f t="shared" si="11"/>
        <v>74.39999999999999</v>
      </c>
      <c r="E245" s="6"/>
      <c r="F245" s="7">
        <f t="shared" si="12"/>
        <v>0</v>
      </c>
    </row>
    <row r="246" spans="1:6" ht="12.75" customHeight="1">
      <c r="A246" s="67" t="s">
        <v>461</v>
      </c>
      <c r="B246" s="2" t="s">
        <v>462</v>
      </c>
      <c r="C246" s="4">
        <v>10</v>
      </c>
      <c r="D246" s="8">
        <f t="shared" si="11"/>
        <v>372</v>
      </c>
      <c r="E246" s="6"/>
      <c r="F246" s="7">
        <f t="shared" si="12"/>
        <v>0</v>
      </c>
    </row>
    <row r="247" spans="1:6" ht="12.75" customHeight="1">
      <c r="A247" s="67" t="s">
        <v>463</v>
      </c>
      <c r="B247" s="2" t="s">
        <v>464</v>
      </c>
      <c r="C247" s="4">
        <v>8</v>
      </c>
      <c r="D247" s="8">
        <f t="shared" si="11"/>
        <v>297.59999999999997</v>
      </c>
      <c r="E247" s="6"/>
      <c r="F247" s="7">
        <f t="shared" si="12"/>
        <v>0</v>
      </c>
    </row>
    <row r="248" spans="1:6" ht="12.75" customHeight="1">
      <c r="A248" s="67" t="s">
        <v>1068</v>
      </c>
      <c r="B248" s="2" t="s">
        <v>1069</v>
      </c>
      <c r="C248" s="4">
        <v>1</v>
      </c>
      <c r="D248" s="8">
        <f t="shared" si="11"/>
        <v>37.199999999999996</v>
      </c>
      <c r="E248" s="6"/>
      <c r="F248" s="7">
        <f t="shared" si="12"/>
        <v>0</v>
      </c>
    </row>
    <row r="249" spans="1:6" ht="12.75" customHeight="1">
      <c r="A249" s="67" t="s">
        <v>1070</v>
      </c>
      <c r="B249" s="2" t="s">
        <v>1071</v>
      </c>
      <c r="C249" s="4">
        <v>1</v>
      </c>
      <c r="D249" s="8">
        <f t="shared" si="11"/>
        <v>37.199999999999996</v>
      </c>
      <c r="E249" s="6"/>
      <c r="F249" s="7">
        <f t="shared" si="12"/>
        <v>0</v>
      </c>
    </row>
    <row r="250" spans="1:6" ht="12.75" customHeight="1">
      <c r="A250" s="67" t="s">
        <v>1066</v>
      </c>
      <c r="B250" s="2" t="s">
        <v>1058</v>
      </c>
      <c r="C250" s="4">
        <v>7</v>
      </c>
      <c r="D250" s="8">
        <f t="shared" si="11"/>
        <v>260.40000000000003</v>
      </c>
      <c r="E250" s="6"/>
      <c r="F250" s="7">
        <f t="shared" si="12"/>
        <v>0</v>
      </c>
    </row>
    <row r="251" spans="1:6" ht="12.75" customHeight="1">
      <c r="A251" s="67" t="s">
        <v>1067</v>
      </c>
      <c r="B251" s="2" t="s">
        <v>1059</v>
      </c>
      <c r="C251" s="4">
        <v>7</v>
      </c>
      <c r="D251" s="8">
        <f t="shared" si="11"/>
        <v>260.40000000000003</v>
      </c>
      <c r="E251" s="6"/>
      <c r="F251" s="7">
        <f t="shared" si="12"/>
        <v>0</v>
      </c>
    </row>
    <row r="252" spans="1:6" ht="12.75" customHeight="1">
      <c r="A252" s="67" t="s">
        <v>439</v>
      </c>
      <c r="B252" s="2" t="s">
        <v>440</v>
      </c>
      <c r="C252" s="4">
        <v>5</v>
      </c>
      <c r="D252" s="8">
        <f t="shared" si="11"/>
        <v>186</v>
      </c>
      <c r="E252" s="6"/>
      <c r="F252" s="7">
        <f t="shared" si="12"/>
        <v>0</v>
      </c>
    </row>
    <row r="253" spans="1:6" ht="12.75" customHeight="1">
      <c r="A253" s="67" t="s">
        <v>1060</v>
      </c>
      <c r="B253" s="2" t="s">
        <v>1061</v>
      </c>
      <c r="C253" s="4">
        <v>15</v>
      </c>
      <c r="D253" s="8">
        <f t="shared" si="11"/>
        <v>558</v>
      </c>
      <c r="E253" s="6"/>
      <c r="F253" s="7">
        <f t="shared" si="12"/>
        <v>0</v>
      </c>
    </row>
    <row r="254" spans="1:6" ht="12.75" customHeight="1">
      <c r="A254" s="67" t="s">
        <v>535</v>
      </c>
      <c r="B254" s="2" t="s">
        <v>526</v>
      </c>
      <c r="C254" s="4">
        <v>21</v>
      </c>
      <c r="D254" s="8">
        <f t="shared" si="11"/>
        <v>781.1999999999999</v>
      </c>
      <c r="E254" s="6"/>
      <c r="F254" s="7">
        <f t="shared" si="12"/>
        <v>0</v>
      </c>
    </row>
    <row r="255" spans="1:6" ht="12.75" customHeight="1">
      <c r="A255" s="67" t="s">
        <v>1072</v>
      </c>
      <c r="B255" s="2" t="s">
        <v>1073</v>
      </c>
      <c r="C255" s="4">
        <v>1</v>
      </c>
      <c r="D255" s="8">
        <f t="shared" si="11"/>
        <v>37.199999999999996</v>
      </c>
      <c r="E255" s="6"/>
      <c r="F255" s="7">
        <f t="shared" si="12"/>
        <v>0</v>
      </c>
    </row>
    <row r="256" spans="1:6" ht="12.75" customHeight="1">
      <c r="A256" s="67" t="s">
        <v>1062</v>
      </c>
      <c r="B256" s="2" t="s">
        <v>1063</v>
      </c>
      <c r="C256" s="4">
        <v>6</v>
      </c>
      <c r="D256" s="8">
        <f t="shared" si="11"/>
        <v>223.2</v>
      </c>
      <c r="E256" s="6"/>
      <c r="F256" s="7">
        <f t="shared" si="12"/>
        <v>0</v>
      </c>
    </row>
    <row r="257" spans="1:6" ht="12.75" customHeight="1">
      <c r="A257" s="67" t="s">
        <v>1064</v>
      </c>
      <c r="B257" s="2" t="s">
        <v>1065</v>
      </c>
      <c r="C257" s="4">
        <v>6</v>
      </c>
      <c r="D257" s="8">
        <f t="shared" si="11"/>
        <v>223.2</v>
      </c>
      <c r="E257" s="6"/>
      <c r="F257" s="7">
        <f t="shared" si="12"/>
        <v>0</v>
      </c>
    </row>
    <row r="258" spans="1:6" ht="12.75" customHeight="1">
      <c r="A258" s="15" t="s">
        <v>152</v>
      </c>
      <c r="B258" s="2" t="s">
        <v>153</v>
      </c>
      <c r="C258" s="4">
        <v>760</v>
      </c>
      <c r="D258" s="8">
        <f>C258*0.6</f>
        <v>456</v>
      </c>
      <c r="E258" s="6"/>
      <c r="F258" s="7">
        <f t="shared" si="12"/>
        <v>0</v>
      </c>
    </row>
    <row r="259" spans="1:6" ht="12.75" customHeight="1">
      <c r="A259" s="15" t="s">
        <v>154</v>
      </c>
      <c r="B259" s="2" t="s">
        <v>155</v>
      </c>
      <c r="C259" s="4">
        <v>760</v>
      </c>
      <c r="D259" s="8">
        <f>C259*0.6</f>
        <v>456</v>
      </c>
      <c r="E259" s="6"/>
      <c r="F259" s="7">
        <f t="shared" si="12"/>
        <v>0</v>
      </c>
    </row>
    <row r="260" spans="1:6" ht="12.75" customHeight="1">
      <c r="A260" s="75" t="s">
        <v>21</v>
      </c>
      <c r="B260" s="76"/>
      <c r="C260" s="3"/>
      <c r="D260" s="8">
        <f>C260*0.6</f>
        <v>0</v>
      </c>
      <c r="E260" s="6"/>
      <c r="F260" s="7">
        <f t="shared" si="12"/>
        <v>0</v>
      </c>
    </row>
    <row r="261" spans="1:10" s="37" customFormat="1" ht="12.75" customHeight="1">
      <c r="A261" s="67" t="s">
        <v>1109</v>
      </c>
      <c r="B261" s="2" t="s">
        <v>1127</v>
      </c>
      <c r="C261" s="4">
        <v>13</v>
      </c>
      <c r="D261" s="8">
        <f>C261*0.6*62</f>
        <v>483.59999999999997</v>
      </c>
      <c r="E261" s="36"/>
      <c r="F261" s="7">
        <f t="shared" si="12"/>
        <v>0</v>
      </c>
      <c r="G261" s="43"/>
      <c r="H261" s="43"/>
      <c r="I261" s="43"/>
      <c r="J261" s="43"/>
    </row>
    <row r="262" spans="1:10" s="37" customFormat="1" ht="12.75" customHeight="1">
      <c r="A262" s="67" t="s">
        <v>589</v>
      </c>
      <c r="B262" s="2" t="s">
        <v>538</v>
      </c>
      <c r="C262" s="4">
        <v>14</v>
      </c>
      <c r="D262" s="8">
        <f>C262*0.6*62</f>
        <v>520.8000000000001</v>
      </c>
      <c r="E262" s="36"/>
      <c r="F262" s="7">
        <f>D262*E262</f>
        <v>0</v>
      </c>
      <c r="G262" s="43"/>
      <c r="H262" s="43"/>
      <c r="I262" s="43"/>
      <c r="J262" s="43"/>
    </row>
    <row r="263" spans="1:10" s="37" customFormat="1" ht="12.75" customHeight="1">
      <c r="A263" s="67" t="s">
        <v>1134</v>
      </c>
      <c r="B263" s="2" t="s">
        <v>1110</v>
      </c>
      <c r="C263" s="4">
        <v>14</v>
      </c>
      <c r="D263" s="8">
        <f>C263*0.6*62</f>
        <v>520.8000000000001</v>
      </c>
      <c r="E263" s="36"/>
      <c r="F263" s="7">
        <f>D263*E263</f>
        <v>0</v>
      </c>
      <c r="G263" s="43"/>
      <c r="H263" s="43"/>
      <c r="I263" s="43"/>
      <c r="J263" s="43"/>
    </row>
    <row r="264" spans="1:10" s="37" customFormat="1" ht="12.75" customHeight="1">
      <c r="A264" s="67" t="s">
        <v>1135</v>
      </c>
      <c r="B264" s="2" t="s">
        <v>1136</v>
      </c>
      <c r="C264" s="4">
        <v>16</v>
      </c>
      <c r="D264" s="8">
        <f aca="true" t="shared" si="13" ref="D264:D321">C264*0.6*62</f>
        <v>595.1999999999999</v>
      </c>
      <c r="E264" s="36"/>
      <c r="F264" s="7">
        <f t="shared" si="12"/>
        <v>0</v>
      </c>
      <c r="G264" s="43"/>
      <c r="H264" s="43"/>
      <c r="I264" s="43"/>
      <c r="J264" s="43"/>
    </row>
    <row r="265" spans="1:10" s="37" customFormat="1" ht="12.75" customHeight="1">
      <c r="A265" s="67" t="s">
        <v>590</v>
      </c>
      <c r="B265" s="2" t="s">
        <v>539</v>
      </c>
      <c r="C265" s="4">
        <v>14</v>
      </c>
      <c r="D265" s="8">
        <f t="shared" si="13"/>
        <v>520.8000000000001</v>
      </c>
      <c r="E265" s="36"/>
      <c r="F265" s="7">
        <f t="shared" si="12"/>
        <v>0</v>
      </c>
      <c r="G265" s="43"/>
      <c r="H265" s="43"/>
      <c r="I265" s="43"/>
      <c r="J265" s="43"/>
    </row>
    <row r="266" spans="1:10" s="37" customFormat="1" ht="12.75" customHeight="1">
      <c r="A266" s="67" t="s">
        <v>591</v>
      </c>
      <c r="B266" s="2" t="s">
        <v>540</v>
      </c>
      <c r="C266" s="4">
        <v>20</v>
      </c>
      <c r="D266" s="8">
        <f t="shared" si="13"/>
        <v>744</v>
      </c>
      <c r="E266" s="36"/>
      <c r="F266" s="7">
        <f t="shared" si="12"/>
        <v>0</v>
      </c>
      <c r="G266" s="43"/>
      <c r="H266" s="43"/>
      <c r="I266" s="43"/>
      <c r="J266" s="43"/>
    </row>
    <row r="267" spans="1:10" s="37" customFormat="1" ht="12.75" customHeight="1">
      <c r="A267" s="67" t="s">
        <v>592</v>
      </c>
      <c r="B267" s="2" t="s">
        <v>541</v>
      </c>
      <c r="C267" s="4">
        <v>20</v>
      </c>
      <c r="D267" s="8">
        <f t="shared" si="13"/>
        <v>744</v>
      </c>
      <c r="E267" s="36"/>
      <c r="F267" s="7">
        <f t="shared" si="12"/>
        <v>0</v>
      </c>
      <c r="G267" s="43"/>
      <c r="H267" s="43"/>
      <c r="I267" s="43"/>
      <c r="J267" s="43"/>
    </row>
    <row r="268" spans="1:10" s="37" customFormat="1" ht="12.75" customHeight="1">
      <c r="A268" s="67" t="s">
        <v>746</v>
      </c>
      <c r="B268" s="2" t="s">
        <v>622</v>
      </c>
      <c r="C268" s="4">
        <v>6</v>
      </c>
      <c r="D268" s="8">
        <f t="shared" si="13"/>
        <v>223.2</v>
      </c>
      <c r="E268" s="36"/>
      <c r="F268" s="7">
        <f t="shared" si="12"/>
        <v>0</v>
      </c>
      <c r="G268" s="43"/>
      <c r="H268" s="43"/>
      <c r="I268" s="43"/>
      <c r="J268" s="43"/>
    </row>
    <row r="269" spans="1:10" s="37" customFormat="1" ht="12.75" customHeight="1">
      <c r="A269" s="67" t="s">
        <v>747</v>
      </c>
      <c r="B269" s="2" t="s">
        <v>623</v>
      </c>
      <c r="C269" s="4">
        <v>6</v>
      </c>
      <c r="D269" s="8">
        <f t="shared" si="13"/>
        <v>223.2</v>
      </c>
      <c r="E269" s="36"/>
      <c r="F269" s="7">
        <f t="shared" si="12"/>
        <v>0</v>
      </c>
      <c r="G269" s="43"/>
      <c r="H269" s="43"/>
      <c r="I269" s="43"/>
      <c r="J269" s="43"/>
    </row>
    <row r="270" spans="1:10" s="37" customFormat="1" ht="12.75" customHeight="1">
      <c r="A270" s="67" t="s">
        <v>748</v>
      </c>
      <c r="B270" s="2" t="s">
        <v>624</v>
      </c>
      <c r="C270" s="4">
        <v>8</v>
      </c>
      <c r="D270" s="8">
        <f t="shared" si="13"/>
        <v>297.59999999999997</v>
      </c>
      <c r="E270" s="36"/>
      <c r="F270" s="7">
        <f t="shared" si="12"/>
        <v>0</v>
      </c>
      <c r="G270" s="43"/>
      <c r="H270" s="43"/>
      <c r="I270" s="43"/>
      <c r="J270" s="43"/>
    </row>
    <row r="271" spans="1:10" s="37" customFormat="1" ht="12.75" customHeight="1">
      <c r="A271" s="67" t="s">
        <v>749</v>
      </c>
      <c r="B271" s="2" t="s">
        <v>625</v>
      </c>
      <c r="C271" s="4">
        <v>8</v>
      </c>
      <c r="D271" s="8">
        <f t="shared" si="13"/>
        <v>297.59999999999997</v>
      </c>
      <c r="E271" s="36"/>
      <c r="F271" s="7">
        <f t="shared" si="12"/>
        <v>0</v>
      </c>
      <c r="G271" s="43"/>
      <c r="H271" s="43"/>
      <c r="I271" s="43"/>
      <c r="J271" s="43"/>
    </row>
    <row r="272" spans="1:10" s="37" customFormat="1" ht="12.75" customHeight="1">
      <c r="A272" s="67" t="s">
        <v>750</v>
      </c>
      <c r="B272" s="2" t="s">
        <v>626</v>
      </c>
      <c r="C272" s="4">
        <v>10</v>
      </c>
      <c r="D272" s="8">
        <f t="shared" si="13"/>
        <v>372</v>
      </c>
      <c r="E272" s="36"/>
      <c r="F272" s="7">
        <f t="shared" si="12"/>
        <v>0</v>
      </c>
      <c r="G272" s="43"/>
      <c r="H272" s="43"/>
      <c r="I272" s="43"/>
      <c r="J272" s="43"/>
    </row>
    <row r="273" spans="1:10" s="37" customFormat="1" ht="12.75" customHeight="1">
      <c r="A273" s="67" t="s">
        <v>751</v>
      </c>
      <c r="B273" s="2" t="s">
        <v>627</v>
      </c>
      <c r="C273" s="4">
        <v>10</v>
      </c>
      <c r="D273" s="8">
        <f t="shared" si="13"/>
        <v>372</v>
      </c>
      <c r="E273" s="36"/>
      <c r="F273" s="7">
        <f t="shared" si="12"/>
        <v>0</v>
      </c>
      <c r="G273" s="43"/>
      <c r="H273" s="43"/>
      <c r="I273" s="43"/>
      <c r="J273" s="43"/>
    </row>
    <row r="274" spans="1:10" s="37" customFormat="1" ht="12.75" customHeight="1">
      <c r="A274" s="67" t="s">
        <v>752</v>
      </c>
      <c r="B274" s="2" t="s">
        <v>628</v>
      </c>
      <c r="C274" s="4">
        <v>10</v>
      </c>
      <c r="D274" s="8">
        <f t="shared" si="13"/>
        <v>372</v>
      </c>
      <c r="E274" s="36"/>
      <c r="F274" s="7">
        <f t="shared" si="12"/>
        <v>0</v>
      </c>
      <c r="G274" s="43"/>
      <c r="H274" s="43"/>
      <c r="I274" s="43"/>
      <c r="J274" s="43"/>
    </row>
    <row r="275" spans="1:10" s="37" customFormat="1" ht="12.75" customHeight="1">
      <c r="A275" s="67" t="s">
        <v>753</v>
      </c>
      <c r="B275" s="2" t="s">
        <v>629</v>
      </c>
      <c r="C275" s="4">
        <v>10</v>
      </c>
      <c r="D275" s="8">
        <f t="shared" si="13"/>
        <v>372</v>
      </c>
      <c r="E275" s="36"/>
      <c r="F275" s="7">
        <f t="shared" si="12"/>
        <v>0</v>
      </c>
      <c r="G275" s="43"/>
      <c r="H275" s="43"/>
      <c r="I275" s="43"/>
      <c r="J275" s="43"/>
    </row>
    <row r="276" spans="1:10" s="37" customFormat="1" ht="12.75" customHeight="1">
      <c r="A276" s="67" t="s">
        <v>754</v>
      </c>
      <c r="B276" s="2" t="s">
        <v>630</v>
      </c>
      <c r="C276" s="4">
        <v>10</v>
      </c>
      <c r="D276" s="8">
        <f t="shared" si="13"/>
        <v>372</v>
      </c>
      <c r="E276" s="36"/>
      <c r="F276" s="7">
        <f t="shared" si="12"/>
        <v>0</v>
      </c>
      <c r="G276" s="43"/>
      <c r="H276" s="43"/>
      <c r="I276" s="43"/>
      <c r="J276" s="43"/>
    </row>
    <row r="277" spans="1:10" s="37" customFormat="1" ht="12.75" customHeight="1">
      <c r="A277" s="67" t="s">
        <v>755</v>
      </c>
      <c r="B277" s="2" t="s">
        <v>631</v>
      </c>
      <c r="C277" s="4">
        <v>11</v>
      </c>
      <c r="D277" s="8">
        <f t="shared" si="13"/>
        <v>409.2</v>
      </c>
      <c r="E277" s="36"/>
      <c r="F277" s="7">
        <f t="shared" si="12"/>
        <v>0</v>
      </c>
      <c r="G277" s="43"/>
      <c r="H277" s="43"/>
      <c r="I277" s="43"/>
      <c r="J277" s="43"/>
    </row>
    <row r="278" spans="1:10" s="37" customFormat="1" ht="12.75" customHeight="1">
      <c r="A278" s="67" t="s">
        <v>756</v>
      </c>
      <c r="B278" s="2" t="s">
        <v>632</v>
      </c>
      <c r="C278" s="4">
        <v>11</v>
      </c>
      <c r="D278" s="8">
        <f t="shared" si="13"/>
        <v>409.2</v>
      </c>
      <c r="E278" s="36"/>
      <c r="F278" s="7">
        <f t="shared" si="12"/>
        <v>0</v>
      </c>
      <c r="G278" s="43"/>
      <c r="H278" s="43"/>
      <c r="I278" s="43"/>
      <c r="J278" s="43"/>
    </row>
    <row r="279" spans="1:10" s="37" customFormat="1" ht="12.75" customHeight="1">
      <c r="A279" s="67" t="s">
        <v>757</v>
      </c>
      <c r="B279" s="2" t="s">
        <v>633</v>
      </c>
      <c r="C279" s="4">
        <v>11</v>
      </c>
      <c r="D279" s="8">
        <f t="shared" si="13"/>
        <v>409.2</v>
      </c>
      <c r="E279" s="36"/>
      <c r="F279" s="7">
        <f t="shared" si="12"/>
        <v>0</v>
      </c>
      <c r="G279" s="43"/>
      <c r="H279" s="43"/>
      <c r="I279" s="43"/>
      <c r="J279" s="43"/>
    </row>
    <row r="280" spans="1:10" s="37" customFormat="1" ht="12.75" customHeight="1">
      <c r="A280" s="67" t="s">
        <v>758</v>
      </c>
      <c r="B280" s="2" t="s">
        <v>634</v>
      </c>
      <c r="C280" s="4">
        <v>11</v>
      </c>
      <c r="D280" s="8">
        <f t="shared" si="13"/>
        <v>409.2</v>
      </c>
      <c r="E280" s="36"/>
      <c r="F280" s="7">
        <f t="shared" si="12"/>
        <v>0</v>
      </c>
      <c r="G280" s="43"/>
      <c r="H280" s="43"/>
      <c r="I280" s="43"/>
      <c r="J280" s="43"/>
    </row>
    <row r="281" spans="1:10" s="37" customFormat="1" ht="12.75" customHeight="1">
      <c r="A281" s="67" t="s">
        <v>759</v>
      </c>
      <c r="B281" s="2" t="s">
        <v>635</v>
      </c>
      <c r="C281" s="4">
        <v>11</v>
      </c>
      <c r="D281" s="8">
        <f t="shared" si="13"/>
        <v>409.2</v>
      </c>
      <c r="E281" s="36"/>
      <c r="F281" s="7">
        <f t="shared" si="12"/>
        <v>0</v>
      </c>
      <c r="G281" s="43"/>
      <c r="H281" s="43"/>
      <c r="I281" s="43"/>
      <c r="J281" s="43"/>
    </row>
    <row r="282" spans="1:10" s="37" customFormat="1" ht="12.75" customHeight="1">
      <c r="A282" s="67" t="s">
        <v>760</v>
      </c>
      <c r="B282" s="2" t="s">
        <v>636</v>
      </c>
      <c r="C282" s="4">
        <v>11</v>
      </c>
      <c r="D282" s="8">
        <f t="shared" si="13"/>
        <v>409.2</v>
      </c>
      <c r="E282" s="36"/>
      <c r="F282" s="7">
        <f t="shared" si="12"/>
        <v>0</v>
      </c>
      <c r="G282" s="43"/>
      <c r="H282" s="43"/>
      <c r="I282" s="43"/>
      <c r="J282" s="43"/>
    </row>
    <row r="283" spans="1:10" s="37" customFormat="1" ht="12.75" customHeight="1">
      <c r="A283" s="67" t="s">
        <v>761</v>
      </c>
      <c r="B283" s="2" t="s">
        <v>637</v>
      </c>
      <c r="C283" s="4">
        <v>11</v>
      </c>
      <c r="D283" s="8">
        <f t="shared" si="13"/>
        <v>409.2</v>
      </c>
      <c r="E283" s="36"/>
      <c r="F283" s="7">
        <f t="shared" si="12"/>
        <v>0</v>
      </c>
      <c r="G283" s="43"/>
      <c r="H283" s="43"/>
      <c r="I283" s="43"/>
      <c r="J283" s="43"/>
    </row>
    <row r="284" spans="1:10" s="37" customFormat="1" ht="12.75" customHeight="1">
      <c r="A284" s="74" t="s">
        <v>22</v>
      </c>
      <c r="B284" s="74"/>
      <c r="C284" s="3"/>
      <c r="D284" s="8">
        <f t="shared" si="13"/>
        <v>0</v>
      </c>
      <c r="E284" s="36"/>
      <c r="F284" s="7">
        <f t="shared" si="12"/>
        <v>0</v>
      </c>
      <c r="G284" s="43"/>
      <c r="H284" s="43"/>
      <c r="I284" s="43"/>
      <c r="J284" s="43"/>
    </row>
    <row r="285" spans="1:10" s="37" customFormat="1" ht="12.75" customHeight="1">
      <c r="A285" s="67" t="s">
        <v>213</v>
      </c>
      <c r="B285" s="2" t="s">
        <v>214</v>
      </c>
      <c r="C285" s="4">
        <v>49</v>
      </c>
      <c r="D285" s="8">
        <f t="shared" si="13"/>
        <v>1822.8</v>
      </c>
      <c r="E285" s="36"/>
      <c r="F285" s="7">
        <f t="shared" si="12"/>
        <v>0</v>
      </c>
      <c r="G285" s="43"/>
      <c r="H285" s="43"/>
      <c r="I285" s="43"/>
      <c r="J285" s="43"/>
    </row>
    <row r="286" spans="1:10" s="37" customFormat="1" ht="12.75" customHeight="1">
      <c r="A286" s="67" t="s">
        <v>215</v>
      </c>
      <c r="B286" s="2" t="s">
        <v>216</v>
      </c>
      <c r="C286" s="4">
        <v>49</v>
      </c>
      <c r="D286" s="8">
        <f t="shared" si="13"/>
        <v>1822.8</v>
      </c>
      <c r="E286" s="36"/>
      <c r="F286" s="7">
        <f t="shared" si="12"/>
        <v>0</v>
      </c>
      <c r="G286" s="43"/>
      <c r="H286" s="43"/>
      <c r="I286" s="43"/>
      <c r="J286" s="43"/>
    </row>
    <row r="287" spans="1:10" s="37" customFormat="1" ht="12.75" customHeight="1">
      <c r="A287" s="67" t="s">
        <v>217</v>
      </c>
      <c r="B287" s="2" t="s">
        <v>218</v>
      </c>
      <c r="C287" s="4">
        <v>49</v>
      </c>
      <c r="D287" s="8">
        <f t="shared" si="13"/>
        <v>1822.8</v>
      </c>
      <c r="E287" s="36"/>
      <c r="F287" s="7">
        <f t="shared" si="12"/>
        <v>0</v>
      </c>
      <c r="G287" s="43"/>
      <c r="H287" s="43"/>
      <c r="I287" s="43"/>
      <c r="J287" s="43"/>
    </row>
    <row r="288" spans="1:6" ht="12.75" customHeight="1">
      <c r="A288" s="67" t="s">
        <v>258</v>
      </c>
      <c r="B288" s="2" t="s">
        <v>259</v>
      </c>
      <c r="C288" s="4">
        <v>59</v>
      </c>
      <c r="D288" s="8">
        <f t="shared" si="13"/>
        <v>2194.7999999999997</v>
      </c>
      <c r="E288" s="6"/>
      <c r="F288" s="7">
        <f t="shared" si="12"/>
        <v>0</v>
      </c>
    </row>
    <row r="289" spans="1:6" ht="12.75" customHeight="1">
      <c r="A289" s="67" t="s">
        <v>260</v>
      </c>
      <c r="B289" s="2" t="s">
        <v>261</v>
      </c>
      <c r="C289" s="4">
        <v>59</v>
      </c>
      <c r="D289" s="8">
        <f t="shared" si="13"/>
        <v>2194.7999999999997</v>
      </c>
      <c r="E289" s="6"/>
      <c r="F289" s="7">
        <f t="shared" si="12"/>
        <v>0</v>
      </c>
    </row>
    <row r="290" spans="1:6" ht="12.75" customHeight="1">
      <c r="A290" s="67" t="s">
        <v>262</v>
      </c>
      <c r="B290" s="2" t="s">
        <v>263</v>
      </c>
      <c r="C290" s="4">
        <v>59</v>
      </c>
      <c r="D290" s="8">
        <f t="shared" si="13"/>
        <v>2194.7999999999997</v>
      </c>
      <c r="E290" s="6"/>
      <c r="F290" s="7">
        <f t="shared" si="12"/>
        <v>0</v>
      </c>
    </row>
    <row r="291" spans="1:6" ht="12.75" customHeight="1">
      <c r="A291" s="67" t="s">
        <v>23</v>
      </c>
      <c r="B291" s="2" t="s">
        <v>24</v>
      </c>
      <c r="C291" s="4">
        <v>48</v>
      </c>
      <c r="D291" s="8">
        <f t="shared" si="13"/>
        <v>1785.6</v>
      </c>
      <c r="E291" s="6"/>
      <c r="F291" s="7">
        <f t="shared" si="12"/>
        <v>0</v>
      </c>
    </row>
    <row r="292" spans="1:6" ht="12.75" customHeight="1">
      <c r="A292" s="67" t="s">
        <v>219</v>
      </c>
      <c r="B292" s="2" t="s">
        <v>220</v>
      </c>
      <c r="C292" s="4">
        <v>46</v>
      </c>
      <c r="D292" s="8">
        <f t="shared" si="13"/>
        <v>1711.1999999999998</v>
      </c>
      <c r="E292" s="6"/>
      <c r="F292" s="7">
        <f t="shared" si="12"/>
        <v>0</v>
      </c>
    </row>
    <row r="293" spans="1:6" ht="12.75" customHeight="1">
      <c r="A293" s="67" t="s">
        <v>221</v>
      </c>
      <c r="B293" s="2" t="s">
        <v>222</v>
      </c>
      <c r="C293" s="4">
        <v>46</v>
      </c>
      <c r="D293" s="8">
        <f t="shared" si="13"/>
        <v>1711.1999999999998</v>
      </c>
      <c r="E293" s="6"/>
      <c r="F293" s="7">
        <f t="shared" si="12"/>
        <v>0</v>
      </c>
    </row>
    <row r="294" spans="1:6" ht="12.75" customHeight="1">
      <c r="A294" s="67" t="s">
        <v>223</v>
      </c>
      <c r="B294" s="2" t="s">
        <v>224</v>
      </c>
      <c r="C294" s="4">
        <v>46</v>
      </c>
      <c r="D294" s="8">
        <f t="shared" si="13"/>
        <v>1711.1999999999998</v>
      </c>
      <c r="E294" s="6"/>
      <c r="F294" s="7">
        <f t="shared" si="12"/>
        <v>0</v>
      </c>
    </row>
    <row r="295" spans="1:6" ht="12.75" customHeight="1">
      <c r="A295" s="67" t="s">
        <v>225</v>
      </c>
      <c r="B295" s="2" t="s">
        <v>226</v>
      </c>
      <c r="C295" s="4">
        <v>52</v>
      </c>
      <c r="D295" s="8">
        <f t="shared" si="13"/>
        <v>1934.3999999999999</v>
      </c>
      <c r="E295" s="6"/>
      <c r="F295" s="7">
        <f t="shared" si="12"/>
        <v>0</v>
      </c>
    </row>
    <row r="296" spans="1:6" ht="12.75" customHeight="1">
      <c r="A296" s="67" t="s">
        <v>227</v>
      </c>
      <c r="B296" s="2" t="s">
        <v>228</v>
      </c>
      <c r="C296" s="4">
        <v>52</v>
      </c>
      <c r="D296" s="8">
        <f t="shared" si="13"/>
        <v>1934.3999999999999</v>
      </c>
      <c r="E296" s="6"/>
      <c r="F296" s="7">
        <f t="shared" si="12"/>
        <v>0</v>
      </c>
    </row>
    <row r="297" spans="1:6" ht="12.75" customHeight="1">
      <c r="A297" s="67" t="s">
        <v>264</v>
      </c>
      <c r="B297" s="2" t="s">
        <v>265</v>
      </c>
      <c r="C297" s="4">
        <v>49</v>
      </c>
      <c r="D297" s="8">
        <f t="shared" si="13"/>
        <v>1822.8</v>
      </c>
      <c r="E297" s="6"/>
      <c r="F297" s="7">
        <f t="shared" si="12"/>
        <v>0</v>
      </c>
    </row>
    <row r="298" spans="1:6" ht="12.75" customHeight="1">
      <c r="A298" s="67" t="s">
        <v>266</v>
      </c>
      <c r="B298" s="2" t="s">
        <v>267</v>
      </c>
      <c r="C298" s="4">
        <v>49</v>
      </c>
      <c r="D298" s="8">
        <f t="shared" si="13"/>
        <v>1822.8</v>
      </c>
      <c r="E298" s="6"/>
      <c r="F298" s="7">
        <f aca="true" t="shared" si="14" ref="F298:F310">D298*E298</f>
        <v>0</v>
      </c>
    </row>
    <row r="299" spans="1:6" ht="12.75" customHeight="1">
      <c r="A299" s="67" t="s">
        <v>268</v>
      </c>
      <c r="B299" s="2" t="s">
        <v>269</v>
      </c>
      <c r="C299" s="4">
        <v>54</v>
      </c>
      <c r="D299" s="8">
        <f t="shared" si="13"/>
        <v>2008.8</v>
      </c>
      <c r="E299" s="6"/>
      <c r="F299" s="7">
        <f t="shared" si="14"/>
        <v>0</v>
      </c>
    </row>
    <row r="300" spans="1:6" ht="12.75" customHeight="1">
      <c r="A300" s="67" t="s">
        <v>270</v>
      </c>
      <c r="B300" s="2" t="s">
        <v>271</v>
      </c>
      <c r="C300" s="4">
        <v>54</v>
      </c>
      <c r="D300" s="8">
        <f t="shared" si="13"/>
        <v>2008.8</v>
      </c>
      <c r="E300" s="6"/>
      <c r="F300" s="7">
        <f t="shared" si="14"/>
        <v>0</v>
      </c>
    </row>
    <row r="301" spans="1:6" ht="12.75" customHeight="1">
      <c r="A301" s="67" t="s">
        <v>272</v>
      </c>
      <c r="B301" s="2" t="s">
        <v>273</v>
      </c>
      <c r="C301" s="4">
        <v>54</v>
      </c>
      <c r="D301" s="8">
        <f t="shared" si="13"/>
        <v>2008.8</v>
      </c>
      <c r="E301" s="6"/>
      <c r="F301" s="7">
        <f t="shared" si="14"/>
        <v>0</v>
      </c>
    </row>
    <row r="302" spans="1:6" ht="12.75" customHeight="1">
      <c r="A302" s="67" t="s">
        <v>354</v>
      </c>
      <c r="B302" s="2" t="s">
        <v>355</v>
      </c>
      <c r="C302" s="4">
        <v>52</v>
      </c>
      <c r="D302" s="8">
        <f t="shared" si="13"/>
        <v>1934.3999999999999</v>
      </c>
      <c r="E302" s="6"/>
      <c r="F302" s="7">
        <f t="shared" si="14"/>
        <v>0</v>
      </c>
    </row>
    <row r="303" spans="1:6" ht="12.75" customHeight="1">
      <c r="A303" s="67" t="s">
        <v>356</v>
      </c>
      <c r="B303" s="2" t="s">
        <v>357</v>
      </c>
      <c r="C303" s="4">
        <v>52</v>
      </c>
      <c r="D303" s="8">
        <f t="shared" si="13"/>
        <v>1934.3999999999999</v>
      </c>
      <c r="E303" s="6"/>
      <c r="F303" s="7">
        <f t="shared" si="14"/>
        <v>0</v>
      </c>
    </row>
    <row r="304" spans="1:6" ht="12.75" customHeight="1">
      <c r="A304" s="67" t="s">
        <v>358</v>
      </c>
      <c r="B304" s="2" t="s">
        <v>359</v>
      </c>
      <c r="C304" s="4">
        <v>52</v>
      </c>
      <c r="D304" s="8">
        <f t="shared" si="13"/>
        <v>1934.3999999999999</v>
      </c>
      <c r="E304" s="6"/>
      <c r="F304" s="7">
        <f t="shared" si="14"/>
        <v>0</v>
      </c>
    </row>
    <row r="305" spans="1:6" ht="12.75" customHeight="1">
      <c r="A305" s="67" t="s">
        <v>274</v>
      </c>
      <c r="B305" s="2" t="s">
        <v>275</v>
      </c>
      <c r="C305" s="4">
        <v>52</v>
      </c>
      <c r="D305" s="8">
        <f t="shared" si="13"/>
        <v>1934.3999999999999</v>
      </c>
      <c r="E305" s="6"/>
      <c r="F305" s="7">
        <f t="shared" si="14"/>
        <v>0</v>
      </c>
    </row>
    <row r="306" spans="1:6" ht="12.75" customHeight="1">
      <c r="A306" s="67" t="s">
        <v>276</v>
      </c>
      <c r="B306" s="2" t="s">
        <v>277</v>
      </c>
      <c r="C306" s="4">
        <v>52</v>
      </c>
      <c r="D306" s="8">
        <f t="shared" si="13"/>
        <v>1934.3999999999999</v>
      </c>
      <c r="E306" s="6"/>
      <c r="F306" s="7">
        <f t="shared" si="14"/>
        <v>0</v>
      </c>
    </row>
    <row r="307" spans="1:6" ht="12.75" customHeight="1">
      <c r="A307" s="67" t="s">
        <v>278</v>
      </c>
      <c r="B307" s="2" t="s">
        <v>279</v>
      </c>
      <c r="C307" s="4">
        <v>52</v>
      </c>
      <c r="D307" s="8">
        <f t="shared" si="13"/>
        <v>1934.3999999999999</v>
      </c>
      <c r="E307" s="6"/>
      <c r="F307" s="7">
        <f t="shared" si="14"/>
        <v>0</v>
      </c>
    </row>
    <row r="308" spans="1:6" ht="12.75" customHeight="1">
      <c r="A308" s="67" t="s">
        <v>550</v>
      </c>
      <c r="B308" s="2" t="s">
        <v>551</v>
      </c>
      <c r="C308" s="4">
        <v>57</v>
      </c>
      <c r="D308" s="8">
        <f t="shared" si="13"/>
        <v>2120.3999999999996</v>
      </c>
      <c r="E308" s="6"/>
      <c r="F308" s="7">
        <f t="shared" si="14"/>
        <v>0</v>
      </c>
    </row>
    <row r="309" spans="1:6" ht="12.75" customHeight="1">
      <c r="A309" s="67" t="s">
        <v>229</v>
      </c>
      <c r="B309" s="2" t="s">
        <v>230</v>
      </c>
      <c r="C309" s="4">
        <v>81</v>
      </c>
      <c r="D309" s="8">
        <f t="shared" si="13"/>
        <v>3013.2000000000003</v>
      </c>
      <c r="E309" s="6"/>
      <c r="F309" s="7">
        <f t="shared" si="14"/>
        <v>0</v>
      </c>
    </row>
    <row r="310" spans="1:6" ht="12.75" customHeight="1">
      <c r="A310" s="67" t="s">
        <v>231</v>
      </c>
      <c r="B310" s="2" t="s">
        <v>232</v>
      </c>
      <c r="C310" s="4">
        <v>81</v>
      </c>
      <c r="D310" s="8">
        <f t="shared" si="13"/>
        <v>3013.2000000000003</v>
      </c>
      <c r="E310" s="6"/>
      <c r="F310" s="7">
        <f t="shared" si="14"/>
        <v>0</v>
      </c>
    </row>
    <row r="311" spans="1:6" ht="12.75" customHeight="1">
      <c r="A311" s="67" t="s">
        <v>233</v>
      </c>
      <c r="B311" s="2" t="s">
        <v>234</v>
      </c>
      <c r="C311" s="4">
        <v>81</v>
      </c>
      <c r="D311" s="8">
        <f t="shared" si="13"/>
        <v>3013.2000000000003</v>
      </c>
      <c r="E311" s="6"/>
      <c r="F311" s="7">
        <f t="shared" si="12"/>
        <v>0</v>
      </c>
    </row>
    <row r="312" spans="1:6" ht="12.75" customHeight="1">
      <c r="A312" s="67" t="s">
        <v>235</v>
      </c>
      <c r="B312" s="2" t="s">
        <v>236</v>
      </c>
      <c r="C312" s="4">
        <v>81</v>
      </c>
      <c r="D312" s="8">
        <f t="shared" si="13"/>
        <v>3013.2000000000003</v>
      </c>
      <c r="E312" s="6"/>
      <c r="F312" s="7">
        <f t="shared" si="12"/>
        <v>0</v>
      </c>
    </row>
    <row r="313" spans="1:6" ht="12.75" customHeight="1">
      <c r="A313" s="67" t="s">
        <v>237</v>
      </c>
      <c r="B313" s="2" t="s">
        <v>238</v>
      </c>
      <c r="C313" s="4">
        <v>81</v>
      </c>
      <c r="D313" s="8">
        <f t="shared" si="13"/>
        <v>3013.2000000000003</v>
      </c>
      <c r="E313" s="6"/>
      <c r="F313" s="7">
        <f t="shared" si="12"/>
        <v>0</v>
      </c>
    </row>
    <row r="314" spans="1:6" ht="12.75" customHeight="1">
      <c r="A314" s="67" t="s">
        <v>239</v>
      </c>
      <c r="B314" s="2" t="s">
        <v>240</v>
      </c>
      <c r="C314" s="4">
        <v>81</v>
      </c>
      <c r="D314" s="8">
        <f t="shared" si="13"/>
        <v>3013.2000000000003</v>
      </c>
      <c r="E314" s="6"/>
      <c r="F314" s="7">
        <f t="shared" si="12"/>
        <v>0</v>
      </c>
    </row>
    <row r="315" spans="1:6" ht="12.75" customHeight="1">
      <c r="A315" s="67" t="s">
        <v>762</v>
      </c>
      <c r="B315" s="2" t="s">
        <v>552</v>
      </c>
      <c r="C315" s="4">
        <v>47</v>
      </c>
      <c r="D315" s="8">
        <f t="shared" si="13"/>
        <v>1748.3999999999999</v>
      </c>
      <c r="E315" s="6"/>
      <c r="F315" s="7">
        <f t="shared" si="12"/>
        <v>0</v>
      </c>
    </row>
    <row r="316" spans="1:6" ht="12.75" customHeight="1">
      <c r="A316" s="67" t="s">
        <v>763</v>
      </c>
      <c r="B316" s="2" t="s">
        <v>553</v>
      </c>
      <c r="C316" s="4">
        <v>47</v>
      </c>
      <c r="D316" s="8">
        <f t="shared" si="13"/>
        <v>1748.3999999999999</v>
      </c>
      <c r="E316" s="6"/>
      <c r="F316" s="7">
        <f t="shared" si="12"/>
        <v>0</v>
      </c>
    </row>
    <row r="317" spans="1:6" ht="12.75" customHeight="1">
      <c r="A317" s="67" t="s">
        <v>764</v>
      </c>
      <c r="B317" s="2" t="s">
        <v>554</v>
      </c>
      <c r="C317" s="4">
        <v>47</v>
      </c>
      <c r="D317" s="8">
        <f t="shared" si="13"/>
        <v>1748.3999999999999</v>
      </c>
      <c r="E317" s="6"/>
      <c r="F317" s="7">
        <f t="shared" si="12"/>
        <v>0</v>
      </c>
    </row>
    <row r="318" spans="1:6" ht="12.75" customHeight="1">
      <c r="A318" s="67" t="s">
        <v>555</v>
      </c>
      <c r="B318" s="2" t="s">
        <v>556</v>
      </c>
      <c r="C318" s="4">
        <v>49</v>
      </c>
      <c r="D318" s="8">
        <f t="shared" si="13"/>
        <v>1822.8</v>
      </c>
      <c r="E318" s="6"/>
      <c r="F318" s="7">
        <f t="shared" si="12"/>
        <v>0</v>
      </c>
    </row>
    <row r="319" spans="1:6" ht="12.75" customHeight="1">
      <c r="A319" s="67" t="s">
        <v>557</v>
      </c>
      <c r="B319" s="2" t="s">
        <v>558</v>
      </c>
      <c r="C319" s="4">
        <v>49</v>
      </c>
      <c r="D319" s="8">
        <f t="shared" si="13"/>
        <v>1822.8</v>
      </c>
      <c r="E319" s="6"/>
      <c r="F319" s="7">
        <f t="shared" si="12"/>
        <v>0</v>
      </c>
    </row>
    <row r="320" spans="1:6" ht="12.75" customHeight="1">
      <c r="A320" s="67" t="s">
        <v>559</v>
      </c>
      <c r="B320" s="2" t="s">
        <v>560</v>
      </c>
      <c r="C320" s="4">
        <v>49</v>
      </c>
      <c r="D320" s="8">
        <f t="shared" si="13"/>
        <v>1822.8</v>
      </c>
      <c r="E320" s="6"/>
      <c r="F320" s="7">
        <f t="shared" si="12"/>
        <v>0</v>
      </c>
    </row>
    <row r="321" spans="1:6" ht="12.75" customHeight="1">
      <c r="A321" s="67" t="s">
        <v>280</v>
      </c>
      <c r="B321" s="2" t="s">
        <v>281</v>
      </c>
      <c r="C321" s="4">
        <v>47</v>
      </c>
      <c r="D321" s="8">
        <f t="shared" si="13"/>
        <v>1748.3999999999999</v>
      </c>
      <c r="E321" s="6"/>
      <c r="F321" s="7">
        <f t="shared" si="12"/>
        <v>0</v>
      </c>
    </row>
    <row r="322" spans="1:6" ht="12.75" customHeight="1">
      <c r="A322" s="67" t="s">
        <v>255</v>
      </c>
      <c r="B322" s="2" t="s">
        <v>256</v>
      </c>
      <c r="C322" s="4">
        <v>47</v>
      </c>
      <c r="D322" s="8">
        <f aca="true" t="shared" si="15" ref="D322:D342">C322*0.6*62</f>
        <v>1748.3999999999999</v>
      </c>
      <c r="E322" s="6"/>
      <c r="F322" s="7">
        <f t="shared" si="12"/>
        <v>0</v>
      </c>
    </row>
    <row r="323" spans="1:6" ht="12.75" customHeight="1">
      <c r="A323" s="67" t="s">
        <v>241</v>
      </c>
      <c r="B323" s="2" t="s">
        <v>242</v>
      </c>
      <c r="C323" s="4">
        <v>43</v>
      </c>
      <c r="D323" s="8">
        <f t="shared" si="15"/>
        <v>1599.6000000000001</v>
      </c>
      <c r="E323" s="6"/>
      <c r="F323" s="7">
        <f t="shared" si="12"/>
        <v>0</v>
      </c>
    </row>
    <row r="324" spans="1:6" ht="12.75" customHeight="1">
      <c r="A324" s="67" t="s">
        <v>243</v>
      </c>
      <c r="B324" s="2" t="s">
        <v>244</v>
      </c>
      <c r="C324" s="4">
        <v>48</v>
      </c>
      <c r="D324" s="8">
        <f t="shared" si="15"/>
        <v>1785.6</v>
      </c>
      <c r="E324" s="6"/>
      <c r="F324" s="7">
        <f t="shared" si="12"/>
        <v>0</v>
      </c>
    </row>
    <row r="325" spans="1:6" ht="12.75" customHeight="1">
      <c r="A325" s="67" t="s">
        <v>245</v>
      </c>
      <c r="B325" s="2" t="s">
        <v>246</v>
      </c>
      <c r="C325" s="4">
        <v>48</v>
      </c>
      <c r="D325" s="8">
        <f t="shared" si="15"/>
        <v>1785.6</v>
      </c>
      <c r="E325" s="6"/>
      <c r="F325" s="7">
        <f t="shared" si="12"/>
        <v>0</v>
      </c>
    </row>
    <row r="326" spans="1:6" ht="12.75" customHeight="1">
      <c r="A326" s="67" t="s">
        <v>247</v>
      </c>
      <c r="B326" s="2" t="s">
        <v>248</v>
      </c>
      <c r="C326" s="4">
        <v>48</v>
      </c>
      <c r="D326" s="8">
        <f t="shared" si="15"/>
        <v>1785.6</v>
      </c>
      <c r="E326" s="6"/>
      <c r="F326" s="7">
        <f t="shared" si="12"/>
        <v>0</v>
      </c>
    </row>
    <row r="327" spans="1:6" ht="12.75" customHeight="1">
      <c r="A327" s="67" t="s">
        <v>561</v>
      </c>
      <c r="B327" s="2" t="s">
        <v>562</v>
      </c>
      <c r="C327" s="4">
        <v>49</v>
      </c>
      <c r="D327" s="8">
        <f t="shared" si="15"/>
        <v>1822.8</v>
      </c>
      <c r="E327" s="6"/>
      <c r="F327" s="7">
        <f t="shared" si="12"/>
        <v>0</v>
      </c>
    </row>
    <row r="328" spans="1:6" ht="12.75" customHeight="1">
      <c r="A328" s="67" t="s">
        <v>563</v>
      </c>
      <c r="B328" s="2" t="s">
        <v>564</v>
      </c>
      <c r="C328" s="4">
        <v>49</v>
      </c>
      <c r="D328" s="8">
        <f t="shared" si="15"/>
        <v>1822.8</v>
      </c>
      <c r="E328" s="6"/>
      <c r="F328" s="7">
        <f t="shared" si="12"/>
        <v>0</v>
      </c>
    </row>
    <row r="329" spans="1:6" ht="12.75" customHeight="1">
      <c r="A329" s="67" t="s">
        <v>565</v>
      </c>
      <c r="B329" s="2" t="s">
        <v>566</v>
      </c>
      <c r="C329" s="4">
        <v>49</v>
      </c>
      <c r="D329" s="8">
        <f t="shared" si="15"/>
        <v>1822.8</v>
      </c>
      <c r="E329" s="6"/>
      <c r="F329" s="7">
        <f t="shared" si="12"/>
        <v>0</v>
      </c>
    </row>
    <row r="330" spans="1:6" ht="12.75" customHeight="1">
      <c r="A330" s="67" t="s">
        <v>249</v>
      </c>
      <c r="B330" s="2" t="s">
        <v>250</v>
      </c>
      <c r="C330" s="4">
        <v>49</v>
      </c>
      <c r="D330" s="8">
        <f t="shared" si="15"/>
        <v>1822.8</v>
      </c>
      <c r="E330" s="6"/>
      <c r="F330" s="7">
        <f t="shared" si="12"/>
        <v>0</v>
      </c>
    </row>
    <row r="331" spans="1:6" ht="12.75" customHeight="1">
      <c r="A331" s="67" t="s">
        <v>251</v>
      </c>
      <c r="B331" s="2" t="s">
        <v>252</v>
      </c>
      <c r="C331" s="4">
        <v>49</v>
      </c>
      <c r="D331" s="8">
        <f t="shared" si="15"/>
        <v>1822.8</v>
      </c>
      <c r="E331" s="6"/>
      <c r="F331" s="7">
        <f t="shared" si="12"/>
        <v>0</v>
      </c>
    </row>
    <row r="332" spans="1:6" ht="12.75" customHeight="1">
      <c r="A332" s="67" t="s">
        <v>253</v>
      </c>
      <c r="B332" s="2" t="s">
        <v>254</v>
      </c>
      <c r="C332" s="4">
        <v>49</v>
      </c>
      <c r="D332" s="8">
        <f t="shared" si="15"/>
        <v>1822.8</v>
      </c>
      <c r="E332" s="6"/>
      <c r="F332" s="7">
        <f t="shared" si="12"/>
        <v>0</v>
      </c>
    </row>
    <row r="333" spans="1:6" ht="12.75" customHeight="1">
      <c r="A333" s="67" t="s">
        <v>360</v>
      </c>
      <c r="B333" s="2" t="s">
        <v>361</v>
      </c>
      <c r="C333" s="4">
        <v>86</v>
      </c>
      <c r="D333" s="8">
        <f t="shared" si="15"/>
        <v>3199.2000000000003</v>
      </c>
      <c r="E333" s="6"/>
      <c r="F333" s="7">
        <f t="shared" si="12"/>
        <v>0</v>
      </c>
    </row>
    <row r="334" spans="1:6" ht="12.75" customHeight="1">
      <c r="A334" s="67" t="s">
        <v>362</v>
      </c>
      <c r="B334" s="2" t="s">
        <v>363</v>
      </c>
      <c r="C334" s="4">
        <v>86</v>
      </c>
      <c r="D334" s="8">
        <f t="shared" si="15"/>
        <v>3199.2000000000003</v>
      </c>
      <c r="E334" s="6"/>
      <c r="F334" s="7">
        <f t="shared" si="12"/>
        <v>0</v>
      </c>
    </row>
    <row r="335" spans="1:6" ht="12.75" customHeight="1">
      <c r="A335" s="67" t="s">
        <v>364</v>
      </c>
      <c r="B335" s="2" t="s">
        <v>365</v>
      </c>
      <c r="C335" s="4">
        <v>86</v>
      </c>
      <c r="D335" s="8">
        <f t="shared" si="15"/>
        <v>3199.2000000000003</v>
      </c>
      <c r="E335" s="6"/>
      <c r="F335" s="7">
        <f t="shared" si="12"/>
        <v>0</v>
      </c>
    </row>
    <row r="336" spans="1:6" ht="12.75" customHeight="1">
      <c r="A336" s="67" t="s">
        <v>366</v>
      </c>
      <c r="B336" s="2" t="s">
        <v>367</v>
      </c>
      <c r="C336" s="4">
        <v>86</v>
      </c>
      <c r="D336" s="8">
        <f t="shared" si="15"/>
        <v>3199.2000000000003</v>
      </c>
      <c r="E336" s="6"/>
      <c r="F336" s="7">
        <f t="shared" si="12"/>
        <v>0</v>
      </c>
    </row>
    <row r="337" spans="1:6" ht="12.75" customHeight="1">
      <c r="A337" s="67" t="s">
        <v>368</v>
      </c>
      <c r="B337" s="2" t="s">
        <v>369</v>
      </c>
      <c r="C337" s="4">
        <v>86</v>
      </c>
      <c r="D337" s="8">
        <f t="shared" si="15"/>
        <v>3199.2000000000003</v>
      </c>
      <c r="E337" s="6"/>
      <c r="F337" s="7">
        <f t="shared" si="12"/>
        <v>0</v>
      </c>
    </row>
    <row r="338" spans="1:6" ht="12.75" customHeight="1">
      <c r="A338" s="67" t="s">
        <v>370</v>
      </c>
      <c r="B338" s="2" t="s">
        <v>371</v>
      </c>
      <c r="C338" s="4">
        <v>86</v>
      </c>
      <c r="D338" s="8">
        <f t="shared" si="15"/>
        <v>3199.2000000000003</v>
      </c>
      <c r="E338" s="6"/>
      <c r="F338" s="7">
        <f t="shared" si="12"/>
        <v>0</v>
      </c>
    </row>
    <row r="339" spans="1:6" ht="12.75" customHeight="1">
      <c r="A339" s="67" t="s">
        <v>372</v>
      </c>
      <c r="B339" s="2" t="s">
        <v>373</v>
      </c>
      <c r="C339" s="4">
        <v>86</v>
      </c>
      <c r="D339" s="8">
        <f t="shared" si="15"/>
        <v>3199.2000000000003</v>
      </c>
      <c r="E339" s="6"/>
      <c r="F339" s="7">
        <f t="shared" si="12"/>
        <v>0</v>
      </c>
    </row>
    <row r="340" spans="1:6" ht="12.75" customHeight="1">
      <c r="A340" s="67" t="s">
        <v>374</v>
      </c>
      <c r="B340" s="2" t="s">
        <v>375</v>
      </c>
      <c r="C340" s="4">
        <v>52</v>
      </c>
      <c r="D340" s="8">
        <f t="shared" si="15"/>
        <v>1934.3999999999999</v>
      </c>
      <c r="E340" s="6"/>
      <c r="F340" s="7">
        <f t="shared" si="12"/>
        <v>0</v>
      </c>
    </row>
    <row r="341" spans="1:6" ht="12.75" customHeight="1">
      <c r="A341" s="67" t="s">
        <v>376</v>
      </c>
      <c r="B341" s="2" t="s">
        <v>377</v>
      </c>
      <c r="C341" s="4">
        <v>52</v>
      </c>
      <c r="D341" s="8">
        <f t="shared" si="15"/>
        <v>1934.3999999999999</v>
      </c>
      <c r="E341" s="6"/>
      <c r="F341" s="7">
        <f t="shared" si="12"/>
        <v>0</v>
      </c>
    </row>
    <row r="342" spans="1:6" ht="12.75" customHeight="1">
      <c r="A342" s="67" t="s">
        <v>378</v>
      </c>
      <c r="B342" s="2" t="s">
        <v>379</v>
      </c>
      <c r="C342" s="4">
        <v>52</v>
      </c>
      <c r="D342" s="8">
        <f t="shared" si="15"/>
        <v>1934.3999999999999</v>
      </c>
      <c r="E342" s="6"/>
      <c r="F342" s="7">
        <f t="shared" si="12"/>
        <v>0</v>
      </c>
    </row>
    <row r="343" spans="1:6" ht="12.75" customHeight="1">
      <c r="A343" s="74" t="s">
        <v>197</v>
      </c>
      <c r="B343" s="74"/>
      <c r="C343" s="3"/>
      <c r="D343" s="62" t="s">
        <v>1137</v>
      </c>
      <c r="E343" s="63"/>
      <c r="F343" s="7"/>
    </row>
    <row r="344" spans="1:8" ht="12.75" customHeight="1">
      <c r="A344" s="42" t="s">
        <v>203</v>
      </c>
      <c r="B344" s="33" t="s">
        <v>204</v>
      </c>
      <c r="C344" s="34">
        <v>73</v>
      </c>
      <c r="D344" s="34">
        <f>C344*0.6*55</f>
        <v>2409</v>
      </c>
      <c r="E344" s="35"/>
      <c r="F344" s="38">
        <f t="shared" si="12"/>
        <v>0</v>
      </c>
      <c r="G344" s="70"/>
      <c r="H344" s="71"/>
    </row>
    <row r="345" spans="1:8" ht="12.75" customHeight="1">
      <c r="A345" s="44" t="s">
        <v>536</v>
      </c>
      <c r="B345" s="33" t="s">
        <v>537</v>
      </c>
      <c r="C345" s="34">
        <v>60</v>
      </c>
      <c r="D345" s="34">
        <f>C345*0.6*55</f>
        <v>1980</v>
      </c>
      <c r="E345" s="35"/>
      <c r="F345" s="38">
        <f t="shared" si="12"/>
        <v>0</v>
      </c>
      <c r="G345" s="70"/>
      <c r="H345" s="71"/>
    </row>
    <row r="346" spans="1:6" ht="12.75" customHeight="1">
      <c r="A346" s="67" t="s">
        <v>865</v>
      </c>
      <c r="B346" s="2" t="s">
        <v>866</v>
      </c>
      <c r="C346" s="4">
        <v>39</v>
      </c>
      <c r="D346" s="8">
        <f>C346*0.6*62</f>
        <v>1450.8</v>
      </c>
      <c r="E346" s="6"/>
      <c r="F346" s="7">
        <f t="shared" si="12"/>
        <v>0</v>
      </c>
    </row>
    <row r="347" spans="1:6" ht="12.75" customHeight="1">
      <c r="A347" s="67" t="s">
        <v>765</v>
      </c>
      <c r="B347" s="2" t="s">
        <v>206</v>
      </c>
      <c r="C347" s="4">
        <v>40</v>
      </c>
      <c r="D347" s="8">
        <f aca="true" t="shared" si="16" ref="D347:D405">C347*0.6*62</f>
        <v>1488</v>
      </c>
      <c r="E347" s="6"/>
      <c r="F347" s="7">
        <f t="shared" si="12"/>
        <v>0</v>
      </c>
    </row>
    <row r="348" spans="1:6" ht="12.75" customHeight="1">
      <c r="A348" s="67" t="s">
        <v>766</v>
      </c>
      <c r="B348" s="2" t="s">
        <v>207</v>
      </c>
      <c r="C348" s="4">
        <v>73</v>
      </c>
      <c r="D348" s="8">
        <f t="shared" si="16"/>
        <v>2715.6</v>
      </c>
      <c r="E348" s="6"/>
      <c r="F348" s="7">
        <f t="shared" si="12"/>
        <v>0</v>
      </c>
    </row>
    <row r="349" spans="1:6" ht="12.75" customHeight="1">
      <c r="A349" s="67" t="s">
        <v>1361</v>
      </c>
      <c r="B349" s="2" t="s">
        <v>1362</v>
      </c>
      <c r="C349" s="4">
        <v>48</v>
      </c>
      <c r="D349" s="8">
        <f t="shared" si="16"/>
        <v>1785.6</v>
      </c>
      <c r="E349" s="6"/>
      <c r="F349" s="7">
        <f t="shared" si="12"/>
        <v>0</v>
      </c>
    </row>
    <row r="350" spans="1:6" ht="12.75" customHeight="1">
      <c r="A350" s="67" t="s">
        <v>767</v>
      </c>
      <c r="B350" s="2" t="s">
        <v>158</v>
      </c>
      <c r="C350" s="4">
        <v>91</v>
      </c>
      <c r="D350" s="8">
        <f t="shared" si="16"/>
        <v>3385.2000000000003</v>
      </c>
      <c r="E350" s="6"/>
      <c r="F350" s="7">
        <f t="shared" si="12"/>
        <v>0</v>
      </c>
    </row>
    <row r="351" spans="1:6" ht="12.75" customHeight="1">
      <c r="A351" s="67" t="s">
        <v>1363</v>
      </c>
      <c r="B351" s="2" t="s">
        <v>1364</v>
      </c>
      <c r="C351" s="4">
        <v>71</v>
      </c>
      <c r="D351" s="8">
        <f t="shared" si="16"/>
        <v>2641.2000000000003</v>
      </c>
      <c r="E351" s="6"/>
      <c r="F351" s="7">
        <f t="shared" si="12"/>
        <v>0</v>
      </c>
    </row>
    <row r="352" spans="1:6" ht="12.75" customHeight="1">
      <c r="A352" s="67" t="s">
        <v>768</v>
      </c>
      <c r="B352" s="2" t="s">
        <v>257</v>
      </c>
      <c r="C352" s="4">
        <v>96</v>
      </c>
      <c r="D352" s="8">
        <f t="shared" si="16"/>
        <v>3571.2</v>
      </c>
      <c r="E352" s="6"/>
      <c r="F352" s="7">
        <f t="shared" si="12"/>
        <v>0</v>
      </c>
    </row>
    <row r="353" spans="1:6" ht="12.75" customHeight="1">
      <c r="A353" s="67" t="s">
        <v>769</v>
      </c>
      <c r="B353" s="2" t="s">
        <v>208</v>
      </c>
      <c r="C353" s="4">
        <v>87</v>
      </c>
      <c r="D353" s="8">
        <f t="shared" si="16"/>
        <v>3236.3999999999996</v>
      </c>
      <c r="E353" s="6"/>
      <c r="F353" s="7">
        <f t="shared" si="12"/>
        <v>0</v>
      </c>
    </row>
    <row r="354" spans="1:6" ht="12.75" customHeight="1">
      <c r="A354" s="67" t="s">
        <v>770</v>
      </c>
      <c r="B354" s="2" t="s">
        <v>205</v>
      </c>
      <c r="C354" s="4">
        <v>86</v>
      </c>
      <c r="D354" s="8">
        <f t="shared" si="16"/>
        <v>3199.2000000000003</v>
      </c>
      <c r="E354" s="6"/>
      <c r="F354" s="7">
        <f t="shared" si="12"/>
        <v>0</v>
      </c>
    </row>
    <row r="355" spans="1:6" ht="12.75" customHeight="1">
      <c r="A355" s="67" t="s">
        <v>1303</v>
      </c>
      <c r="B355" s="2" t="s">
        <v>1304</v>
      </c>
      <c r="C355" s="4">
        <v>84</v>
      </c>
      <c r="D355" s="8">
        <f t="shared" si="16"/>
        <v>3124.7999999999997</v>
      </c>
      <c r="E355" s="6"/>
      <c r="F355" s="7">
        <f t="shared" si="12"/>
        <v>0</v>
      </c>
    </row>
    <row r="356" spans="1:6" ht="12.75" customHeight="1">
      <c r="A356" s="67" t="s">
        <v>1305</v>
      </c>
      <c r="B356" s="2" t="s">
        <v>1306</v>
      </c>
      <c r="C356" s="4">
        <v>97</v>
      </c>
      <c r="D356" s="8">
        <f t="shared" si="16"/>
        <v>3608.3999999999996</v>
      </c>
      <c r="E356" s="6"/>
      <c r="F356" s="7">
        <f t="shared" si="12"/>
        <v>0</v>
      </c>
    </row>
    <row r="357" spans="1:6" ht="12.75" customHeight="1">
      <c r="A357" s="67" t="s">
        <v>1307</v>
      </c>
      <c r="B357" s="2" t="s">
        <v>1308</v>
      </c>
      <c r="C357" s="4">
        <v>99</v>
      </c>
      <c r="D357" s="8">
        <f t="shared" si="16"/>
        <v>3682.7999999999997</v>
      </c>
      <c r="E357" s="6"/>
      <c r="F357" s="7">
        <f t="shared" si="12"/>
        <v>0</v>
      </c>
    </row>
    <row r="358" spans="1:6" ht="12.75" customHeight="1">
      <c r="A358" s="67" t="s">
        <v>771</v>
      </c>
      <c r="B358" s="2" t="s">
        <v>65</v>
      </c>
      <c r="C358" s="4">
        <v>21</v>
      </c>
      <c r="D358" s="8">
        <f t="shared" si="16"/>
        <v>781.1999999999999</v>
      </c>
      <c r="E358" s="6"/>
      <c r="F358" s="7">
        <f t="shared" si="12"/>
        <v>0</v>
      </c>
    </row>
    <row r="359" spans="1:6" ht="12.75" customHeight="1">
      <c r="A359" s="67" t="s">
        <v>772</v>
      </c>
      <c r="B359" s="2" t="s">
        <v>184</v>
      </c>
      <c r="C359" s="4">
        <v>130</v>
      </c>
      <c r="D359" s="8">
        <f t="shared" si="16"/>
        <v>4836</v>
      </c>
      <c r="E359" s="6"/>
      <c r="F359" s="7">
        <f t="shared" si="12"/>
        <v>0</v>
      </c>
    </row>
    <row r="360" spans="1:6" ht="12.75" customHeight="1">
      <c r="A360" s="67" t="s">
        <v>773</v>
      </c>
      <c r="B360" s="2" t="s">
        <v>26</v>
      </c>
      <c r="C360" s="4">
        <v>32</v>
      </c>
      <c r="D360" s="8">
        <f t="shared" si="16"/>
        <v>1190.3999999999999</v>
      </c>
      <c r="E360" s="6"/>
      <c r="F360" s="7">
        <f t="shared" si="12"/>
        <v>0</v>
      </c>
    </row>
    <row r="361" spans="1:6" ht="12.75" customHeight="1">
      <c r="A361" s="67" t="s">
        <v>1272</v>
      </c>
      <c r="B361" s="2" t="s">
        <v>1273</v>
      </c>
      <c r="C361" s="4">
        <v>192</v>
      </c>
      <c r="D361" s="8">
        <f t="shared" si="16"/>
        <v>7142.4</v>
      </c>
      <c r="E361" s="6"/>
      <c r="F361" s="7">
        <f t="shared" si="12"/>
        <v>0</v>
      </c>
    </row>
    <row r="362" spans="1:6" ht="12.75" customHeight="1">
      <c r="A362" s="67" t="s">
        <v>774</v>
      </c>
      <c r="B362" s="2" t="s">
        <v>282</v>
      </c>
      <c r="C362" s="4">
        <v>34</v>
      </c>
      <c r="D362" s="8">
        <f t="shared" si="16"/>
        <v>1264.8</v>
      </c>
      <c r="E362" s="6"/>
      <c r="F362" s="7">
        <f t="shared" si="12"/>
        <v>0</v>
      </c>
    </row>
    <row r="363" spans="1:6" ht="12.75" customHeight="1">
      <c r="A363" s="67" t="s">
        <v>775</v>
      </c>
      <c r="B363" s="2" t="s">
        <v>27</v>
      </c>
      <c r="C363" s="4">
        <v>40</v>
      </c>
      <c r="D363" s="8">
        <f t="shared" si="16"/>
        <v>1488</v>
      </c>
      <c r="E363" s="6"/>
      <c r="F363" s="7">
        <f t="shared" si="12"/>
        <v>0</v>
      </c>
    </row>
    <row r="364" spans="1:6" ht="12.75" customHeight="1">
      <c r="A364" s="67" t="s">
        <v>776</v>
      </c>
      <c r="B364" s="2" t="s">
        <v>28</v>
      </c>
      <c r="C364" s="4">
        <v>45</v>
      </c>
      <c r="D364" s="8">
        <f t="shared" si="16"/>
        <v>1674</v>
      </c>
      <c r="E364" s="6"/>
      <c r="F364" s="7">
        <f t="shared" si="12"/>
        <v>0</v>
      </c>
    </row>
    <row r="365" spans="1:6" ht="12.75" customHeight="1">
      <c r="A365" s="67" t="s">
        <v>1035</v>
      </c>
      <c r="B365" s="2" t="s">
        <v>801</v>
      </c>
      <c r="C365" s="4">
        <v>112</v>
      </c>
      <c r="D365" s="8">
        <f t="shared" si="16"/>
        <v>4166.400000000001</v>
      </c>
      <c r="E365" s="6"/>
      <c r="F365" s="7">
        <f t="shared" si="12"/>
        <v>0</v>
      </c>
    </row>
    <row r="366" spans="1:6" ht="12.75" customHeight="1">
      <c r="A366" s="67" t="s">
        <v>777</v>
      </c>
      <c r="B366" s="2" t="s">
        <v>209</v>
      </c>
      <c r="C366" s="4">
        <v>112</v>
      </c>
      <c r="D366" s="8">
        <f t="shared" si="16"/>
        <v>4166.400000000001</v>
      </c>
      <c r="E366" s="6"/>
      <c r="F366" s="7">
        <f t="shared" si="12"/>
        <v>0</v>
      </c>
    </row>
    <row r="367" spans="1:6" ht="12.75" customHeight="1">
      <c r="A367" s="67" t="s">
        <v>1309</v>
      </c>
      <c r="B367" s="2" t="s">
        <v>1310</v>
      </c>
      <c r="C367" s="4">
        <v>64</v>
      </c>
      <c r="D367" s="8">
        <f t="shared" si="16"/>
        <v>2380.7999999999997</v>
      </c>
      <c r="E367" s="6"/>
      <c r="F367" s="7">
        <f t="shared" si="12"/>
        <v>0</v>
      </c>
    </row>
    <row r="368" spans="1:6" ht="12.75" customHeight="1">
      <c r="A368" s="67" t="s">
        <v>1311</v>
      </c>
      <c r="B368" s="2" t="s">
        <v>1312</v>
      </c>
      <c r="C368" s="4">
        <v>72</v>
      </c>
      <c r="D368" s="8">
        <f t="shared" si="16"/>
        <v>2678.3999999999996</v>
      </c>
      <c r="E368" s="6"/>
      <c r="F368" s="7">
        <f t="shared" si="12"/>
        <v>0</v>
      </c>
    </row>
    <row r="369" spans="1:6" ht="12.75" customHeight="1">
      <c r="A369" s="67" t="s">
        <v>1313</v>
      </c>
      <c r="B369" s="2" t="s">
        <v>1314</v>
      </c>
      <c r="C369" s="4">
        <v>125</v>
      </c>
      <c r="D369" s="8">
        <f t="shared" si="16"/>
        <v>4650</v>
      </c>
      <c r="E369" s="6"/>
      <c r="F369" s="7">
        <f t="shared" si="12"/>
        <v>0</v>
      </c>
    </row>
    <row r="370" spans="1:6" ht="12.75" customHeight="1">
      <c r="A370" s="67" t="s">
        <v>863</v>
      </c>
      <c r="B370" s="2" t="s">
        <v>864</v>
      </c>
      <c r="C370" s="4">
        <v>60</v>
      </c>
      <c r="D370" s="8">
        <f t="shared" si="16"/>
        <v>2232</v>
      </c>
      <c r="E370" s="6"/>
      <c r="F370" s="7">
        <f t="shared" si="12"/>
        <v>0</v>
      </c>
    </row>
    <row r="371" spans="1:6" ht="12.75" customHeight="1">
      <c r="A371" s="67" t="s">
        <v>778</v>
      </c>
      <c r="B371" s="2" t="s">
        <v>210</v>
      </c>
      <c r="C371" s="4">
        <v>113</v>
      </c>
      <c r="D371" s="8">
        <f t="shared" si="16"/>
        <v>4203.599999999999</v>
      </c>
      <c r="E371" s="6"/>
      <c r="F371" s="7">
        <f t="shared" si="12"/>
        <v>0</v>
      </c>
    </row>
    <row r="372" spans="1:6" ht="12.75" customHeight="1">
      <c r="A372" s="67" t="s">
        <v>1161</v>
      </c>
      <c r="B372" s="2" t="s">
        <v>1162</v>
      </c>
      <c r="C372" s="4">
        <v>32</v>
      </c>
      <c r="D372" s="8">
        <f t="shared" si="16"/>
        <v>1190.3999999999999</v>
      </c>
      <c r="E372" s="6"/>
      <c r="F372" s="7">
        <f t="shared" si="12"/>
        <v>0</v>
      </c>
    </row>
    <row r="373" spans="1:6" ht="12.75" customHeight="1">
      <c r="A373" s="67" t="s">
        <v>779</v>
      </c>
      <c r="B373" s="2" t="s">
        <v>164</v>
      </c>
      <c r="C373" s="4">
        <v>87</v>
      </c>
      <c r="D373" s="8">
        <f t="shared" si="16"/>
        <v>3236.3999999999996</v>
      </c>
      <c r="E373" s="6"/>
      <c r="F373" s="7">
        <f t="shared" si="12"/>
        <v>0</v>
      </c>
    </row>
    <row r="374" spans="1:6" ht="12.75" customHeight="1">
      <c r="A374" s="67" t="s">
        <v>780</v>
      </c>
      <c r="B374" s="2" t="s">
        <v>123</v>
      </c>
      <c r="C374" s="4">
        <v>25</v>
      </c>
      <c r="D374" s="8">
        <f t="shared" si="16"/>
        <v>930</v>
      </c>
      <c r="E374" s="6"/>
      <c r="F374" s="7">
        <f t="shared" si="12"/>
        <v>0</v>
      </c>
    </row>
    <row r="375" spans="1:6" ht="12.75" customHeight="1">
      <c r="A375" s="67" t="s">
        <v>781</v>
      </c>
      <c r="B375" s="2" t="s">
        <v>124</v>
      </c>
      <c r="C375" s="4">
        <v>31</v>
      </c>
      <c r="D375" s="8">
        <f t="shared" si="16"/>
        <v>1153.1999999999998</v>
      </c>
      <c r="E375" s="6"/>
      <c r="F375" s="7">
        <f t="shared" si="12"/>
        <v>0</v>
      </c>
    </row>
    <row r="376" spans="1:6" ht="12.75" customHeight="1">
      <c r="A376" s="67" t="s">
        <v>782</v>
      </c>
      <c r="B376" s="2" t="s">
        <v>199</v>
      </c>
      <c r="C376" s="4">
        <v>65</v>
      </c>
      <c r="D376" s="8">
        <f t="shared" si="16"/>
        <v>2418</v>
      </c>
      <c r="E376" s="6"/>
      <c r="F376" s="7">
        <f t="shared" si="12"/>
        <v>0</v>
      </c>
    </row>
    <row r="377" spans="1:6" ht="12.75" customHeight="1">
      <c r="A377" s="67" t="s">
        <v>783</v>
      </c>
      <c r="B377" s="2" t="s">
        <v>29</v>
      </c>
      <c r="C377" s="4">
        <v>24</v>
      </c>
      <c r="D377" s="8">
        <f t="shared" si="16"/>
        <v>892.8</v>
      </c>
      <c r="E377" s="6"/>
      <c r="F377" s="7">
        <f t="shared" si="12"/>
        <v>0</v>
      </c>
    </row>
    <row r="378" spans="1:6" ht="12.75" customHeight="1">
      <c r="A378" s="67" t="s">
        <v>1036</v>
      </c>
      <c r="B378" s="2" t="s">
        <v>1037</v>
      </c>
      <c r="C378" s="4">
        <v>160</v>
      </c>
      <c r="D378" s="8">
        <f t="shared" si="16"/>
        <v>5952</v>
      </c>
      <c r="E378" s="6"/>
      <c r="F378" s="7">
        <f t="shared" si="12"/>
        <v>0</v>
      </c>
    </row>
    <row r="379" spans="1:6" ht="12.75" customHeight="1">
      <c r="A379" s="67" t="s">
        <v>784</v>
      </c>
      <c r="B379" s="2" t="s">
        <v>156</v>
      </c>
      <c r="C379" s="4">
        <v>42</v>
      </c>
      <c r="D379" s="8">
        <f t="shared" si="16"/>
        <v>1562.3999999999999</v>
      </c>
      <c r="E379" s="6"/>
      <c r="F379" s="7">
        <f t="shared" si="12"/>
        <v>0</v>
      </c>
    </row>
    <row r="380" spans="1:6" ht="12.75" customHeight="1">
      <c r="A380" s="67" t="s">
        <v>785</v>
      </c>
      <c r="B380" s="2" t="s">
        <v>527</v>
      </c>
      <c r="C380" s="4">
        <v>39</v>
      </c>
      <c r="D380" s="8">
        <f t="shared" si="16"/>
        <v>1450.8</v>
      </c>
      <c r="E380" s="6"/>
      <c r="F380" s="7">
        <f t="shared" si="12"/>
        <v>0</v>
      </c>
    </row>
    <row r="381" spans="1:6" ht="12.75" customHeight="1">
      <c r="A381" s="67" t="s">
        <v>786</v>
      </c>
      <c r="B381" s="2" t="s">
        <v>402</v>
      </c>
      <c r="C381" s="4">
        <v>50</v>
      </c>
      <c r="D381" s="8">
        <f t="shared" si="16"/>
        <v>1860</v>
      </c>
      <c r="E381" s="6"/>
      <c r="F381" s="7">
        <f t="shared" si="12"/>
        <v>0</v>
      </c>
    </row>
    <row r="382" spans="1:6" ht="12.75" customHeight="1">
      <c r="A382" s="67" t="s">
        <v>787</v>
      </c>
      <c r="B382" s="2" t="s">
        <v>380</v>
      </c>
      <c r="C382" s="4">
        <v>103</v>
      </c>
      <c r="D382" s="8">
        <f t="shared" si="16"/>
        <v>3831.6</v>
      </c>
      <c r="E382" s="6"/>
      <c r="F382" s="7">
        <f t="shared" si="12"/>
        <v>0</v>
      </c>
    </row>
    <row r="383" spans="1:6" ht="12.75" customHeight="1">
      <c r="A383" s="67" t="s">
        <v>788</v>
      </c>
      <c r="B383" s="2" t="s">
        <v>30</v>
      </c>
      <c r="C383" s="4">
        <v>35</v>
      </c>
      <c r="D383" s="8">
        <f t="shared" si="16"/>
        <v>1302</v>
      </c>
      <c r="E383" s="6"/>
      <c r="F383" s="7">
        <f t="shared" si="12"/>
        <v>0</v>
      </c>
    </row>
    <row r="384" spans="1:6" ht="12.75" customHeight="1">
      <c r="A384" s="67" t="s">
        <v>789</v>
      </c>
      <c r="B384" s="2" t="s">
        <v>790</v>
      </c>
      <c r="C384" s="4">
        <v>83</v>
      </c>
      <c r="D384" s="8">
        <f t="shared" si="16"/>
        <v>3087.6</v>
      </c>
      <c r="E384" s="6"/>
      <c r="F384" s="7">
        <f t="shared" si="12"/>
        <v>0</v>
      </c>
    </row>
    <row r="385" spans="1:6" ht="12.75" customHeight="1">
      <c r="A385" s="67" t="s">
        <v>802</v>
      </c>
      <c r="B385" s="2" t="s">
        <v>803</v>
      </c>
      <c r="C385" s="4">
        <v>83</v>
      </c>
      <c r="D385" s="8">
        <f t="shared" si="16"/>
        <v>3087.6</v>
      </c>
      <c r="E385" s="6"/>
      <c r="F385" s="7">
        <f t="shared" si="12"/>
        <v>0</v>
      </c>
    </row>
    <row r="386" spans="1:6" ht="12.75" customHeight="1">
      <c r="A386" s="67" t="s">
        <v>791</v>
      </c>
      <c r="B386" s="2" t="s">
        <v>425</v>
      </c>
      <c r="C386" s="4">
        <v>83</v>
      </c>
      <c r="D386" s="8">
        <f t="shared" si="16"/>
        <v>3087.6</v>
      </c>
      <c r="E386" s="6"/>
      <c r="F386" s="7">
        <f t="shared" si="12"/>
        <v>0</v>
      </c>
    </row>
    <row r="387" spans="1:6" ht="12.75" customHeight="1">
      <c r="A387" s="67" t="s">
        <v>804</v>
      </c>
      <c r="B387" s="2" t="s">
        <v>805</v>
      </c>
      <c r="C387" s="4">
        <v>83</v>
      </c>
      <c r="D387" s="8">
        <f t="shared" si="16"/>
        <v>3087.6</v>
      </c>
      <c r="E387" s="6"/>
      <c r="F387" s="7">
        <f t="shared" si="12"/>
        <v>0</v>
      </c>
    </row>
    <row r="388" spans="1:6" ht="12.75" customHeight="1">
      <c r="A388" s="67" t="s">
        <v>792</v>
      </c>
      <c r="B388" s="2" t="s">
        <v>465</v>
      </c>
      <c r="C388" s="4">
        <v>90</v>
      </c>
      <c r="D388" s="8">
        <f t="shared" si="16"/>
        <v>3348</v>
      </c>
      <c r="E388" s="6"/>
      <c r="F388" s="7">
        <f t="shared" si="12"/>
        <v>0</v>
      </c>
    </row>
    <row r="389" spans="1:6" ht="12.75" customHeight="1">
      <c r="A389" s="67" t="s">
        <v>793</v>
      </c>
      <c r="B389" s="2" t="s">
        <v>528</v>
      </c>
      <c r="C389" s="4">
        <v>90</v>
      </c>
      <c r="D389" s="8">
        <f t="shared" si="16"/>
        <v>3348</v>
      </c>
      <c r="E389" s="6"/>
      <c r="F389" s="7">
        <f t="shared" si="12"/>
        <v>0</v>
      </c>
    </row>
    <row r="390" spans="1:6" ht="12.75" customHeight="1">
      <c r="A390" s="67" t="s">
        <v>794</v>
      </c>
      <c r="B390" s="2" t="s">
        <v>466</v>
      </c>
      <c r="C390" s="4">
        <v>90</v>
      </c>
      <c r="D390" s="8">
        <f t="shared" si="16"/>
        <v>3348</v>
      </c>
      <c r="E390" s="6"/>
      <c r="F390" s="7">
        <f t="shared" si="12"/>
        <v>0</v>
      </c>
    </row>
    <row r="391" spans="1:6" ht="12.75" customHeight="1">
      <c r="A391" s="67" t="s">
        <v>795</v>
      </c>
      <c r="B391" s="2" t="s">
        <v>467</v>
      </c>
      <c r="C391" s="4">
        <v>90</v>
      </c>
      <c r="D391" s="8">
        <f t="shared" si="16"/>
        <v>3348</v>
      </c>
      <c r="E391" s="6"/>
      <c r="F391" s="7">
        <f t="shared" si="12"/>
        <v>0</v>
      </c>
    </row>
    <row r="392" spans="1:6" ht="12.75" customHeight="1">
      <c r="A392" s="67" t="s">
        <v>796</v>
      </c>
      <c r="B392" s="2" t="s">
        <v>31</v>
      </c>
      <c r="C392" s="4">
        <v>36</v>
      </c>
      <c r="D392" s="8">
        <f t="shared" si="16"/>
        <v>1339.1999999999998</v>
      </c>
      <c r="E392" s="6"/>
      <c r="F392" s="7">
        <f t="shared" si="12"/>
        <v>0</v>
      </c>
    </row>
    <row r="393" spans="1:6" ht="12.75" customHeight="1">
      <c r="A393" s="67" t="s">
        <v>797</v>
      </c>
      <c r="B393" s="2" t="s">
        <v>163</v>
      </c>
      <c r="C393" s="4">
        <v>51</v>
      </c>
      <c r="D393" s="8">
        <f t="shared" si="16"/>
        <v>1897.1999999999998</v>
      </c>
      <c r="E393" s="6"/>
      <c r="F393" s="7">
        <f t="shared" si="12"/>
        <v>0</v>
      </c>
    </row>
    <row r="394" spans="1:6" ht="12.75" customHeight="1">
      <c r="A394" s="67" t="s">
        <v>798</v>
      </c>
      <c r="B394" s="2" t="s">
        <v>32</v>
      </c>
      <c r="C394" s="4">
        <v>45</v>
      </c>
      <c r="D394" s="8">
        <f t="shared" si="16"/>
        <v>1674</v>
      </c>
      <c r="E394" s="6"/>
      <c r="F394" s="7">
        <f t="shared" si="12"/>
        <v>0</v>
      </c>
    </row>
    <row r="395" spans="1:6" ht="12.75" customHeight="1">
      <c r="A395" s="67" t="s">
        <v>799</v>
      </c>
      <c r="B395" s="2" t="s">
        <v>211</v>
      </c>
      <c r="C395" s="4">
        <v>101</v>
      </c>
      <c r="D395" s="8">
        <f t="shared" si="16"/>
        <v>3757.2</v>
      </c>
      <c r="E395" s="6"/>
      <c r="F395" s="7">
        <f t="shared" si="12"/>
        <v>0</v>
      </c>
    </row>
    <row r="396" spans="1:6" ht="12.75" customHeight="1">
      <c r="A396" s="67" t="s">
        <v>1038</v>
      </c>
      <c r="B396" s="2" t="s">
        <v>1039</v>
      </c>
      <c r="C396" s="4">
        <v>170</v>
      </c>
      <c r="D396" s="8">
        <f t="shared" si="16"/>
        <v>6324</v>
      </c>
      <c r="E396" s="6"/>
      <c r="F396" s="7">
        <f t="shared" si="12"/>
        <v>0</v>
      </c>
    </row>
    <row r="397" spans="1:6" ht="12.75" customHeight="1">
      <c r="A397" s="67" t="s">
        <v>800</v>
      </c>
      <c r="B397" s="2" t="s">
        <v>212</v>
      </c>
      <c r="C397" s="4">
        <v>60</v>
      </c>
      <c r="D397" s="8">
        <f t="shared" si="16"/>
        <v>2232</v>
      </c>
      <c r="E397" s="6"/>
      <c r="F397" s="7">
        <f t="shared" si="12"/>
        <v>0</v>
      </c>
    </row>
    <row r="398" spans="1:6" ht="12.75" customHeight="1">
      <c r="A398" s="67" t="s">
        <v>1315</v>
      </c>
      <c r="B398" s="2" t="s">
        <v>1316</v>
      </c>
      <c r="C398" s="4">
        <v>320</v>
      </c>
      <c r="D398" s="8">
        <f t="shared" si="16"/>
        <v>11904</v>
      </c>
      <c r="E398" s="6"/>
      <c r="F398" s="7">
        <f t="shared" si="12"/>
        <v>0</v>
      </c>
    </row>
    <row r="399" spans="1:6" ht="12.75" customHeight="1">
      <c r="A399" s="67" t="s">
        <v>381</v>
      </c>
      <c r="B399" s="2" t="s">
        <v>382</v>
      </c>
      <c r="C399" s="4">
        <v>320</v>
      </c>
      <c r="D399" s="8">
        <f t="shared" si="16"/>
        <v>11904</v>
      </c>
      <c r="E399" s="6"/>
      <c r="F399" s="7">
        <f t="shared" si="12"/>
        <v>0</v>
      </c>
    </row>
    <row r="400" spans="1:6" ht="12.75" customHeight="1">
      <c r="A400" s="67" t="s">
        <v>468</v>
      </c>
      <c r="B400" s="2" t="s">
        <v>383</v>
      </c>
      <c r="C400" s="4">
        <v>320</v>
      </c>
      <c r="D400" s="8">
        <f t="shared" si="16"/>
        <v>11904</v>
      </c>
      <c r="E400" s="6"/>
      <c r="F400" s="7">
        <f t="shared" si="12"/>
        <v>0</v>
      </c>
    </row>
    <row r="401" spans="1:6" ht="12.75" customHeight="1">
      <c r="A401" s="67" t="s">
        <v>384</v>
      </c>
      <c r="B401" s="2" t="s">
        <v>385</v>
      </c>
      <c r="C401" s="4">
        <v>300</v>
      </c>
      <c r="D401" s="8">
        <f t="shared" si="16"/>
        <v>11160</v>
      </c>
      <c r="E401" s="6"/>
      <c r="F401" s="7">
        <f t="shared" si="12"/>
        <v>0</v>
      </c>
    </row>
    <row r="402" spans="1:6" ht="12.75" customHeight="1">
      <c r="A402" s="67" t="s">
        <v>386</v>
      </c>
      <c r="B402" s="2" t="s">
        <v>387</v>
      </c>
      <c r="C402" s="4">
        <v>300</v>
      </c>
      <c r="D402" s="8">
        <f t="shared" si="16"/>
        <v>11160</v>
      </c>
      <c r="E402" s="6"/>
      <c r="F402" s="7">
        <f t="shared" si="12"/>
        <v>0</v>
      </c>
    </row>
    <row r="403" spans="1:6" ht="12.75" customHeight="1">
      <c r="A403" s="67" t="s">
        <v>388</v>
      </c>
      <c r="B403" s="2" t="s">
        <v>389</v>
      </c>
      <c r="C403" s="4">
        <v>300</v>
      </c>
      <c r="D403" s="8">
        <f t="shared" si="16"/>
        <v>11160</v>
      </c>
      <c r="E403" s="6"/>
      <c r="F403" s="7">
        <f t="shared" si="12"/>
        <v>0</v>
      </c>
    </row>
    <row r="404" spans="1:6" ht="12.75" customHeight="1">
      <c r="A404" s="67" t="s">
        <v>76</v>
      </c>
      <c r="B404" s="2" t="s">
        <v>77</v>
      </c>
      <c r="C404" s="4">
        <v>280</v>
      </c>
      <c r="D404" s="8">
        <f t="shared" si="16"/>
        <v>10416</v>
      </c>
      <c r="E404" s="6"/>
      <c r="F404" s="7">
        <f t="shared" si="12"/>
        <v>0</v>
      </c>
    </row>
    <row r="405" spans="1:6" ht="12.75" customHeight="1">
      <c r="A405" s="67" t="s">
        <v>79</v>
      </c>
      <c r="B405" s="2" t="s">
        <v>78</v>
      </c>
      <c r="C405" s="4">
        <v>280</v>
      </c>
      <c r="D405" s="8">
        <f t="shared" si="16"/>
        <v>10416</v>
      </c>
      <c r="E405" s="6"/>
      <c r="F405" s="7">
        <f t="shared" si="12"/>
        <v>0</v>
      </c>
    </row>
    <row r="406" spans="1:6" ht="12.75" customHeight="1">
      <c r="A406" s="67" t="s">
        <v>80</v>
      </c>
      <c r="B406" s="2" t="s">
        <v>81</v>
      </c>
      <c r="C406" s="4">
        <v>280</v>
      </c>
      <c r="D406" s="8">
        <f aca="true" t="shared" si="17" ref="D406:D438">C406*0.6*62</f>
        <v>10416</v>
      </c>
      <c r="E406" s="6"/>
      <c r="F406" s="7">
        <f aca="true" t="shared" si="18" ref="F406:F438">D406*E406</f>
        <v>0</v>
      </c>
    </row>
    <row r="407" spans="1:6" ht="12.75" customHeight="1">
      <c r="A407" s="67" t="s">
        <v>529</v>
      </c>
      <c r="B407" s="2" t="s">
        <v>530</v>
      </c>
      <c r="C407" s="4">
        <v>295</v>
      </c>
      <c r="D407" s="8">
        <f t="shared" si="17"/>
        <v>10974</v>
      </c>
      <c r="E407" s="6"/>
      <c r="F407" s="7">
        <f t="shared" si="18"/>
        <v>0</v>
      </c>
    </row>
    <row r="408" spans="1:6" ht="12.75" customHeight="1">
      <c r="A408" s="67" t="s">
        <v>531</v>
      </c>
      <c r="B408" s="2" t="s">
        <v>532</v>
      </c>
      <c r="C408" s="4">
        <v>295</v>
      </c>
      <c r="D408" s="8">
        <f t="shared" si="17"/>
        <v>10974</v>
      </c>
      <c r="E408" s="6"/>
      <c r="F408" s="7">
        <f t="shared" si="18"/>
        <v>0</v>
      </c>
    </row>
    <row r="409" spans="1:6" ht="12.75" customHeight="1">
      <c r="A409" s="76" t="s">
        <v>33</v>
      </c>
      <c r="B409" s="76"/>
      <c r="C409" s="3"/>
      <c r="D409" s="8">
        <f t="shared" si="17"/>
        <v>0</v>
      </c>
      <c r="E409" s="6"/>
      <c r="F409" s="7">
        <f t="shared" si="18"/>
        <v>0</v>
      </c>
    </row>
    <row r="410" spans="1:6" ht="12.75" customHeight="1">
      <c r="A410" s="67" t="s">
        <v>403</v>
      </c>
      <c r="B410" s="2" t="s">
        <v>404</v>
      </c>
      <c r="C410" s="4">
        <v>41</v>
      </c>
      <c r="D410" s="8">
        <f t="shared" si="17"/>
        <v>1525.1999999999998</v>
      </c>
      <c r="E410" s="6"/>
      <c r="F410" s="7">
        <f t="shared" si="18"/>
        <v>0</v>
      </c>
    </row>
    <row r="411" spans="1:6" ht="12.75" customHeight="1">
      <c r="A411" s="67" t="s">
        <v>405</v>
      </c>
      <c r="B411" s="2" t="s">
        <v>406</v>
      </c>
      <c r="C411" s="4">
        <v>37</v>
      </c>
      <c r="D411" s="8">
        <f t="shared" si="17"/>
        <v>1376.3999999999999</v>
      </c>
      <c r="E411" s="6"/>
      <c r="F411" s="7">
        <f t="shared" si="18"/>
        <v>0</v>
      </c>
    </row>
    <row r="412" spans="1:6" ht="12.75" customHeight="1">
      <c r="A412" s="67" t="s">
        <v>66</v>
      </c>
      <c r="B412" s="2" t="s">
        <v>67</v>
      </c>
      <c r="C412" s="4">
        <v>19</v>
      </c>
      <c r="D412" s="8">
        <f t="shared" si="17"/>
        <v>706.8000000000001</v>
      </c>
      <c r="E412" s="6"/>
      <c r="F412" s="7">
        <f t="shared" si="18"/>
        <v>0</v>
      </c>
    </row>
    <row r="413" spans="1:6" ht="12.75" customHeight="1">
      <c r="A413" s="67" t="s">
        <v>1138</v>
      </c>
      <c r="B413" s="2" t="s">
        <v>1111</v>
      </c>
      <c r="C413" s="4">
        <v>66</v>
      </c>
      <c r="D413" s="8">
        <f t="shared" si="17"/>
        <v>2455.2000000000003</v>
      </c>
      <c r="E413" s="6"/>
      <c r="F413" s="7">
        <f t="shared" si="18"/>
        <v>0</v>
      </c>
    </row>
    <row r="414" spans="1:6" ht="12.75" customHeight="1">
      <c r="A414" s="67" t="s">
        <v>441</v>
      </c>
      <c r="B414" s="2" t="s">
        <v>442</v>
      </c>
      <c r="C414" s="4">
        <v>31</v>
      </c>
      <c r="D414" s="8">
        <f t="shared" si="17"/>
        <v>1153.1999999999998</v>
      </c>
      <c r="E414" s="6"/>
      <c r="F414" s="7">
        <f t="shared" si="18"/>
        <v>0</v>
      </c>
    </row>
    <row r="415" spans="1:6" ht="12.75" customHeight="1">
      <c r="A415" s="67" t="s">
        <v>407</v>
      </c>
      <c r="B415" s="2" t="s">
        <v>408</v>
      </c>
      <c r="C415" s="4">
        <v>21</v>
      </c>
      <c r="D415" s="8">
        <f t="shared" si="17"/>
        <v>781.1999999999999</v>
      </c>
      <c r="E415" s="6"/>
      <c r="F415" s="7">
        <f t="shared" si="18"/>
        <v>0</v>
      </c>
    </row>
    <row r="416" spans="1:6" ht="12.75" customHeight="1">
      <c r="A416" s="67" t="s">
        <v>409</v>
      </c>
      <c r="B416" s="2" t="s">
        <v>410</v>
      </c>
      <c r="C416" s="4">
        <v>48</v>
      </c>
      <c r="D416" s="8">
        <f t="shared" si="17"/>
        <v>1785.6</v>
      </c>
      <c r="E416" s="6"/>
      <c r="F416" s="7">
        <f t="shared" si="18"/>
        <v>0</v>
      </c>
    </row>
    <row r="417" spans="1:6" ht="12.75" customHeight="1">
      <c r="A417" s="67" t="s">
        <v>1112</v>
      </c>
      <c r="B417" s="2" t="s">
        <v>1113</v>
      </c>
      <c r="C417" s="4">
        <v>61</v>
      </c>
      <c r="D417" s="8">
        <f t="shared" si="17"/>
        <v>2269.2000000000003</v>
      </c>
      <c r="E417" s="6"/>
      <c r="F417" s="7">
        <f t="shared" si="18"/>
        <v>0</v>
      </c>
    </row>
    <row r="418" spans="1:6" ht="12.75" customHeight="1">
      <c r="A418" s="67" t="s">
        <v>411</v>
      </c>
      <c r="B418" s="2" t="s">
        <v>412</v>
      </c>
      <c r="C418" s="4">
        <v>54</v>
      </c>
      <c r="D418" s="8">
        <f t="shared" si="17"/>
        <v>2008.8</v>
      </c>
      <c r="E418" s="6"/>
      <c r="F418" s="7">
        <f t="shared" si="18"/>
        <v>0</v>
      </c>
    </row>
    <row r="419" spans="1:6" ht="12.75" customHeight="1">
      <c r="A419" s="67" t="s">
        <v>413</v>
      </c>
      <c r="B419" s="2" t="s">
        <v>414</v>
      </c>
      <c r="C419" s="4">
        <v>49</v>
      </c>
      <c r="D419" s="8">
        <f t="shared" si="17"/>
        <v>1822.8</v>
      </c>
      <c r="E419" s="6"/>
      <c r="F419" s="7">
        <f t="shared" si="18"/>
        <v>0</v>
      </c>
    </row>
    <row r="420" spans="1:6" ht="12.75" customHeight="1">
      <c r="A420" s="67" t="s">
        <v>68</v>
      </c>
      <c r="B420" s="2" t="s">
        <v>69</v>
      </c>
      <c r="C420" s="4">
        <v>16</v>
      </c>
      <c r="D420" s="8">
        <f t="shared" si="17"/>
        <v>595.1999999999999</v>
      </c>
      <c r="E420" s="6"/>
      <c r="F420" s="7">
        <f t="shared" si="18"/>
        <v>0</v>
      </c>
    </row>
    <row r="421" spans="1:6" ht="12.75" customHeight="1">
      <c r="A421" s="67" t="s">
        <v>443</v>
      </c>
      <c r="B421" s="2" t="s">
        <v>444</v>
      </c>
      <c r="C421" s="4">
        <v>43</v>
      </c>
      <c r="D421" s="8">
        <f t="shared" si="17"/>
        <v>1599.6000000000001</v>
      </c>
      <c r="E421" s="6"/>
      <c r="F421" s="7">
        <f t="shared" si="18"/>
        <v>0</v>
      </c>
    </row>
    <row r="422" spans="1:6" ht="12.75" customHeight="1">
      <c r="A422" s="67" t="s">
        <v>469</v>
      </c>
      <c r="B422" s="2" t="s">
        <v>470</v>
      </c>
      <c r="C422" s="4">
        <v>55</v>
      </c>
      <c r="D422" s="8">
        <f t="shared" si="17"/>
        <v>2046</v>
      </c>
      <c r="E422" s="6"/>
      <c r="F422" s="7">
        <f t="shared" si="18"/>
        <v>0</v>
      </c>
    </row>
    <row r="423" spans="1:6" ht="12.75" customHeight="1">
      <c r="A423" s="67" t="s">
        <v>445</v>
      </c>
      <c r="B423" s="2" t="s">
        <v>446</v>
      </c>
      <c r="C423" s="4">
        <v>38</v>
      </c>
      <c r="D423" s="8">
        <f t="shared" si="17"/>
        <v>1413.6000000000001</v>
      </c>
      <c r="E423" s="6"/>
      <c r="F423" s="7">
        <f t="shared" si="18"/>
        <v>0</v>
      </c>
    </row>
    <row r="424" spans="1:6" ht="12.75" customHeight="1">
      <c r="A424" s="67" t="s">
        <v>415</v>
      </c>
      <c r="B424" s="2" t="s">
        <v>416</v>
      </c>
      <c r="C424" s="4">
        <v>27</v>
      </c>
      <c r="D424" s="8">
        <f t="shared" si="17"/>
        <v>1004.4</v>
      </c>
      <c r="E424" s="6"/>
      <c r="F424" s="7">
        <f t="shared" si="18"/>
        <v>0</v>
      </c>
    </row>
    <row r="425" spans="1:6" ht="12.75" customHeight="1">
      <c r="A425" s="67" t="s">
        <v>1139</v>
      </c>
      <c r="B425" s="2" t="s">
        <v>1140</v>
      </c>
      <c r="C425" s="4">
        <v>32</v>
      </c>
      <c r="D425" s="8">
        <f t="shared" si="17"/>
        <v>1190.3999999999999</v>
      </c>
      <c r="E425" s="6"/>
      <c r="F425" s="7">
        <f t="shared" si="18"/>
        <v>0</v>
      </c>
    </row>
    <row r="426" spans="1:6" ht="12.75" customHeight="1">
      <c r="A426" s="67" t="s">
        <v>471</v>
      </c>
      <c r="B426" s="2" t="s">
        <v>472</v>
      </c>
      <c r="C426" s="4">
        <v>49</v>
      </c>
      <c r="D426" s="8">
        <f t="shared" si="17"/>
        <v>1822.8</v>
      </c>
      <c r="E426" s="6"/>
      <c r="F426" s="7">
        <f t="shared" si="18"/>
        <v>0</v>
      </c>
    </row>
    <row r="427" spans="1:6" ht="12.75" customHeight="1">
      <c r="A427" s="67" t="s">
        <v>473</v>
      </c>
      <c r="B427" s="2" t="s">
        <v>474</v>
      </c>
      <c r="C427" s="4">
        <v>60</v>
      </c>
      <c r="D427" s="8">
        <f t="shared" si="17"/>
        <v>2232</v>
      </c>
      <c r="E427" s="6"/>
      <c r="F427" s="7">
        <f t="shared" si="18"/>
        <v>0</v>
      </c>
    </row>
    <row r="428" spans="1:6" ht="12.75" customHeight="1">
      <c r="A428" s="67" t="s">
        <v>475</v>
      </c>
      <c r="B428" s="2" t="s">
        <v>476</v>
      </c>
      <c r="C428" s="4">
        <v>62</v>
      </c>
      <c r="D428" s="8">
        <f t="shared" si="17"/>
        <v>2306.3999999999996</v>
      </c>
      <c r="E428" s="6"/>
      <c r="F428" s="7">
        <f t="shared" si="18"/>
        <v>0</v>
      </c>
    </row>
    <row r="429" spans="1:6" ht="12.75" customHeight="1">
      <c r="A429" s="67" t="s">
        <v>477</v>
      </c>
      <c r="B429" s="2" t="s">
        <v>145</v>
      </c>
      <c r="C429" s="4">
        <v>38</v>
      </c>
      <c r="D429" s="8">
        <f t="shared" si="17"/>
        <v>1413.6000000000001</v>
      </c>
      <c r="E429" s="6"/>
      <c r="F429" s="7">
        <f t="shared" si="18"/>
        <v>0</v>
      </c>
    </row>
    <row r="430" spans="1:6" ht="12.75" customHeight="1">
      <c r="A430" s="67" t="s">
        <v>478</v>
      </c>
      <c r="B430" s="2" t="s">
        <v>479</v>
      </c>
      <c r="C430" s="4">
        <v>32</v>
      </c>
      <c r="D430" s="8">
        <f t="shared" si="17"/>
        <v>1190.3999999999999</v>
      </c>
      <c r="E430" s="6"/>
      <c r="F430" s="7">
        <f t="shared" si="18"/>
        <v>0</v>
      </c>
    </row>
    <row r="431" spans="1:6" ht="12.75" customHeight="1">
      <c r="A431" s="67" t="s">
        <v>480</v>
      </c>
      <c r="B431" s="2" t="s">
        <v>481</v>
      </c>
      <c r="C431" s="4">
        <v>49</v>
      </c>
      <c r="D431" s="8">
        <f t="shared" si="17"/>
        <v>1822.8</v>
      </c>
      <c r="E431" s="6"/>
      <c r="F431" s="7">
        <f t="shared" si="18"/>
        <v>0</v>
      </c>
    </row>
    <row r="432" spans="1:6" ht="12.75" customHeight="1">
      <c r="A432" s="67" t="s">
        <v>482</v>
      </c>
      <c r="B432" s="2" t="s">
        <v>483</v>
      </c>
      <c r="C432" s="4">
        <v>36</v>
      </c>
      <c r="D432" s="8">
        <f t="shared" si="17"/>
        <v>1339.1999999999998</v>
      </c>
      <c r="E432" s="6"/>
      <c r="F432" s="7">
        <f t="shared" si="18"/>
        <v>0</v>
      </c>
    </row>
    <row r="433" spans="1:6" ht="12.75" customHeight="1">
      <c r="A433" s="67" t="s">
        <v>484</v>
      </c>
      <c r="B433" s="2" t="s">
        <v>485</v>
      </c>
      <c r="C433" s="4">
        <v>37</v>
      </c>
      <c r="D433" s="8">
        <f t="shared" si="17"/>
        <v>1376.3999999999999</v>
      </c>
      <c r="E433" s="6"/>
      <c r="F433" s="7">
        <f t="shared" si="18"/>
        <v>0</v>
      </c>
    </row>
    <row r="434" spans="1:6" ht="12.75" customHeight="1">
      <c r="A434" s="67" t="s">
        <v>486</v>
      </c>
      <c r="B434" s="2" t="s">
        <v>487</v>
      </c>
      <c r="C434" s="4">
        <v>51</v>
      </c>
      <c r="D434" s="8">
        <f t="shared" si="17"/>
        <v>1897.1999999999998</v>
      </c>
      <c r="E434" s="6"/>
      <c r="F434" s="7">
        <f t="shared" si="18"/>
        <v>0</v>
      </c>
    </row>
    <row r="435" spans="1:6" ht="12.75" customHeight="1">
      <c r="A435" s="67" t="s">
        <v>131</v>
      </c>
      <c r="B435" s="2" t="s">
        <v>132</v>
      </c>
      <c r="C435" s="4">
        <v>38</v>
      </c>
      <c r="D435" s="8">
        <f t="shared" si="17"/>
        <v>1413.6000000000001</v>
      </c>
      <c r="E435" s="6"/>
      <c r="F435" s="7">
        <f t="shared" si="18"/>
        <v>0</v>
      </c>
    </row>
    <row r="436" spans="1:6" ht="12.75" customHeight="1">
      <c r="A436" s="67" t="s">
        <v>567</v>
      </c>
      <c r="B436" s="2" t="s">
        <v>568</v>
      </c>
      <c r="C436" s="4">
        <v>42</v>
      </c>
      <c r="D436" s="8">
        <f t="shared" si="17"/>
        <v>1562.3999999999999</v>
      </c>
      <c r="E436" s="6"/>
      <c r="F436" s="7">
        <f t="shared" si="18"/>
        <v>0</v>
      </c>
    </row>
    <row r="437" spans="1:6" ht="12.75" customHeight="1">
      <c r="A437" s="67" t="s">
        <v>569</v>
      </c>
      <c r="B437" s="2" t="s">
        <v>570</v>
      </c>
      <c r="C437" s="4">
        <v>25</v>
      </c>
      <c r="D437" s="8">
        <f t="shared" si="17"/>
        <v>930</v>
      </c>
      <c r="E437" s="6"/>
      <c r="F437" s="7">
        <f t="shared" si="18"/>
        <v>0</v>
      </c>
    </row>
    <row r="438" spans="1:6" ht="12.75" customHeight="1" thickBot="1">
      <c r="A438" s="68" t="s">
        <v>283</v>
      </c>
      <c r="B438" s="2" t="s">
        <v>284</v>
      </c>
      <c r="C438" s="4">
        <v>37</v>
      </c>
      <c r="D438" s="8">
        <f t="shared" si="17"/>
        <v>1376.3999999999999</v>
      </c>
      <c r="E438" s="6"/>
      <c r="F438" s="7">
        <f t="shared" si="18"/>
        <v>0</v>
      </c>
    </row>
    <row r="439" spans="1:6" ht="12.75">
      <c r="A439" s="72" t="s">
        <v>191</v>
      </c>
      <c r="B439" s="73"/>
      <c r="C439" s="72"/>
      <c r="D439" s="73"/>
      <c r="E439" s="18"/>
      <c r="F439" s="17">
        <f t="shared" si="12"/>
        <v>0</v>
      </c>
    </row>
    <row r="440" spans="1:6" ht="12.75" customHeight="1">
      <c r="A440" s="15" t="s">
        <v>1074</v>
      </c>
      <c r="B440" s="2" t="s">
        <v>1075</v>
      </c>
      <c r="C440" s="53">
        <v>156.81</v>
      </c>
      <c r="D440" s="14">
        <f>C440*59</f>
        <v>9251.79</v>
      </c>
      <c r="E440" s="12"/>
      <c r="F440" s="7">
        <f>D440*E440</f>
        <v>0</v>
      </c>
    </row>
    <row r="441" spans="1:6" ht="12.75" customHeight="1">
      <c r="A441" s="15" t="s">
        <v>593</v>
      </c>
      <c r="B441" s="2" t="s">
        <v>594</v>
      </c>
      <c r="C441" s="53">
        <v>217.01</v>
      </c>
      <c r="D441" s="14">
        <f aca="true" t="shared" si="19" ref="D441:D469">C441*59</f>
        <v>12803.59</v>
      </c>
      <c r="E441" s="12"/>
      <c r="F441" s="7">
        <f aca="true" t="shared" si="20" ref="F441:F461">D441*E441</f>
        <v>0</v>
      </c>
    </row>
    <row r="442" spans="1:6" ht="12.75" customHeight="1">
      <c r="A442" s="15" t="s">
        <v>1274</v>
      </c>
      <c r="B442" s="2" t="s">
        <v>1275</v>
      </c>
      <c r="C442" s="53">
        <v>160.71</v>
      </c>
      <c r="D442" s="14">
        <f t="shared" si="19"/>
        <v>9481.890000000001</v>
      </c>
      <c r="E442" s="12"/>
      <c r="F442" s="7">
        <f t="shared" si="20"/>
        <v>0</v>
      </c>
    </row>
    <row r="443" spans="1:6" ht="12.75" customHeight="1">
      <c r="A443" s="15" t="s">
        <v>1169</v>
      </c>
      <c r="B443" s="2" t="s">
        <v>1170</v>
      </c>
      <c r="C443" s="53">
        <v>141.74</v>
      </c>
      <c r="D443" s="14">
        <f t="shared" si="19"/>
        <v>8362.66</v>
      </c>
      <c r="E443" s="12"/>
      <c r="F443" s="7">
        <f t="shared" si="20"/>
        <v>0</v>
      </c>
    </row>
    <row r="444" spans="1:6" ht="12.75" customHeight="1">
      <c r="A444" s="15" t="s">
        <v>1141</v>
      </c>
      <c r="B444" s="2" t="s">
        <v>1142</v>
      </c>
      <c r="C444" s="53">
        <v>151.78</v>
      </c>
      <c r="D444" s="14">
        <f t="shared" si="19"/>
        <v>8955.02</v>
      </c>
      <c r="E444" s="12"/>
      <c r="F444" s="7">
        <f t="shared" si="20"/>
        <v>0</v>
      </c>
    </row>
    <row r="445" spans="1:6" ht="12.75" customHeight="1">
      <c r="A445" s="15" t="s">
        <v>1076</v>
      </c>
      <c r="B445" s="2" t="s">
        <v>1077</v>
      </c>
      <c r="C445" s="53">
        <v>138.82</v>
      </c>
      <c r="D445" s="14">
        <f t="shared" si="19"/>
        <v>8190.379999999999</v>
      </c>
      <c r="E445" s="12"/>
      <c r="F445" s="7">
        <f t="shared" si="20"/>
        <v>0</v>
      </c>
    </row>
    <row r="446" spans="1:6" ht="12.75" customHeight="1">
      <c r="A446" s="15" t="s">
        <v>1171</v>
      </c>
      <c r="B446" s="2" t="s">
        <v>1172</v>
      </c>
      <c r="C446" s="53">
        <v>138.82</v>
      </c>
      <c r="D446" s="14">
        <f t="shared" si="19"/>
        <v>8190.379999999999</v>
      </c>
      <c r="E446" s="12"/>
      <c r="F446" s="7">
        <f t="shared" si="20"/>
        <v>0</v>
      </c>
    </row>
    <row r="447" spans="1:6" ht="12.75" customHeight="1">
      <c r="A447" s="15" t="s">
        <v>1173</v>
      </c>
      <c r="B447" s="2" t="s">
        <v>1174</v>
      </c>
      <c r="C447" s="53">
        <v>132.74</v>
      </c>
      <c r="D447" s="14">
        <f t="shared" si="19"/>
        <v>7831.660000000001</v>
      </c>
      <c r="E447" s="12"/>
      <c r="F447" s="7">
        <f t="shared" si="20"/>
        <v>0</v>
      </c>
    </row>
    <row r="448" spans="1:6" ht="12.75" customHeight="1">
      <c r="A448" s="15" t="s">
        <v>1175</v>
      </c>
      <c r="B448" s="2" t="s">
        <v>1176</v>
      </c>
      <c r="C448" s="53">
        <v>132.74</v>
      </c>
      <c r="D448" s="14">
        <f t="shared" si="19"/>
        <v>7831.660000000001</v>
      </c>
      <c r="E448" s="12"/>
      <c r="F448" s="7">
        <f t="shared" si="20"/>
        <v>0</v>
      </c>
    </row>
    <row r="449" spans="1:6" ht="12.75" customHeight="1">
      <c r="A449" s="15" t="s">
        <v>1177</v>
      </c>
      <c r="B449" s="2" t="s">
        <v>1178</v>
      </c>
      <c r="C449" s="53">
        <v>132.74</v>
      </c>
      <c r="D449" s="14">
        <f t="shared" si="19"/>
        <v>7831.660000000001</v>
      </c>
      <c r="E449" s="12"/>
      <c r="F449" s="7">
        <f t="shared" si="20"/>
        <v>0</v>
      </c>
    </row>
    <row r="450" spans="1:6" ht="12.75" customHeight="1">
      <c r="A450" s="15" t="s">
        <v>1078</v>
      </c>
      <c r="B450" s="2" t="s">
        <v>1079</v>
      </c>
      <c r="C450" s="53">
        <v>160.55</v>
      </c>
      <c r="D450" s="14">
        <f t="shared" si="19"/>
        <v>9472.45</v>
      </c>
      <c r="E450" s="12"/>
      <c r="F450" s="7">
        <f t="shared" si="20"/>
        <v>0</v>
      </c>
    </row>
    <row r="451" spans="1:6" ht="12.75" customHeight="1">
      <c r="A451" s="15" t="s">
        <v>1179</v>
      </c>
      <c r="B451" s="2" t="s">
        <v>1180</v>
      </c>
      <c r="C451" s="53">
        <v>170.6</v>
      </c>
      <c r="D451" s="14">
        <f t="shared" si="19"/>
        <v>10065.4</v>
      </c>
      <c r="E451" s="12"/>
      <c r="F451" s="7">
        <f t="shared" si="20"/>
        <v>0</v>
      </c>
    </row>
    <row r="452" spans="1:6" ht="12.75" customHeight="1">
      <c r="A452" s="15" t="s">
        <v>1181</v>
      </c>
      <c r="B452" s="2" t="s">
        <v>1182</v>
      </c>
      <c r="C452" s="53">
        <v>170.6</v>
      </c>
      <c r="D452" s="14">
        <f t="shared" si="19"/>
        <v>10065.4</v>
      </c>
      <c r="E452" s="12"/>
      <c r="F452" s="7">
        <f t="shared" si="20"/>
        <v>0</v>
      </c>
    </row>
    <row r="453" spans="1:6" ht="12.75" customHeight="1">
      <c r="A453" s="15" t="s">
        <v>806</v>
      </c>
      <c r="B453" s="2" t="s">
        <v>807</v>
      </c>
      <c r="C453" s="53">
        <v>183.15</v>
      </c>
      <c r="D453" s="14">
        <f t="shared" si="19"/>
        <v>10805.85</v>
      </c>
      <c r="E453" s="12"/>
      <c r="F453" s="7">
        <f t="shared" si="20"/>
        <v>0</v>
      </c>
    </row>
    <row r="454" spans="1:6" ht="12.75" customHeight="1">
      <c r="A454" s="15" t="s">
        <v>488</v>
      </c>
      <c r="B454" s="2" t="s">
        <v>489</v>
      </c>
      <c r="C454" s="53">
        <v>183.15</v>
      </c>
      <c r="D454" s="14">
        <f t="shared" si="19"/>
        <v>10805.85</v>
      </c>
      <c r="E454" s="12"/>
      <c r="F454" s="7">
        <f t="shared" si="20"/>
        <v>0</v>
      </c>
    </row>
    <row r="455" spans="1:6" ht="12.75" customHeight="1">
      <c r="A455" s="15" t="s">
        <v>1183</v>
      </c>
      <c r="B455" s="2" t="s">
        <v>1184</v>
      </c>
      <c r="C455" s="53">
        <v>183.15</v>
      </c>
      <c r="D455" s="14">
        <f t="shared" si="19"/>
        <v>10805.85</v>
      </c>
      <c r="E455" s="12"/>
      <c r="F455" s="7">
        <f t="shared" si="20"/>
        <v>0</v>
      </c>
    </row>
    <row r="456" spans="1:6" ht="12.75" customHeight="1">
      <c r="A456" s="15" t="s">
        <v>490</v>
      </c>
      <c r="B456" s="2" t="s">
        <v>491</v>
      </c>
      <c r="C456" s="53">
        <v>219.52</v>
      </c>
      <c r="D456" s="14">
        <f t="shared" si="19"/>
        <v>12951.68</v>
      </c>
      <c r="E456" s="12"/>
      <c r="F456" s="7">
        <f t="shared" si="20"/>
        <v>0</v>
      </c>
    </row>
    <row r="457" spans="1:6" ht="12.75" customHeight="1">
      <c r="A457" s="15" t="s">
        <v>838</v>
      </c>
      <c r="B457" s="2" t="s">
        <v>839</v>
      </c>
      <c r="C457" s="53">
        <v>219.52</v>
      </c>
      <c r="D457" s="14">
        <f t="shared" si="19"/>
        <v>12951.68</v>
      </c>
      <c r="E457" s="12"/>
      <c r="F457" s="7">
        <f t="shared" si="20"/>
        <v>0</v>
      </c>
    </row>
    <row r="458" spans="1:6" ht="12.75" customHeight="1">
      <c r="A458" s="15" t="s">
        <v>492</v>
      </c>
      <c r="B458" s="2" t="s">
        <v>493</v>
      </c>
      <c r="C458" s="53">
        <v>219.52</v>
      </c>
      <c r="D458" s="14">
        <f t="shared" si="19"/>
        <v>12951.68</v>
      </c>
      <c r="E458" s="12"/>
      <c r="F458" s="7">
        <f t="shared" si="20"/>
        <v>0</v>
      </c>
    </row>
    <row r="459" spans="1:6" ht="12.75" customHeight="1">
      <c r="A459" s="15" t="s">
        <v>494</v>
      </c>
      <c r="B459" s="2" t="s">
        <v>495</v>
      </c>
      <c r="C459" s="53">
        <v>136.72</v>
      </c>
      <c r="D459" s="14">
        <f t="shared" si="19"/>
        <v>8066.48</v>
      </c>
      <c r="E459" s="12"/>
      <c r="F459" s="7">
        <f t="shared" si="20"/>
        <v>0</v>
      </c>
    </row>
    <row r="460" spans="1:6" ht="12.75" customHeight="1">
      <c r="A460" s="15" t="s">
        <v>1185</v>
      </c>
      <c r="B460" s="2" t="s">
        <v>1186</v>
      </c>
      <c r="C460" s="53">
        <v>136.72</v>
      </c>
      <c r="D460" s="14">
        <f t="shared" si="19"/>
        <v>8066.48</v>
      </c>
      <c r="E460" s="12"/>
      <c r="F460" s="7">
        <f t="shared" si="20"/>
        <v>0</v>
      </c>
    </row>
    <row r="461" spans="1:6" ht="12.75" customHeight="1">
      <c r="A461" s="15" t="s">
        <v>1187</v>
      </c>
      <c r="B461" s="2" t="s">
        <v>1188</v>
      </c>
      <c r="C461" s="53">
        <v>90.03</v>
      </c>
      <c r="D461" s="14">
        <f t="shared" si="19"/>
        <v>5311.77</v>
      </c>
      <c r="E461" s="12"/>
      <c r="F461" s="7">
        <f t="shared" si="20"/>
        <v>0</v>
      </c>
    </row>
    <row r="462" spans="1:6" ht="12.75" customHeight="1">
      <c r="A462" s="15" t="s">
        <v>808</v>
      </c>
      <c r="B462" s="2" t="s">
        <v>809</v>
      </c>
      <c r="C462" s="53">
        <v>90.67</v>
      </c>
      <c r="D462" s="14">
        <f t="shared" si="19"/>
        <v>5349.53</v>
      </c>
      <c r="E462" s="12"/>
      <c r="F462" s="7">
        <f aca="true" t="shared" si="21" ref="F462:F540">D462*E462</f>
        <v>0</v>
      </c>
    </row>
    <row r="463" spans="1:6" ht="12.75" customHeight="1">
      <c r="A463" s="15" t="s">
        <v>1276</v>
      </c>
      <c r="B463" s="2" t="s">
        <v>1277</v>
      </c>
      <c r="C463" s="53">
        <v>90.67</v>
      </c>
      <c r="D463" s="14">
        <f t="shared" si="19"/>
        <v>5349.53</v>
      </c>
      <c r="E463" s="12"/>
      <c r="F463" s="7">
        <f t="shared" si="21"/>
        <v>0</v>
      </c>
    </row>
    <row r="464" spans="1:6" ht="12.75" customHeight="1">
      <c r="A464" s="15" t="s">
        <v>1080</v>
      </c>
      <c r="B464" s="2" t="s">
        <v>1081</v>
      </c>
      <c r="C464" s="53">
        <v>90.67</v>
      </c>
      <c r="D464" s="14">
        <f t="shared" si="19"/>
        <v>5349.53</v>
      </c>
      <c r="E464" s="12"/>
      <c r="F464" s="7">
        <f t="shared" si="21"/>
        <v>0</v>
      </c>
    </row>
    <row r="465" spans="1:6" ht="12.75" customHeight="1">
      <c r="A465" s="15" t="s">
        <v>810</v>
      </c>
      <c r="B465" s="2" t="s">
        <v>811</v>
      </c>
      <c r="C465" s="53">
        <v>90.67</v>
      </c>
      <c r="D465" s="14">
        <f t="shared" si="19"/>
        <v>5349.53</v>
      </c>
      <c r="E465" s="12"/>
      <c r="F465" s="7">
        <f t="shared" si="21"/>
        <v>0</v>
      </c>
    </row>
    <row r="466" spans="1:6" ht="12.75" customHeight="1">
      <c r="A466" s="15" t="s">
        <v>1189</v>
      </c>
      <c r="B466" s="2" t="s">
        <v>1190</v>
      </c>
      <c r="C466" s="53">
        <v>90.67</v>
      </c>
      <c r="D466" s="14">
        <f t="shared" si="19"/>
        <v>5349.53</v>
      </c>
      <c r="E466" s="12"/>
      <c r="F466" s="7">
        <f t="shared" si="21"/>
        <v>0</v>
      </c>
    </row>
    <row r="467" spans="1:6" ht="12.75" customHeight="1">
      <c r="A467" s="15" t="s">
        <v>1082</v>
      </c>
      <c r="B467" s="2" t="s">
        <v>1083</v>
      </c>
      <c r="C467" s="53">
        <v>90.67</v>
      </c>
      <c r="D467" s="14">
        <f t="shared" si="19"/>
        <v>5349.53</v>
      </c>
      <c r="E467" s="12"/>
      <c r="F467" s="7">
        <f t="shared" si="21"/>
        <v>0</v>
      </c>
    </row>
    <row r="468" spans="1:6" ht="12.75" customHeight="1">
      <c r="A468" s="15" t="s">
        <v>840</v>
      </c>
      <c r="B468" s="2" t="s">
        <v>841</v>
      </c>
      <c r="C468" s="53">
        <v>90.67</v>
      </c>
      <c r="D468" s="14">
        <f t="shared" si="19"/>
        <v>5349.53</v>
      </c>
      <c r="E468" s="12"/>
      <c r="F468" s="7">
        <f t="shared" si="21"/>
        <v>0</v>
      </c>
    </row>
    <row r="469" spans="1:6" ht="12.75" customHeight="1">
      <c r="A469" s="15" t="s">
        <v>812</v>
      </c>
      <c r="B469" s="2" t="s">
        <v>813</v>
      </c>
      <c r="C469" s="53">
        <v>90.67</v>
      </c>
      <c r="D469" s="14">
        <f t="shared" si="19"/>
        <v>5349.53</v>
      </c>
      <c r="E469" s="12"/>
      <c r="F469" s="7">
        <f t="shared" si="21"/>
        <v>0</v>
      </c>
    </row>
    <row r="470" spans="1:6" ht="12.75" customHeight="1">
      <c r="A470" s="15" t="s">
        <v>1191</v>
      </c>
      <c r="B470" s="2" t="s">
        <v>1192</v>
      </c>
      <c r="C470" s="53">
        <v>90.67</v>
      </c>
      <c r="D470" s="14">
        <f aca="true" t="shared" si="22" ref="D470:D522">C470*59</f>
        <v>5349.53</v>
      </c>
      <c r="E470" s="12"/>
      <c r="F470" s="7">
        <f t="shared" si="21"/>
        <v>0</v>
      </c>
    </row>
    <row r="471" spans="1:6" ht="12.75" customHeight="1">
      <c r="A471" s="15" t="s">
        <v>1084</v>
      </c>
      <c r="B471" s="2" t="s">
        <v>1085</v>
      </c>
      <c r="C471" s="53">
        <v>160.24</v>
      </c>
      <c r="D471" s="14">
        <f t="shared" si="22"/>
        <v>9454.16</v>
      </c>
      <c r="E471" s="12"/>
      <c r="F471" s="7">
        <f t="shared" si="21"/>
        <v>0</v>
      </c>
    </row>
    <row r="472" spans="1:6" ht="12.75" customHeight="1">
      <c r="A472" s="15" t="s">
        <v>1086</v>
      </c>
      <c r="B472" s="2" t="s">
        <v>1087</v>
      </c>
      <c r="C472" s="53">
        <v>160.24</v>
      </c>
      <c r="D472" s="14">
        <f t="shared" si="22"/>
        <v>9454.16</v>
      </c>
      <c r="E472" s="12"/>
      <c r="F472" s="7">
        <f t="shared" si="21"/>
        <v>0</v>
      </c>
    </row>
    <row r="473" spans="1:6" ht="12.75" customHeight="1">
      <c r="A473" s="15" t="s">
        <v>417</v>
      </c>
      <c r="B473" s="2" t="s">
        <v>146</v>
      </c>
      <c r="C473" s="53">
        <v>160.24</v>
      </c>
      <c r="D473" s="14">
        <f t="shared" si="22"/>
        <v>9454.16</v>
      </c>
      <c r="E473" s="12"/>
      <c r="F473" s="7">
        <f t="shared" si="21"/>
        <v>0</v>
      </c>
    </row>
    <row r="474" spans="1:6" ht="12.75" customHeight="1">
      <c r="A474" s="15" t="s">
        <v>418</v>
      </c>
      <c r="B474" s="2" t="s">
        <v>82</v>
      </c>
      <c r="C474" s="53">
        <v>157.76</v>
      </c>
      <c r="D474" s="14">
        <f t="shared" si="22"/>
        <v>9307.84</v>
      </c>
      <c r="E474" s="12"/>
      <c r="F474" s="7">
        <f t="shared" si="21"/>
        <v>0</v>
      </c>
    </row>
    <row r="475" spans="1:6" ht="12.75" customHeight="1">
      <c r="A475" s="15" t="s">
        <v>419</v>
      </c>
      <c r="B475" s="2" t="s">
        <v>420</v>
      </c>
      <c r="C475" s="53">
        <v>157.76</v>
      </c>
      <c r="D475" s="14">
        <f t="shared" si="22"/>
        <v>9307.84</v>
      </c>
      <c r="E475" s="12"/>
      <c r="F475" s="7">
        <f t="shared" si="21"/>
        <v>0</v>
      </c>
    </row>
    <row r="476" spans="1:6" ht="12.75" customHeight="1">
      <c r="A476" s="15" t="s">
        <v>1088</v>
      </c>
      <c r="B476" s="2" t="s">
        <v>972</v>
      </c>
      <c r="C476" s="53">
        <v>91.27</v>
      </c>
      <c r="D476" s="14">
        <f t="shared" si="22"/>
        <v>5384.929999999999</v>
      </c>
      <c r="E476" s="12"/>
      <c r="F476" s="7">
        <f t="shared" si="21"/>
        <v>0</v>
      </c>
    </row>
    <row r="477" spans="1:6" ht="12.75" customHeight="1">
      <c r="A477" s="15" t="s">
        <v>1365</v>
      </c>
      <c r="B477" s="2" t="s">
        <v>1366</v>
      </c>
      <c r="C477" s="53">
        <v>91.27</v>
      </c>
      <c r="D477" s="14">
        <f t="shared" si="22"/>
        <v>5384.929999999999</v>
      </c>
      <c r="E477" s="12"/>
      <c r="F477" s="7">
        <f t="shared" si="21"/>
        <v>0</v>
      </c>
    </row>
    <row r="478" spans="1:6" ht="12.75" customHeight="1">
      <c r="A478" s="15" t="s">
        <v>1278</v>
      </c>
      <c r="B478" s="2" t="s">
        <v>1279</v>
      </c>
      <c r="C478" s="53">
        <v>90.93</v>
      </c>
      <c r="D478" s="14">
        <f t="shared" si="22"/>
        <v>5364.870000000001</v>
      </c>
      <c r="E478" s="12"/>
      <c r="F478" s="7">
        <f t="shared" si="21"/>
        <v>0</v>
      </c>
    </row>
    <row r="479" spans="1:6" ht="12.75" customHeight="1">
      <c r="A479" s="15" t="s">
        <v>1280</v>
      </c>
      <c r="B479" s="2" t="s">
        <v>1281</v>
      </c>
      <c r="C479" s="53">
        <v>90.93</v>
      </c>
      <c r="D479" s="14">
        <f t="shared" si="22"/>
        <v>5364.870000000001</v>
      </c>
      <c r="E479" s="12"/>
      <c r="F479" s="7">
        <f t="shared" si="21"/>
        <v>0</v>
      </c>
    </row>
    <row r="480" spans="1:6" ht="12.75" customHeight="1">
      <c r="A480" s="15" t="s">
        <v>814</v>
      </c>
      <c r="B480" s="2" t="s">
        <v>815</v>
      </c>
      <c r="C480" s="53">
        <v>131.69</v>
      </c>
      <c r="D480" s="14">
        <f t="shared" si="22"/>
        <v>7769.71</v>
      </c>
      <c r="E480" s="12"/>
      <c r="F480" s="7">
        <f t="shared" si="21"/>
        <v>0</v>
      </c>
    </row>
    <row r="481" spans="1:6" ht="12.75" customHeight="1">
      <c r="A481" s="15" t="s">
        <v>948</v>
      </c>
      <c r="B481" s="2" t="s">
        <v>949</v>
      </c>
      <c r="C481" s="53">
        <v>131.69</v>
      </c>
      <c r="D481" s="14">
        <f t="shared" si="22"/>
        <v>7769.71</v>
      </c>
      <c r="E481" s="12"/>
      <c r="F481" s="7">
        <f t="shared" si="21"/>
        <v>0</v>
      </c>
    </row>
    <row r="482" spans="1:6" ht="12.75" customHeight="1">
      <c r="A482" s="15" t="s">
        <v>1089</v>
      </c>
      <c r="B482" s="2" t="s">
        <v>1090</v>
      </c>
      <c r="C482" s="53">
        <v>131.69</v>
      </c>
      <c r="D482" s="14">
        <f t="shared" si="22"/>
        <v>7769.71</v>
      </c>
      <c r="E482" s="12"/>
      <c r="F482" s="7">
        <f t="shared" si="21"/>
        <v>0</v>
      </c>
    </row>
    <row r="483" spans="1:6" ht="12.75" customHeight="1">
      <c r="A483" s="15" t="s">
        <v>1367</v>
      </c>
      <c r="B483" s="2" t="s">
        <v>1368</v>
      </c>
      <c r="C483" s="53">
        <v>131.69</v>
      </c>
      <c r="D483" s="14">
        <f t="shared" si="22"/>
        <v>7769.71</v>
      </c>
      <c r="E483" s="12"/>
      <c r="F483" s="7">
        <f t="shared" si="21"/>
        <v>0</v>
      </c>
    </row>
    <row r="484" spans="1:6" ht="12.75" customHeight="1">
      <c r="A484" s="15" t="s">
        <v>718</v>
      </c>
      <c r="B484" s="2" t="s">
        <v>719</v>
      </c>
      <c r="C484" s="53">
        <v>132.93</v>
      </c>
      <c r="D484" s="14">
        <f t="shared" si="22"/>
        <v>7842.870000000001</v>
      </c>
      <c r="E484" s="12"/>
      <c r="F484" s="7">
        <f t="shared" si="21"/>
        <v>0</v>
      </c>
    </row>
    <row r="485" spans="1:6" ht="12.75" customHeight="1">
      <c r="A485" s="15" t="s">
        <v>720</v>
      </c>
      <c r="B485" s="2" t="s">
        <v>721</v>
      </c>
      <c r="C485" s="53">
        <v>132.93</v>
      </c>
      <c r="D485" s="14">
        <f t="shared" si="22"/>
        <v>7842.870000000001</v>
      </c>
      <c r="E485" s="12"/>
      <c r="F485" s="7">
        <f t="shared" si="21"/>
        <v>0</v>
      </c>
    </row>
    <row r="486" spans="1:6" ht="12.75" customHeight="1">
      <c r="A486" s="15" t="s">
        <v>1193</v>
      </c>
      <c r="B486" s="2" t="s">
        <v>496</v>
      </c>
      <c r="C486" s="53">
        <v>136.39</v>
      </c>
      <c r="D486" s="14">
        <f t="shared" si="22"/>
        <v>8047.009999999999</v>
      </c>
      <c r="E486" s="12"/>
      <c r="F486" s="7">
        <f t="shared" si="21"/>
        <v>0</v>
      </c>
    </row>
    <row r="487" spans="1:6" ht="12.75" customHeight="1">
      <c r="A487" s="15" t="s">
        <v>1369</v>
      </c>
      <c r="B487" s="2" t="s">
        <v>1370</v>
      </c>
      <c r="C487" s="53">
        <v>132.73</v>
      </c>
      <c r="D487" s="14">
        <f t="shared" si="22"/>
        <v>7831.07</v>
      </c>
      <c r="E487" s="12"/>
      <c r="F487" s="7">
        <f t="shared" si="21"/>
        <v>0</v>
      </c>
    </row>
    <row r="488" spans="1:6" ht="12.75" customHeight="1">
      <c r="A488" s="15" t="s">
        <v>1194</v>
      </c>
      <c r="B488" s="2" t="s">
        <v>497</v>
      </c>
      <c r="C488" s="53">
        <v>136.39</v>
      </c>
      <c r="D488" s="14">
        <f t="shared" si="22"/>
        <v>8047.009999999999</v>
      </c>
      <c r="E488" s="12"/>
      <c r="F488" s="7">
        <f t="shared" si="21"/>
        <v>0</v>
      </c>
    </row>
    <row r="489" spans="1:6" ht="12.75" customHeight="1">
      <c r="A489" s="15" t="s">
        <v>1371</v>
      </c>
      <c r="B489" s="2" t="s">
        <v>1372</v>
      </c>
      <c r="C489" s="53">
        <v>132.73</v>
      </c>
      <c r="D489" s="14">
        <f t="shared" si="22"/>
        <v>7831.07</v>
      </c>
      <c r="E489" s="12"/>
      <c r="F489" s="7">
        <f t="shared" si="21"/>
        <v>0</v>
      </c>
    </row>
    <row r="490" spans="1:6" ht="12.75" customHeight="1">
      <c r="A490" s="15" t="s">
        <v>1195</v>
      </c>
      <c r="B490" s="2" t="s">
        <v>1196</v>
      </c>
      <c r="C490" s="53">
        <v>136.72</v>
      </c>
      <c r="D490" s="14">
        <f t="shared" si="22"/>
        <v>8066.48</v>
      </c>
      <c r="E490" s="12"/>
      <c r="F490" s="7">
        <f t="shared" si="21"/>
        <v>0</v>
      </c>
    </row>
    <row r="491" spans="1:6" ht="12.75" customHeight="1">
      <c r="A491" s="15" t="s">
        <v>1373</v>
      </c>
      <c r="B491" s="2" t="s">
        <v>1374</v>
      </c>
      <c r="C491" s="53">
        <v>136.72</v>
      </c>
      <c r="D491" s="14">
        <f t="shared" si="22"/>
        <v>8066.48</v>
      </c>
      <c r="E491" s="12"/>
      <c r="F491" s="7">
        <f t="shared" si="21"/>
        <v>0</v>
      </c>
    </row>
    <row r="492" spans="1:6" ht="12.75" customHeight="1">
      <c r="A492" s="15" t="s">
        <v>1282</v>
      </c>
      <c r="B492" s="2" t="s">
        <v>1283</v>
      </c>
      <c r="C492" s="53">
        <v>168.08</v>
      </c>
      <c r="D492" s="14">
        <f t="shared" si="22"/>
        <v>9916.720000000001</v>
      </c>
      <c r="E492" s="12"/>
      <c r="F492" s="7">
        <f t="shared" si="21"/>
        <v>0</v>
      </c>
    </row>
    <row r="493" spans="1:6" ht="12.75" customHeight="1">
      <c r="A493" s="15" t="s">
        <v>1375</v>
      </c>
      <c r="B493" s="2" t="s">
        <v>1376</v>
      </c>
      <c r="C493" s="53">
        <v>174.35</v>
      </c>
      <c r="D493" s="14">
        <f t="shared" si="22"/>
        <v>10286.65</v>
      </c>
      <c r="E493" s="12"/>
      <c r="F493" s="7">
        <f t="shared" si="21"/>
        <v>0</v>
      </c>
    </row>
    <row r="494" spans="1:6" ht="12.75" customHeight="1">
      <c r="A494" s="15" t="s">
        <v>1377</v>
      </c>
      <c r="B494" s="2" t="s">
        <v>1378</v>
      </c>
      <c r="C494" s="53">
        <v>174.35</v>
      </c>
      <c r="D494" s="14">
        <f t="shared" si="22"/>
        <v>10286.65</v>
      </c>
      <c r="E494" s="12"/>
      <c r="F494" s="7">
        <f t="shared" si="21"/>
        <v>0</v>
      </c>
    </row>
    <row r="495" spans="1:6" ht="12.75" customHeight="1">
      <c r="A495" s="15" t="s">
        <v>1197</v>
      </c>
      <c r="B495" s="2" t="s">
        <v>1198</v>
      </c>
      <c r="C495" s="53">
        <v>178.13</v>
      </c>
      <c r="D495" s="14">
        <f t="shared" si="22"/>
        <v>10509.67</v>
      </c>
      <c r="E495" s="12"/>
      <c r="F495" s="7">
        <f t="shared" si="21"/>
        <v>0</v>
      </c>
    </row>
    <row r="496" spans="1:6" ht="12.75" customHeight="1">
      <c r="A496" s="15" t="s">
        <v>1199</v>
      </c>
      <c r="B496" s="2" t="s">
        <v>1200</v>
      </c>
      <c r="C496" s="53">
        <v>178.13</v>
      </c>
      <c r="D496" s="14">
        <f t="shared" si="22"/>
        <v>10509.67</v>
      </c>
      <c r="E496" s="12"/>
      <c r="F496" s="7">
        <f t="shared" si="21"/>
        <v>0</v>
      </c>
    </row>
    <row r="497" spans="1:6" ht="12.75" customHeight="1">
      <c r="A497" s="15" t="s">
        <v>842</v>
      </c>
      <c r="B497" s="2" t="s">
        <v>843</v>
      </c>
      <c r="C497" s="53">
        <v>232.06</v>
      </c>
      <c r="D497" s="14">
        <f t="shared" si="22"/>
        <v>13691.54</v>
      </c>
      <c r="E497" s="12"/>
      <c r="F497" s="7">
        <f t="shared" si="21"/>
        <v>0</v>
      </c>
    </row>
    <row r="498" spans="1:6" ht="12.75" customHeight="1">
      <c r="A498" s="15" t="s">
        <v>1201</v>
      </c>
      <c r="B498" s="2" t="s">
        <v>1202</v>
      </c>
      <c r="C498" s="53">
        <v>265.94</v>
      </c>
      <c r="D498" s="14">
        <f t="shared" si="22"/>
        <v>15690.46</v>
      </c>
      <c r="E498" s="12"/>
      <c r="F498" s="7">
        <f t="shared" si="21"/>
        <v>0</v>
      </c>
    </row>
    <row r="499" spans="1:6" ht="12.75" customHeight="1">
      <c r="A499" s="15" t="s">
        <v>595</v>
      </c>
      <c r="B499" s="2" t="s">
        <v>596</v>
      </c>
      <c r="C499" s="53">
        <v>303.55</v>
      </c>
      <c r="D499" s="14">
        <f t="shared" si="22"/>
        <v>17909.45</v>
      </c>
      <c r="E499" s="12"/>
      <c r="F499" s="7">
        <f t="shared" si="21"/>
        <v>0</v>
      </c>
    </row>
    <row r="500" spans="1:6" ht="12.75" customHeight="1">
      <c r="A500" s="15" t="s">
        <v>1203</v>
      </c>
      <c r="B500" s="2" t="s">
        <v>1204</v>
      </c>
      <c r="C500" s="65">
        <v>140.05</v>
      </c>
      <c r="D500" s="14">
        <f t="shared" si="22"/>
        <v>8262.95</v>
      </c>
      <c r="E500" s="12"/>
      <c r="F500" s="7">
        <f t="shared" si="21"/>
        <v>0</v>
      </c>
    </row>
    <row r="501" spans="1:6" ht="12.75" customHeight="1">
      <c r="A501" s="15" t="s">
        <v>1205</v>
      </c>
      <c r="B501" s="2" t="s">
        <v>1206</v>
      </c>
      <c r="C501" s="65">
        <v>140.05</v>
      </c>
      <c r="D501" s="14">
        <f t="shared" si="22"/>
        <v>8262.95</v>
      </c>
      <c r="E501" s="12"/>
      <c r="F501" s="7">
        <f t="shared" si="21"/>
        <v>0</v>
      </c>
    </row>
    <row r="502" spans="1:6" ht="12.75" customHeight="1">
      <c r="A502" s="15" t="s">
        <v>844</v>
      </c>
      <c r="B502" s="2" t="s">
        <v>845</v>
      </c>
      <c r="C502" s="53">
        <v>132.74</v>
      </c>
      <c r="D502" s="14">
        <f t="shared" si="22"/>
        <v>7831.660000000001</v>
      </c>
      <c r="E502" s="12"/>
      <c r="F502" s="7">
        <f t="shared" si="21"/>
        <v>0</v>
      </c>
    </row>
    <row r="503" spans="1:6" ht="12.75" customHeight="1">
      <c r="A503" s="15" t="s">
        <v>498</v>
      </c>
      <c r="B503" s="2" t="s">
        <v>192</v>
      </c>
      <c r="C503" s="53">
        <v>140.05</v>
      </c>
      <c r="D503" s="14">
        <f t="shared" si="22"/>
        <v>8262.95</v>
      </c>
      <c r="E503" s="12"/>
      <c r="F503" s="7">
        <f t="shared" si="21"/>
        <v>0</v>
      </c>
    </row>
    <row r="504" spans="1:6" ht="12.75" customHeight="1">
      <c r="A504" s="15" t="s">
        <v>597</v>
      </c>
      <c r="B504" s="2" t="s">
        <v>598</v>
      </c>
      <c r="C504" s="53">
        <v>140.05</v>
      </c>
      <c r="D504" s="14">
        <f t="shared" si="22"/>
        <v>8262.95</v>
      </c>
      <c r="E504" s="12"/>
      <c r="F504" s="7">
        <f t="shared" si="21"/>
        <v>0</v>
      </c>
    </row>
    <row r="505" spans="1:6" ht="12.75" customHeight="1">
      <c r="A505" s="15" t="s">
        <v>1163</v>
      </c>
      <c r="B505" s="2" t="s">
        <v>1164</v>
      </c>
      <c r="C505" s="53">
        <v>144.25</v>
      </c>
      <c r="D505" s="14">
        <f t="shared" si="22"/>
        <v>8510.75</v>
      </c>
      <c r="E505" s="12"/>
      <c r="F505" s="7">
        <f t="shared" si="21"/>
        <v>0</v>
      </c>
    </row>
    <row r="506" spans="1:6" ht="12.75" customHeight="1">
      <c r="A506" s="15" t="s">
        <v>1207</v>
      </c>
      <c r="B506" s="2" t="s">
        <v>1208</v>
      </c>
      <c r="C506" s="53">
        <v>144.25</v>
      </c>
      <c r="D506" s="14">
        <f t="shared" si="22"/>
        <v>8510.75</v>
      </c>
      <c r="E506" s="12"/>
      <c r="F506" s="7">
        <f t="shared" si="21"/>
        <v>0</v>
      </c>
    </row>
    <row r="507" spans="1:6" ht="12.75" customHeight="1">
      <c r="A507" s="15" t="s">
        <v>1091</v>
      </c>
      <c r="B507" s="2" t="s">
        <v>599</v>
      </c>
      <c r="C507" s="53">
        <v>161.81</v>
      </c>
      <c r="D507" s="14">
        <f t="shared" si="22"/>
        <v>9546.79</v>
      </c>
      <c r="E507" s="12"/>
      <c r="F507" s="7">
        <f t="shared" si="21"/>
        <v>0</v>
      </c>
    </row>
    <row r="508" spans="1:6" ht="12.75" customHeight="1">
      <c r="A508" s="15" t="s">
        <v>1092</v>
      </c>
      <c r="B508" s="2" t="s">
        <v>846</v>
      </c>
      <c r="C508" s="53">
        <v>135.21</v>
      </c>
      <c r="D508" s="14">
        <f t="shared" si="22"/>
        <v>7977.39</v>
      </c>
      <c r="E508" s="12"/>
      <c r="F508" s="7">
        <f t="shared" si="21"/>
        <v>0</v>
      </c>
    </row>
    <row r="509" spans="1:6" ht="12.75" customHeight="1">
      <c r="A509" s="15" t="s">
        <v>847</v>
      </c>
      <c r="B509" s="2" t="s">
        <v>848</v>
      </c>
      <c r="C509" s="53">
        <v>161.81</v>
      </c>
      <c r="D509" s="14">
        <f t="shared" si="22"/>
        <v>9546.79</v>
      </c>
      <c r="E509" s="12"/>
      <c r="F509" s="7">
        <f t="shared" si="21"/>
        <v>0</v>
      </c>
    </row>
    <row r="510" spans="1:6" ht="12.75" customHeight="1">
      <c r="A510" s="15" t="s">
        <v>849</v>
      </c>
      <c r="B510" s="2" t="s">
        <v>850</v>
      </c>
      <c r="C510" s="53">
        <v>161.81</v>
      </c>
      <c r="D510" s="14">
        <f t="shared" si="22"/>
        <v>9546.79</v>
      </c>
      <c r="E510" s="12"/>
      <c r="F510" s="7">
        <f t="shared" si="21"/>
        <v>0</v>
      </c>
    </row>
    <row r="511" spans="1:6" ht="12.75" customHeight="1">
      <c r="A511" s="15" t="s">
        <v>722</v>
      </c>
      <c r="B511" s="2" t="s">
        <v>723</v>
      </c>
      <c r="C511" s="53">
        <v>159.31</v>
      </c>
      <c r="D511" s="14">
        <f t="shared" si="22"/>
        <v>9399.29</v>
      </c>
      <c r="E511" s="12"/>
      <c r="F511" s="7">
        <f t="shared" si="21"/>
        <v>0</v>
      </c>
    </row>
    <row r="512" spans="1:6" ht="12.75" customHeight="1">
      <c r="A512" s="15" t="s">
        <v>507</v>
      </c>
      <c r="B512" s="2" t="s">
        <v>508</v>
      </c>
      <c r="C512" s="53">
        <v>159.31</v>
      </c>
      <c r="D512" s="14">
        <f t="shared" si="22"/>
        <v>9399.29</v>
      </c>
      <c r="E512" s="12"/>
      <c r="F512" s="7">
        <f t="shared" si="21"/>
        <v>0</v>
      </c>
    </row>
    <row r="513" spans="1:6" ht="12.75" customHeight="1">
      <c r="A513" s="15" t="s">
        <v>509</v>
      </c>
      <c r="B513" s="2" t="s">
        <v>510</v>
      </c>
      <c r="C513" s="53">
        <v>159.31</v>
      </c>
      <c r="D513" s="14">
        <f t="shared" si="22"/>
        <v>9399.29</v>
      </c>
      <c r="E513" s="12"/>
      <c r="F513" s="7">
        <f t="shared" si="21"/>
        <v>0</v>
      </c>
    </row>
    <row r="514" spans="1:6" ht="12.75" customHeight="1">
      <c r="A514" s="15" t="s">
        <v>1209</v>
      </c>
      <c r="B514" s="2" t="s">
        <v>1210</v>
      </c>
      <c r="C514" s="53">
        <v>164.33</v>
      </c>
      <c r="D514" s="14">
        <f t="shared" si="22"/>
        <v>9695.470000000001</v>
      </c>
      <c r="E514" s="12"/>
      <c r="F514" s="7">
        <f t="shared" si="21"/>
        <v>0</v>
      </c>
    </row>
    <row r="515" spans="1:6" ht="12.75" customHeight="1">
      <c r="A515" s="15" t="s">
        <v>1211</v>
      </c>
      <c r="B515" s="2" t="s">
        <v>1212</v>
      </c>
      <c r="C515" s="53">
        <v>170.6</v>
      </c>
      <c r="D515" s="14">
        <f t="shared" si="22"/>
        <v>10065.4</v>
      </c>
      <c r="E515" s="12"/>
      <c r="F515" s="7">
        <f t="shared" si="21"/>
        <v>0</v>
      </c>
    </row>
    <row r="516" spans="1:6" ht="12.75" customHeight="1">
      <c r="A516" s="15" t="s">
        <v>1213</v>
      </c>
      <c r="B516" s="2" t="s">
        <v>1214</v>
      </c>
      <c r="C516" s="53">
        <v>170.6</v>
      </c>
      <c r="D516" s="14">
        <f t="shared" si="22"/>
        <v>10065.4</v>
      </c>
      <c r="E516" s="12"/>
      <c r="F516" s="7">
        <f t="shared" si="21"/>
        <v>0</v>
      </c>
    </row>
    <row r="517" spans="1:6" ht="12.75" customHeight="1">
      <c r="A517" s="15" t="s">
        <v>499</v>
      </c>
      <c r="B517" s="2" t="s">
        <v>500</v>
      </c>
      <c r="C517" s="53">
        <v>163.07</v>
      </c>
      <c r="D517" s="14">
        <f t="shared" si="22"/>
        <v>9621.13</v>
      </c>
      <c r="E517" s="12"/>
      <c r="F517" s="7">
        <f t="shared" si="21"/>
        <v>0</v>
      </c>
    </row>
    <row r="518" spans="1:6" ht="12.75" customHeight="1">
      <c r="A518" s="15" t="s">
        <v>1093</v>
      </c>
      <c r="B518" s="2" t="s">
        <v>1094</v>
      </c>
      <c r="C518" s="53">
        <v>163.07</v>
      </c>
      <c r="D518" s="14">
        <f t="shared" si="22"/>
        <v>9621.13</v>
      </c>
      <c r="E518" s="12"/>
      <c r="F518" s="7">
        <f t="shared" si="21"/>
        <v>0</v>
      </c>
    </row>
    <row r="519" spans="1:6" ht="12.75" customHeight="1">
      <c r="A519" s="15" t="s">
        <v>511</v>
      </c>
      <c r="B519" s="2" t="s">
        <v>512</v>
      </c>
      <c r="C519" s="53">
        <v>163.07</v>
      </c>
      <c r="D519" s="14">
        <f t="shared" si="22"/>
        <v>9621.13</v>
      </c>
      <c r="E519" s="12"/>
      <c r="F519" s="7">
        <f t="shared" si="21"/>
        <v>0</v>
      </c>
    </row>
    <row r="520" spans="1:6" ht="12.75" customHeight="1">
      <c r="A520" s="15" t="s">
        <v>501</v>
      </c>
      <c r="B520" s="2" t="s">
        <v>502</v>
      </c>
      <c r="C520" s="53">
        <v>163.07</v>
      </c>
      <c r="D520" s="14">
        <f t="shared" si="22"/>
        <v>9621.13</v>
      </c>
      <c r="E520" s="12"/>
      <c r="F520" s="7">
        <f t="shared" si="21"/>
        <v>0</v>
      </c>
    </row>
    <row r="521" spans="1:6" ht="12.75" customHeight="1">
      <c r="A521" s="15" t="s">
        <v>503</v>
      </c>
      <c r="B521" s="2" t="s">
        <v>504</v>
      </c>
      <c r="C521" s="53">
        <v>163.07</v>
      </c>
      <c r="D521" s="14">
        <f t="shared" si="22"/>
        <v>9621.13</v>
      </c>
      <c r="E521" s="12"/>
      <c r="F521" s="7">
        <f t="shared" si="21"/>
        <v>0</v>
      </c>
    </row>
    <row r="522" spans="1:6" ht="12.75" customHeight="1">
      <c r="A522" s="15" t="s">
        <v>505</v>
      </c>
      <c r="B522" s="2" t="s">
        <v>188</v>
      </c>
      <c r="C522" s="53">
        <v>163.07</v>
      </c>
      <c r="D522" s="14">
        <f t="shared" si="22"/>
        <v>9621.13</v>
      </c>
      <c r="E522" s="12"/>
      <c r="F522" s="7">
        <f t="shared" si="21"/>
        <v>0</v>
      </c>
    </row>
    <row r="523" spans="1:6" ht="12.75" customHeight="1">
      <c r="A523" s="15" t="s">
        <v>506</v>
      </c>
      <c r="B523" s="2" t="s">
        <v>421</v>
      </c>
      <c r="C523" s="53">
        <v>215.76</v>
      </c>
      <c r="D523" s="14">
        <f aca="true" t="shared" si="23" ref="D523:D587">C523*59</f>
        <v>12729.84</v>
      </c>
      <c r="E523" s="12"/>
      <c r="F523" s="7">
        <f t="shared" si="21"/>
        <v>0</v>
      </c>
    </row>
    <row r="524" spans="1:6" ht="12.75" customHeight="1">
      <c r="A524" s="15" t="s">
        <v>1215</v>
      </c>
      <c r="B524" s="2" t="s">
        <v>1216</v>
      </c>
      <c r="C524" s="53">
        <v>174.35</v>
      </c>
      <c r="D524" s="14">
        <f t="shared" si="23"/>
        <v>10286.65</v>
      </c>
      <c r="E524" s="12"/>
      <c r="F524" s="7">
        <f t="shared" si="21"/>
        <v>0</v>
      </c>
    </row>
    <row r="525" spans="1:6" ht="12.75" customHeight="1">
      <c r="A525" s="15" t="s">
        <v>724</v>
      </c>
      <c r="B525" s="2" t="s">
        <v>725</v>
      </c>
      <c r="C525" s="53">
        <v>165.57</v>
      </c>
      <c r="D525" s="14">
        <f t="shared" si="23"/>
        <v>9768.63</v>
      </c>
      <c r="E525" s="12"/>
      <c r="F525" s="7">
        <f t="shared" si="21"/>
        <v>0</v>
      </c>
    </row>
    <row r="526" spans="1:6" ht="12.75" customHeight="1">
      <c r="A526" s="15" t="s">
        <v>726</v>
      </c>
      <c r="B526" s="2" t="s">
        <v>727</v>
      </c>
      <c r="C526" s="53">
        <v>223.29</v>
      </c>
      <c r="D526" s="14">
        <f t="shared" si="23"/>
        <v>13174.109999999999</v>
      </c>
      <c r="E526" s="12"/>
      <c r="F526" s="7">
        <f t="shared" si="21"/>
        <v>0</v>
      </c>
    </row>
    <row r="527" spans="1:6" ht="12.75" customHeight="1">
      <c r="A527" s="15" t="s">
        <v>728</v>
      </c>
      <c r="B527" s="2" t="s">
        <v>729</v>
      </c>
      <c r="C527" s="53">
        <v>223.29</v>
      </c>
      <c r="D527" s="14">
        <f t="shared" si="23"/>
        <v>13174.109999999999</v>
      </c>
      <c r="E527" s="12"/>
      <c r="F527" s="7">
        <f t="shared" si="21"/>
        <v>0</v>
      </c>
    </row>
    <row r="528" spans="1:6" ht="12.75" customHeight="1">
      <c r="A528" s="15" t="s">
        <v>730</v>
      </c>
      <c r="B528" s="2" t="s">
        <v>731</v>
      </c>
      <c r="C528" s="53">
        <v>223.29</v>
      </c>
      <c r="D528" s="14">
        <f t="shared" si="23"/>
        <v>13174.109999999999</v>
      </c>
      <c r="E528" s="12"/>
      <c r="F528" s="7">
        <f t="shared" si="21"/>
        <v>0</v>
      </c>
    </row>
    <row r="529" spans="1:6" ht="12.75" customHeight="1">
      <c r="A529" s="15" t="s">
        <v>1217</v>
      </c>
      <c r="B529" s="2" t="s">
        <v>1218</v>
      </c>
      <c r="C529" s="53">
        <v>263.42</v>
      </c>
      <c r="D529" s="14">
        <f t="shared" si="23"/>
        <v>15541.78</v>
      </c>
      <c r="E529" s="12"/>
      <c r="F529" s="7">
        <f t="shared" si="21"/>
        <v>0</v>
      </c>
    </row>
    <row r="530" spans="1:6" ht="12.75" customHeight="1">
      <c r="A530" s="15" t="s">
        <v>600</v>
      </c>
      <c r="B530" s="2" t="s">
        <v>601</v>
      </c>
      <c r="C530" s="53">
        <v>263.42</v>
      </c>
      <c r="D530" s="14">
        <f t="shared" si="23"/>
        <v>15541.78</v>
      </c>
      <c r="E530" s="12"/>
      <c r="F530" s="7">
        <f t="shared" si="21"/>
        <v>0</v>
      </c>
    </row>
    <row r="531" spans="1:6" ht="12.75" customHeight="1">
      <c r="A531" s="15" t="s">
        <v>602</v>
      </c>
      <c r="B531" s="2" t="s">
        <v>603</v>
      </c>
      <c r="C531" s="53">
        <v>230.8</v>
      </c>
      <c r="D531" s="14">
        <f t="shared" si="23"/>
        <v>13617.2</v>
      </c>
      <c r="E531" s="12"/>
      <c r="F531" s="7">
        <f t="shared" si="21"/>
        <v>0</v>
      </c>
    </row>
    <row r="532" spans="1:6" ht="12.75" customHeight="1">
      <c r="A532" s="15" t="s">
        <v>604</v>
      </c>
      <c r="B532" s="2" t="s">
        <v>605</v>
      </c>
      <c r="C532" s="53">
        <v>411.42</v>
      </c>
      <c r="D532" s="14">
        <f t="shared" si="23"/>
        <v>24273.780000000002</v>
      </c>
      <c r="E532" s="12"/>
      <c r="F532" s="7">
        <f t="shared" si="21"/>
        <v>0</v>
      </c>
    </row>
    <row r="533" spans="1:6" ht="12.75" customHeight="1">
      <c r="A533" s="15" t="s">
        <v>1379</v>
      </c>
      <c r="B533" s="2" t="s">
        <v>1380</v>
      </c>
      <c r="C533" s="53">
        <v>411.42</v>
      </c>
      <c r="D533" s="14">
        <f t="shared" si="23"/>
        <v>24273.780000000002</v>
      </c>
      <c r="E533" s="12"/>
      <c r="F533" s="7">
        <f t="shared" si="21"/>
        <v>0</v>
      </c>
    </row>
    <row r="534" spans="1:6" ht="12.75" customHeight="1">
      <c r="A534" s="15" t="s">
        <v>610</v>
      </c>
      <c r="B534" s="2" t="s">
        <v>611</v>
      </c>
      <c r="C534" s="53">
        <v>373.81</v>
      </c>
      <c r="D534" s="14">
        <f t="shared" si="23"/>
        <v>22054.79</v>
      </c>
      <c r="E534" s="12"/>
      <c r="F534" s="7">
        <f t="shared" si="21"/>
        <v>0</v>
      </c>
    </row>
    <row r="535" spans="1:6" ht="12.75" customHeight="1">
      <c r="A535" s="15" t="s">
        <v>1095</v>
      </c>
      <c r="B535" s="2" t="s">
        <v>1096</v>
      </c>
      <c r="C535" s="53">
        <v>121.68</v>
      </c>
      <c r="D535" s="14">
        <f t="shared" si="23"/>
        <v>7179.120000000001</v>
      </c>
      <c r="E535" s="12"/>
      <c r="F535" s="7">
        <f t="shared" si="21"/>
        <v>0</v>
      </c>
    </row>
    <row r="536" spans="1:6" ht="12.75" customHeight="1">
      <c r="A536" s="15" t="s">
        <v>1381</v>
      </c>
      <c r="B536" s="2" t="s">
        <v>1382</v>
      </c>
      <c r="C536" s="53">
        <v>116.65</v>
      </c>
      <c r="D536" s="14">
        <f t="shared" si="23"/>
        <v>6882.35</v>
      </c>
      <c r="E536" s="12"/>
      <c r="F536" s="7">
        <f t="shared" si="21"/>
        <v>0</v>
      </c>
    </row>
    <row r="537" spans="1:6" ht="12.75" customHeight="1">
      <c r="A537" s="15" t="s">
        <v>1383</v>
      </c>
      <c r="B537" s="2" t="s">
        <v>1384</v>
      </c>
      <c r="C537" s="53">
        <v>139.25</v>
      </c>
      <c r="D537" s="14">
        <f t="shared" si="23"/>
        <v>8215.75</v>
      </c>
      <c r="E537" s="12"/>
      <c r="F537" s="7">
        <f t="shared" si="21"/>
        <v>0</v>
      </c>
    </row>
    <row r="538" spans="1:6" ht="12.75" customHeight="1">
      <c r="A538" s="15" t="s">
        <v>1385</v>
      </c>
      <c r="B538" s="2" t="s">
        <v>1386</v>
      </c>
      <c r="C538" s="53">
        <v>139.25</v>
      </c>
      <c r="D538" s="14">
        <f t="shared" si="23"/>
        <v>8215.75</v>
      </c>
      <c r="E538" s="12"/>
      <c r="F538" s="7">
        <f t="shared" si="21"/>
        <v>0</v>
      </c>
    </row>
    <row r="539" spans="1:6" ht="12.75" customHeight="1">
      <c r="A539" s="15" t="s">
        <v>950</v>
      </c>
      <c r="B539" s="2" t="s">
        <v>951</v>
      </c>
      <c r="C539" s="53">
        <v>131.71</v>
      </c>
      <c r="D539" s="14">
        <f t="shared" si="23"/>
        <v>7770.89</v>
      </c>
      <c r="E539" s="12"/>
      <c r="F539" s="7">
        <f t="shared" si="21"/>
        <v>0</v>
      </c>
    </row>
    <row r="540" spans="1:6" ht="12.75" customHeight="1">
      <c r="A540" s="15" t="s">
        <v>1387</v>
      </c>
      <c r="B540" s="2" t="s">
        <v>1388</v>
      </c>
      <c r="C540" s="53">
        <v>163.07</v>
      </c>
      <c r="D540" s="14">
        <f t="shared" si="23"/>
        <v>9621.13</v>
      </c>
      <c r="E540" s="12"/>
      <c r="F540" s="7">
        <f t="shared" si="21"/>
        <v>0</v>
      </c>
    </row>
    <row r="541" spans="1:6" ht="12.75" customHeight="1">
      <c r="A541" s="15" t="s">
        <v>513</v>
      </c>
      <c r="B541" s="2" t="s">
        <v>514</v>
      </c>
      <c r="C541" s="53">
        <v>169.33</v>
      </c>
      <c r="D541" s="14">
        <f t="shared" si="23"/>
        <v>9990.470000000001</v>
      </c>
      <c r="E541" s="12"/>
      <c r="F541" s="7">
        <f aca="true" t="shared" si="24" ref="F541:F624">D541*E541</f>
        <v>0</v>
      </c>
    </row>
    <row r="542" spans="1:6" ht="12.75" customHeight="1">
      <c r="A542" s="15" t="s">
        <v>732</v>
      </c>
      <c r="B542" s="2" t="s">
        <v>733</v>
      </c>
      <c r="C542" s="53">
        <v>137.97</v>
      </c>
      <c r="D542" s="14">
        <f t="shared" si="23"/>
        <v>8140.23</v>
      </c>
      <c r="E542" s="12"/>
      <c r="F542" s="7">
        <f t="shared" si="24"/>
        <v>0</v>
      </c>
    </row>
    <row r="543" spans="1:6" ht="12.75" customHeight="1">
      <c r="A543" s="15" t="s">
        <v>734</v>
      </c>
      <c r="B543" s="2" t="s">
        <v>735</v>
      </c>
      <c r="C543" s="53">
        <v>137.97</v>
      </c>
      <c r="D543" s="14">
        <f t="shared" si="23"/>
        <v>8140.23</v>
      </c>
      <c r="E543" s="12"/>
      <c r="F543" s="7">
        <f t="shared" si="24"/>
        <v>0</v>
      </c>
    </row>
    <row r="544" spans="1:6" ht="12.75" customHeight="1">
      <c r="A544" s="15" t="s">
        <v>736</v>
      </c>
      <c r="B544" s="2" t="s">
        <v>737</v>
      </c>
      <c r="C544" s="53">
        <v>153.73</v>
      </c>
      <c r="D544" s="14">
        <f t="shared" si="23"/>
        <v>9070.07</v>
      </c>
      <c r="E544" s="12"/>
      <c r="F544" s="7">
        <f t="shared" si="24"/>
        <v>0</v>
      </c>
    </row>
    <row r="545" spans="1:6" ht="12.75" customHeight="1">
      <c r="A545" s="15" t="s">
        <v>816</v>
      </c>
      <c r="B545" s="2" t="s">
        <v>817</v>
      </c>
      <c r="C545" s="53">
        <v>153.73</v>
      </c>
      <c r="D545" s="14">
        <f t="shared" si="23"/>
        <v>9070.07</v>
      </c>
      <c r="E545" s="12"/>
      <c r="F545" s="7">
        <f t="shared" si="24"/>
        <v>0</v>
      </c>
    </row>
    <row r="546" spans="1:6" ht="12.75" customHeight="1">
      <c r="A546" s="15" t="s">
        <v>606</v>
      </c>
      <c r="B546" s="2" t="s">
        <v>607</v>
      </c>
      <c r="C546" s="53">
        <v>250.9</v>
      </c>
      <c r="D546" s="14">
        <f t="shared" si="23"/>
        <v>14803.1</v>
      </c>
      <c r="E546" s="12"/>
      <c r="F546" s="7">
        <f t="shared" si="24"/>
        <v>0</v>
      </c>
    </row>
    <row r="547" spans="1:6" ht="12.75" customHeight="1">
      <c r="A547" s="15" t="s">
        <v>818</v>
      </c>
      <c r="B547" s="2" t="s">
        <v>819</v>
      </c>
      <c r="C547" s="53">
        <v>80.12</v>
      </c>
      <c r="D547" s="14">
        <f t="shared" si="23"/>
        <v>4727.08</v>
      </c>
      <c r="E547" s="12"/>
      <c r="F547" s="7">
        <f t="shared" si="24"/>
        <v>0</v>
      </c>
    </row>
    <row r="548" spans="1:6" ht="12.75" customHeight="1">
      <c r="A548" s="15" t="s">
        <v>952</v>
      </c>
      <c r="B548" s="2" t="s">
        <v>953</v>
      </c>
      <c r="C548" s="53">
        <v>80.12</v>
      </c>
      <c r="D548" s="14">
        <f t="shared" si="23"/>
        <v>4727.08</v>
      </c>
      <c r="E548" s="12"/>
      <c r="F548" s="7">
        <f t="shared" si="24"/>
        <v>0</v>
      </c>
    </row>
    <row r="549" spans="1:6" ht="12.75" customHeight="1">
      <c r="A549" s="15" t="s">
        <v>954</v>
      </c>
      <c r="B549" s="2" t="s">
        <v>955</v>
      </c>
      <c r="C549" s="53">
        <v>80.12</v>
      </c>
      <c r="D549" s="14">
        <f t="shared" si="23"/>
        <v>4727.08</v>
      </c>
      <c r="E549" s="12"/>
      <c r="F549" s="7">
        <f t="shared" si="24"/>
        <v>0</v>
      </c>
    </row>
    <row r="550" spans="1:6" ht="12.75" customHeight="1">
      <c r="A550" s="15" t="s">
        <v>515</v>
      </c>
      <c r="B550" s="2" t="s">
        <v>516</v>
      </c>
      <c r="C550" s="53">
        <v>80.12</v>
      </c>
      <c r="D550" s="14">
        <f t="shared" si="23"/>
        <v>4727.08</v>
      </c>
      <c r="E550" s="12"/>
      <c r="F550" s="7">
        <f t="shared" si="24"/>
        <v>0</v>
      </c>
    </row>
    <row r="551" spans="1:6" ht="12.75" customHeight="1">
      <c r="A551" s="15" t="s">
        <v>956</v>
      </c>
      <c r="B551" s="2" t="s">
        <v>957</v>
      </c>
      <c r="C551" s="53">
        <v>80.12</v>
      </c>
      <c r="D551" s="14">
        <f t="shared" si="23"/>
        <v>4727.08</v>
      </c>
      <c r="E551" s="12"/>
      <c r="F551" s="7">
        <f t="shared" si="24"/>
        <v>0</v>
      </c>
    </row>
    <row r="552" spans="1:6" ht="12.75" customHeight="1">
      <c r="A552" s="15" t="s">
        <v>447</v>
      </c>
      <c r="B552" s="2" t="s">
        <v>448</v>
      </c>
      <c r="C552" s="53">
        <v>80.12</v>
      </c>
      <c r="D552" s="14">
        <f t="shared" si="23"/>
        <v>4727.08</v>
      </c>
      <c r="E552" s="12"/>
      <c r="F552" s="7">
        <f t="shared" si="24"/>
        <v>0</v>
      </c>
    </row>
    <row r="553" spans="1:6" ht="12.75" customHeight="1">
      <c r="A553" s="15" t="s">
        <v>1284</v>
      </c>
      <c r="B553" s="2" t="s">
        <v>1285</v>
      </c>
      <c r="C553" s="53">
        <v>80.12</v>
      </c>
      <c r="D553" s="14">
        <f t="shared" si="23"/>
        <v>4727.08</v>
      </c>
      <c r="E553" s="12"/>
      <c r="F553" s="7">
        <f t="shared" si="24"/>
        <v>0</v>
      </c>
    </row>
    <row r="554" spans="1:6" ht="12.75" customHeight="1">
      <c r="A554" s="15" t="s">
        <v>958</v>
      </c>
      <c r="B554" s="2" t="s">
        <v>959</v>
      </c>
      <c r="C554" s="53">
        <v>80.12</v>
      </c>
      <c r="D554" s="14">
        <f t="shared" si="23"/>
        <v>4727.08</v>
      </c>
      <c r="E554" s="12"/>
      <c r="F554" s="7">
        <f t="shared" si="24"/>
        <v>0</v>
      </c>
    </row>
    <row r="555" spans="1:6" ht="12.75" customHeight="1">
      <c r="A555" s="15" t="s">
        <v>1097</v>
      </c>
      <c r="B555" s="2" t="s">
        <v>1098</v>
      </c>
      <c r="C555" s="53">
        <v>80.12</v>
      </c>
      <c r="D555" s="14">
        <f t="shared" si="23"/>
        <v>4727.08</v>
      </c>
      <c r="E555" s="12"/>
      <c r="F555" s="7">
        <f t="shared" si="24"/>
        <v>0</v>
      </c>
    </row>
    <row r="556" spans="1:6" ht="12.75" customHeight="1">
      <c r="A556" s="15" t="s">
        <v>449</v>
      </c>
      <c r="B556" s="2" t="s">
        <v>450</v>
      </c>
      <c r="C556" s="53">
        <v>80.12</v>
      </c>
      <c r="D556" s="14">
        <f t="shared" si="23"/>
        <v>4727.08</v>
      </c>
      <c r="E556" s="12"/>
      <c r="F556" s="7">
        <f t="shared" si="24"/>
        <v>0</v>
      </c>
    </row>
    <row r="557" spans="1:6" ht="12.75" customHeight="1">
      <c r="A557" s="15" t="s">
        <v>608</v>
      </c>
      <c r="B557" s="2" t="s">
        <v>609</v>
      </c>
      <c r="C557" s="53">
        <v>106.82</v>
      </c>
      <c r="D557" s="14">
        <f t="shared" si="23"/>
        <v>6302.379999999999</v>
      </c>
      <c r="E557" s="12"/>
      <c r="F557" s="7">
        <f t="shared" si="24"/>
        <v>0</v>
      </c>
    </row>
    <row r="558" spans="1:6" ht="12.75" customHeight="1">
      <c r="A558" s="15" t="s">
        <v>1099</v>
      </c>
      <c r="B558" s="2" t="s">
        <v>1100</v>
      </c>
      <c r="C558" s="53">
        <v>106.82</v>
      </c>
      <c r="D558" s="14">
        <f t="shared" si="23"/>
        <v>6302.379999999999</v>
      </c>
      <c r="E558" s="12"/>
      <c r="F558" s="7">
        <f t="shared" si="24"/>
        <v>0</v>
      </c>
    </row>
    <row r="559" spans="1:6" ht="12.75">
      <c r="A559" s="15" t="s">
        <v>851</v>
      </c>
      <c r="B559" s="2" t="s">
        <v>852</v>
      </c>
      <c r="C559" s="53">
        <v>82.01</v>
      </c>
      <c r="D559" s="14">
        <f t="shared" si="23"/>
        <v>4838.59</v>
      </c>
      <c r="E559" s="12"/>
      <c r="F559" s="7">
        <f t="shared" si="24"/>
        <v>0</v>
      </c>
    </row>
    <row r="560" spans="1:6" ht="12.75">
      <c r="A560" s="15" t="s">
        <v>820</v>
      </c>
      <c r="B560" s="2" t="s">
        <v>821</v>
      </c>
      <c r="C560" s="53">
        <v>82.01</v>
      </c>
      <c r="D560" s="14">
        <f t="shared" si="23"/>
        <v>4838.59</v>
      </c>
      <c r="E560" s="12"/>
      <c r="F560" s="7">
        <f t="shared" si="24"/>
        <v>0</v>
      </c>
    </row>
    <row r="561" spans="1:6" ht="12.75">
      <c r="A561" s="15" t="s">
        <v>822</v>
      </c>
      <c r="B561" s="2" t="s">
        <v>823</v>
      </c>
      <c r="C561" s="53">
        <v>82.01</v>
      </c>
      <c r="D561" s="14">
        <f t="shared" si="23"/>
        <v>4838.59</v>
      </c>
      <c r="E561" s="12"/>
      <c r="F561" s="7">
        <f t="shared" si="24"/>
        <v>0</v>
      </c>
    </row>
    <row r="562" spans="1:6" ht="12.75">
      <c r="A562" s="15" t="s">
        <v>824</v>
      </c>
      <c r="B562" s="2" t="s">
        <v>825</v>
      </c>
      <c r="C562" s="53">
        <v>82.01</v>
      </c>
      <c r="D562" s="14">
        <f t="shared" si="23"/>
        <v>4838.59</v>
      </c>
      <c r="E562" s="12"/>
      <c r="F562" s="7">
        <f t="shared" si="24"/>
        <v>0</v>
      </c>
    </row>
    <row r="563" spans="1:6" ht="12.75">
      <c r="A563" s="15" t="s">
        <v>960</v>
      </c>
      <c r="B563" s="2" t="s">
        <v>961</v>
      </c>
      <c r="C563" s="53">
        <v>82.01</v>
      </c>
      <c r="D563" s="14">
        <f t="shared" si="23"/>
        <v>4838.59</v>
      </c>
      <c r="E563" s="12"/>
      <c r="F563" s="7">
        <f t="shared" si="24"/>
        <v>0</v>
      </c>
    </row>
    <row r="564" spans="1:6" ht="12.75">
      <c r="A564" s="15" t="s">
        <v>1101</v>
      </c>
      <c r="B564" s="2" t="s">
        <v>1102</v>
      </c>
      <c r="C564" s="53">
        <v>82.01</v>
      </c>
      <c r="D564" s="14">
        <f t="shared" si="23"/>
        <v>4838.59</v>
      </c>
      <c r="E564" s="12"/>
      <c r="F564" s="7">
        <f t="shared" si="24"/>
        <v>0</v>
      </c>
    </row>
    <row r="565" spans="1:6" ht="12.75">
      <c r="A565" s="15" t="s">
        <v>962</v>
      </c>
      <c r="B565" s="2" t="s">
        <v>963</v>
      </c>
      <c r="C565" s="53">
        <v>82.01</v>
      </c>
      <c r="D565" s="14">
        <f t="shared" si="23"/>
        <v>4838.59</v>
      </c>
      <c r="E565" s="12"/>
      <c r="F565" s="7">
        <f t="shared" si="24"/>
        <v>0</v>
      </c>
    </row>
    <row r="566" spans="1:6" ht="12.75">
      <c r="A566" s="15" t="s">
        <v>738</v>
      </c>
      <c r="B566" s="2" t="s">
        <v>739</v>
      </c>
      <c r="C566" s="53">
        <v>82.01</v>
      </c>
      <c r="D566" s="14">
        <f t="shared" si="23"/>
        <v>4838.59</v>
      </c>
      <c r="E566" s="12"/>
      <c r="F566" s="7">
        <f t="shared" si="24"/>
        <v>0</v>
      </c>
    </row>
    <row r="567" spans="1:6" ht="12.75">
      <c r="A567" s="15" t="s">
        <v>853</v>
      </c>
      <c r="B567" s="2" t="s">
        <v>854</v>
      </c>
      <c r="C567" s="53">
        <v>82.01</v>
      </c>
      <c r="D567" s="14">
        <f t="shared" si="23"/>
        <v>4838.59</v>
      </c>
      <c r="E567" s="12"/>
      <c r="F567" s="7">
        <f t="shared" si="24"/>
        <v>0</v>
      </c>
    </row>
    <row r="568" spans="1:6" ht="12.75">
      <c r="A568" s="15" t="s">
        <v>855</v>
      </c>
      <c r="B568" s="2" t="s">
        <v>856</v>
      </c>
      <c r="C568" s="53">
        <v>82.01</v>
      </c>
      <c r="D568" s="14">
        <f t="shared" si="23"/>
        <v>4838.59</v>
      </c>
      <c r="E568" s="12"/>
      <c r="F568" s="7">
        <f t="shared" si="24"/>
        <v>0</v>
      </c>
    </row>
    <row r="569" spans="1:6" ht="12.75">
      <c r="A569" s="15" t="s">
        <v>964</v>
      </c>
      <c r="B569" s="2" t="s">
        <v>965</v>
      </c>
      <c r="C569" s="53">
        <v>82.01</v>
      </c>
      <c r="D569" s="14">
        <f t="shared" si="23"/>
        <v>4838.59</v>
      </c>
      <c r="E569" s="12"/>
      <c r="F569" s="7">
        <f t="shared" si="24"/>
        <v>0</v>
      </c>
    </row>
    <row r="570" spans="1:6" ht="12.75">
      <c r="A570" s="15" t="s">
        <v>966</v>
      </c>
      <c r="B570" s="2" t="s">
        <v>967</v>
      </c>
      <c r="C570" s="53">
        <v>110.55</v>
      </c>
      <c r="D570" s="14">
        <f t="shared" si="23"/>
        <v>6522.45</v>
      </c>
      <c r="E570" s="12"/>
      <c r="F570" s="7">
        <f t="shared" si="24"/>
        <v>0</v>
      </c>
    </row>
    <row r="571" spans="1:6" ht="12.75">
      <c r="A571" s="15" t="s">
        <v>1103</v>
      </c>
      <c r="B571" s="2" t="s">
        <v>1104</v>
      </c>
      <c r="C571" s="53">
        <v>110.55</v>
      </c>
      <c r="D571" s="14">
        <f t="shared" si="23"/>
        <v>6522.45</v>
      </c>
      <c r="E571" s="12"/>
      <c r="F571" s="7">
        <f t="shared" si="24"/>
        <v>0</v>
      </c>
    </row>
    <row r="572" spans="1:6" ht="12.75">
      <c r="A572" s="15" t="s">
        <v>422</v>
      </c>
      <c r="B572" s="2" t="s">
        <v>423</v>
      </c>
      <c r="C572" s="53">
        <v>110.55</v>
      </c>
      <c r="D572" s="14">
        <f t="shared" si="23"/>
        <v>6522.45</v>
      </c>
      <c r="E572" s="12"/>
      <c r="F572" s="7">
        <f t="shared" si="24"/>
        <v>0</v>
      </c>
    </row>
    <row r="573" spans="1:6" ht="12.75">
      <c r="A573" s="15" t="s">
        <v>1219</v>
      </c>
      <c r="B573" s="2" t="s">
        <v>1220</v>
      </c>
      <c r="C573" s="53">
        <v>185.09</v>
      </c>
      <c r="D573" s="14">
        <f t="shared" si="23"/>
        <v>10920.31</v>
      </c>
      <c r="E573" s="12"/>
      <c r="F573" s="7">
        <f t="shared" si="24"/>
        <v>0</v>
      </c>
    </row>
    <row r="574" spans="1:6" ht="12.75">
      <c r="A574" s="15" t="s">
        <v>826</v>
      </c>
      <c r="B574" s="2" t="s">
        <v>827</v>
      </c>
      <c r="C574" s="53">
        <v>85.7</v>
      </c>
      <c r="D574" s="14">
        <f t="shared" si="23"/>
        <v>5056.3</v>
      </c>
      <c r="E574" s="12"/>
      <c r="F574" s="7">
        <f t="shared" si="24"/>
        <v>0</v>
      </c>
    </row>
    <row r="575" spans="1:6" ht="12.75">
      <c r="A575" s="15" t="s">
        <v>517</v>
      </c>
      <c r="B575" s="2" t="s">
        <v>518</v>
      </c>
      <c r="C575" s="53">
        <v>85.7</v>
      </c>
      <c r="D575" s="14">
        <f t="shared" si="23"/>
        <v>5056.3</v>
      </c>
      <c r="E575" s="12"/>
      <c r="F575" s="7">
        <f t="shared" si="24"/>
        <v>0</v>
      </c>
    </row>
    <row r="576" spans="1:6" ht="12.75">
      <c r="A576" s="15" t="s">
        <v>519</v>
      </c>
      <c r="B576" s="2" t="s">
        <v>520</v>
      </c>
      <c r="C576" s="53">
        <v>85.7</v>
      </c>
      <c r="D576" s="14">
        <f t="shared" si="23"/>
        <v>5056.3</v>
      </c>
      <c r="E576" s="12"/>
      <c r="F576" s="7">
        <f t="shared" si="24"/>
        <v>0</v>
      </c>
    </row>
    <row r="577" spans="1:6" ht="12.75">
      <c r="A577" s="15" t="s">
        <v>521</v>
      </c>
      <c r="B577" s="2" t="s">
        <v>522</v>
      </c>
      <c r="C577" s="53">
        <v>85.7</v>
      </c>
      <c r="D577" s="14">
        <f t="shared" si="23"/>
        <v>5056.3</v>
      </c>
      <c r="E577" s="12"/>
      <c r="F577" s="7">
        <f t="shared" si="24"/>
        <v>0</v>
      </c>
    </row>
    <row r="578" spans="1:6" ht="12.75">
      <c r="A578" s="15" t="s">
        <v>451</v>
      </c>
      <c r="B578" s="2" t="s">
        <v>452</v>
      </c>
      <c r="C578" s="53">
        <v>85.7</v>
      </c>
      <c r="D578" s="14">
        <f t="shared" si="23"/>
        <v>5056.3</v>
      </c>
      <c r="E578" s="12"/>
      <c r="F578" s="7">
        <f t="shared" si="24"/>
        <v>0</v>
      </c>
    </row>
    <row r="579" spans="1:6" ht="12.75">
      <c r="A579" s="15" t="s">
        <v>828</v>
      </c>
      <c r="B579" s="2" t="s">
        <v>829</v>
      </c>
      <c r="C579" s="53">
        <v>85.7</v>
      </c>
      <c r="D579" s="14">
        <f t="shared" si="23"/>
        <v>5056.3</v>
      </c>
      <c r="E579" s="12"/>
      <c r="F579" s="7">
        <f t="shared" si="24"/>
        <v>0</v>
      </c>
    </row>
    <row r="580" spans="1:6" ht="12.75">
      <c r="A580" s="15" t="s">
        <v>1221</v>
      </c>
      <c r="B580" s="2" t="s">
        <v>1222</v>
      </c>
      <c r="C580" s="53">
        <v>85.7</v>
      </c>
      <c r="D580" s="14">
        <f t="shared" si="23"/>
        <v>5056.3</v>
      </c>
      <c r="E580" s="12"/>
      <c r="F580" s="7">
        <f t="shared" si="24"/>
        <v>0</v>
      </c>
    </row>
    <row r="581" spans="1:6" ht="12.75">
      <c r="A581" s="15" t="s">
        <v>1223</v>
      </c>
      <c r="B581" s="2" t="s">
        <v>1224</v>
      </c>
      <c r="C581" s="53">
        <v>85.7</v>
      </c>
      <c r="D581" s="14">
        <f t="shared" si="23"/>
        <v>5056.3</v>
      </c>
      <c r="E581" s="12"/>
      <c r="F581" s="7">
        <f t="shared" si="24"/>
        <v>0</v>
      </c>
    </row>
    <row r="582" spans="1:6" ht="12.75">
      <c r="A582" s="15" t="s">
        <v>1286</v>
      </c>
      <c r="B582" s="2" t="s">
        <v>1287</v>
      </c>
      <c r="C582" s="53">
        <v>85.7</v>
      </c>
      <c r="D582" s="14">
        <f t="shared" si="23"/>
        <v>5056.3</v>
      </c>
      <c r="E582" s="12"/>
      <c r="F582" s="7">
        <f t="shared" si="24"/>
        <v>0</v>
      </c>
    </row>
    <row r="583" spans="1:6" ht="12.75">
      <c r="A583" s="15" t="s">
        <v>1288</v>
      </c>
      <c r="B583" s="2" t="s">
        <v>1289</v>
      </c>
      <c r="C583" s="53">
        <v>85.7</v>
      </c>
      <c r="D583" s="14">
        <f t="shared" si="23"/>
        <v>5056.3</v>
      </c>
      <c r="E583" s="12"/>
      <c r="F583" s="7">
        <f t="shared" si="24"/>
        <v>0</v>
      </c>
    </row>
    <row r="584" spans="1:6" ht="12.75">
      <c r="A584" s="15" t="s">
        <v>1225</v>
      </c>
      <c r="B584" s="2" t="s">
        <v>1226</v>
      </c>
      <c r="C584" s="53">
        <v>85.7</v>
      </c>
      <c r="D584" s="14">
        <f t="shared" si="23"/>
        <v>5056.3</v>
      </c>
      <c r="E584" s="12"/>
      <c r="F584" s="7">
        <f t="shared" si="24"/>
        <v>0</v>
      </c>
    </row>
    <row r="585" spans="1:6" ht="12.75">
      <c r="A585" s="15" t="s">
        <v>1105</v>
      </c>
      <c r="B585" s="2" t="s">
        <v>1106</v>
      </c>
      <c r="C585" s="53">
        <v>119.25</v>
      </c>
      <c r="D585" s="14">
        <f t="shared" si="23"/>
        <v>7035.75</v>
      </c>
      <c r="E585" s="12"/>
      <c r="F585" s="7">
        <f t="shared" si="24"/>
        <v>0</v>
      </c>
    </row>
    <row r="586" spans="1:6" ht="12.75">
      <c r="A586" s="15" t="s">
        <v>1389</v>
      </c>
      <c r="B586" s="2" t="s">
        <v>1390</v>
      </c>
      <c r="C586" s="53">
        <v>172.66</v>
      </c>
      <c r="D586" s="14">
        <f t="shared" si="23"/>
        <v>10186.94</v>
      </c>
      <c r="E586" s="12"/>
      <c r="F586" s="7">
        <f t="shared" si="24"/>
        <v>0</v>
      </c>
    </row>
    <row r="587" spans="1:6" ht="12.75">
      <c r="A587" s="15" t="s">
        <v>1391</v>
      </c>
      <c r="B587" s="2" t="s">
        <v>1392</v>
      </c>
      <c r="C587" s="53">
        <v>172.66</v>
      </c>
      <c r="D587" s="14">
        <f t="shared" si="23"/>
        <v>10186.94</v>
      </c>
      <c r="E587" s="12"/>
      <c r="F587" s="7">
        <f t="shared" si="24"/>
        <v>0</v>
      </c>
    </row>
    <row r="588" spans="1:6" ht="12.75">
      <c r="A588" s="15" t="s">
        <v>857</v>
      </c>
      <c r="B588" s="2" t="s">
        <v>858</v>
      </c>
      <c r="C588" s="53">
        <v>197.5</v>
      </c>
      <c r="D588" s="14">
        <f aca="true" t="shared" si="25" ref="D588:D613">C588*59</f>
        <v>11652.5</v>
      </c>
      <c r="E588" s="12"/>
      <c r="F588" s="7">
        <f t="shared" si="24"/>
        <v>0</v>
      </c>
    </row>
    <row r="589" spans="1:6" ht="12.75">
      <c r="A589" s="15" t="s">
        <v>859</v>
      </c>
      <c r="B589" s="2" t="s">
        <v>860</v>
      </c>
      <c r="C589" s="53">
        <v>413.94</v>
      </c>
      <c r="D589" s="14">
        <f t="shared" si="25"/>
        <v>24422.46</v>
      </c>
      <c r="E589" s="12"/>
      <c r="F589" s="7">
        <f t="shared" si="24"/>
        <v>0</v>
      </c>
    </row>
    <row r="590" spans="1:6" ht="12.75">
      <c r="A590" s="15" t="s">
        <v>861</v>
      </c>
      <c r="B590" s="2" t="s">
        <v>862</v>
      </c>
      <c r="C590" s="53">
        <v>413.94</v>
      </c>
      <c r="D590" s="14">
        <f t="shared" si="25"/>
        <v>24422.46</v>
      </c>
      <c r="E590" s="12"/>
      <c r="F590" s="7">
        <f t="shared" si="24"/>
        <v>0</v>
      </c>
    </row>
    <row r="591" spans="1:6" ht="12.75">
      <c r="A591" s="15" t="s">
        <v>638</v>
      </c>
      <c r="B591" s="2" t="s">
        <v>639</v>
      </c>
      <c r="C591" s="53">
        <v>72.47</v>
      </c>
      <c r="D591" s="14">
        <f t="shared" si="25"/>
        <v>4275.73</v>
      </c>
      <c r="E591" s="12"/>
      <c r="F591" s="7">
        <f t="shared" si="24"/>
        <v>0</v>
      </c>
    </row>
    <row r="592" spans="1:6" ht="12.75">
      <c r="A592" s="15" t="s">
        <v>1290</v>
      </c>
      <c r="B592" s="2" t="s">
        <v>1291</v>
      </c>
      <c r="C592" s="53">
        <v>72.47</v>
      </c>
      <c r="D592" s="14">
        <f t="shared" si="25"/>
        <v>4275.73</v>
      </c>
      <c r="E592" s="12"/>
      <c r="F592" s="7">
        <f t="shared" si="24"/>
        <v>0</v>
      </c>
    </row>
    <row r="593" spans="1:6" ht="12.75">
      <c r="A593" s="15" t="s">
        <v>968</v>
      </c>
      <c r="B593" s="2" t="s">
        <v>969</v>
      </c>
      <c r="C593" s="53">
        <v>72.47</v>
      </c>
      <c r="D593" s="14">
        <f t="shared" si="25"/>
        <v>4275.73</v>
      </c>
      <c r="E593" s="12"/>
      <c r="F593" s="7">
        <f t="shared" si="24"/>
        <v>0</v>
      </c>
    </row>
    <row r="594" spans="1:6" ht="12.75">
      <c r="A594" s="15" t="s">
        <v>424</v>
      </c>
      <c r="B594" s="2" t="s">
        <v>187</v>
      </c>
      <c r="C594" s="53">
        <v>74.3</v>
      </c>
      <c r="D594" s="14">
        <f t="shared" si="25"/>
        <v>4383.7</v>
      </c>
      <c r="E594" s="12"/>
      <c r="F594" s="7">
        <f t="shared" si="24"/>
        <v>0</v>
      </c>
    </row>
    <row r="595" spans="1:6" ht="12.75">
      <c r="A595" s="15" t="s">
        <v>740</v>
      </c>
      <c r="B595" s="2" t="s">
        <v>741</v>
      </c>
      <c r="C595" s="53">
        <v>74.3</v>
      </c>
      <c r="D595" s="14">
        <f t="shared" si="25"/>
        <v>4383.7</v>
      </c>
      <c r="E595" s="12"/>
      <c r="F595" s="7">
        <f t="shared" si="24"/>
        <v>0</v>
      </c>
    </row>
    <row r="596" spans="1:6" ht="12.75">
      <c r="A596" s="15" t="s">
        <v>1292</v>
      </c>
      <c r="B596" s="2" t="s">
        <v>1293</v>
      </c>
      <c r="C596" s="53">
        <v>77.94</v>
      </c>
      <c r="D596" s="14">
        <f t="shared" si="25"/>
        <v>4598.46</v>
      </c>
      <c r="E596" s="12"/>
      <c r="F596" s="7">
        <f t="shared" si="24"/>
        <v>0</v>
      </c>
    </row>
    <row r="597" spans="1:6" ht="12.75">
      <c r="A597" s="15" t="s">
        <v>1227</v>
      </c>
      <c r="B597" s="2" t="s">
        <v>1228</v>
      </c>
      <c r="C597" s="53">
        <v>113.67</v>
      </c>
      <c r="D597" s="14">
        <f t="shared" si="25"/>
        <v>6706.53</v>
      </c>
      <c r="E597" s="12"/>
      <c r="F597" s="7">
        <f t="shared" si="24"/>
        <v>0</v>
      </c>
    </row>
    <row r="598" spans="1:6" ht="12.75">
      <c r="A598" s="15" t="s">
        <v>1229</v>
      </c>
      <c r="B598" s="2" t="s">
        <v>1230</v>
      </c>
      <c r="C598" s="53">
        <v>113.67</v>
      </c>
      <c r="D598" s="14">
        <f t="shared" si="25"/>
        <v>6706.53</v>
      </c>
      <c r="E598" s="12"/>
      <c r="F598" s="7">
        <f t="shared" si="24"/>
        <v>0</v>
      </c>
    </row>
    <row r="599" spans="1:6" ht="12.75">
      <c r="A599" s="15" t="s">
        <v>1231</v>
      </c>
      <c r="B599" s="2" t="s">
        <v>1232</v>
      </c>
      <c r="C599" s="53">
        <v>113.67</v>
      </c>
      <c r="D599" s="14">
        <f t="shared" si="25"/>
        <v>6706.53</v>
      </c>
      <c r="E599" s="12"/>
      <c r="F599" s="7">
        <f t="shared" si="24"/>
        <v>0</v>
      </c>
    </row>
    <row r="600" spans="1:6" ht="12.75">
      <c r="A600" s="15" t="s">
        <v>1233</v>
      </c>
      <c r="B600" s="2" t="s">
        <v>1234</v>
      </c>
      <c r="C600" s="53">
        <v>113.67</v>
      </c>
      <c r="D600" s="14">
        <f t="shared" si="25"/>
        <v>6706.53</v>
      </c>
      <c r="E600" s="12"/>
      <c r="F600" s="7">
        <f t="shared" si="24"/>
        <v>0</v>
      </c>
    </row>
    <row r="601" spans="1:6" ht="12.75">
      <c r="A601" s="15" t="s">
        <v>1235</v>
      </c>
      <c r="B601" s="2" t="s">
        <v>1236</v>
      </c>
      <c r="C601" s="53">
        <v>127.94</v>
      </c>
      <c r="D601" s="14">
        <f t="shared" si="25"/>
        <v>7548.46</v>
      </c>
      <c r="E601" s="12"/>
      <c r="F601" s="7">
        <f t="shared" si="24"/>
        <v>0</v>
      </c>
    </row>
    <row r="602" spans="1:6" ht="12.75">
      <c r="A602" s="15" t="s">
        <v>1237</v>
      </c>
      <c r="B602" s="2" t="s">
        <v>1238</v>
      </c>
      <c r="C602" s="53">
        <v>127.94</v>
      </c>
      <c r="D602" s="14">
        <f t="shared" si="25"/>
        <v>7548.46</v>
      </c>
      <c r="E602" s="12"/>
      <c r="F602" s="7">
        <f t="shared" si="24"/>
        <v>0</v>
      </c>
    </row>
    <row r="603" spans="1:6" ht="12.75">
      <c r="A603" s="15" t="s">
        <v>1239</v>
      </c>
      <c r="B603" s="2" t="s">
        <v>1240</v>
      </c>
      <c r="C603" s="53">
        <v>127.94</v>
      </c>
      <c r="D603" s="14">
        <f t="shared" si="25"/>
        <v>7548.46</v>
      </c>
      <c r="E603" s="12"/>
      <c r="F603" s="7">
        <f t="shared" si="24"/>
        <v>0</v>
      </c>
    </row>
    <row r="604" spans="1:6" ht="12.75">
      <c r="A604" s="15" t="s">
        <v>1241</v>
      </c>
      <c r="B604" s="2" t="s">
        <v>1242</v>
      </c>
      <c r="C604" s="53">
        <v>127.94</v>
      </c>
      <c r="D604" s="14">
        <f t="shared" si="25"/>
        <v>7548.46</v>
      </c>
      <c r="E604" s="12"/>
      <c r="F604" s="7">
        <f t="shared" si="24"/>
        <v>0</v>
      </c>
    </row>
    <row r="605" spans="1:6" ht="12.75">
      <c r="A605" s="15" t="s">
        <v>1243</v>
      </c>
      <c r="B605" s="2" t="s">
        <v>1244</v>
      </c>
      <c r="C605" s="53">
        <v>127.94</v>
      </c>
      <c r="D605" s="14">
        <f t="shared" si="25"/>
        <v>7548.46</v>
      </c>
      <c r="E605" s="12"/>
      <c r="F605" s="7">
        <f t="shared" si="24"/>
        <v>0</v>
      </c>
    </row>
    <row r="606" spans="1:6" ht="12.75">
      <c r="A606" s="15" t="s">
        <v>1245</v>
      </c>
      <c r="B606" s="2" t="s">
        <v>1246</v>
      </c>
      <c r="C606" s="53">
        <v>135.39</v>
      </c>
      <c r="D606" s="14">
        <f t="shared" si="25"/>
        <v>7988.009999999999</v>
      </c>
      <c r="E606" s="12"/>
      <c r="F606" s="7">
        <f t="shared" si="24"/>
        <v>0</v>
      </c>
    </row>
    <row r="607" spans="1:6" ht="12.75">
      <c r="A607" s="15" t="s">
        <v>1247</v>
      </c>
      <c r="B607" s="2" t="s">
        <v>1248</v>
      </c>
      <c r="C607" s="53">
        <v>126.71</v>
      </c>
      <c r="D607" s="14">
        <f t="shared" si="25"/>
        <v>7475.889999999999</v>
      </c>
      <c r="E607" s="12"/>
      <c r="F607" s="7">
        <f t="shared" si="24"/>
        <v>0</v>
      </c>
    </row>
    <row r="608" spans="1:6" ht="12.75">
      <c r="A608" s="15" t="s">
        <v>1249</v>
      </c>
      <c r="B608" s="2" t="s">
        <v>1250</v>
      </c>
      <c r="C608" s="53">
        <v>126.71</v>
      </c>
      <c r="D608" s="14">
        <f t="shared" si="25"/>
        <v>7475.889999999999</v>
      </c>
      <c r="E608" s="12"/>
      <c r="F608" s="7">
        <f t="shared" si="24"/>
        <v>0</v>
      </c>
    </row>
    <row r="609" spans="1:6" ht="12.75">
      <c r="A609" s="15" t="s">
        <v>1251</v>
      </c>
      <c r="B609" s="2" t="s">
        <v>1252</v>
      </c>
      <c r="C609" s="53">
        <v>126.71</v>
      </c>
      <c r="D609" s="14">
        <f t="shared" si="25"/>
        <v>7475.889999999999</v>
      </c>
      <c r="E609" s="12"/>
      <c r="F609" s="7">
        <f t="shared" si="24"/>
        <v>0</v>
      </c>
    </row>
    <row r="610" spans="1:6" ht="12.75">
      <c r="A610" s="15" t="s">
        <v>742</v>
      </c>
      <c r="B610" s="2" t="s">
        <v>743</v>
      </c>
      <c r="C610" s="53">
        <v>81.42</v>
      </c>
      <c r="D610" s="14">
        <f t="shared" si="25"/>
        <v>4803.78</v>
      </c>
      <c r="E610" s="12"/>
      <c r="F610" s="7">
        <f t="shared" si="24"/>
        <v>0</v>
      </c>
    </row>
    <row r="611" spans="1:6" ht="12.75">
      <c r="A611" s="15" t="s">
        <v>1294</v>
      </c>
      <c r="B611" s="2" t="s">
        <v>1295</v>
      </c>
      <c r="C611" s="53">
        <v>81.42</v>
      </c>
      <c r="D611" s="14">
        <f t="shared" si="25"/>
        <v>4803.78</v>
      </c>
      <c r="E611" s="12"/>
      <c r="F611" s="7">
        <f t="shared" si="24"/>
        <v>0</v>
      </c>
    </row>
    <row r="612" spans="1:6" ht="12.75">
      <c r="A612" s="15" t="s">
        <v>970</v>
      </c>
      <c r="B612" s="2" t="s">
        <v>971</v>
      </c>
      <c r="C612" s="53">
        <v>81.42</v>
      </c>
      <c r="D612" s="14">
        <f t="shared" si="25"/>
        <v>4803.78</v>
      </c>
      <c r="E612" s="12"/>
      <c r="F612" s="7">
        <f t="shared" si="24"/>
        <v>0</v>
      </c>
    </row>
    <row r="613" spans="1:6" ht="12.75">
      <c r="A613" s="15" t="s">
        <v>830</v>
      </c>
      <c r="B613" s="2" t="s">
        <v>831</v>
      </c>
      <c r="C613" s="53">
        <v>63.35</v>
      </c>
      <c r="D613" s="14">
        <f t="shared" si="25"/>
        <v>3737.65</v>
      </c>
      <c r="E613" s="12"/>
      <c r="F613" s="7">
        <f t="shared" si="24"/>
        <v>0</v>
      </c>
    </row>
    <row r="614" spans="1:6" ht="12.75">
      <c r="A614" s="75" t="s">
        <v>1126</v>
      </c>
      <c r="B614" s="76"/>
      <c r="C614" s="61"/>
      <c r="D614" s="14"/>
      <c r="E614" s="12"/>
      <c r="F614" s="7">
        <f t="shared" si="24"/>
        <v>0</v>
      </c>
    </row>
    <row r="615" spans="1:6" ht="12.75">
      <c r="A615" s="15" t="s">
        <v>1116</v>
      </c>
      <c r="B615" s="2" t="s">
        <v>1117</v>
      </c>
      <c r="C615" s="4">
        <v>340</v>
      </c>
      <c r="D615" s="14">
        <f aca="true" t="shared" si="26" ref="D615:D620">C615*61</f>
        <v>20740</v>
      </c>
      <c r="E615" s="12"/>
      <c r="F615" s="7">
        <f t="shared" si="24"/>
        <v>0</v>
      </c>
    </row>
    <row r="616" spans="1:6" ht="12.75">
      <c r="A616" s="15" t="s">
        <v>1118</v>
      </c>
      <c r="B616" s="2" t="s">
        <v>1119</v>
      </c>
      <c r="C616" s="4">
        <v>370</v>
      </c>
      <c r="D616" s="14">
        <f t="shared" si="26"/>
        <v>22570</v>
      </c>
      <c r="E616" s="12"/>
      <c r="F616" s="7">
        <f t="shared" si="24"/>
        <v>0</v>
      </c>
    </row>
    <row r="617" spans="1:6" ht="12.75">
      <c r="A617" s="15" t="s">
        <v>1120</v>
      </c>
      <c r="B617" s="2" t="s">
        <v>1121</v>
      </c>
      <c r="C617" s="4">
        <v>407</v>
      </c>
      <c r="D617" s="14">
        <f t="shared" si="26"/>
        <v>24827</v>
      </c>
      <c r="E617" s="12"/>
      <c r="F617" s="7">
        <f t="shared" si="24"/>
        <v>0</v>
      </c>
    </row>
    <row r="618" spans="1:6" ht="12.75">
      <c r="A618" s="15" t="s">
        <v>1122</v>
      </c>
      <c r="B618" s="2" t="s">
        <v>1123</v>
      </c>
      <c r="C618" s="4">
        <v>365</v>
      </c>
      <c r="D618" s="14">
        <f t="shared" si="26"/>
        <v>22265</v>
      </c>
      <c r="E618" s="12"/>
      <c r="F618" s="7">
        <f t="shared" si="24"/>
        <v>0</v>
      </c>
    </row>
    <row r="619" spans="1:6" ht="12.75">
      <c r="A619" s="15" t="s">
        <v>1124</v>
      </c>
      <c r="B619" s="2" t="s">
        <v>1125</v>
      </c>
      <c r="C619" s="4">
        <v>365</v>
      </c>
      <c r="D619" s="14">
        <f t="shared" si="26"/>
        <v>22265</v>
      </c>
      <c r="E619" s="12"/>
      <c r="F619" s="7">
        <f t="shared" si="24"/>
        <v>0</v>
      </c>
    </row>
    <row r="620" spans="1:6" ht="12.75">
      <c r="A620" s="74" t="s">
        <v>1269</v>
      </c>
      <c r="B620" s="74"/>
      <c r="C620" s="3"/>
      <c r="D620" s="14">
        <f t="shared" si="26"/>
        <v>0</v>
      </c>
      <c r="E620" s="12"/>
      <c r="F620" s="7">
        <f t="shared" si="24"/>
        <v>0</v>
      </c>
    </row>
    <row r="621" spans="1:6" ht="12.75">
      <c r="A621" s="15" t="s">
        <v>868</v>
      </c>
      <c r="B621" s="2" t="s">
        <v>869</v>
      </c>
      <c r="C621" s="4">
        <v>200</v>
      </c>
      <c r="D621" s="14">
        <f>C621*64</f>
        <v>12800</v>
      </c>
      <c r="E621" s="12"/>
      <c r="F621" s="7">
        <f t="shared" si="24"/>
        <v>0</v>
      </c>
    </row>
    <row r="622" spans="1:6" ht="12.75">
      <c r="A622" s="15" t="s">
        <v>1253</v>
      </c>
      <c r="B622" s="2" t="s">
        <v>1254</v>
      </c>
      <c r="C622" s="4">
        <v>305</v>
      </c>
      <c r="D622" s="14">
        <f aca="true" t="shared" si="27" ref="D622:D638">C622*64</f>
        <v>19520</v>
      </c>
      <c r="E622" s="12"/>
      <c r="F622" s="7">
        <f t="shared" si="24"/>
        <v>0</v>
      </c>
    </row>
    <row r="623" spans="1:6" ht="12.75">
      <c r="A623" s="15" t="s">
        <v>1255</v>
      </c>
      <c r="B623" s="2" t="s">
        <v>1256</v>
      </c>
      <c r="C623" s="4">
        <v>285</v>
      </c>
      <c r="D623" s="14">
        <f t="shared" si="27"/>
        <v>18240</v>
      </c>
      <c r="E623" s="12"/>
      <c r="F623" s="7">
        <f t="shared" si="24"/>
        <v>0</v>
      </c>
    </row>
    <row r="624" spans="1:6" ht="12.75">
      <c r="A624" s="15" t="s">
        <v>1257</v>
      </c>
      <c r="B624" s="2" t="s">
        <v>1258</v>
      </c>
      <c r="C624" s="4">
        <v>315</v>
      </c>
      <c r="D624" s="14">
        <f t="shared" si="27"/>
        <v>20160</v>
      </c>
      <c r="E624" s="12"/>
      <c r="F624" s="7">
        <f t="shared" si="24"/>
        <v>0</v>
      </c>
    </row>
    <row r="625" spans="1:6" ht="12.75">
      <c r="A625" s="15" t="s">
        <v>1259</v>
      </c>
      <c r="B625" s="2" t="s">
        <v>1260</v>
      </c>
      <c r="C625" s="4">
        <v>315</v>
      </c>
      <c r="D625" s="14">
        <f t="shared" si="27"/>
        <v>20160</v>
      </c>
      <c r="E625" s="12"/>
      <c r="F625" s="7">
        <f aca="true" t="shared" si="28" ref="F625:F639">D625*E625</f>
        <v>0</v>
      </c>
    </row>
    <row r="626" spans="1:6" ht="12.75">
      <c r="A626" s="15" t="s">
        <v>870</v>
      </c>
      <c r="B626" s="2" t="s">
        <v>871</v>
      </c>
      <c r="C626" s="4">
        <v>315</v>
      </c>
      <c r="D626" s="14">
        <f t="shared" si="27"/>
        <v>20160</v>
      </c>
      <c r="E626" s="12"/>
      <c r="F626" s="7">
        <f t="shared" si="28"/>
        <v>0</v>
      </c>
    </row>
    <row r="627" spans="1:6" ht="12.75">
      <c r="A627" s="15" t="s">
        <v>872</v>
      </c>
      <c r="B627" s="2" t="s">
        <v>873</v>
      </c>
      <c r="C627" s="4">
        <v>355</v>
      </c>
      <c r="D627" s="14">
        <f t="shared" si="27"/>
        <v>22720</v>
      </c>
      <c r="E627" s="12"/>
      <c r="F627" s="7">
        <f t="shared" si="28"/>
        <v>0</v>
      </c>
    </row>
    <row r="628" spans="1:6" ht="12.75">
      <c r="A628" s="15" t="s">
        <v>874</v>
      </c>
      <c r="B628" s="2" t="s">
        <v>875</v>
      </c>
      <c r="C628" s="4">
        <v>355</v>
      </c>
      <c r="D628" s="14">
        <f t="shared" si="27"/>
        <v>22720</v>
      </c>
      <c r="E628" s="12"/>
      <c r="F628" s="7">
        <f t="shared" si="28"/>
        <v>0</v>
      </c>
    </row>
    <row r="629" spans="1:6" ht="12.75">
      <c r="A629" s="15" t="s">
        <v>876</v>
      </c>
      <c r="B629" s="2" t="s">
        <v>877</v>
      </c>
      <c r="C629" s="4">
        <v>355</v>
      </c>
      <c r="D629" s="14">
        <f t="shared" si="27"/>
        <v>22720</v>
      </c>
      <c r="E629" s="12"/>
      <c r="F629" s="7">
        <f t="shared" si="28"/>
        <v>0</v>
      </c>
    </row>
    <row r="630" spans="1:6" ht="12.75">
      <c r="A630" s="15" t="s">
        <v>1261</v>
      </c>
      <c r="B630" s="2" t="s">
        <v>1262</v>
      </c>
      <c r="C630" s="4">
        <v>330</v>
      </c>
      <c r="D630" s="14">
        <f t="shared" si="27"/>
        <v>21120</v>
      </c>
      <c r="E630" s="12"/>
      <c r="F630" s="7">
        <f t="shared" si="28"/>
        <v>0</v>
      </c>
    </row>
    <row r="631" spans="1:6" ht="12.75">
      <c r="A631" s="15" t="s">
        <v>1263</v>
      </c>
      <c r="B631" s="2" t="s">
        <v>1264</v>
      </c>
      <c r="C631" s="4">
        <v>330</v>
      </c>
      <c r="D631" s="14">
        <f t="shared" si="27"/>
        <v>21120</v>
      </c>
      <c r="E631" s="12"/>
      <c r="F631" s="7">
        <f t="shared" si="28"/>
        <v>0</v>
      </c>
    </row>
    <row r="632" spans="1:6" ht="12.75">
      <c r="A632" s="15" t="s">
        <v>878</v>
      </c>
      <c r="B632" s="2" t="s">
        <v>879</v>
      </c>
      <c r="C632" s="4">
        <v>290</v>
      </c>
      <c r="D632" s="14">
        <f t="shared" si="27"/>
        <v>18560</v>
      </c>
      <c r="E632" s="12"/>
      <c r="F632" s="7">
        <f t="shared" si="28"/>
        <v>0</v>
      </c>
    </row>
    <row r="633" spans="1:6" ht="12.75">
      <c r="A633" s="15" t="s">
        <v>880</v>
      </c>
      <c r="B633" s="2" t="s">
        <v>881</v>
      </c>
      <c r="C633" s="4">
        <v>290</v>
      </c>
      <c r="D633" s="14">
        <f t="shared" si="27"/>
        <v>18560</v>
      </c>
      <c r="E633" s="12"/>
      <c r="F633" s="7">
        <f t="shared" si="28"/>
        <v>0</v>
      </c>
    </row>
    <row r="634" spans="1:6" ht="12.75">
      <c r="A634" s="15" t="s">
        <v>882</v>
      </c>
      <c r="B634" s="2" t="s">
        <v>883</v>
      </c>
      <c r="C634" s="4">
        <v>215</v>
      </c>
      <c r="D634" s="14">
        <f t="shared" si="27"/>
        <v>13760</v>
      </c>
      <c r="E634" s="12"/>
      <c r="F634" s="7">
        <f t="shared" si="28"/>
        <v>0</v>
      </c>
    </row>
    <row r="635" spans="1:6" ht="12.75">
      <c r="A635" s="15" t="s">
        <v>884</v>
      </c>
      <c r="B635" s="2" t="s">
        <v>885</v>
      </c>
      <c r="C635" s="4">
        <v>215</v>
      </c>
      <c r="D635" s="14">
        <f t="shared" si="27"/>
        <v>13760</v>
      </c>
      <c r="E635" s="12"/>
      <c r="F635" s="7">
        <f t="shared" si="28"/>
        <v>0</v>
      </c>
    </row>
    <row r="636" spans="1:6" ht="12.75">
      <c r="A636" s="15" t="s">
        <v>886</v>
      </c>
      <c r="B636" s="2" t="s">
        <v>887</v>
      </c>
      <c r="C636" s="4">
        <v>240</v>
      </c>
      <c r="D636" s="14">
        <f t="shared" si="27"/>
        <v>15360</v>
      </c>
      <c r="E636" s="12"/>
      <c r="F636" s="7">
        <f t="shared" si="28"/>
        <v>0</v>
      </c>
    </row>
    <row r="637" spans="1:6" ht="12.75">
      <c r="A637" s="15" t="s">
        <v>1265</v>
      </c>
      <c r="B637" s="2" t="s">
        <v>1266</v>
      </c>
      <c r="C637" s="4">
        <v>286</v>
      </c>
      <c r="D637" s="14">
        <f t="shared" si="27"/>
        <v>18304</v>
      </c>
      <c r="E637" s="12"/>
      <c r="F637" s="7">
        <f t="shared" si="28"/>
        <v>0</v>
      </c>
    </row>
    <row r="638" spans="1:6" ht="12.75">
      <c r="A638" s="15" t="s">
        <v>1267</v>
      </c>
      <c r="B638" s="2" t="s">
        <v>1268</v>
      </c>
      <c r="C638" s="4">
        <v>270</v>
      </c>
      <c r="D638" s="14">
        <f t="shared" si="27"/>
        <v>17280</v>
      </c>
      <c r="E638" s="12"/>
      <c r="F638" s="7">
        <f t="shared" si="28"/>
        <v>0</v>
      </c>
    </row>
    <row r="639" spans="1:6" ht="12.75">
      <c r="A639" s="72" t="s">
        <v>947</v>
      </c>
      <c r="B639" s="73"/>
      <c r="C639" s="25"/>
      <c r="D639" s="26"/>
      <c r="E639" s="18"/>
      <c r="F639" s="17">
        <f t="shared" si="28"/>
        <v>0</v>
      </c>
    </row>
    <row r="640" spans="1:6" ht="12.75">
      <c r="A640" s="15" t="s">
        <v>178</v>
      </c>
      <c r="B640" s="2" t="s">
        <v>179</v>
      </c>
      <c r="C640" s="5"/>
      <c r="D640" s="57">
        <v>24375</v>
      </c>
      <c r="E640" s="12"/>
      <c r="F640" s="7">
        <f aca="true" t="shared" si="29" ref="F640:F676">D640*E640</f>
        <v>0</v>
      </c>
    </row>
    <row r="641" spans="1:6" ht="12.75">
      <c r="A641" s="15" t="s">
        <v>180</v>
      </c>
      <c r="B641" s="2" t="s">
        <v>181</v>
      </c>
      <c r="C641" s="5"/>
      <c r="D641" s="57">
        <v>27170</v>
      </c>
      <c r="E641" s="12"/>
      <c r="F641" s="7">
        <f t="shared" si="29"/>
        <v>0</v>
      </c>
    </row>
    <row r="642" spans="1:6" ht="12.75">
      <c r="A642" s="72" t="s">
        <v>193</v>
      </c>
      <c r="B642" s="73"/>
      <c r="C642" s="56"/>
      <c r="D642" s="26">
        <f>C642*65</f>
        <v>0</v>
      </c>
      <c r="E642" s="18"/>
      <c r="F642" s="17">
        <f t="shared" si="29"/>
        <v>0</v>
      </c>
    </row>
    <row r="643" spans="1:6" ht="12.75">
      <c r="A643" s="15" t="s">
        <v>182</v>
      </c>
      <c r="B643" s="2" t="s">
        <v>183</v>
      </c>
      <c r="C643" s="5"/>
      <c r="D643" s="57">
        <v>25610</v>
      </c>
      <c r="E643" s="54"/>
      <c r="F643" s="55">
        <f t="shared" si="29"/>
        <v>0</v>
      </c>
    </row>
    <row r="644" spans="1:6" ht="12.75">
      <c r="A644" s="72" t="s">
        <v>888</v>
      </c>
      <c r="B644" s="73"/>
      <c r="C644" s="56"/>
      <c r="D644" s="26"/>
      <c r="E644" s="18"/>
      <c r="F644" s="17">
        <f t="shared" si="29"/>
        <v>0</v>
      </c>
    </row>
    <row r="645" spans="1:6" ht="12.75">
      <c r="A645" s="15" t="s">
        <v>889</v>
      </c>
      <c r="B645" s="2" t="s">
        <v>890</v>
      </c>
      <c r="C645" s="5"/>
      <c r="D645" s="5">
        <v>63250</v>
      </c>
      <c r="E645" s="54"/>
      <c r="F645" s="55">
        <f t="shared" si="29"/>
        <v>0</v>
      </c>
    </row>
    <row r="646" spans="1:6" ht="12.75">
      <c r="A646" s="15" t="s">
        <v>891</v>
      </c>
      <c r="B646" s="2" t="s">
        <v>892</v>
      </c>
      <c r="C646" s="5"/>
      <c r="D646" s="5">
        <v>63250</v>
      </c>
      <c r="E646" s="54"/>
      <c r="F646" s="55">
        <f t="shared" si="29"/>
        <v>0</v>
      </c>
    </row>
    <row r="647" spans="1:6" ht="12.75">
      <c r="A647" s="15" t="s">
        <v>893</v>
      </c>
      <c r="B647" s="2" t="s">
        <v>894</v>
      </c>
      <c r="C647" s="5"/>
      <c r="D647" s="5">
        <v>63250</v>
      </c>
      <c r="E647" s="54"/>
      <c r="F647" s="55">
        <f t="shared" si="29"/>
        <v>0</v>
      </c>
    </row>
    <row r="648" spans="1:6" ht="12.75">
      <c r="A648" s="15" t="s">
        <v>895</v>
      </c>
      <c r="B648" s="2" t="s">
        <v>896</v>
      </c>
      <c r="C648" s="5"/>
      <c r="D648" s="5">
        <v>36900</v>
      </c>
      <c r="E648" s="54"/>
      <c r="F648" s="55">
        <f t="shared" si="29"/>
        <v>0</v>
      </c>
    </row>
    <row r="649" spans="1:6" ht="12.75">
      <c r="A649" s="15" t="s">
        <v>1325</v>
      </c>
      <c r="B649" s="2" t="s">
        <v>1326</v>
      </c>
      <c r="C649" s="5"/>
      <c r="D649" s="5">
        <v>31990</v>
      </c>
      <c r="E649" s="54"/>
      <c r="F649" s="55">
        <f t="shared" si="29"/>
        <v>0</v>
      </c>
    </row>
    <row r="650" spans="1:6" ht="12.75">
      <c r="A650" s="15" t="s">
        <v>1327</v>
      </c>
      <c r="B650" s="2" t="s">
        <v>1328</v>
      </c>
      <c r="C650" s="5"/>
      <c r="D650" s="5">
        <v>31990</v>
      </c>
      <c r="E650" s="54"/>
      <c r="F650" s="55">
        <f t="shared" si="29"/>
        <v>0</v>
      </c>
    </row>
    <row r="651" spans="1:6" ht="12.75">
      <c r="A651" s="15" t="s">
        <v>897</v>
      </c>
      <c r="B651" s="2" t="s">
        <v>898</v>
      </c>
      <c r="C651" s="5"/>
      <c r="D651" s="5">
        <v>33600</v>
      </c>
      <c r="E651" s="54"/>
      <c r="F651" s="55">
        <f t="shared" si="29"/>
        <v>0</v>
      </c>
    </row>
    <row r="652" spans="1:6" ht="12.75">
      <c r="A652" s="15" t="s">
        <v>899</v>
      </c>
      <c r="B652" s="2" t="s">
        <v>900</v>
      </c>
      <c r="C652" s="5"/>
      <c r="D652" s="5">
        <v>33600</v>
      </c>
      <c r="E652" s="54"/>
      <c r="F652" s="55">
        <f t="shared" si="29"/>
        <v>0</v>
      </c>
    </row>
    <row r="653" spans="1:6" ht="12.75">
      <c r="A653" s="15" t="s">
        <v>1329</v>
      </c>
      <c r="B653" s="2" t="s">
        <v>1330</v>
      </c>
      <c r="C653" s="5"/>
      <c r="D653" s="5">
        <v>33600</v>
      </c>
      <c r="E653" s="54"/>
      <c r="F653" s="55">
        <f t="shared" si="29"/>
        <v>0</v>
      </c>
    </row>
    <row r="654" spans="1:6" ht="12.75">
      <c r="A654" s="15" t="s">
        <v>901</v>
      </c>
      <c r="B654" s="2" t="s">
        <v>902</v>
      </c>
      <c r="C654" s="5"/>
      <c r="D654" s="5">
        <v>33600</v>
      </c>
      <c r="E654" s="54"/>
      <c r="F654" s="55">
        <f t="shared" si="29"/>
        <v>0</v>
      </c>
    </row>
    <row r="655" spans="1:6" ht="12.75">
      <c r="A655" s="15" t="s">
        <v>903</v>
      </c>
      <c r="B655" s="2" t="s">
        <v>904</v>
      </c>
      <c r="C655" s="5"/>
      <c r="D655" s="5">
        <v>36900</v>
      </c>
      <c r="E655" s="54"/>
      <c r="F655" s="55">
        <f t="shared" si="29"/>
        <v>0</v>
      </c>
    </row>
    <row r="656" spans="1:6" ht="12.75">
      <c r="A656" s="15" t="s">
        <v>905</v>
      </c>
      <c r="B656" s="2" t="s">
        <v>906</v>
      </c>
      <c r="C656" s="5"/>
      <c r="D656" s="5">
        <v>36900</v>
      </c>
      <c r="E656" s="54"/>
      <c r="F656" s="55">
        <f t="shared" si="29"/>
        <v>0</v>
      </c>
    </row>
    <row r="657" spans="1:6" ht="12.75">
      <c r="A657" s="15" t="s">
        <v>907</v>
      </c>
      <c r="B657" s="2" t="s">
        <v>908</v>
      </c>
      <c r="C657" s="5"/>
      <c r="D657" s="5">
        <v>40900</v>
      </c>
      <c r="E657" s="54"/>
      <c r="F657" s="55">
        <f t="shared" si="29"/>
        <v>0</v>
      </c>
    </row>
    <row r="658" spans="1:6" ht="12.75">
      <c r="A658" s="15" t="s">
        <v>909</v>
      </c>
      <c r="B658" s="2" t="s">
        <v>910</v>
      </c>
      <c r="C658" s="5"/>
      <c r="D658" s="5">
        <v>40900</v>
      </c>
      <c r="E658" s="54"/>
      <c r="F658" s="55">
        <f t="shared" si="29"/>
        <v>0</v>
      </c>
    </row>
    <row r="659" spans="1:6" ht="12.75">
      <c r="A659" s="15" t="s">
        <v>911</v>
      </c>
      <c r="B659" s="2" t="s">
        <v>912</v>
      </c>
      <c r="C659" s="5"/>
      <c r="D659" s="5">
        <v>40900</v>
      </c>
      <c r="E659" s="54"/>
      <c r="F659" s="55">
        <f t="shared" si="29"/>
        <v>0</v>
      </c>
    </row>
    <row r="660" spans="1:6" ht="12.75">
      <c r="A660" s="15" t="s">
        <v>913</v>
      </c>
      <c r="B660" s="2" t="s">
        <v>914</v>
      </c>
      <c r="C660" s="5"/>
      <c r="D660" s="5">
        <v>40900</v>
      </c>
      <c r="E660" s="54"/>
      <c r="F660" s="55">
        <f t="shared" si="29"/>
        <v>0</v>
      </c>
    </row>
    <row r="661" spans="1:6" ht="12.75">
      <c r="A661" s="15" t="s">
        <v>915</v>
      </c>
      <c r="B661" s="2" t="s">
        <v>916</v>
      </c>
      <c r="C661" s="5"/>
      <c r="D661" s="5">
        <v>40900</v>
      </c>
      <c r="E661" s="54"/>
      <c r="F661" s="55">
        <f t="shared" si="29"/>
        <v>0</v>
      </c>
    </row>
    <row r="662" spans="1:6" ht="12.75">
      <c r="A662" s="15" t="s">
        <v>917</v>
      </c>
      <c r="B662" s="2" t="s">
        <v>918</v>
      </c>
      <c r="C662" s="5"/>
      <c r="D662" s="5">
        <v>46500</v>
      </c>
      <c r="E662" s="54"/>
      <c r="F662" s="55">
        <f t="shared" si="29"/>
        <v>0</v>
      </c>
    </row>
    <row r="663" spans="1:6" ht="12.75">
      <c r="A663" s="15" t="s">
        <v>919</v>
      </c>
      <c r="B663" s="2" t="s">
        <v>920</v>
      </c>
      <c r="C663" s="5"/>
      <c r="D663" s="5">
        <v>46500</v>
      </c>
      <c r="E663" s="54"/>
      <c r="F663" s="55">
        <f t="shared" si="29"/>
        <v>0</v>
      </c>
    </row>
    <row r="664" spans="1:6" ht="12.75">
      <c r="A664" s="15" t="s">
        <v>921</v>
      </c>
      <c r="B664" s="2" t="s">
        <v>922</v>
      </c>
      <c r="C664" s="5"/>
      <c r="D664" s="5">
        <v>46500</v>
      </c>
      <c r="E664" s="54"/>
      <c r="F664" s="55">
        <f t="shared" si="29"/>
        <v>0</v>
      </c>
    </row>
    <row r="665" spans="1:6" ht="12.75">
      <c r="A665" s="15" t="s">
        <v>923</v>
      </c>
      <c r="B665" s="2" t="s">
        <v>924</v>
      </c>
      <c r="C665" s="5"/>
      <c r="D665" s="5">
        <v>46500</v>
      </c>
      <c r="E665" s="54"/>
      <c r="F665" s="55">
        <f t="shared" si="29"/>
        <v>0</v>
      </c>
    </row>
    <row r="666" spans="1:6" ht="12.75">
      <c r="A666" s="15" t="s">
        <v>925</v>
      </c>
      <c r="B666" s="2" t="s">
        <v>926</v>
      </c>
      <c r="C666" s="5"/>
      <c r="D666" s="5">
        <v>46500</v>
      </c>
      <c r="E666" s="54"/>
      <c r="F666" s="55">
        <f t="shared" si="29"/>
        <v>0</v>
      </c>
    </row>
    <row r="667" spans="1:6" ht="12.75">
      <c r="A667" s="15" t="s">
        <v>927</v>
      </c>
      <c r="B667" s="2" t="s">
        <v>928</v>
      </c>
      <c r="C667" s="5"/>
      <c r="D667" s="5">
        <v>46500</v>
      </c>
      <c r="E667" s="54"/>
      <c r="F667" s="55">
        <f t="shared" si="29"/>
        <v>0</v>
      </c>
    </row>
    <row r="668" spans="1:6" ht="12.75">
      <c r="A668" s="15" t="s">
        <v>929</v>
      </c>
      <c r="B668" s="2" t="s">
        <v>930</v>
      </c>
      <c r="C668" s="5"/>
      <c r="D668" s="5">
        <v>46500</v>
      </c>
      <c r="E668" s="54"/>
      <c r="F668" s="55">
        <f t="shared" si="29"/>
        <v>0</v>
      </c>
    </row>
    <row r="669" spans="1:6" ht="12.75">
      <c r="A669" s="15" t="s">
        <v>931</v>
      </c>
      <c r="B669" s="2" t="s">
        <v>932</v>
      </c>
      <c r="C669" s="5"/>
      <c r="D669" s="5">
        <v>51900</v>
      </c>
      <c r="E669" s="54"/>
      <c r="F669" s="55">
        <f t="shared" si="29"/>
        <v>0</v>
      </c>
    </row>
    <row r="670" spans="1:6" ht="12.75">
      <c r="A670" s="15" t="s">
        <v>933</v>
      </c>
      <c r="B670" s="2" t="s">
        <v>934</v>
      </c>
      <c r="C670" s="5"/>
      <c r="D670" s="5">
        <v>51900</v>
      </c>
      <c r="E670" s="54"/>
      <c r="F670" s="55">
        <f t="shared" si="29"/>
        <v>0</v>
      </c>
    </row>
    <row r="671" spans="1:6" ht="12.75">
      <c r="A671" s="15" t="s">
        <v>935</v>
      </c>
      <c r="B671" s="2" t="s">
        <v>936</v>
      </c>
      <c r="C671" s="5"/>
      <c r="D671" s="5">
        <v>51900</v>
      </c>
      <c r="E671" s="54"/>
      <c r="F671" s="55">
        <f t="shared" si="29"/>
        <v>0</v>
      </c>
    </row>
    <row r="672" spans="1:6" ht="12.75">
      <c r="A672" s="15" t="s">
        <v>937</v>
      </c>
      <c r="B672" s="2" t="s">
        <v>938</v>
      </c>
      <c r="C672" s="5"/>
      <c r="D672" s="5">
        <v>57600</v>
      </c>
      <c r="E672" s="54"/>
      <c r="F672" s="55">
        <f t="shared" si="29"/>
        <v>0</v>
      </c>
    </row>
    <row r="673" spans="1:6" ht="12.75">
      <c r="A673" s="15" t="s">
        <v>939</v>
      </c>
      <c r="B673" s="2" t="s">
        <v>940</v>
      </c>
      <c r="C673" s="5"/>
      <c r="D673" s="5">
        <v>57600</v>
      </c>
      <c r="E673" s="54"/>
      <c r="F673" s="55">
        <f t="shared" si="29"/>
        <v>0</v>
      </c>
    </row>
    <row r="674" spans="1:6" ht="12.75">
      <c r="A674" s="15" t="s">
        <v>941</v>
      </c>
      <c r="B674" s="2" t="s">
        <v>942</v>
      </c>
      <c r="C674" s="5"/>
      <c r="D674" s="5">
        <v>57600</v>
      </c>
      <c r="E674" s="54"/>
      <c r="F674" s="55">
        <f t="shared" si="29"/>
        <v>0</v>
      </c>
    </row>
    <row r="675" spans="1:6" ht="12.75">
      <c r="A675" s="15" t="s">
        <v>943</v>
      </c>
      <c r="B675" s="2" t="s">
        <v>944</v>
      </c>
      <c r="C675" s="5"/>
      <c r="D675" s="5">
        <v>24900</v>
      </c>
      <c r="E675" s="54"/>
      <c r="F675" s="55">
        <f t="shared" si="29"/>
        <v>0</v>
      </c>
    </row>
    <row r="676" spans="1:6" ht="12.75">
      <c r="A676" s="15" t="s">
        <v>945</v>
      </c>
      <c r="B676" s="2" t="s">
        <v>946</v>
      </c>
      <c r="C676" s="5"/>
      <c r="D676" s="5">
        <v>24900</v>
      </c>
      <c r="E676" s="54"/>
      <c r="F676" s="55">
        <f t="shared" si="29"/>
        <v>0</v>
      </c>
    </row>
    <row r="677" spans="1:6" ht="12.75">
      <c r="A677" s="77" t="s">
        <v>157</v>
      </c>
      <c r="B677" s="78"/>
      <c r="C677" s="19"/>
      <c r="D677" s="20">
        <f>C677*61</f>
        <v>0</v>
      </c>
      <c r="E677" s="21"/>
      <c r="F677" s="22">
        <f aca="true" t="shared" si="30" ref="F677:F704">D677*E677</f>
        <v>0</v>
      </c>
    </row>
    <row r="678" spans="1:6" ht="12.75">
      <c r="A678" s="15" t="s">
        <v>1165</v>
      </c>
      <c r="B678" s="2" t="s">
        <v>1166</v>
      </c>
      <c r="C678" s="4">
        <v>387</v>
      </c>
      <c r="D678" s="11">
        <f>C678*0.65</f>
        <v>251.55</v>
      </c>
      <c r="E678" s="12"/>
      <c r="F678" s="7">
        <f t="shared" si="30"/>
        <v>0</v>
      </c>
    </row>
    <row r="679" spans="1:6" ht="12.75">
      <c r="A679" s="15" t="s">
        <v>83</v>
      </c>
      <c r="B679" s="2" t="s">
        <v>84</v>
      </c>
      <c r="C679" s="5">
        <v>24124</v>
      </c>
      <c r="D679" s="11">
        <f aca="true" t="shared" si="31" ref="D679:D704">C679*0.65</f>
        <v>15680.6</v>
      </c>
      <c r="E679" s="12"/>
      <c r="F679" s="7">
        <f t="shared" si="30"/>
        <v>0</v>
      </c>
    </row>
    <row r="680" spans="1:6" ht="12.75">
      <c r="A680" s="15" t="s">
        <v>85</v>
      </c>
      <c r="B680" s="2" t="s">
        <v>86</v>
      </c>
      <c r="C680" s="5">
        <v>29937</v>
      </c>
      <c r="D680" s="11">
        <f t="shared" si="31"/>
        <v>19459.05</v>
      </c>
      <c r="E680" s="12"/>
      <c r="F680" s="7">
        <f t="shared" si="30"/>
        <v>0</v>
      </c>
    </row>
    <row r="681" spans="1:6" ht="12.75">
      <c r="A681" s="15" t="s">
        <v>87</v>
      </c>
      <c r="B681" s="2" t="s">
        <v>88</v>
      </c>
      <c r="C681" s="4">
        <v>493</v>
      </c>
      <c r="D681" s="11">
        <f t="shared" si="31"/>
        <v>320.45</v>
      </c>
      <c r="E681" s="12"/>
      <c r="F681" s="7">
        <f t="shared" si="30"/>
        <v>0</v>
      </c>
    </row>
    <row r="682" spans="1:6" ht="12.75">
      <c r="A682" s="15" t="s">
        <v>390</v>
      </c>
      <c r="B682" s="2" t="s">
        <v>391</v>
      </c>
      <c r="C682" s="4">
        <v>284</v>
      </c>
      <c r="D682" s="11">
        <f t="shared" si="31"/>
        <v>184.6</v>
      </c>
      <c r="E682" s="12"/>
      <c r="F682" s="7">
        <f t="shared" si="30"/>
        <v>0</v>
      </c>
    </row>
    <row r="683" spans="1:6" ht="12.75">
      <c r="A683" s="15" t="s">
        <v>89</v>
      </c>
      <c r="B683" s="2" t="s">
        <v>90</v>
      </c>
      <c r="C683" s="4">
        <v>223</v>
      </c>
      <c r="D683" s="11">
        <f t="shared" si="31"/>
        <v>144.95000000000002</v>
      </c>
      <c r="E683" s="12"/>
      <c r="F683" s="7">
        <f t="shared" si="30"/>
        <v>0</v>
      </c>
    </row>
    <row r="684" spans="1:6" ht="12.75">
      <c r="A684" s="15" t="s">
        <v>91</v>
      </c>
      <c r="B684" s="2" t="s">
        <v>92</v>
      </c>
      <c r="C684" s="4">
        <v>428</v>
      </c>
      <c r="D684" s="11">
        <f t="shared" si="31"/>
        <v>278.2</v>
      </c>
      <c r="E684" s="12"/>
      <c r="F684" s="7">
        <f t="shared" si="30"/>
        <v>0</v>
      </c>
    </row>
    <row r="685" spans="1:6" ht="12.75">
      <c r="A685" s="15" t="s">
        <v>200</v>
      </c>
      <c r="B685" s="2" t="s">
        <v>201</v>
      </c>
      <c r="C685" s="4">
        <v>667</v>
      </c>
      <c r="D685" s="11">
        <f t="shared" si="31"/>
        <v>433.55</v>
      </c>
      <c r="E685" s="12"/>
      <c r="F685" s="7">
        <f t="shared" si="30"/>
        <v>0</v>
      </c>
    </row>
    <row r="686" spans="1:6" ht="12.75">
      <c r="A686" s="15" t="s">
        <v>93</v>
      </c>
      <c r="B686" s="2" t="s">
        <v>94</v>
      </c>
      <c r="C686" s="5">
        <v>5667</v>
      </c>
      <c r="D686" s="11">
        <f t="shared" si="31"/>
        <v>3683.55</v>
      </c>
      <c r="E686" s="12"/>
      <c r="F686" s="7">
        <f t="shared" si="30"/>
        <v>0</v>
      </c>
    </row>
    <row r="687" spans="1:6" ht="12.75" customHeight="1">
      <c r="A687" s="15" t="s">
        <v>392</v>
      </c>
      <c r="B687" s="2" t="s">
        <v>393</v>
      </c>
      <c r="C687" s="4">
        <v>698</v>
      </c>
      <c r="D687" s="11">
        <f t="shared" si="31"/>
        <v>453.7</v>
      </c>
      <c r="E687" s="12"/>
      <c r="F687" s="7">
        <f t="shared" si="30"/>
        <v>0</v>
      </c>
    </row>
    <row r="688" spans="1:6" ht="12.75">
      <c r="A688" s="15" t="s">
        <v>95</v>
      </c>
      <c r="B688" s="2" t="s">
        <v>96</v>
      </c>
      <c r="C688" s="5">
        <v>7330</v>
      </c>
      <c r="D688" s="11">
        <f t="shared" si="31"/>
        <v>4764.5</v>
      </c>
      <c r="E688" s="12"/>
      <c r="F688" s="7">
        <f t="shared" si="30"/>
        <v>0</v>
      </c>
    </row>
    <row r="689" spans="1:6" ht="12.75">
      <c r="A689" s="15" t="s">
        <v>394</v>
      </c>
      <c r="B689" s="2" t="s">
        <v>395</v>
      </c>
      <c r="C689" s="5">
        <v>2264</v>
      </c>
      <c r="D689" s="11">
        <f t="shared" si="31"/>
        <v>1471.6000000000001</v>
      </c>
      <c r="E689" s="12"/>
      <c r="F689" s="7">
        <f t="shared" si="30"/>
        <v>0</v>
      </c>
    </row>
    <row r="690" spans="1:6" ht="12.75">
      <c r="A690" s="15" t="s">
        <v>97</v>
      </c>
      <c r="B690" s="2" t="s">
        <v>98</v>
      </c>
      <c r="C690" s="4">
        <v>270</v>
      </c>
      <c r="D690" s="11">
        <f t="shared" si="31"/>
        <v>175.5</v>
      </c>
      <c r="E690" s="12"/>
      <c r="F690" s="7">
        <f t="shared" si="30"/>
        <v>0</v>
      </c>
    </row>
    <row r="691" spans="1:6" ht="12.75" customHeight="1">
      <c r="A691" s="15" t="s">
        <v>396</v>
      </c>
      <c r="B691" s="2" t="s">
        <v>397</v>
      </c>
      <c r="C691" s="5">
        <v>1470</v>
      </c>
      <c r="D691" s="11">
        <f t="shared" si="31"/>
        <v>955.5</v>
      </c>
      <c r="E691" s="12"/>
      <c r="F691" s="7">
        <f t="shared" si="30"/>
        <v>0</v>
      </c>
    </row>
    <row r="692" spans="1:6" ht="12.75">
      <c r="A692" s="15" t="s">
        <v>99</v>
      </c>
      <c r="B692" s="2" t="s">
        <v>100</v>
      </c>
      <c r="C692" s="5">
        <v>1424</v>
      </c>
      <c r="D692" s="11">
        <f t="shared" si="31"/>
        <v>925.6</v>
      </c>
      <c r="E692" s="12"/>
      <c r="F692" s="7">
        <f t="shared" si="30"/>
        <v>0</v>
      </c>
    </row>
    <row r="693" spans="1:6" ht="15" customHeight="1">
      <c r="A693" s="15" t="s">
        <v>101</v>
      </c>
      <c r="B693" s="2" t="s">
        <v>102</v>
      </c>
      <c r="C693" s="4">
        <v>752</v>
      </c>
      <c r="D693" s="11">
        <f t="shared" si="31"/>
        <v>488.8</v>
      </c>
      <c r="E693" s="12"/>
      <c r="F693" s="7">
        <f t="shared" si="30"/>
        <v>0</v>
      </c>
    </row>
    <row r="694" spans="1:6" ht="12.75" customHeight="1">
      <c r="A694" s="15" t="s">
        <v>103</v>
      </c>
      <c r="B694" s="2" t="s">
        <v>104</v>
      </c>
      <c r="C694" s="5">
        <v>1265</v>
      </c>
      <c r="D694" s="11">
        <f t="shared" si="31"/>
        <v>822.25</v>
      </c>
      <c r="E694" s="12"/>
      <c r="F694" s="7">
        <f t="shared" si="30"/>
        <v>0</v>
      </c>
    </row>
    <row r="695" spans="1:6" ht="12.75">
      <c r="A695" s="15" t="s">
        <v>105</v>
      </c>
      <c r="B695" s="2" t="s">
        <v>106</v>
      </c>
      <c r="C695" s="5">
        <v>2245</v>
      </c>
      <c r="D695" s="11">
        <f t="shared" si="31"/>
        <v>1459.25</v>
      </c>
      <c r="E695" s="12"/>
      <c r="F695" s="7">
        <f t="shared" si="30"/>
        <v>0</v>
      </c>
    </row>
    <row r="696" spans="1:6" ht="12.75" customHeight="1">
      <c r="A696" s="15" t="s">
        <v>398</v>
      </c>
      <c r="B696" s="2" t="s">
        <v>399</v>
      </c>
      <c r="C696" s="4">
        <v>988</v>
      </c>
      <c r="D696" s="11">
        <f t="shared" si="31"/>
        <v>642.2</v>
      </c>
      <c r="E696" s="12"/>
      <c r="F696" s="7">
        <f t="shared" si="30"/>
        <v>0</v>
      </c>
    </row>
    <row r="697" spans="1:6" ht="12.75">
      <c r="A697" s="15" t="s">
        <v>107</v>
      </c>
      <c r="B697" s="2" t="s">
        <v>108</v>
      </c>
      <c r="C697" s="4">
        <v>484</v>
      </c>
      <c r="D697" s="11">
        <f t="shared" si="31"/>
        <v>314.6</v>
      </c>
      <c r="E697" s="12"/>
      <c r="F697" s="7">
        <f t="shared" si="30"/>
        <v>0</v>
      </c>
    </row>
    <row r="698" spans="1:6" ht="12.75" customHeight="1">
      <c r="A698" s="15" t="s">
        <v>400</v>
      </c>
      <c r="B698" s="2" t="s">
        <v>401</v>
      </c>
      <c r="C698" s="4">
        <v>615</v>
      </c>
      <c r="D698" s="11">
        <f t="shared" si="31"/>
        <v>399.75</v>
      </c>
      <c r="E698" s="12"/>
      <c r="F698" s="7">
        <f t="shared" si="30"/>
        <v>0</v>
      </c>
    </row>
    <row r="699" spans="1:6" ht="12.75">
      <c r="A699" s="15" t="s">
        <v>109</v>
      </c>
      <c r="B699" s="2" t="s">
        <v>110</v>
      </c>
      <c r="C699" s="4">
        <v>465</v>
      </c>
      <c r="D699" s="11">
        <f t="shared" si="31"/>
        <v>302.25</v>
      </c>
      <c r="E699" s="12"/>
      <c r="F699" s="13">
        <f t="shared" si="30"/>
        <v>0</v>
      </c>
    </row>
    <row r="700" spans="1:6" ht="12.75">
      <c r="A700" s="15" t="s">
        <v>111</v>
      </c>
      <c r="B700" s="2" t="s">
        <v>112</v>
      </c>
      <c r="C700" s="4">
        <v>423</v>
      </c>
      <c r="D700" s="11">
        <f t="shared" si="31"/>
        <v>274.95</v>
      </c>
      <c r="E700" s="12"/>
      <c r="F700" s="13">
        <f t="shared" si="30"/>
        <v>0</v>
      </c>
    </row>
    <row r="701" spans="1:6" ht="12.75">
      <c r="A701" s="15" t="s">
        <v>113</v>
      </c>
      <c r="B701" s="2" t="s">
        <v>114</v>
      </c>
      <c r="C701" s="5">
        <v>3138</v>
      </c>
      <c r="D701" s="11">
        <f t="shared" si="31"/>
        <v>2039.7</v>
      </c>
      <c r="E701" s="12"/>
      <c r="F701" s="13">
        <f t="shared" si="30"/>
        <v>0</v>
      </c>
    </row>
    <row r="702" spans="1:6" ht="12.75">
      <c r="A702" s="15" t="s">
        <v>115</v>
      </c>
      <c r="B702" s="2" t="s">
        <v>116</v>
      </c>
      <c r="C702" s="4">
        <v>961</v>
      </c>
      <c r="D702" s="11">
        <f t="shared" si="31"/>
        <v>624.65</v>
      </c>
      <c r="E702" s="12"/>
      <c r="F702" s="13">
        <f t="shared" si="30"/>
        <v>0</v>
      </c>
    </row>
    <row r="703" spans="1:6" ht="12.75">
      <c r="A703" s="15" t="s">
        <v>117</v>
      </c>
      <c r="B703" s="2" t="s">
        <v>118</v>
      </c>
      <c r="C703" s="4">
        <v>349</v>
      </c>
      <c r="D703" s="11">
        <f t="shared" si="31"/>
        <v>226.85</v>
      </c>
      <c r="E703" s="12"/>
      <c r="F703" s="13">
        <f t="shared" si="30"/>
        <v>0</v>
      </c>
    </row>
    <row r="704" spans="1:6" ht="12.75">
      <c r="A704" s="16" t="s">
        <v>119</v>
      </c>
      <c r="B704" s="9" t="s">
        <v>120</v>
      </c>
      <c r="C704" s="10">
        <v>4247</v>
      </c>
      <c r="D704" s="11">
        <f t="shared" si="31"/>
        <v>2760.55</v>
      </c>
      <c r="E704" s="12"/>
      <c r="F704" s="13">
        <f t="shared" si="30"/>
        <v>0</v>
      </c>
    </row>
    <row r="705" ht="12.75">
      <c r="F705" s="64">
        <f>SUM(F3:F704)</f>
        <v>0</v>
      </c>
    </row>
  </sheetData>
  <sheetProtection/>
  <mergeCells count="21">
    <mergeCell ref="A1:G1"/>
    <mergeCell ref="A3:B3"/>
    <mergeCell ref="A11:B11"/>
    <mergeCell ref="A17:B17"/>
    <mergeCell ref="A18:B18"/>
    <mergeCell ref="A14:B14"/>
    <mergeCell ref="A644:B644"/>
    <mergeCell ref="A409:B409"/>
    <mergeCell ref="A677:B677"/>
    <mergeCell ref="A639:B639"/>
    <mergeCell ref="A642:B642"/>
    <mergeCell ref="A439:B439"/>
    <mergeCell ref="A614:B614"/>
    <mergeCell ref="G344:H345"/>
    <mergeCell ref="C439:D439"/>
    <mergeCell ref="A620:B620"/>
    <mergeCell ref="A284:B284"/>
    <mergeCell ref="A223:B223"/>
    <mergeCell ref="A112:B112"/>
    <mergeCell ref="A343:B343"/>
    <mergeCell ref="A260:B260"/>
  </mergeCells>
  <printOptions/>
  <pageMargins left="0.24" right="0.24" top="0.19" bottom="0.19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H</dc:creator>
  <cp:keywords/>
  <dc:description/>
  <cp:lastModifiedBy>T</cp:lastModifiedBy>
  <cp:lastPrinted>2017-07-18T10:48:43Z</cp:lastPrinted>
  <dcterms:created xsi:type="dcterms:W3CDTF">2017-01-23T13:51:20Z</dcterms:created>
  <dcterms:modified xsi:type="dcterms:W3CDTF">2018-05-29T08:31:45Z</dcterms:modified>
  <cp:category/>
  <cp:version/>
  <cp:contentType/>
  <cp:contentStatus/>
</cp:coreProperties>
</file>