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bo-\Downloads\"/>
    </mc:Choice>
  </mc:AlternateContent>
  <xr:revisionPtr revIDLastSave="0" documentId="13_ncr:1_{68FD0F5D-3CA4-465C-ACEA-26154D8D3E58}" xr6:coauthVersionLast="32" xr6:coauthVersionMax="32" xr10:uidLastSave="{00000000-0000-0000-0000-000000000000}"/>
  <bookViews>
    <workbookView xWindow="0" yWindow="0" windowWidth="20490" windowHeight="6885" tabRatio="925" firstSheet="3" activeTab="5" xr2:uid="{00000000-000D-0000-FFFF-FFFF00000000}"/>
  </bookViews>
  <sheets>
    <sheet name="о компании" sheetId="20" r:id="rId1"/>
    <sheet name="Турники и Брусья" sheetId="11" r:id="rId2"/>
    <sheet name="Единоборства" sheetId="2" r:id="rId3"/>
    <sheet name="Эспандеры" sheetId="16" r:id="rId4"/>
    <sheet name="ДСК" sheetId="12" r:id="rId5"/>
    <sheet name="Батуты" sheetId="6" r:id="rId6"/>
    <sheet name="Фитнес и тренажеры" sheetId="5" r:id="rId7"/>
    <sheet name="Тяжелая атлетика" sheetId="4" r:id="rId8"/>
    <sheet name="Детские товары" sheetId="13" r:id="rId9"/>
    <sheet name="Мячи" sheetId="15" r:id="rId10"/>
    <sheet name="Теннисные столы" sheetId="3" r:id="rId11"/>
    <sheet name="Дачная продукция" sheetId="18" r:id="rId12"/>
    <sheet name="Зима" sheetId="9" r:id="rId13"/>
    <sheet name="Сумки" sheetId="14" r:id="rId14"/>
    <sheet name="Одежда и Обувь" sheetId="10" r:id="rId15"/>
    <sheet name="Уценка" sheetId="17" r:id="rId16"/>
  </sheets>
  <definedNames>
    <definedName name="Z_5A87B96F_24D6_4C3A_9C42_0ECC8DFE4592_.wvu.Cols" localSheetId="7" hidden="1">'Тяжелая атлетика'!$P:$P</definedName>
    <definedName name="Z_5A87B96F_24D6_4C3A_9C42_0ECC8DFE4592_.wvu.PrintArea" localSheetId="2" hidden="1">Единоборства!$A$3:$J$138</definedName>
    <definedName name="Z_5A87B96F_24D6_4C3A_9C42_0ECC8DFE4592_.wvu.PrintArea" localSheetId="10" hidden="1">'Теннисные столы'!$A$3:$I$19</definedName>
    <definedName name="Z_EDD12BF8_0748_4104_803F_C20ED7B0ED60_.wvu.Cols" localSheetId="7" hidden="1">'Тяжелая атлетика'!$P:$P</definedName>
    <definedName name="Z_EDD12BF8_0748_4104_803F_C20ED7B0ED60_.wvu.PrintArea" localSheetId="2" hidden="1">Единоборства!$A$3:$J$138</definedName>
    <definedName name="Z_EDD12BF8_0748_4104_803F_C20ED7B0ED60_.wvu.PrintArea" localSheetId="10" hidden="1">'Теннисные столы'!$A$3:$I$19</definedName>
    <definedName name="_xlnm.Print_Area" localSheetId="5">Батуты!$A$1:$H$12</definedName>
    <definedName name="_xlnm.Print_Area" localSheetId="11">'Дачная продукция'!$A$1:$O$27</definedName>
    <definedName name="_xlnm.Print_Area" localSheetId="8">'Детские товары'!$A$1:$J$1024</definedName>
    <definedName name="_xlnm.Print_Area" localSheetId="4">ДСК!$A$1:$K$94</definedName>
    <definedName name="_xlnm.Print_Area" localSheetId="2">Единоборства!$A$1:$L$138</definedName>
    <definedName name="_xlnm.Print_Area" localSheetId="12">Зима!$A$1:$N$40</definedName>
    <definedName name="_xlnm.Print_Area" localSheetId="9">Мячи!$A$1:$J$23</definedName>
    <definedName name="_xlnm.Print_Area" localSheetId="0">'о компании'!$A$1:$J$17</definedName>
    <definedName name="_xlnm.Print_Area" localSheetId="14">'Одежда и Обувь'!$A$1:$F$169</definedName>
    <definedName name="_xlnm.Print_Area" localSheetId="13">Сумки!$A$1:$H$20</definedName>
    <definedName name="_xlnm.Print_Area" localSheetId="10">'Теннисные столы'!$A$1:$I$18</definedName>
    <definedName name="_xlnm.Print_Area" localSheetId="1">'Турники и Брусья'!$A$1:$L$36</definedName>
    <definedName name="_xlnm.Print_Area" localSheetId="7">'Тяжелая атлетика'!$A$1:$L$97</definedName>
    <definedName name="_xlnm.Print_Area" localSheetId="15">Уценка!$A$1:$M$130</definedName>
    <definedName name="_xlnm.Print_Area" localSheetId="6">'Фитнес и тренажеры'!$A$1:$K$88</definedName>
    <definedName name="_xlnm.Print_Area" localSheetId="3">Эспандеры!$A$1:$K$57</definedName>
  </definedNames>
  <calcPr calcId="179017" refMode="R1C1"/>
  <customWorkbookViews>
    <customWorkbookView name="Панкратова - Личное представление" guid="{5A87B96F-24D6-4C3A-9C42-0ECC8DFE4592}" mergeInterval="0" personalView="1" maximized="1" windowWidth="1276" windowHeight="759" tabRatio="988" activeSheetId="9"/>
    <customWorkbookView name="Сурчалов Дмитрий - Личное представление" guid="{EDD12BF8-0748-4104-803F-C20ED7B0ED60}" mergeInterval="0" personalView="1" maximized="1" xWindow="1" yWindow="1" windowWidth="1664" windowHeight="795" tabRatio="988" activeSheetId="14"/>
  </customWorkbookViews>
</workbook>
</file>

<file path=xl/calcChain.xml><?xml version="1.0" encoding="utf-8"?>
<calcChain xmlns="http://schemas.openxmlformats.org/spreadsheetml/2006/main">
  <c r="E62" i="12" l="1"/>
  <c r="G62" i="12"/>
  <c r="H62" i="12"/>
  <c r="H33" i="11" l="1"/>
  <c r="I33" i="11"/>
  <c r="F63" i="13" l="1"/>
  <c r="G63" i="13"/>
  <c r="E78" i="12"/>
  <c r="G78" i="12"/>
  <c r="H78" i="12"/>
  <c r="E79" i="12"/>
  <c r="G79" i="12"/>
  <c r="H79" i="12"/>
  <c r="E11" i="5"/>
  <c r="G11" i="5"/>
  <c r="H11" i="5"/>
  <c r="H12" i="6"/>
  <c r="F121" i="2"/>
  <c r="H121" i="2"/>
  <c r="I121" i="2"/>
  <c r="F126" i="2"/>
  <c r="H126" i="2"/>
  <c r="I126" i="2"/>
  <c r="E57" i="5"/>
  <c r="G57" i="5"/>
  <c r="H57" i="5"/>
  <c r="E56" i="5"/>
  <c r="G56" i="5"/>
  <c r="H56" i="5"/>
  <c r="G24" i="18"/>
  <c r="J24" i="18"/>
  <c r="I24" i="18"/>
  <c r="G23" i="18"/>
  <c r="J23" i="18"/>
  <c r="I23" i="18"/>
  <c r="I88" i="5"/>
  <c r="E6" i="5"/>
  <c r="H6" i="5"/>
  <c r="G6" i="5"/>
  <c r="H7" i="5"/>
  <c r="G7" i="5"/>
  <c r="E7" i="5"/>
  <c r="L40" i="9"/>
  <c r="I18" i="3"/>
  <c r="H76" i="13"/>
  <c r="K57" i="16"/>
  <c r="I5" i="11"/>
  <c r="H5" i="11"/>
  <c r="J36" i="11"/>
  <c r="F19" i="16"/>
  <c r="H5" i="16"/>
  <c r="F5" i="16"/>
  <c r="I77" i="4"/>
  <c r="H77" i="4"/>
  <c r="F77" i="4"/>
  <c r="I76" i="4"/>
  <c r="H76" i="4"/>
  <c r="F76" i="4"/>
  <c r="I75" i="4"/>
  <c r="H75" i="4"/>
  <c r="F75" i="4"/>
  <c r="I74" i="4"/>
  <c r="H74" i="4"/>
  <c r="F74" i="4"/>
  <c r="I73" i="4"/>
  <c r="H73" i="4"/>
  <c r="F73" i="4"/>
  <c r="I72" i="4"/>
  <c r="H72" i="4"/>
  <c r="F72" i="4"/>
  <c r="I71" i="4"/>
  <c r="H71" i="4"/>
  <c r="F71" i="4"/>
  <c r="I70" i="4"/>
  <c r="H70" i="4"/>
  <c r="F70" i="4"/>
  <c r="I69" i="4"/>
  <c r="H69" i="4"/>
  <c r="F69" i="4"/>
  <c r="I68" i="4"/>
  <c r="H68" i="4"/>
  <c r="F68" i="4"/>
  <c r="I67" i="4"/>
  <c r="H67" i="4"/>
  <c r="F67" i="4"/>
  <c r="I66" i="4"/>
  <c r="H66" i="4"/>
  <c r="F66" i="4"/>
  <c r="I65" i="4"/>
  <c r="H65" i="4"/>
  <c r="F65" i="4"/>
  <c r="I50" i="4"/>
  <c r="H50" i="4"/>
  <c r="F50" i="4"/>
  <c r="I49" i="4"/>
  <c r="H49" i="4"/>
  <c r="F49" i="4"/>
  <c r="I48" i="4"/>
  <c r="H48" i="4"/>
  <c r="F48" i="4"/>
  <c r="I47" i="4"/>
  <c r="H47" i="4"/>
  <c r="F47" i="4"/>
  <c r="I46" i="4"/>
  <c r="H46" i="4"/>
  <c r="F46" i="4"/>
  <c r="I45" i="4"/>
  <c r="H45" i="4"/>
  <c r="F45" i="4"/>
  <c r="I44" i="4"/>
  <c r="H44" i="4"/>
  <c r="F44" i="4"/>
  <c r="I43" i="4"/>
  <c r="H43" i="4"/>
  <c r="F43" i="4"/>
  <c r="I42" i="4"/>
  <c r="H42" i="4"/>
  <c r="F42" i="4"/>
  <c r="I25" i="4"/>
  <c r="H25" i="4"/>
  <c r="F25" i="4"/>
  <c r="I24" i="4"/>
  <c r="H24" i="4"/>
  <c r="F24" i="4"/>
  <c r="I23" i="4"/>
  <c r="H23" i="4"/>
  <c r="F23" i="4"/>
  <c r="I22" i="4"/>
  <c r="H22" i="4"/>
  <c r="F22" i="4"/>
  <c r="I21" i="4"/>
  <c r="H21" i="4"/>
  <c r="F21" i="4"/>
  <c r="I20" i="4"/>
  <c r="H20" i="4"/>
  <c r="F20" i="4"/>
  <c r="I19" i="4"/>
  <c r="H19" i="4"/>
  <c r="F19" i="4"/>
  <c r="I18" i="4"/>
  <c r="H18" i="4"/>
  <c r="F18" i="4"/>
  <c r="I17" i="4"/>
  <c r="H17" i="4"/>
  <c r="F17" i="4"/>
  <c r="I16" i="4"/>
  <c r="H16" i="4"/>
  <c r="F16" i="4"/>
  <c r="I15" i="4"/>
  <c r="H15" i="4"/>
  <c r="F15" i="4"/>
  <c r="I14" i="4"/>
  <c r="H14" i="4"/>
  <c r="F14" i="4"/>
  <c r="I13" i="4"/>
  <c r="H13" i="4"/>
  <c r="F13" i="4"/>
  <c r="I12" i="4"/>
  <c r="H12" i="4"/>
  <c r="F12" i="4"/>
  <c r="H86" i="5"/>
  <c r="G86" i="5"/>
  <c r="E86" i="5"/>
  <c r="E8" i="5"/>
  <c r="G8" i="5"/>
  <c r="H8" i="5"/>
  <c r="E9" i="5"/>
  <c r="G9" i="5"/>
  <c r="H9" i="5"/>
  <c r="E10" i="5"/>
  <c r="G10" i="5"/>
  <c r="H10" i="5"/>
  <c r="H17" i="5"/>
  <c r="G17" i="5"/>
  <c r="E17" i="5"/>
  <c r="H16" i="5"/>
  <c r="G16" i="5"/>
  <c r="E16" i="5"/>
  <c r="H15" i="5"/>
  <c r="G15" i="5"/>
  <c r="E15" i="5"/>
  <c r="H14" i="5"/>
  <c r="G14" i="5"/>
  <c r="E14" i="5"/>
  <c r="H13" i="5"/>
  <c r="G13" i="5"/>
  <c r="E13" i="5"/>
  <c r="H12" i="5"/>
  <c r="G12" i="5"/>
  <c r="E12" i="5"/>
  <c r="E20" i="5"/>
  <c r="G20" i="5"/>
  <c r="H20" i="5"/>
  <c r="E21" i="5"/>
  <c r="G21" i="5"/>
  <c r="H21" i="5"/>
  <c r="E22" i="5"/>
  <c r="G22" i="5"/>
  <c r="H22" i="5"/>
  <c r="E23" i="5"/>
  <c r="G23" i="5"/>
  <c r="H23" i="5"/>
  <c r="E24" i="5"/>
  <c r="G24" i="5"/>
  <c r="H24" i="5"/>
  <c r="E25" i="5"/>
  <c r="G25" i="5"/>
  <c r="H25" i="5"/>
  <c r="E26" i="5"/>
  <c r="G26" i="5"/>
  <c r="H26" i="5"/>
  <c r="E27" i="5"/>
  <c r="G27" i="5"/>
  <c r="H27" i="5"/>
  <c r="E28" i="5"/>
  <c r="G28" i="5"/>
  <c r="H28" i="5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5" i="14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21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5" i="9"/>
  <c r="G25" i="18"/>
  <c r="G14" i="18"/>
  <c r="G15" i="18"/>
  <c r="G16" i="18"/>
  <c r="G17" i="18"/>
  <c r="G13" i="18"/>
  <c r="G6" i="18"/>
  <c r="E14" i="3"/>
  <c r="E15" i="3"/>
  <c r="E16" i="3"/>
  <c r="E13" i="3"/>
  <c r="E7" i="3"/>
  <c r="E8" i="3"/>
  <c r="E9" i="3"/>
  <c r="E10" i="3"/>
  <c r="E11" i="3"/>
  <c r="E6" i="3"/>
  <c r="D19" i="15"/>
  <c r="D20" i="15"/>
  <c r="D21" i="15"/>
  <c r="D18" i="15"/>
  <c r="D16" i="15"/>
  <c r="D15" i="15"/>
  <c r="D13" i="15"/>
  <c r="D69" i="13"/>
  <c r="D70" i="13"/>
  <c r="D71" i="13"/>
  <c r="D72" i="13"/>
  <c r="D73" i="13"/>
  <c r="D74" i="13"/>
  <c r="D68" i="13"/>
  <c r="D59" i="13"/>
  <c r="D60" i="13"/>
  <c r="D61" i="13"/>
  <c r="D62" i="13"/>
  <c r="D63" i="13"/>
  <c r="D64" i="13"/>
  <c r="D65" i="13"/>
  <c r="D66" i="13"/>
  <c r="D58" i="13"/>
  <c r="D55" i="13"/>
  <c r="D56" i="13"/>
  <c r="D54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37" i="13"/>
  <c r="D27" i="13"/>
  <c r="D32" i="13"/>
  <c r="D35" i="13"/>
  <c r="D16" i="13"/>
  <c r="D17" i="13"/>
  <c r="D18" i="13"/>
  <c r="D19" i="13"/>
  <c r="D20" i="13"/>
  <c r="D21" i="13"/>
  <c r="D22" i="13"/>
  <c r="D23" i="13"/>
  <c r="D24" i="13"/>
  <c r="D15" i="13"/>
  <c r="D13" i="13"/>
  <c r="D7" i="13"/>
  <c r="D8" i="13"/>
  <c r="D9" i="13"/>
  <c r="D10" i="13"/>
  <c r="D11" i="13"/>
  <c r="D12" i="13"/>
  <c r="D6" i="13"/>
  <c r="F95" i="4"/>
  <c r="F94" i="4"/>
  <c r="F55" i="4"/>
  <c r="F56" i="4"/>
  <c r="F57" i="4"/>
  <c r="F58" i="4"/>
  <c r="F59" i="4"/>
  <c r="F60" i="4"/>
  <c r="F61" i="4"/>
  <c r="F62" i="4"/>
  <c r="F63" i="4"/>
  <c r="F64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54" i="4"/>
  <c r="F7" i="4"/>
  <c r="F8" i="4"/>
  <c r="F9" i="4"/>
  <c r="F10" i="4"/>
  <c r="F11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51" i="4"/>
  <c r="F52" i="4"/>
  <c r="F6" i="4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48" i="5"/>
  <c r="E49" i="5"/>
  <c r="E50" i="5"/>
  <c r="E51" i="5"/>
  <c r="E52" i="5"/>
  <c r="E54" i="5"/>
  <c r="E55" i="5"/>
  <c r="E47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89" i="12"/>
  <c r="E90" i="12"/>
  <c r="E91" i="12"/>
  <c r="E92" i="12"/>
  <c r="E88" i="12"/>
  <c r="E68" i="12"/>
  <c r="E69" i="12"/>
  <c r="E70" i="12"/>
  <c r="E71" i="12"/>
  <c r="E72" i="12"/>
  <c r="E73" i="12"/>
  <c r="E74" i="12"/>
  <c r="E75" i="12"/>
  <c r="E76" i="12"/>
  <c r="E77" i="12"/>
  <c r="E80" i="12"/>
  <c r="E81" i="12"/>
  <c r="E82" i="12"/>
  <c r="E83" i="12"/>
  <c r="E84" i="12"/>
  <c r="E85" i="12"/>
  <c r="E86" i="12"/>
  <c r="E67" i="12"/>
  <c r="E58" i="12"/>
  <c r="E59" i="12"/>
  <c r="E60" i="12"/>
  <c r="E61" i="12"/>
  <c r="E63" i="12"/>
  <c r="E64" i="12"/>
  <c r="E65" i="12"/>
  <c r="E57" i="12"/>
  <c r="E55" i="12"/>
  <c r="E54" i="12"/>
  <c r="E45" i="12"/>
  <c r="E46" i="12"/>
  <c r="E47" i="12"/>
  <c r="E48" i="12"/>
  <c r="E49" i="12"/>
  <c r="E50" i="12"/>
  <c r="E51" i="12"/>
  <c r="E44" i="12"/>
  <c r="E41" i="12"/>
  <c r="E42" i="12"/>
  <c r="E40" i="12"/>
  <c r="E37" i="12"/>
  <c r="E38" i="12"/>
  <c r="E3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17" i="12"/>
  <c r="E7" i="12"/>
  <c r="E8" i="12"/>
  <c r="E9" i="12"/>
  <c r="E10" i="12"/>
  <c r="E11" i="12"/>
  <c r="E12" i="12"/>
  <c r="E13" i="12"/>
  <c r="E14" i="12"/>
  <c r="E15" i="12"/>
  <c r="E6" i="12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20" i="16"/>
  <c r="F21" i="16"/>
  <c r="F23" i="16"/>
  <c r="F24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131" i="2"/>
  <c r="F132" i="2"/>
  <c r="F133" i="2"/>
  <c r="F134" i="2"/>
  <c r="F135" i="2"/>
  <c r="F136" i="2"/>
  <c r="F130" i="2"/>
  <c r="F114" i="2"/>
  <c r="F115" i="2"/>
  <c r="F116" i="2"/>
  <c r="F117" i="2"/>
  <c r="F118" i="2"/>
  <c r="F119" i="2"/>
  <c r="F120" i="2"/>
  <c r="F122" i="2"/>
  <c r="F123" i="2"/>
  <c r="F124" i="2"/>
  <c r="F125" i="2"/>
  <c r="F127" i="2"/>
  <c r="F128" i="2"/>
  <c r="F113" i="2"/>
  <c r="F104" i="2"/>
  <c r="F105" i="2"/>
  <c r="F106" i="2"/>
  <c r="F107" i="2"/>
  <c r="F108" i="2"/>
  <c r="F109" i="2"/>
  <c r="F110" i="2"/>
  <c r="F111" i="2"/>
  <c r="F103" i="2"/>
  <c r="F92" i="2"/>
  <c r="F93" i="2"/>
  <c r="F94" i="2"/>
  <c r="F95" i="2"/>
  <c r="F96" i="2"/>
  <c r="F97" i="2"/>
  <c r="F98" i="2"/>
  <c r="F99" i="2"/>
  <c r="F100" i="2"/>
  <c r="F101" i="2"/>
  <c r="F91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73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6" i="2"/>
  <c r="K20" i="9"/>
  <c r="J20" i="9"/>
  <c r="G5" i="9"/>
  <c r="H5" i="9"/>
  <c r="G6" i="9"/>
  <c r="H6" i="9"/>
  <c r="G7" i="9"/>
  <c r="H7" i="9"/>
  <c r="G8" i="9"/>
  <c r="H8" i="9"/>
  <c r="G9" i="9"/>
  <c r="H9" i="9"/>
  <c r="G10" i="9"/>
  <c r="H10" i="9"/>
  <c r="G11" i="9"/>
  <c r="H11" i="9"/>
  <c r="H89" i="4"/>
  <c r="I89" i="4"/>
  <c r="H82" i="4"/>
  <c r="I82" i="4"/>
  <c r="H41" i="4"/>
  <c r="I41" i="4"/>
  <c r="H18" i="9"/>
  <c r="G18" i="9"/>
  <c r="H26" i="12"/>
  <c r="G26" i="12"/>
  <c r="G49" i="12"/>
  <c r="H49" i="12"/>
  <c r="G50" i="12"/>
  <c r="H50" i="12"/>
  <c r="G51" i="12"/>
  <c r="H51" i="12"/>
  <c r="H42" i="5"/>
  <c r="G42" i="5"/>
  <c r="H41" i="5"/>
  <c r="G41" i="5"/>
  <c r="H40" i="5"/>
  <c r="G40" i="5"/>
  <c r="H39" i="5"/>
  <c r="G39" i="5"/>
  <c r="H38" i="5"/>
  <c r="G38" i="5"/>
  <c r="H37" i="5"/>
  <c r="G37" i="5"/>
  <c r="G13" i="15"/>
  <c r="F13" i="15"/>
  <c r="H60" i="4"/>
  <c r="I60" i="4"/>
  <c r="H61" i="4"/>
  <c r="I61" i="4"/>
  <c r="H62" i="4"/>
  <c r="I62" i="4"/>
  <c r="H51" i="4"/>
  <c r="I51" i="4"/>
  <c r="H52" i="4"/>
  <c r="I52" i="4"/>
  <c r="J19" i="9"/>
  <c r="K19" i="9"/>
  <c r="F58" i="13"/>
  <c r="G58" i="13"/>
  <c r="F59" i="13"/>
  <c r="G59" i="13"/>
  <c r="F60" i="13"/>
  <c r="G60" i="13"/>
  <c r="F61" i="13"/>
  <c r="G61" i="13"/>
  <c r="F5" i="14"/>
  <c r="G5" i="14"/>
  <c r="H20" i="14"/>
  <c r="H94" i="2"/>
  <c r="I94" i="2"/>
  <c r="H95" i="2"/>
  <c r="I95" i="2"/>
  <c r="H96" i="2"/>
  <c r="I96" i="2"/>
  <c r="H97" i="2"/>
  <c r="I97" i="2"/>
  <c r="H98" i="2"/>
  <c r="I98" i="2"/>
  <c r="H99" i="2"/>
  <c r="I99" i="2"/>
  <c r="H15" i="2"/>
  <c r="I15" i="2"/>
  <c r="H16" i="2"/>
  <c r="I16" i="2"/>
  <c r="H17" i="2"/>
  <c r="I17" i="2"/>
  <c r="H18" i="2"/>
  <c r="I18" i="2"/>
  <c r="H19" i="2"/>
  <c r="I19" i="2"/>
  <c r="H20" i="2"/>
  <c r="I20" i="2"/>
  <c r="H21" i="2"/>
  <c r="I21" i="2"/>
  <c r="J138" i="2"/>
  <c r="I6" i="18"/>
  <c r="J6" i="18"/>
  <c r="I13" i="18"/>
  <c r="J13" i="18"/>
  <c r="I14" i="18"/>
  <c r="J14" i="18"/>
  <c r="I15" i="18"/>
  <c r="J15" i="18"/>
  <c r="I16" i="18"/>
  <c r="J16" i="18"/>
  <c r="I17" i="18"/>
  <c r="J17" i="18"/>
  <c r="I25" i="18"/>
  <c r="J25" i="18"/>
  <c r="O27" i="18"/>
  <c r="I94" i="12"/>
  <c r="J97" i="4"/>
  <c r="H23" i="15"/>
  <c r="F15" i="13"/>
  <c r="G15" i="13"/>
  <c r="F27" i="13"/>
  <c r="G27" i="13"/>
  <c r="G46" i="5"/>
  <c r="H46" i="5"/>
  <c r="G36" i="12"/>
  <c r="H36" i="12"/>
  <c r="F24" i="13"/>
  <c r="G24" i="13"/>
  <c r="G62" i="13"/>
  <c r="F62" i="13"/>
  <c r="G74" i="13"/>
  <c r="F74" i="13"/>
  <c r="G73" i="13"/>
  <c r="F73" i="13"/>
  <c r="G72" i="13"/>
  <c r="F72" i="13"/>
  <c r="G71" i="13"/>
  <c r="F71" i="13"/>
  <c r="G70" i="13"/>
  <c r="F70" i="13"/>
  <c r="G69" i="13"/>
  <c r="F69" i="13"/>
  <c r="G68" i="13"/>
  <c r="F68" i="13"/>
  <c r="G11" i="13"/>
  <c r="F11" i="13"/>
  <c r="G10" i="13"/>
  <c r="F10" i="13"/>
  <c r="G9" i="13"/>
  <c r="F9" i="13"/>
  <c r="G8" i="13"/>
  <c r="F8" i="13"/>
  <c r="G7" i="13"/>
  <c r="F7" i="13"/>
  <c r="G6" i="13"/>
  <c r="F6" i="13"/>
  <c r="G61" i="5"/>
  <c r="H61" i="5"/>
  <c r="G62" i="5"/>
  <c r="H62" i="5"/>
  <c r="F23" i="13"/>
  <c r="G23" i="13"/>
  <c r="H26" i="4"/>
  <c r="I26" i="4"/>
  <c r="H27" i="4"/>
  <c r="I27" i="4"/>
  <c r="H28" i="4"/>
  <c r="I28" i="4"/>
  <c r="G45" i="12"/>
  <c r="H45" i="12"/>
  <c r="G46" i="12"/>
  <c r="H46" i="12"/>
  <c r="G47" i="12"/>
  <c r="H47" i="12"/>
  <c r="G48" i="12"/>
  <c r="H48" i="12"/>
  <c r="H44" i="12"/>
  <c r="G44" i="12"/>
  <c r="G22" i="13"/>
  <c r="F22" i="13"/>
  <c r="G21" i="13"/>
  <c r="F21" i="13"/>
  <c r="G20" i="13"/>
  <c r="F20" i="13"/>
  <c r="F32" i="13"/>
  <c r="G32" i="13"/>
  <c r="G16" i="13"/>
  <c r="F16" i="13"/>
  <c r="H49" i="16"/>
  <c r="I49" i="16"/>
  <c r="H48" i="16"/>
  <c r="I48" i="16"/>
  <c r="H47" i="16"/>
  <c r="I47" i="16"/>
  <c r="G15" i="15"/>
  <c r="H6" i="2"/>
  <c r="I6" i="2"/>
  <c r="H7" i="2"/>
  <c r="I7" i="2"/>
  <c r="H8" i="2"/>
  <c r="I8" i="2"/>
  <c r="H9" i="2"/>
  <c r="I9" i="2"/>
  <c r="G43" i="13"/>
  <c r="F43" i="13"/>
  <c r="G42" i="13"/>
  <c r="F42" i="13"/>
  <c r="G41" i="13"/>
  <c r="F41" i="13"/>
  <c r="G40" i="13"/>
  <c r="F40" i="13"/>
  <c r="G39" i="13"/>
  <c r="F39" i="13"/>
  <c r="G38" i="13"/>
  <c r="F38" i="13"/>
  <c r="G37" i="13"/>
  <c r="F37" i="13"/>
  <c r="I5" i="16"/>
  <c r="H6" i="16"/>
  <c r="I6" i="16"/>
  <c r="H7" i="16"/>
  <c r="I7" i="16"/>
  <c r="H8" i="16"/>
  <c r="I8" i="16"/>
  <c r="H9" i="16"/>
  <c r="I9" i="16"/>
  <c r="H10" i="16"/>
  <c r="I10" i="16"/>
  <c r="H11" i="16"/>
  <c r="I11" i="16"/>
  <c r="H12" i="16"/>
  <c r="I12" i="16"/>
  <c r="H13" i="16"/>
  <c r="I13" i="16"/>
  <c r="H14" i="16"/>
  <c r="I14" i="16"/>
  <c r="H15" i="16"/>
  <c r="I15" i="16"/>
  <c r="H16" i="16"/>
  <c r="I16" i="16"/>
  <c r="H17" i="16"/>
  <c r="I17" i="16"/>
  <c r="H18" i="16"/>
  <c r="I18" i="16"/>
  <c r="H19" i="16"/>
  <c r="I19" i="16"/>
  <c r="H20" i="16"/>
  <c r="I20" i="16"/>
  <c r="H21" i="16"/>
  <c r="I21" i="16"/>
  <c r="H23" i="16"/>
  <c r="I23" i="16"/>
  <c r="H24" i="16"/>
  <c r="I24" i="16"/>
  <c r="H26" i="16"/>
  <c r="I26" i="16"/>
  <c r="H27" i="16"/>
  <c r="I27" i="16"/>
  <c r="H28" i="16"/>
  <c r="I28" i="16"/>
  <c r="H29" i="16"/>
  <c r="I29" i="16"/>
  <c r="H30" i="16"/>
  <c r="I30" i="16"/>
  <c r="H31" i="16"/>
  <c r="I31" i="16"/>
  <c r="H32" i="16"/>
  <c r="I32" i="16"/>
  <c r="H33" i="16"/>
  <c r="I33" i="16"/>
  <c r="H34" i="16"/>
  <c r="I34" i="16"/>
  <c r="H35" i="16"/>
  <c r="I35" i="16"/>
  <c r="H36" i="16"/>
  <c r="I36" i="16"/>
  <c r="H37" i="16"/>
  <c r="I37" i="16"/>
  <c r="H38" i="16"/>
  <c r="I38" i="16"/>
  <c r="H39" i="16"/>
  <c r="I39" i="16"/>
  <c r="H40" i="16"/>
  <c r="I40" i="16"/>
  <c r="H41" i="16"/>
  <c r="I41" i="16"/>
  <c r="H42" i="16"/>
  <c r="I42" i="16"/>
  <c r="H43" i="16"/>
  <c r="I43" i="16"/>
  <c r="H44" i="16"/>
  <c r="I44" i="16"/>
  <c r="H45" i="16"/>
  <c r="I45" i="16"/>
  <c r="H46" i="16"/>
  <c r="I46" i="16"/>
  <c r="H50" i="16"/>
  <c r="I50" i="16"/>
  <c r="H51" i="16"/>
  <c r="I51" i="16"/>
  <c r="H52" i="16"/>
  <c r="I52" i="16"/>
  <c r="H53" i="16"/>
  <c r="I53" i="16"/>
  <c r="H54" i="16"/>
  <c r="I54" i="16"/>
  <c r="H55" i="16"/>
  <c r="I55" i="16"/>
  <c r="I54" i="4"/>
  <c r="H54" i="4"/>
  <c r="J5" i="9"/>
  <c r="K5" i="9"/>
  <c r="H64" i="2"/>
  <c r="I64" i="2"/>
  <c r="H62" i="2"/>
  <c r="I62" i="2"/>
  <c r="H60" i="2"/>
  <c r="I60" i="2"/>
  <c r="H58" i="2"/>
  <c r="I58" i="2"/>
  <c r="H85" i="5"/>
  <c r="G85" i="5"/>
  <c r="H84" i="5"/>
  <c r="G84" i="5"/>
  <c r="H83" i="5"/>
  <c r="G83" i="5"/>
  <c r="H82" i="5"/>
  <c r="G82" i="5"/>
  <c r="H81" i="5"/>
  <c r="G81" i="5"/>
  <c r="H80" i="5"/>
  <c r="G80" i="5"/>
  <c r="H79" i="5"/>
  <c r="G79" i="5"/>
  <c r="H78" i="5"/>
  <c r="G78" i="5"/>
  <c r="H77" i="5"/>
  <c r="G77" i="5"/>
  <c r="H76" i="5"/>
  <c r="G76" i="5"/>
  <c r="H75" i="5"/>
  <c r="G75" i="5"/>
  <c r="H74" i="5"/>
  <c r="G74" i="5"/>
  <c r="H73" i="5"/>
  <c r="G73" i="5"/>
  <c r="H72" i="5"/>
  <c r="G72" i="5"/>
  <c r="H71" i="5"/>
  <c r="G71" i="5"/>
  <c r="H70" i="5"/>
  <c r="G70" i="5"/>
  <c r="H69" i="5"/>
  <c r="G69" i="5"/>
  <c r="H68" i="5"/>
  <c r="G68" i="5"/>
  <c r="H10" i="4"/>
  <c r="I10" i="4"/>
  <c r="H11" i="4"/>
  <c r="I11" i="4"/>
  <c r="G59" i="12"/>
  <c r="H59" i="12"/>
  <c r="G56" i="13"/>
  <c r="F56" i="13"/>
  <c r="G55" i="13"/>
  <c r="F55" i="13"/>
  <c r="G54" i="13"/>
  <c r="F54" i="13"/>
  <c r="H6" i="11"/>
  <c r="F15" i="15"/>
  <c r="F16" i="15"/>
  <c r="G16" i="15"/>
  <c r="F18" i="15"/>
  <c r="G18" i="15"/>
  <c r="F19" i="15"/>
  <c r="G19" i="15"/>
  <c r="F20" i="15"/>
  <c r="G20" i="15"/>
  <c r="F21" i="15"/>
  <c r="G21" i="15"/>
  <c r="G52" i="13"/>
  <c r="F52" i="13"/>
  <c r="G51" i="13"/>
  <c r="F51" i="13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F16" i="14"/>
  <c r="G16" i="14"/>
  <c r="F17" i="14"/>
  <c r="G17" i="14"/>
  <c r="F18" i="14"/>
  <c r="G18" i="14"/>
  <c r="F17" i="13"/>
  <c r="G17" i="13"/>
  <c r="F18" i="13"/>
  <c r="G18" i="13"/>
  <c r="F19" i="13"/>
  <c r="G19" i="13"/>
  <c r="F35" i="13"/>
  <c r="G35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64" i="13"/>
  <c r="G64" i="13"/>
  <c r="G6" i="6"/>
  <c r="G7" i="6"/>
  <c r="F6" i="6"/>
  <c r="F7" i="6"/>
  <c r="H7" i="11"/>
  <c r="I7" i="11"/>
  <c r="H8" i="11"/>
  <c r="I8" i="11"/>
  <c r="H9" i="11"/>
  <c r="I9" i="11"/>
  <c r="H10" i="11"/>
  <c r="I10" i="11"/>
  <c r="H11" i="11"/>
  <c r="I11" i="11"/>
  <c r="H12" i="11"/>
  <c r="I12" i="11"/>
  <c r="H13" i="11"/>
  <c r="I13" i="11"/>
  <c r="H14" i="11"/>
  <c r="I14" i="11"/>
  <c r="H15" i="11"/>
  <c r="I15" i="11"/>
  <c r="H16" i="11"/>
  <c r="I16" i="11"/>
  <c r="H17" i="11"/>
  <c r="I17" i="11"/>
  <c r="H18" i="11"/>
  <c r="I18" i="11"/>
  <c r="H19" i="11"/>
  <c r="I19" i="11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8" i="11"/>
  <c r="I28" i="11"/>
  <c r="H29" i="11"/>
  <c r="I29" i="11"/>
  <c r="H30" i="11"/>
  <c r="I30" i="11"/>
  <c r="H31" i="11"/>
  <c r="I31" i="11"/>
  <c r="H32" i="11"/>
  <c r="I32" i="11"/>
  <c r="H34" i="11"/>
  <c r="I34" i="11"/>
  <c r="I6" i="11"/>
  <c r="H136" i="2"/>
  <c r="I133" i="2"/>
  <c r="I134" i="2"/>
  <c r="I135" i="2"/>
  <c r="I136" i="2"/>
  <c r="H133" i="2"/>
  <c r="H134" i="2"/>
  <c r="H135" i="2"/>
  <c r="I130" i="2"/>
  <c r="I131" i="2"/>
  <c r="I132" i="2"/>
  <c r="H130" i="2"/>
  <c r="H131" i="2"/>
  <c r="H132" i="2"/>
  <c r="I127" i="2"/>
  <c r="I128" i="2"/>
  <c r="H127" i="2"/>
  <c r="H128" i="2"/>
  <c r="I114" i="2"/>
  <c r="I113" i="2"/>
  <c r="H113" i="2"/>
  <c r="H114" i="2"/>
  <c r="H89" i="2"/>
  <c r="I89" i="2"/>
  <c r="H90" i="2"/>
  <c r="I90" i="2"/>
  <c r="I11" i="2"/>
  <c r="I12" i="2"/>
  <c r="I13" i="2"/>
  <c r="I14" i="2"/>
  <c r="H11" i="2"/>
  <c r="H12" i="2"/>
  <c r="H13" i="2"/>
  <c r="H14" i="2"/>
  <c r="I10" i="2"/>
  <c r="H10" i="2"/>
  <c r="H22" i="2"/>
  <c r="H92" i="12"/>
  <c r="G92" i="12"/>
  <c r="H91" i="12"/>
  <c r="G91" i="12"/>
  <c r="H90" i="12"/>
  <c r="G90" i="12"/>
  <c r="H89" i="12"/>
  <c r="G89" i="12"/>
  <c r="H88" i="12"/>
  <c r="G88" i="12"/>
  <c r="H86" i="12"/>
  <c r="G86" i="12"/>
  <c r="H85" i="12"/>
  <c r="G85" i="12"/>
  <c r="H84" i="12"/>
  <c r="G84" i="12"/>
  <c r="H83" i="12"/>
  <c r="G83" i="12"/>
  <c r="H82" i="12"/>
  <c r="G82" i="12"/>
  <c r="H81" i="12"/>
  <c r="G81" i="12"/>
  <c r="H80" i="12"/>
  <c r="G80" i="12"/>
  <c r="H77" i="12"/>
  <c r="G77" i="12"/>
  <c r="H76" i="12"/>
  <c r="G76" i="12"/>
  <c r="H75" i="12"/>
  <c r="G75" i="12"/>
  <c r="H74" i="12"/>
  <c r="G74" i="12"/>
  <c r="H73" i="12"/>
  <c r="G73" i="12"/>
  <c r="H72" i="12"/>
  <c r="G72" i="12"/>
  <c r="H71" i="12"/>
  <c r="G71" i="12"/>
  <c r="H70" i="12"/>
  <c r="G70" i="12"/>
  <c r="H69" i="12"/>
  <c r="G69" i="12"/>
  <c r="H68" i="12"/>
  <c r="G68" i="12"/>
  <c r="H67" i="12"/>
  <c r="G67" i="12"/>
  <c r="H65" i="12"/>
  <c r="G65" i="12"/>
  <c r="H64" i="12"/>
  <c r="G64" i="12"/>
  <c r="H63" i="12"/>
  <c r="G63" i="12"/>
  <c r="H61" i="12"/>
  <c r="G61" i="12"/>
  <c r="H60" i="12"/>
  <c r="G60" i="12"/>
  <c r="H58" i="12"/>
  <c r="G58" i="12"/>
  <c r="H57" i="12"/>
  <c r="G57" i="12"/>
  <c r="H55" i="12"/>
  <c r="G55" i="12"/>
  <c r="H54" i="12"/>
  <c r="G54" i="12"/>
  <c r="H42" i="12"/>
  <c r="G42" i="12"/>
  <c r="H41" i="12"/>
  <c r="G41" i="12"/>
  <c r="H40" i="12"/>
  <c r="G40" i="12"/>
  <c r="H38" i="12"/>
  <c r="G38" i="12"/>
  <c r="H37" i="12"/>
  <c r="G37" i="12"/>
  <c r="H34" i="12"/>
  <c r="G34" i="12"/>
  <c r="H33" i="12"/>
  <c r="G33" i="12"/>
  <c r="H32" i="12"/>
  <c r="G32" i="12"/>
  <c r="H31" i="12"/>
  <c r="G31" i="12"/>
  <c r="H30" i="12"/>
  <c r="G30" i="12"/>
  <c r="H29" i="12"/>
  <c r="G29" i="12"/>
  <c r="H28" i="12"/>
  <c r="G28" i="12"/>
  <c r="H27" i="12"/>
  <c r="G27" i="12"/>
  <c r="H25" i="12"/>
  <c r="G25" i="12"/>
  <c r="H24" i="12"/>
  <c r="G24" i="12"/>
  <c r="H23" i="12"/>
  <c r="G23" i="12"/>
  <c r="H22" i="12"/>
  <c r="G22" i="12"/>
  <c r="H21" i="12"/>
  <c r="G21" i="12"/>
  <c r="H20" i="12"/>
  <c r="G20" i="12"/>
  <c r="H19" i="12"/>
  <c r="G19" i="12"/>
  <c r="H18" i="12"/>
  <c r="G18" i="12"/>
  <c r="H17" i="12"/>
  <c r="G17" i="12"/>
  <c r="H15" i="12"/>
  <c r="G15" i="12"/>
  <c r="H14" i="12"/>
  <c r="G14" i="12"/>
  <c r="H13" i="12"/>
  <c r="G13" i="12"/>
  <c r="H12" i="12"/>
  <c r="G12" i="12"/>
  <c r="H11" i="12"/>
  <c r="G11" i="12"/>
  <c r="H10" i="12"/>
  <c r="G10" i="12"/>
  <c r="H9" i="12"/>
  <c r="G9" i="12"/>
  <c r="H8" i="12"/>
  <c r="G8" i="12"/>
  <c r="H7" i="12"/>
  <c r="G7" i="12"/>
  <c r="H6" i="12"/>
  <c r="G6" i="12"/>
  <c r="F169" i="10"/>
  <c r="J6" i="9"/>
  <c r="K6" i="9"/>
  <c r="J7" i="9"/>
  <c r="K7" i="9"/>
  <c r="J8" i="9"/>
  <c r="K8" i="9"/>
  <c r="J9" i="9"/>
  <c r="K9" i="9"/>
  <c r="J10" i="9"/>
  <c r="K10" i="9"/>
  <c r="J11" i="9"/>
  <c r="K11" i="9"/>
  <c r="G12" i="9"/>
  <c r="H12" i="9"/>
  <c r="J12" i="9"/>
  <c r="K12" i="9"/>
  <c r="G13" i="9"/>
  <c r="H13" i="9"/>
  <c r="J13" i="9"/>
  <c r="K13" i="9"/>
  <c r="G14" i="9"/>
  <c r="H14" i="9"/>
  <c r="J14" i="9"/>
  <c r="K14" i="9"/>
  <c r="G15" i="9"/>
  <c r="H15" i="9"/>
  <c r="J15" i="9"/>
  <c r="K15" i="9"/>
  <c r="G16" i="9"/>
  <c r="H16" i="9"/>
  <c r="J16" i="9"/>
  <c r="K16" i="9"/>
  <c r="G17" i="9"/>
  <c r="H17" i="9"/>
  <c r="J17" i="9"/>
  <c r="K17" i="9"/>
  <c r="G21" i="9"/>
  <c r="H21" i="9"/>
  <c r="J21" i="9"/>
  <c r="K21" i="9"/>
  <c r="G22" i="9"/>
  <c r="H22" i="9"/>
  <c r="J22" i="9"/>
  <c r="K22" i="9"/>
  <c r="G23" i="9"/>
  <c r="H23" i="9"/>
  <c r="J23" i="9"/>
  <c r="K23" i="9"/>
  <c r="G24" i="9"/>
  <c r="H24" i="9"/>
  <c r="J24" i="9"/>
  <c r="K24" i="9"/>
  <c r="G25" i="9"/>
  <c r="H25" i="9"/>
  <c r="J25" i="9"/>
  <c r="K25" i="9"/>
  <c r="G26" i="9"/>
  <c r="H26" i="9"/>
  <c r="J26" i="9"/>
  <c r="K26" i="9"/>
  <c r="G27" i="9"/>
  <c r="H27" i="9"/>
  <c r="J27" i="9"/>
  <c r="K27" i="9"/>
  <c r="G28" i="9"/>
  <c r="H28" i="9"/>
  <c r="J28" i="9"/>
  <c r="K28" i="9"/>
  <c r="G29" i="9"/>
  <c r="H29" i="9"/>
  <c r="J29" i="9"/>
  <c r="K29" i="9"/>
  <c r="G30" i="9"/>
  <c r="H30" i="9"/>
  <c r="J30" i="9"/>
  <c r="K30" i="9"/>
  <c r="G31" i="9"/>
  <c r="H31" i="9"/>
  <c r="J31" i="9"/>
  <c r="K31" i="9"/>
  <c r="G32" i="9"/>
  <c r="H32" i="9"/>
  <c r="J32" i="9"/>
  <c r="K32" i="9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36" i="5"/>
  <c r="H36" i="5"/>
  <c r="G43" i="5"/>
  <c r="H43" i="5"/>
  <c r="G44" i="5"/>
  <c r="H44" i="5"/>
  <c r="G45" i="5"/>
  <c r="H45" i="5"/>
  <c r="G47" i="5"/>
  <c r="H47" i="5"/>
  <c r="G48" i="5"/>
  <c r="H48" i="5"/>
  <c r="G49" i="5"/>
  <c r="H49" i="5"/>
  <c r="G50" i="5"/>
  <c r="H50" i="5"/>
  <c r="G51" i="5"/>
  <c r="H51" i="5"/>
  <c r="G52" i="5"/>
  <c r="H52" i="5"/>
  <c r="G54" i="5"/>
  <c r="H54" i="5"/>
  <c r="G55" i="5"/>
  <c r="H55" i="5"/>
  <c r="G63" i="5"/>
  <c r="H63" i="5"/>
  <c r="G64" i="5"/>
  <c r="H64" i="5"/>
  <c r="G65" i="5"/>
  <c r="H65" i="5"/>
  <c r="G66" i="5"/>
  <c r="H66" i="5"/>
  <c r="G67" i="5"/>
  <c r="H67" i="5"/>
  <c r="H6" i="4"/>
  <c r="I6" i="4"/>
  <c r="H7" i="4"/>
  <c r="I7" i="4"/>
  <c r="H8" i="4"/>
  <c r="I8" i="4"/>
  <c r="H9" i="4"/>
  <c r="I9" i="4"/>
  <c r="H29" i="4"/>
  <c r="I29" i="4"/>
  <c r="H30" i="4"/>
  <c r="I30" i="4"/>
  <c r="H31" i="4"/>
  <c r="I31" i="4"/>
  <c r="H32" i="4"/>
  <c r="I32" i="4"/>
  <c r="H33" i="4"/>
  <c r="I33" i="4"/>
  <c r="H34" i="4"/>
  <c r="I34" i="4"/>
  <c r="H35" i="4"/>
  <c r="I35" i="4"/>
  <c r="H36" i="4"/>
  <c r="I36" i="4"/>
  <c r="H37" i="4"/>
  <c r="I37" i="4"/>
  <c r="H38" i="4"/>
  <c r="I38" i="4"/>
  <c r="H39" i="4"/>
  <c r="I39" i="4"/>
  <c r="H40" i="4"/>
  <c r="I40" i="4"/>
  <c r="H55" i="4"/>
  <c r="I55" i="4"/>
  <c r="H56" i="4"/>
  <c r="I56" i="4"/>
  <c r="H57" i="4"/>
  <c r="I57" i="4"/>
  <c r="H58" i="4"/>
  <c r="I58" i="4"/>
  <c r="H59" i="4"/>
  <c r="I59" i="4"/>
  <c r="H63" i="4"/>
  <c r="I63" i="4"/>
  <c r="H64" i="4"/>
  <c r="I64" i="4"/>
  <c r="H78" i="4"/>
  <c r="I78" i="4"/>
  <c r="H79" i="4"/>
  <c r="I79" i="4"/>
  <c r="H80" i="4"/>
  <c r="I80" i="4"/>
  <c r="H81" i="4"/>
  <c r="I81" i="4"/>
  <c r="H83" i="4"/>
  <c r="I83" i="4"/>
  <c r="H84" i="4"/>
  <c r="I84" i="4"/>
  <c r="H85" i="4"/>
  <c r="I85" i="4"/>
  <c r="H86" i="4"/>
  <c r="I86" i="4"/>
  <c r="H87" i="4"/>
  <c r="I87" i="4"/>
  <c r="H88" i="4"/>
  <c r="I88" i="4"/>
  <c r="H90" i="4"/>
  <c r="I90" i="4"/>
  <c r="H91" i="4"/>
  <c r="I91" i="4"/>
  <c r="H92" i="4"/>
  <c r="I92" i="4"/>
  <c r="H94" i="4"/>
  <c r="I94" i="4"/>
  <c r="H95" i="4"/>
  <c r="I95" i="4"/>
  <c r="G6" i="3"/>
  <c r="H6" i="3"/>
  <c r="G7" i="3"/>
  <c r="H7" i="3"/>
  <c r="G8" i="3"/>
  <c r="H8" i="3"/>
  <c r="G9" i="3"/>
  <c r="H9" i="3"/>
  <c r="G10" i="3"/>
  <c r="H10" i="3"/>
  <c r="G11" i="3"/>
  <c r="H11" i="3"/>
  <c r="G13" i="3"/>
  <c r="H13" i="3"/>
  <c r="G14" i="3"/>
  <c r="H14" i="3"/>
  <c r="G15" i="3"/>
  <c r="H15" i="3"/>
  <c r="G16" i="3"/>
  <c r="H16" i="3"/>
  <c r="I22" i="2"/>
  <c r="H23" i="2"/>
  <c r="I23" i="2"/>
  <c r="H24" i="2"/>
  <c r="I24" i="2"/>
  <c r="H25" i="2"/>
  <c r="I25" i="2"/>
  <c r="H26" i="2"/>
  <c r="I26" i="2"/>
  <c r="H27" i="2"/>
  <c r="I27" i="2"/>
  <c r="H28" i="2"/>
  <c r="I28" i="2"/>
  <c r="H29" i="2"/>
  <c r="I29" i="2"/>
  <c r="H30" i="2"/>
  <c r="I30" i="2"/>
  <c r="H31" i="2"/>
  <c r="I31" i="2"/>
  <c r="H32" i="2"/>
  <c r="I32" i="2"/>
  <c r="H33" i="2"/>
  <c r="I33" i="2"/>
  <c r="H34" i="2"/>
  <c r="I34" i="2"/>
  <c r="H35" i="2"/>
  <c r="I35" i="2"/>
  <c r="H36" i="2"/>
  <c r="I36" i="2"/>
  <c r="H37" i="2"/>
  <c r="I37" i="2"/>
  <c r="H38" i="2"/>
  <c r="I38" i="2"/>
  <c r="H39" i="2"/>
  <c r="I39" i="2"/>
  <c r="H40" i="2"/>
  <c r="I40" i="2"/>
  <c r="H41" i="2"/>
  <c r="I41" i="2"/>
  <c r="H42" i="2"/>
  <c r="I42" i="2"/>
  <c r="H43" i="2"/>
  <c r="I43" i="2"/>
  <c r="H44" i="2"/>
  <c r="I44" i="2"/>
  <c r="H45" i="2"/>
  <c r="I45" i="2"/>
  <c r="H46" i="2"/>
  <c r="I46" i="2"/>
  <c r="H47" i="2"/>
  <c r="I47" i="2"/>
  <c r="H48" i="2"/>
  <c r="I48" i="2"/>
  <c r="H49" i="2"/>
  <c r="I49" i="2"/>
  <c r="H50" i="2"/>
  <c r="I50" i="2"/>
  <c r="H51" i="2"/>
  <c r="I51" i="2"/>
  <c r="H52" i="2"/>
  <c r="I52" i="2"/>
  <c r="H53" i="2"/>
  <c r="I53" i="2"/>
  <c r="H54" i="2"/>
  <c r="I54" i="2"/>
  <c r="H55" i="2"/>
  <c r="I55" i="2"/>
  <c r="H56" i="2"/>
  <c r="I56" i="2"/>
  <c r="H57" i="2"/>
  <c r="I57" i="2"/>
  <c r="H59" i="2"/>
  <c r="I59" i="2"/>
  <c r="H61" i="2"/>
  <c r="I61" i="2"/>
  <c r="H63" i="2"/>
  <c r="I63" i="2"/>
  <c r="H65" i="2"/>
  <c r="I65" i="2"/>
  <c r="H66" i="2"/>
  <c r="I66" i="2"/>
  <c r="H67" i="2"/>
  <c r="I67" i="2"/>
  <c r="H68" i="2"/>
  <c r="I68" i="2"/>
  <c r="H69" i="2"/>
  <c r="I69" i="2"/>
  <c r="H70" i="2"/>
  <c r="I70" i="2"/>
  <c r="H71" i="2"/>
  <c r="I71" i="2"/>
  <c r="H72" i="2"/>
  <c r="I72" i="2"/>
  <c r="H73" i="2"/>
  <c r="I73" i="2"/>
  <c r="H74" i="2"/>
  <c r="I74" i="2"/>
  <c r="H75" i="2"/>
  <c r="I75" i="2"/>
  <c r="H76" i="2"/>
  <c r="I76" i="2"/>
  <c r="H77" i="2"/>
  <c r="I77" i="2"/>
  <c r="H78" i="2"/>
  <c r="I78" i="2"/>
  <c r="H79" i="2"/>
  <c r="I79" i="2"/>
  <c r="H80" i="2"/>
  <c r="I80" i="2"/>
  <c r="H81" i="2"/>
  <c r="I81" i="2"/>
  <c r="H82" i="2"/>
  <c r="I82" i="2"/>
  <c r="H83" i="2"/>
  <c r="I83" i="2"/>
  <c r="H84" i="2"/>
  <c r="I84" i="2"/>
  <c r="H85" i="2"/>
  <c r="I85" i="2"/>
  <c r="H86" i="2"/>
  <c r="I86" i="2"/>
  <c r="H87" i="2"/>
  <c r="I87" i="2"/>
  <c r="H88" i="2"/>
  <c r="I88" i="2"/>
  <c r="H91" i="2"/>
  <c r="I91" i="2"/>
  <c r="H92" i="2"/>
  <c r="I92" i="2"/>
  <c r="H93" i="2"/>
  <c r="I93" i="2"/>
  <c r="H100" i="2"/>
  <c r="I100" i="2"/>
  <c r="H101" i="2"/>
  <c r="I101" i="2"/>
  <c r="H103" i="2"/>
  <c r="I103" i="2"/>
  <c r="H104" i="2"/>
  <c r="I104" i="2"/>
  <c r="H105" i="2"/>
  <c r="I105" i="2"/>
  <c r="H106" i="2"/>
  <c r="I106" i="2"/>
  <c r="H107" i="2"/>
  <c r="I107" i="2"/>
  <c r="H108" i="2"/>
  <c r="I108" i="2"/>
  <c r="H109" i="2"/>
  <c r="I109" i="2"/>
  <c r="H110" i="2"/>
  <c r="I110" i="2"/>
  <c r="H111" i="2"/>
  <c r="I111" i="2"/>
  <c r="H115" i="2"/>
  <c r="I115" i="2"/>
  <c r="H116" i="2"/>
  <c r="I116" i="2"/>
  <c r="H117" i="2"/>
  <c r="I117" i="2"/>
  <c r="H118" i="2"/>
  <c r="I118" i="2"/>
  <c r="H119" i="2"/>
  <c r="I119" i="2"/>
  <c r="H120" i="2"/>
  <c r="I120" i="2"/>
  <c r="H122" i="2"/>
  <c r="I122" i="2"/>
  <c r="H123" i="2"/>
  <c r="I123" i="2"/>
  <c r="H124" i="2"/>
  <c r="I124" i="2"/>
  <c r="H125" i="2"/>
  <c r="I12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Коноваловы</author>
    <author>Бацманов</author>
  </authors>
  <commentList>
    <comment ref="J3" authorId="0" shapeId="0" xr:uid="{00000000-0006-0000-0100-000001000000}">
      <text>
        <r>
          <rPr>
            <b/>
            <sz val="18"/>
            <color indexed="81"/>
            <rFont val="Tahoma"/>
            <family val="2"/>
            <charset val="204"/>
          </rPr>
          <t>Заполните количество товара в каждой строке</t>
        </r>
      </text>
    </comment>
    <comment ref="A35" authorId="1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Бацманов: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Коноваловы</author>
  </authors>
  <commentList>
    <comment ref="K3" authorId="0" shapeId="0" xr:uid="{00000000-0006-0000-0300-000001000000}">
      <text>
        <r>
          <rPr>
            <b/>
            <sz val="18"/>
            <color indexed="81"/>
            <rFont val="Tahoma"/>
            <family val="2"/>
            <charset val="204"/>
          </rPr>
          <t>Заполните количество товара в каждой строке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J3" authorId="0" shapeId="0" xr:uid="{00000000-0006-0000-0700-000001000000}">
      <text>
        <r>
          <rPr>
            <b/>
            <sz val="18"/>
            <color indexed="81"/>
            <rFont val="Tahoma"/>
            <family val="2"/>
            <charset val="204"/>
          </rPr>
          <t>Заполните количество товара в каждой строке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I3" authorId="0" shapeId="0" xr:uid="{00000000-0006-0000-0A00-000001000000}">
      <text>
        <r>
          <rPr>
            <b/>
            <sz val="18"/>
            <color indexed="81"/>
            <rFont val="Tahoma"/>
            <family val="2"/>
            <charset val="204"/>
          </rPr>
          <t>Заполните количество товара в кажой строке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3" authorId="0" shapeId="0" xr:uid="{00000000-0006-0000-0D00-000001000000}">
      <text>
        <r>
          <rPr>
            <b/>
            <sz val="18"/>
            <color indexed="81"/>
            <rFont val="Tahoma"/>
            <family val="2"/>
            <charset val="204"/>
          </rPr>
          <t>Заполните количество товара в каждой строке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<sst xmlns="http://schemas.openxmlformats.org/spreadsheetml/2006/main" count="2290" uniqueCount="1449">
  <si>
    <t>Мелкий ОПТ   при покупке до 20 т.руб.</t>
  </si>
  <si>
    <t xml:space="preserve"> ОПТ 1  при закупке от 20 до 50 т.руб.</t>
  </si>
  <si>
    <t xml:space="preserve"> ОПТ 2 при закупке от 50 до150 т.руб.         </t>
  </si>
  <si>
    <t xml:space="preserve"> ОПТ 3  при закупке
от 150 т.руб.        </t>
  </si>
  <si>
    <t>E-MAIL: info@absolutechampion.ru</t>
  </si>
  <si>
    <t>ОСТАВЬ ЗАЯВКУ ПРЯМО СЕЙЧАС!</t>
  </si>
  <si>
    <t>Комплектация: перчатки, штаны, лапа, повязка, упаковка</t>
  </si>
  <si>
    <t>АКЦИЯ!!!</t>
  </si>
  <si>
    <t>10шт</t>
  </si>
  <si>
    <t>Набор детский игровой Abch "Классик Стандарт" КИКБОКСИНГ №2</t>
  </si>
  <si>
    <t>Комплектация: перчатки, штаны, упаковка</t>
  </si>
  <si>
    <t>Набор детский игровой Abch "Классик Стандарт" КИКБОКСИНГ №1</t>
  </si>
  <si>
    <t>Комплектация: перчатки, черный пояс, кимоно, макивара, повязка, упаковка</t>
  </si>
  <si>
    <t>Набор детский игровой Abch "Классик Стандарт" КАРАТЕ №2</t>
  </si>
  <si>
    <t>Комплектация: перчатки, черный пояс, кимоно, упаковка</t>
  </si>
  <si>
    <t>Набор детский игровой Abch "Классик Стандарт" КАРАТЕ №1</t>
  </si>
  <si>
    <t>Комплектация: перчатки, лапа</t>
  </si>
  <si>
    <t>Набор детский игровой Abch "Классик Стандарт" №5</t>
  </si>
  <si>
    <t>Комплектация: перчатки, груша, упаковка</t>
  </si>
  <si>
    <t>Набор детский игровой Abch "Классик Стандарт" №2</t>
  </si>
  <si>
    <t>Комплектация: перчатки, упаковка</t>
  </si>
  <si>
    <t>Набор детский игровой Abch "Классик Стандарт" №1</t>
  </si>
  <si>
    <t xml:space="preserve">Детские боксерские наборы </t>
  </si>
  <si>
    <t>Материал: 100% ХБ
Размер: 7/200
Цвет: белый</t>
  </si>
  <si>
    <t>1компл.</t>
  </si>
  <si>
    <r>
      <t>Кимоно для карате</t>
    </r>
    <r>
      <rPr>
        <sz val="16"/>
        <rFont val="Century Gothic"/>
        <family val="2"/>
        <charset val="204"/>
      </rPr>
      <t xml:space="preserve"> </t>
    </r>
  </si>
  <si>
    <t>Материал: 100% ХБ
Размер: 6/190
Цвет: белый</t>
  </si>
  <si>
    <t>1шт</t>
  </si>
  <si>
    <t xml:space="preserve">Кимоно для карате </t>
  </si>
  <si>
    <t>Покрытие: Эко-кожа                 Наполнитель: изолон</t>
  </si>
  <si>
    <r>
      <rPr>
        <b/>
        <sz val="16"/>
        <rFont val="Century Gothic"/>
        <family val="2"/>
        <charset val="204"/>
      </rPr>
      <t xml:space="preserve">Лапа-ракетка для отработки ударов ногами ДВОЙНАЯ Absolute Champion </t>
    </r>
    <r>
      <rPr>
        <b/>
        <sz val="16"/>
        <color indexed="10"/>
        <rFont val="Century Gothic"/>
        <family val="2"/>
        <charset val="204"/>
      </rPr>
      <t xml:space="preserve">             </t>
    </r>
  </si>
  <si>
    <r>
      <rPr>
        <b/>
        <sz val="16"/>
        <rFont val="Century Gothic"/>
        <family val="2"/>
        <charset val="204"/>
      </rPr>
      <t xml:space="preserve">Лапа-ракетка для отработки ударов ногами Absolute Champion </t>
    </r>
    <r>
      <rPr>
        <b/>
        <sz val="16"/>
        <color indexed="10"/>
        <rFont val="Century Gothic"/>
        <family val="2"/>
        <charset val="204"/>
      </rPr>
      <t xml:space="preserve"> </t>
    </r>
  </si>
  <si>
    <t>Размеры: S, M, L
Цвета: синий</t>
  </si>
  <si>
    <t xml:space="preserve">Защита груди Absolute Champion            </t>
  </si>
  <si>
    <t>Размеры: S, M, L
Цвета: красный</t>
  </si>
  <si>
    <t xml:space="preserve">Защита груди Absolute Champion           </t>
  </si>
  <si>
    <t>1пара</t>
  </si>
  <si>
    <t>Размер: S, M, L
Цвет: синий, красный</t>
  </si>
  <si>
    <t>Перчатки боксерские AbCh цв. Красный, черный, синий</t>
  </si>
  <si>
    <t>Перчатки снарядные</t>
  </si>
  <si>
    <t>Покрытие: искусственная кожа
Наполнитель: поролон, изолон
Размер: S, M, L
Цвет: синий, красный</t>
  </si>
  <si>
    <t>ХИТ ПРОДАЖ!!!</t>
  </si>
  <si>
    <t>Перчатки тренировочные</t>
  </si>
  <si>
    <t>Перчатки спарринговые</t>
  </si>
  <si>
    <t>Покрытие: искусственная кожа
Наполнитель: вторичный поролон
Вес: 4 унц., 6 унц., 8 унц.
Цвет: синий, красный</t>
  </si>
  <si>
    <t>Перчатки боксерские детские</t>
  </si>
  <si>
    <t>Покрытие: искусственная кожа
Наполнитель: регенерированное волокно-вата
Вес: 4 унц., 6 унц., 8 унц.
Цвет: синий, красный</t>
  </si>
  <si>
    <t>Боксерские перчатки и экипировка</t>
  </si>
  <si>
    <t>Высота: 70см 
Диаметр: 25см 
Покрытие: тентовый материал 
Наполнитель: опилки    
Подвесная система в комплекте</t>
  </si>
  <si>
    <t>Пневматический мешок (8кг)</t>
  </si>
  <si>
    <t>Высота: 60см 
Диаметр: 20см 
Покрытие: тентовый материал 
Наполнитель: опилки    
Подвесная система в комплекте</t>
  </si>
  <si>
    <t>Хороший тренажер для развития реакции и скорости удара.</t>
  </si>
  <si>
    <t>Пневматический мешок (4кг)</t>
  </si>
  <si>
    <t>Покрытие: тентовый материал 
Наполнитель: поролон  
Крепление: крепится к стене болтами</t>
  </si>
  <si>
    <t>Настенная подушка (600х600х150мм)</t>
  </si>
  <si>
    <t>Настенная подушка (300х600х150мм)</t>
  </si>
  <si>
    <t>Покрытие: тентовый материал
Наполнитель: поролон
Крепление: крепится к стене болтами</t>
  </si>
  <si>
    <t>Можно использовать как альтернативу боксерским мешкам. Служат для отработки ударов руками и ногами в верхний и средний уровень, в зависимости от размера настенной подушки. Легко крепится к стене, занимает меньше места, чем боксерский мешок.</t>
  </si>
  <si>
    <t>Настенная подушка (300х300х150мм)</t>
  </si>
  <si>
    <t>Покрытие: тентовый материал
Наполнитель: комбинация поролона и пенополиуритана</t>
  </si>
  <si>
    <r>
      <rPr>
        <b/>
        <sz val="16"/>
        <color indexed="8"/>
        <rFont val="Century Gothic"/>
        <family val="2"/>
        <charset val="204"/>
      </rPr>
      <t xml:space="preserve">Макивара (300х600х100мм)          </t>
    </r>
    <r>
      <rPr>
        <sz val="16"/>
        <color indexed="8"/>
        <rFont val="Century Gothic"/>
        <family val="2"/>
        <charset val="204"/>
      </rPr>
      <t xml:space="preserve">                  </t>
    </r>
    <r>
      <rPr>
        <b/>
        <sz val="16"/>
        <color indexed="8"/>
        <rFont val="Century Gothic"/>
        <family val="2"/>
        <charset val="204"/>
      </rPr>
      <t xml:space="preserve">             </t>
    </r>
    <r>
      <rPr>
        <b/>
        <sz val="16"/>
        <color indexed="10"/>
        <rFont val="Century Gothic"/>
        <family val="2"/>
        <charset val="204"/>
      </rPr>
      <t xml:space="preserve">     </t>
    </r>
    <r>
      <rPr>
        <b/>
        <sz val="16"/>
        <color indexed="8"/>
        <rFont val="Century Gothic"/>
        <family val="2"/>
        <charset val="204"/>
      </rPr>
      <t xml:space="preserve">                         </t>
    </r>
  </si>
  <si>
    <t>Покрытие: эко-кожа
Наполнитель: комбинация поролона и пенополиуретана
Детали дополнительно усилены ПВХ</t>
  </si>
  <si>
    <r>
      <rPr>
        <b/>
        <sz val="16"/>
        <color indexed="8"/>
        <rFont val="Century Gothic"/>
        <family val="2"/>
        <charset val="204"/>
      </rPr>
      <t xml:space="preserve">Макивара "Проф" (600x600x100мм)     </t>
    </r>
    <r>
      <rPr>
        <sz val="16"/>
        <color indexed="8"/>
        <rFont val="Century Gothic"/>
        <family val="2"/>
        <charset val="204"/>
      </rPr>
      <t xml:space="preserve">                  </t>
    </r>
    <r>
      <rPr>
        <b/>
        <sz val="16"/>
        <color indexed="8"/>
        <rFont val="Century Gothic"/>
        <family val="2"/>
        <charset val="204"/>
      </rPr>
      <t xml:space="preserve">             </t>
    </r>
    <r>
      <rPr>
        <b/>
        <sz val="16"/>
        <color indexed="10"/>
        <rFont val="Century Gothic"/>
        <family val="2"/>
        <charset val="204"/>
      </rPr>
      <t xml:space="preserve">     </t>
    </r>
    <r>
      <rPr>
        <b/>
        <sz val="16"/>
        <color indexed="8"/>
        <rFont val="Century Gothic"/>
        <family val="2"/>
        <charset val="204"/>
      </rPr>
      <t xml:space="preserve">                         </t>
    </r>
  </si>
  <si>
    <r>
      <rPr>
        <b/>
        <sz val="16"/>
        <color indexed="8"/>
        <rFont val="Century Gothic"/>
        <family val="2"/>
        <charset val="204"/>
      </rPr>
      <t xml:space="preserve">Макивара "Проф" (350x600x100мм)     </t>
    </r>
    <r>
      <rPr>
        <sz val="16"/>
        <color indexed="8"/>
        <rFont val="Century Gothic"/>
        <family val="2"/>
        <charset val="204"/>
      </rPr>
      <t xml:space="preserve">                  </t>
    </r>
    <r>
      <rPr>
        <b/>
        <sz val="16"/>
        <color indexed="8"/>
        <rFont val="Century Gothic"/>
        <family val="2"/>
        <charset val="204"/>
      </rPr>
      <t xml:space="preserve">             </t>
    </r>
    <r>
      <rPr>
        <b/>
        <sz val="16"/>
        <color indexed="10"/>
        <rFont val="Century Gothic"/>
        <family val="2"/>
        <charset val="204"/>
      </rPr>
      <t xml:space="preserve">     </t>
    </r>
    <r>
      <rPr>
        <b/>
        <sz val="16"/>
        <color indexed="8"/>
        <rFont val="Century Gothic"/>
        <family val="2"/>
        <charset val="204"/>
      </rPr>
      <t xml:space="preserve">                         </t>
    </r>
  </si>
  <si>
    <t>Тренировочный снаряд для эффективной отработки одиночных и серийных ударов руками, ногами и коленями. Кроме того, тренировка с использованием движущейся (наручной) макивары помогает развивать чувство дистанции и научится более точно выбирать момент для нанесения удара, но требует наличие помощника или партнера.</t>
  </si>
  <si>
    <r>
      <rPr>
        <b/>
        <sz val="16"/>
        <color indexed="8"/>
        <rFont val="Century Gothic"/>
        <family val="2"/>
        <charset val="204"/>
      </rPr>
      <t xml:space="preserve">Макивара "Проф" (250x400x100мм)     </t>
    </r>
    <r>
      <rPr>
        <sz val="16"/>
        <color indexed="8"/>
        <rFont val="Century Gothic"/>
        <family val="2"/>
        <charset val="204"/>
      </rPr>
      <t xml:space="preserve">                  </t>
    </r>
    <r>
      <rPr>
        <b/>
        <sz val="16"/>
        <color indexed="8"/>
        <rFont val="Century Gothic"/>
        <family val="2"/>
        <charset val="204"/>
      </rPr>
      <t xml:space="preserve">             </t>
    </r>
    <r>
      <rPr>
        <b/>
        <sz val="16"/>
        <color indexed="10"/>
        <rFont val="Century Gothic"/>
        <family val="2"/>
        <charset val="204"/>
      </rPr>
      <t xml:space="preserve">     </t>
    </r>
    <r>
      <rPr>
        <b/>
        <sz val="16"/>
        <color indexed="8"/>
        <rFont val="Century Gothic"/>
        <family val="2"/>
        <charset val="204"/>
      </rPr>
      <t xml:space="preserve">                         </t>
    </r>
  </si>
  <si>
    <t>Лапы, макивары, настенные подушки</t>
  </si>
  <si>
    <t>Максимальная нагрузка: до 100кг</t>
  </si>
  <si>
    <t>Служит для крепления боксерских мешков и груш к потолку.</t>
  </si>
  <si>
    <r>
      <rPr>
        <b/>
        <sz val="16"/>
        <color indexed="8"/>
        <rFont val="Century Gothic"/>
        <family val="2"/>
        <charset val="204"/>
      </rPr>
      <t xml:space="preserve">Кронштейн №3   </t>
    </r>
    <r>
      <rPr>
        <sz val="16"/>
        <color indexed="8"/>
        <rFont val="Century Gothic"/>
        <family val="2"/>
        <charset val="204"/>
      </rPr>
      <t xml:space="preserve">                        </t>
    </r>
    <r>
      <rPr>
        <b/>
        <sz val="16"/>
        <color indexed="8"/>
        <rFont val="Century Gothic"/>
        <family val="2"/>
        <charset val="204"/>
      </rPr>
      <t xml:space="preserve">             </t>
    </r>
    <r>
      <rPr>
        <b/>
        <sz val="16"/>
        <color indexed="10"/>
        <rFont val="Century Gothic"/>
        <family val="2"/>
        <charset val="204"/>
      </rPr>
      <t xml:space="preserve">     </t>
    </r>
    <r>
      <rPr>
        <b/>
        <sz val="16"/>
        <color indexed="8"/>
        <rFont val="Century Gothic"/>
        <family val="2"/>
        <charset val="204"/>
      </rPr>
      <t xml:space="preserve">                         </t>
    </r>
  </si>
  <si>
    <r>
      <t xml:space="preserve">Служит для крепления боксерских мешков и груш к стене.
</t>
    </r>
    <r>
      <rPr>
        <b/>
        <sz val="16"/>
        <color indexed="10"/>
        <rFont val="Century Gothic"/>
        <family val="2"/>
        <charset val="204"/>
      </rPr>
      <t>ХИТ ПРОДАЖ!!!</t>
    </r>
  </si>
  <si>
    <t xml:space="preserve">Кронштейн №2    </t>
  </si>
  <si>
    <t>Максимальная нагрузка: до 35кг</t>
  </si>
  <si>
    <t>Служит для крепления боксерских мешков и груш к стене.</t>
  </si>
  <si>
    <r>
      <rPr>
        <b/>
        <sz val="16"/>
        <color indexed="8"/>
        <rFont val="Century Gothic"/>
        <family val="2"/>
        <charset val="204"/>
      </rPr>
      <t>Кронштейн №1</t>
    </r>
    <r>
      <rPr>
        <sz val="16"/>
        <color indexed="8"/>
        <rFont val="Century Gothic"/>
        <family val="2"/>
        <charset val="204"/>
      </rPr>
      <t xml:space="preserve">                                   </t>
    </r>
    <r>
      <rPr>
        <b/>
        <sz val="16"/>
        <color indexed="8"/>
        <rFont val="Century Gothic"/>
        <family val="2"/>
        <charset val="204"/>
      </rPr>
      <t xml:space="preserve">                                     </t>
    </r>
  </si>
  <si>
    <t>Диаметр: 26см 
Покрытие: эко-кожа 
Наполнитель: опилки 
Крепление: металл.кольцо+цепь+карабин</t>
  </si>
  <si>
    <t xml:space="preserve">Специальный снаряд грушевидной формы, чаще всего вешающейся на уровне головы. Предназначен для развития точности и быстроты удара. </t>
  </si>
  <si>
    <t>Овальная груша (5кг)</t>
  </si>
  <si>
    <t xml:space="preserve">Диаметр: 26см
Покрытие: эко-кожа
Наполнитель: песок+опилки
Крепление: ручка из кожи+карабин </t>
  </si>
  <si>
    <t>Высота: 150см
Диаметр: 35см
Покрытие: тент.материал
Наполнитель: песок+опилки
Крепление: металл.кольцо+цепь+карабин</t>
  </si>
  <si>
    <t xml:space="preserve">Мешок для кикбоксинга (80кг) </t>
  </si>
  <si>
    <t>Высота: 140см
Диаметр: 30см
Покрытие: тент.материал
Наполнитель: песок+опилки
Крепление: металл.кольцо+цепь+карабин</t>
  </si>
  <si>
    <t xml:space="preserve">Мешок для кикбоксинга (60кг)                                </t>
  </si>
  <si>
    <t>Высота: 120см
Диаметр: 25см
Покрытие: тент.материал
Наполнитель: песок+опилки
Крепление: металл.кольцо+цепь+карабин</t>
  </si>
  <si>
    <t xml:space="preserve">Мешок для кикбоксинга (40кг)                               </t>
  </si>
  <si>
    <t>Материал: ПВХ
Возраст: от 3 лет
Цвета: желтый, красный</t>
  </si>
  <si>
    <t>18шт</t>
  </si>
  <si>
    <t>Боксерский набор надувной (груша и перчатки) AbsoluteChampion (152см)</t>
  </si>
  <si>
    <t>16шт</t>
  </si>
  <si>
    <t>24шт</t>
  </si>
  <si>
    <t>Надувная груша AbsoluteChampion (152см)</t>
  </si>
  <si>
    <t>Высота: 132см
Диаметр: 36,5см
Покрытие: эко-кожа
Наполнитель: резиновая крошка
Крепление:металл.кольцо+цепь+карабин</t>
  </si>
  <si>
    <t>Мешок боксерский Профи (100кг)</t>
  </si>
  <si>
    <t>Высота: 126см
Диаметр: 36,5см
Покрытие: эко-кожа
Наполнитель: резиновая крошка
Крепление:металл.кольцо+цепь+карабин</t>
  </si>
  <si>
    <t>Мешок боксерский Профи (90кг)</t>
  </si>
  <si>
    <t>Высота: 120см
Диаметр: 36,5см
Покрытие: эко-кожа
Наполнитель: резиновая крошка
Крепление:металл.кольцо+цепь+карабин</t>
  </si>
  <si>
    <t>Мешок боксерский Профи (80кг)</t>
  </si>
  <si>
    <t>Высота: 117см
Диаметр: 36,5см
Покрытие: эко-кожа
Наполнитель: резиновая крошка
Крепление:металл.кольцо+цепь+карабин</t>
  </si>
  <si>
    <t>Мешок боксерский Профи (70кг)</t>
  </si>
  <si>
    <t>Высота: 105см
Диаметр: 29см
Покрытие: эко-кожа
Наполнитель: резиновая крошка
Крепление:металл.кольцо+цепь+карабин</t>
  </si>
  <si>
    <t>Мешок боксерский Профи (60кг)</t>
  </si>
  <si>
    <t>Высота: 97см
Диаметр: 29см
Покрытие: эко-кожа
Наполнитель: резиновая крошка
Крепление:металл.кольцо+цепь+карабин</t>
  </si>
  <si>
    <t>Мешок боксерский Профи (50кг)</t>
  </si>
  <si>
    <t>Высота: 84см
Диаметр: 29см
Покрытие: эко-кожа
Наполнитель: резиновая крошка
Крепление:металл.кольцо+цепь+карабин</t>
  </si>
  <si>
    <t>Мешок боксерский Профи (40кг)</t>
  </si>
  <si>
    <t>Высота: 81см
Диаметр: 29см
Покрытие: эко-кожа
Наполнитель: резиновая крошка
Крепление:металл.кольцо+цепь+карабин</t>
  </si>
  <si>
    <t>Мешок боксерский Профи (30кг)</t>
  </si>
  <si>
    <t>Высота: 72см
Диаметр: 25см
Покрытие: эко-кожа
Наполнитель: резиновая крошка
Крепление:металл.кольцо+цепь+карабин</t>
  </si>
  <si>
    <t>Мешок боксерский Профи (20кг)</t>
  </si>
  <si>
    <t>Высота: 130см
Диаметр: 36см
Покрытие: тент.материал
Наполнитель: песок+опилки
Крепление: металл.кольцо+цепь+карабин</t>
  </si>
  <si>
    <r>
      <t xml:space="preserve">Мешок боксерский Премиум (100кг)                                 </t>
    </r>
    <r>
      <rPr>
        <sz val="16"/>
        <rFont val="Century Gothic"/>
        <family val="2"/>
        <charset val="204"/>
      </rPr>
      <t xml:space="preserve">  </t>
    </r>
    <r>
      <rPr>
        <b/>
        <sz val="16"/>
        <rFont val="Century Gothic"/>
        <family val="2"/>
        <charset val="204"/>
      </rPr>
      <t xml:space="preserve">           </t>
    </r>
  </si>
  <si>
    <t>Высота: 115см
Диаметр: 36см
Покрытие: тент.материал
Наполнитель: песок+опилки
Крепление: металл.кольцо+цепь+карабин</t>
  </si>
  <si>
    <r>
      <t xml:space="preserve">Мешок боксерский Премиум (85кг)                                    </t>
    </r>
    <r>
      <rPr>
        <sz val="16"/>
        <rFont val="Century Gothic"/>
        <family val="2"/>
        <charset val="204"/>
      </rPr>
      <t xml:space="preserve">       </t>
    </r>
    <r>
      <rPr>
        <b/>
        <sz val="16"/>
        <rFont val="Century Gothic"/>
        <family val="2"/>
        <charset val="204"/>
      </rPr>
      <t xml:space="preserve">      </t>
    </r>
  </si>
  <si>
    <t>Высота: 109см
Диаметр: 30см
Покрытие: тент.материал
Наполнитель: песок+опилки
Крепление: металл.кольцо+цепь+карабин</t>
  </si>
  <si>
    <r>
      <t xml:space="preserve">Мешок боксерский Премиум (65кг)                                    </t>
    </r>
    <r>
      <rPr>
        <sz val="16"/>
        <rFont val="Century Gothic"/>
        <family val="2"/>
        <charset val="204"/>
      </rPr>
      <t xml:space="preserve">      </t>
    </r>
    <r>
      <rPr>
        <b/>
        <sz val="16"/>
        <rFont val="Century Gothic"/>
        <family val="2"/>
        <charset val="204"/>
      </rPr>
      <t xml:space="preserve">       </t>
    </r>
  </si>
  <si>
    <t>Высота: 96см
Диаметр: 30см
Покрытие: тент.материал
Наполнитель: песок+опилки
Крепление: металл.кольцо+цепь+карабин</t>
  </si>
  <si>
    <t xml:space="preserve">Мешок боксерский Премиум (50кг)                                                      </t>
  </si>
  <si>
    <t>Высота: 80см
Диаметр: 30см
Покрытие: тент.материал
Наполнитель: песок+опилки
Крепление: металл.кольцо+цепь+карабин</t>
  </si>
  <si>
    <r>
      <t xml:space="preserve">Мешок боксерский Премиум (35кг)                                        </t>
    </r>
    <r>
      <rPr>
        <sz val="16"/>
        <rFont val="Century Gothic"/>
        <family val="2"/>
        <charset val="204"/>
      </rPr>
      <t xml:space="preserve">   </t>
    </r>
    <r>
      <rPr>
        <b/>
        <sz val="16"/>
        <rFont val="Century Gothic"/>
        <family val="2"/>
        <charset val="204"/>
      </rPr>
      <t xml:space="preserve">             </t>
    </r>
  </si>
  <si>
    <t>Высота: 72см
Диаметр: 27см
Покрытие: тент.материал
Наполнитель: песок+опилки
Крепление: металл.кольцо+цепь+карабин</t>
  </si>
  <si>
    <t xml:space="preserve">Мешок боксерский Премиум (22кг)                                                        </t>
  </si>
  <si>
    <t>Высота: 65см
Диаметр: 27см
Покрытие: тент.материал
Наполнитель: песок+опилки
Крепление: металл.кольцо+цепь+карабин</t>
  </si>
  <si>
    <r>
      <t xml:space="preserve">Мешок боксерский Премиум (15кг)                                       </t>
    </r>
    <r>
      <rPr>
        <sz val="16"/>
        <rFont val="Century Gothic"/>
        <family val="2"/>
        <charset val="204"/>
      </rPr>
      <t xml:space="preserve">      </t>
    </r>
    <r>
      <rPr>
        <b/>
        <sz val="16"/>
        <rFont val="Century Gothic"/>
        <family val="2"/>
        <charset val="204"/>
      </rPr>
      <t xml:space="preserve">                </t>
    </r>
  </si>
  <si>
    <t>Классические мешки для отработки ударов. Отлично подойдут как профессионалам, так и любителям. Отличительной характеристикой данных мешков является металлическое кольцо, которое держит форму. Тентовый чехол высокой плотности обеспечивает долговечность эксплуатации.</t>
  </si>
  <si>
    <t>Высота: 105см
Диаметр: 29см
Покрытие: тент.материал Наполнитель: песок+опилки Крепление: стропа+карабин + кольцо + церь</t>
  </si>
  <si>
    <r>
      <t xml:space="preserve">Мешок боксерский Стандарт плюс (60кг)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</si>
  <si>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t>Высота: 97см
Диаметр: 29см
Покрытие: тент.материал Наполнитель: песок+опилки Крепление: стропа+карабин + кольцо + церь</t>
  </si>
  <si>
    <r>
      <t xml:space="preserve">Мешок боксерский Стандарт плюс (50кг)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</si>
  <si>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t>Высота: 88см
Диаметр: 29см
Покрытие: тент.материал Наполнитель: песок+опилки Крепление: стропа+карабин + кольцо + церь</t>
  </si>
  <si>
    <r>
      <t xml:space="preserve">Мешок боксерский Стандарт плюс (40кг)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</si>
  <si>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t>Высота: 80см
Диаметр: 29см
Покрытие: тент.материал Наполнитель: песок+опилки Крепление: стропа+карабин + кольцо + церь</t>
  </si>
  <si>
    <r>
      <t xml:space="preserve">Мешок боксерский Стандарт плюс (30кг)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</si>
  <si>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t>Высота: 75см
Диаметр: 225см
Покрытие: тент.материал Наполнитель: песок+опилки Крепление: стропа+карабин + кольцо + церь</t>
  </si>
  <si>
    <r>
      <t xml:space="preserve">Мешок боксерский Стандарт плюс (20кг)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</si>
  <si>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t>Высота: 68см
Диаметр: 25см
Покрытие: тент.материал Наполнитель: песок+опилки Крепление: стропа+карабин + кольцо + церь</t>
  </si>
  <si>
    <r>
      <t xml:space="preserve">Мешок боксерский Стандарт плюс (15кг)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</si>
  <si>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t>Высота: 110см
Диаметр: 29см
Покрытие: тент.материал Наполнитель: песок+опилки Крепление: стропа+карабин</t>
  </si>
  <si>
    <r>
      <t xml:space="preserve">Мешок боксерский Стандарт (65кг) плюс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</si>
  <si>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t>Высота: 102см
Диаметр: 29см
Покрытие: тент.материал Наполнитель: песок+опилки Крепление: стропа+карабин</t>
  </si>
  <si>
    <r>
      <t xml:space="preserve">Мешок боксерский Стандарт (60кг)                       </t>
    </r>
    <r>
      <rPr>
        <sz val="16"/>
        <rFont val="Century Gothic"/>
        <family val="2"/>
        <charset val="204"/>
      </rPr>
      <t xml:space="preserve">    </t>
    </r>
  </si>
  <si>
    <t>Высота: 108см
Диаметр: 29см
Покрытие: тент.материал Наполнитель: песок+опилки Крепление: стропа+карабин</t>
  </si>
  <si>
    <r>
      <t xml:space="preserve">Мешок боксерский Стандарт (55кг)                            </t>
    </r>
    <r>
      <rPr>
        <sz val="16"/>
        <rFont val="Century Gothic"/>
        <family val="2"/>
        <charset val="204"/>
      </rPr>
      <t xml:space="preserve">  </t>
    </r>
  </si>
  <si>
    <t>Высота: 95см
Диаметр: 29см
Покрытие: тент.материал Наполнитель: песок+опилки Крепление: стропа+карабин</t>
  </si>
  <si>
    <r>
      <rPr>
        <b/>
        <sz val="16"/>
        <color indexed="8"/>
        <rFont val="Century Gothic"/>
        <family val="2"/>
        <charset val="204"/>
      </rPr>
      <t xml:space="preserve">Мешок боксерский Стандарт (50кг)        </t>
    </r>
    <r>
      <rPr>
        <sz val="16"/>
        <color indexed="8"/>
        <rFont val="Century Gothic"/>
        <family val="2"/>
        <charset val="204"/>
      </rPr>
      <t xml:space="preserve">    </t>
    </r>
    <r>
      <rPr>
        <b/>
        <sz val="16"/>
        <color indexed="10"/>
        <rFont val="Century Gothic"/>
        <family val="2"/>
        <charset val="204"/>
      </rPr>
      <t xml:space="preserve">  </t>
    </r>
  </si>
  <si>
    <t>Высота: 91см
Диаметр: 29см
Покрытие: тент.материал Наполнитель: песок+опилки Крепление: стропа+карабин</t>
  </si>
  <si>
    <r>
      <t xml:space="preserve">Мешок боксерский Стандарт (45кг)                         </t>
    </r>
    <r>
      <rPr>
        <sz val="16"/>
        <rFont val="Century Gothic"/>
        <family val="2"/>
        <charset val="204"/>
      </rPr>
      <t xml:space="preserve">   </t>
    </r>
  </si>
  <si>
    <t>Высота: 88см
Диаметр: 29см
Покрытие: тент.материал Наполнитель: песок+опилки Крепление: стропа+карабин</t>
  </si>
  <si>
    <r>
      <t xml:space="preserve">Мешок боксерский Стандарт (40кг)                     </t>
    </r>
    <r>
      <rPr>
        <sz val="16"/>
        <rFont val="Century Gothic"/>
        <family val="2"/>
        <charset val="204"/>
      </rPr>
      <t xml:space="preserve"> </t>
    </r>
  </si>
  <si>
    <t>Высота: 84см
Диаметр: 29см
Покрытие: тент.материал Наполнитель: песок+опилки Крепление: стропа+карабин</t>
  </si>
  <si>
    <r>
      <t xml:space="preserve">Мешок боксерский Стандарт (35кг)          </t>
    </r>
    <r>
      <rPr>
        <b/>
        <sz val="16"/>
        <color indexed="10"/>
        <rFont val="Century Gothic"/>
        <family val="2"/>
        <charset val="204"/>
      </rPr>
      <t xml:space="preserve"> </t>
    </r>
  </si>
  <si>
    <t>Высота: 78см
Диаметр: 29см
Покрытие: тент.материал Наполнитель: песок+опилки Крепление: стропа+карабин</t>
  </si>
  <si>
    <r>
      <t xml:space="preserve">Мешок боксерский Стандарт (30кг)                  </t>
    </r>
    <r>
      <rPr>
        <sz val="16"/>
        <rFont val="Century Gothic"/>
        <family val="2"/>
        <charset val="204"/>
      </rPr>
      <t xml:space="preserve">      </t>
    </r>
  </si>
  <si>
    <t>Высота: 72см
Диаметр: 25см
Покрытие: тент.материал Наполнитель: песок+опилки Крепление: стропа+карабин</t>
  </si>
  <si>
    <r>
      <rPr>
        <b/>
        <sz val="16"/>
        <rFont val="Century Gothic"/>
        <family val="2"/>
        <charset val="204"/>
      </rPr>
      <t xml:space="preserve">Мешок боксерский Стандарт (22кг)              </t>
    </r>
    <r>
      <rPr>
        <b/>
        <sz val="16"/>
        <color indexed="10"/>
        <rFont val="Century Gothic"/>
        <family val="2"/>
        <charset val="204"/>
      </rPr>
      <t xml:space="preserve"> </t>
    </r>
  </si>
  <si>
    <t>Высота: 65см
Диаметр: 24см
Покрытие: тент.материал Наполнитель: песок+опилки Крепление: стропа+карабин</t>
  </si>
  <si>
    <r>
      <rPr>
        <b/>
        <sz val="16"/>
        <color indexed="8"/>
        <rFont val="Century Gothic"/>
        <family val="2"/>
        <charset val="204"/>
      </rPr>
      <t xml:space="preserve">Мешок боксерский Стандарт (15кг) </t>
    </r>
    <r>
      <rPr>
        <sz val="16"/>
        <color indexed="8"/>
        <rFont val="Century Gothic"/>
        <family val="2"/>
        <charset val="204"/>
      </rPr>
      <t xml:space="preserve">                        </t>
    </r>
    <r>
      <rPr>
        <b/>
        <sz val="16"/>
        <color indexed="8"/>
        <rFont val="Century Gothic"/>
        <family val="2"/>
        <charset val="204"/>
      </rPr>
      <t xml:space="preserve"> </t>
    </r>
    <r>
      <rPr>
        <sz val="16"/>
        <color indexed="8"/>
        <rFont val="Century Gothic"/>
        <family val="2"/>
        <charset val="204"/>
      </rPr>
      <t xml:space="preserve"> </t>
    </r>
    <r>
      <rPr>
        <b/>
        <sz val="16"/>
        <color indexed="8"/>
        <rFont val="Century Gothic"/>
        <family val="2"/>
        <charset val="204"/>
      </rPr>
      <t xml:space="preserve"> </t>
    </r>
    <r>
      <rPr>
        <sz val="16"/>
        <color indexed="8"/>
        <rFont val="Century Gothic"/>
        <family val="2"/>
        <charset val="204"/>
      </rPr>
      <t xml:space="preserve">   </t>
    </r>
    <r>
      <rPr>
        <b/>
        <sz val="16"/>
        <color indexed="10"/>
        <rFont val="Century Gothic"/>
        <family val="2"/>
        <charset val="204"/>
      </rPr>
      <t xml:space="preserve">          </t>
    </r>
  </si>
  <si>
    <t xml:space="preserve">Мешок боксерский Стандарт  (65кг)  </t>
  </si>
  <si>
    <t xml:space="preserve">Мешок боксерский Стандарт  (60кг)  </t>
  </si>
  <si>
    <t xml:space="preserve">Мешок боксерский Стандарт  (55кг)  </t>
  </si>
  <si>
    <t xml:space="preserve">Мешок боксерский Стандарт (50кг)  </t>
  </si>
  <si>
    <t xml:space="preserve">Мешок боксерский Стандарт  (45кг)  </t>
  </si>
  <si>
    <t xml:space="preserve">Мешок боксерский Стандарт  (40кг)  </t>
  </si>
  <si>
    <t xml:space="preserve">Мешок боксерский Стандарт  (35кг)  </t>
  </si>
  <si>
    <t xml:space="preserve">Мешок боксерский Стандарт  (30кг)  </t>
  </si>
  <si>
    <t xml:space="preserve">Мешок боксерский Стандарт  (22кг)  </t>
  </si>
  <si>
    <t>Мешок боксерский Стандарт (15кг)</t>
  </si>
  <si>
    <r>
      <t xml:space="preserve">Мешок боксерский Стандарт (65кг)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</si>
  <si>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r>
      <t xml:space="preserve">Мешок боксерский Стандарт (60кг)                         </t>
    </r>
    <r>
      <rPr>
        <sz val="16"/>
        <rFont val="Century Gothic"/>
        <family val="2"/>
        <charset val="204"/>
      </rPr>
      <t xml:space="preserve">    </t>
    </r>
  </si>
  <si>
    <r>
      <t xml:space="preserve">Мешок боксерский Стандарт (55кг)                           </t>
    </r>
    <r>
      <rPr>
        <sz val="16"/>
        <rFont val="Century Gothic"/>
        <family val="2"/>
        <charset val="204"/>
      </rPr>
      <t xml:space="preserve">  </t>
    </r>
  </si>
  <si>
    <r>
      <rPr>
        <b/>
        <sz val="16"/>
        <color indexed="8"/>
        <rFont val="Century Gothic"/>
        <family val="2"/>
        <charset val="204"/>
      </rPr>
      <t xml:space="preserve">Мешок боксерский Стандарт (50кг)          </t>
    </r>
    <r>
      <rPr>
        <sz val="16"/>
        <color indexed="8"/>
        <rFont val="Century Gothic"/>
        <family val="2"/>
        <charset val="204"/>
      </rPr>
      <t xml:space="preserve">    </t>
    </r>
    <r>
      <rPr>
        <b/>
        <sz val="16"/>
        <color indexed="10"/>
        <rFont val="Century Gothic"/>
        <family val="2"/>
        <charset val="204"/>
      </rPr>
      <t xml:space="preserve">  </t>
    </r>
  </si>
  <si>
    <r>
      <t xml:space="preserve">Мешок боксерский Стандарт (45кг)                          </t>
    </r>
    <r>
      <rPr>
        <sz val="16"/>
        <rFont val="Century Gothic"/>
        <family val="2"/>
        <charset val="204"/>
      </rPr>
      <t xml:space="preserve">   </t>
    </r>
  </si>
  <si>
    <r>
      <t xml:space="preserve">Мешок боксерский Стандарт (40кг)                           </t>
    </r>
    <r>
      <rPr>
        <sz val="16"/>
        <rFont val="Century Gothic"/>
        <family val="2"/>
        <charset val="204"/>
      </rPr>
      <t xml:space="preserve"> </t>
    </r>
  </si>
  <si>
    <r>
      <t xml:space="preserve">Мешок боксерский Стандарт (35кг)           </t>
    </r>
    <r>
      <rPr>
        <b/>
        <sz val="16"/>
        <color indexed="10"/>
        <rFont val="Century Gothic"/>
        <family val="2"/>
        <charset val="204"/>
      </rPr>
      <t xml:space="preserve"> </t>
    </r>
  </si>
  <si>
    <r>
      <t xml:space="preserve">Мешок боксерский Стандарт (30кг)                    </t>
    </r>
    <r>
      <rPr>
        <sz val="16"/>
        <rFont val="Century Gothic"/>
        <family val="2"/>
        <charset val="204"/>
      </rPr>
      <t xml:space="preserve">      </t>
    </r>
  </si>
  <si>
    <r>
      <rPr>
        <b/>
        <sz val="16"/>
        <rFont val="Century Gothic"/>
        <family val="2"/>
        <charset val="204"/>
      </rPr>
      <t xml:space="preserve">Мешок боксерский Стандарт (22кг)                 </t>
    </r>
    <r>
      <rPr>
        <b/>
        <sz val="16"/>
        <color indexed="10"/>
        <rFont val="Century Gothic"/>
        <family val="2"/>
        <charset val="204"/>
      </rPr>
      <t xml:space="preserve"> </t>
    </r>
  </si>
  <si>
    <t>Высота: 88см
Диаметр: 29см
Покрытие: Оксфорд+ПВХ
Наполнитель: песок+опилки
Крепление: стропа+карабин</t>
  </si>
  <si>
    <t xml:space="preserve">Мешок боксерский Армейский (40кг)   </t>
  </si>
  <si>
    <t>Высота: 78см
Диаметр: 29см
Покрытие: Оксфорд+ПВХ
Наполнитель: песок+опилки
Крепление: стропа+карабин</t>
  </si>
  <si>
    <t xml:space="preserve">Мешок боксерский Армейский (30кг)  </t>
  </si>
  <si>
    <t>Высота: 68см
Диаметр: 25см
Покрытие: Оксфорд+ПВХ
Наполнитель: песок+опилки
Крепление: стропа+карабин</t>
  </si>
  <si>
    <t>Мешок боксерский Армейский (20кг)</t>
  </si>
  <si>
    <t>Высота: 66см
Диаметр: 25см
Покрытие: Оксфорд+ПВХ
Наполнитель: песок+опилки
Крепление: стропа+карабин</t>
  </si>
  <si>
    <t>Мешок боксерский Армейский (15кг)</t>
  </si>
  <si>
    <t>Высота: 63см
Диаметр: 23,5см
Покрытие: тент.материал
Наполнитель: песок+опилки
Крепление: стропа+карабин</t>
  </si>
  <si>
    <t>Мешок боксерский детский 12кг</t>
  </si>
  <si>
    <t>Высота: 61см
Диаметр: 22см
Покрытие: тент.материал
Наполнитель: песок+опилки
Крепление: стропа+карабин</t>
  </si>
  <si>
    <t>Мешок боксерский детский 10кг</t>
  </si>
  <si>
    <t>Высота: 40см
Диаметр: 17см
Покрытие: тент.материал
Наполнитель: песок+опилки
Крепление: стропа+карабин</t>
  </si>
  <si>
    <t>Мешок боксерский детский 4кг</t>
  </si>
  <si>
    <t>Высота: 30см
Диаметр:13см
Покрытие: тент.материал
Наполнитель: песок+опилки
Крепление: стропа+карабин</t>
  </si>
  <si>
    <t>Боксерские мешки и груши</t>
  </si>
  <si>
    <t xml:space="preserve"> Заказ, шт</t>
  </si>
  <si>
    <t>Технические параметры</t>
  </si>
  <si>
    <t>Описание</t>
  </si>
  <si>
    <t>Артикул</t>
  </si>
  <si>
    <t>Наименование изделия</t>
  </si>
  <si>
    <t>ТЕЛ. 8 800 3333 746 РОССИЯ, 603029, НИЖНИЙ НОВГОРОД, УЛ. ПАМИРСКАЯ, 11Ц</t>
  </si>
  <si>
    <t>ДОСТАВКА ПО РОССИИ И СНГ СОБСТВЕННЫМ АВТОТРАНСПОРТОМ</t>
  </si>
  <si>
    <t>1 компл.</t>
  </si>
  <si>
    <t>Набор н/т (2 ракетки+3шара) 24309</t>
  </si>
  <si>
    <t>Мячи для н/т (6шар) 18529</t>
  </si>
  <si>
    <t xml:space="preserve">Сетка н/теннис со стойками Giant Dragon  </t>
  </si>
  <si>
    <t>Аксессуары для игры в настольный теннис</t>
  </si>
  <si>
    <t>Теннисные столы для помещений, покрыты меламином, благодаря чему имеют хороший отскок мяча.</t>
  </si>
  <si>
    <t xml:space="preserve">Теннисный стол "Юниор". Размер стола (ДхШхВ): 1800х900х650 мм. Комплектация: теннисная сетка в подарок! Цвет: синий,  зеленый, розовый.                               </t>
  </si>
  <si>
    <t xml:space="preserve">Складная конструкция: Нет
Передвижной: Нет
Гарантия: 1 год
Игровое поле: ЛДСП 16 мм
Вес: 23 кг
Размер упаковки: 1450х800х60 мм
Рама: d=25 мм
</t>
  </si>
  <si>
    <t xml:space="preserve">Компактные детские теннисные столы для помещений </t>
  </si>
  <si>
    <t xml:space="preserve">Теннисный стол детский. Размер стола (ДхШхВ): 1360х760х650 мм. Комплектация: теннисная сетка в подарок! Цвет: синий,  зеленый, розовый.           </t>
  </si>
  <si>
    <t>Теннисные столы для помещений</t>
  </si>
  <si>
    <t>Минимальное кол-во   (кол-во штук в упаковке)</t>
  </si>
  <si>
    <t>КОРЗИНА                                                                                                                                                                                                                                                                                                                                                                                     Мы автоматически посчитали сумму Вашего заказа</t>
  </si>
  <si>
    <t>Перчатки</t>
  </si>
  <si>
    <t>PL22</t>
  </si>
  <si>
    <t>PL14</t>
  </si>
  <si>
    <t>PL13</t>
  </si>
  <si>
    <t>HSK2003-25</t>
  </si>
  <si>
    <t>Диск 25 кг (Китай) HSK2003-25</t>
  </si>
  <si>
    <t>HSK2003-15</t>
  </si>
  <si>
    <t>Диск 15 кг (Китай) HSK2003-15</t>
  </si>
  <si>
    <t xml:space="preserve"> HSK2003-5</t>
  </si>
  <si>
    <t>Диск 5 кг (Китай) HSK2003-5</t>
  </si>
  <si>
    <t>HSK2003-2.5</t>
  </si>
  <si>
    <t>Диск 2,5 кг (Китай) HSK2003-2.5</t>
  </si>
  <si>
    <t>Диск обрезин. ТИТАН черн. d51мм 10 кг.</t>
  </si>
  <si>
    <t>Диск AbsoluteChampion 5,0кг     D-29  материал: пластик+песок</t>
  </si>
  <si>
    <t>OB-60</t>
  </si>
  <si>
    <t>Гриф 1.8м (Китай) HSK6104</t>
  </si>
  <si>
    <t>Гриф 1,5м (Китай) HSK6103</t>
  </si>
  <si>
    <t>ХИТ ПРОДАЖ!!</t>
  </si>
  <si>
    <t>Грифы и диски</t>
  </si>
  <si>
    <t>НОВИНКА!!!</t>
  </si>
  <si>
    <t>DB2175</t>
  </si>
  <si>
    <t>Гиря  24 кг синяя</t>
  </si>
  <si>
    <t>Гиря 12кг красн.</t>
  </si>
  <si>
    <t>10компл.</t>
  </si>
  <si>
    <t xml:space="preserve"> DB7122</t>
  </si>
  <si>
    <t>Гантели  c креплением на кисть в инд. упаковке (2кг *2) черные с серой ручкой</t>
  </si>
  <si>
    <t>2компл.</t>
  </si>
  <si>
    <t>DB2113</t>
  </si>
  <si>
    <t>Гантели виниловые  (5 кг*2) серые</t>
  </si>
  <si>
    <t>3компл.</t>
  </si>
  <si>
    <t>5компл.</t>
  </si>
  <si>
    <t>50шт</t>
  </si>
  <si>
    <t>Гантели мини, вес 230гр, комплект - 2шт</t>
  </si>
  <si>
    <t>2шт</t>
  </si>
  <si>
    <t>Гантель цельнометталическая  Absolute Champion 12кг</t>
  </si>
  <si>
    <t>Гантель цельнометталическая  Absolute Champion 11кг</t>
  </si>
  <si>
    <t>Гантель цельнометталическая  Absolute Champion 10кг</t>
  </si>
  <si>
    <t>Гантель цельнометталическая  Absolute Champion 9кг</t>
  </si>
  <si>
    <t>Гантель цельнометталическая  Absolute Champion 8кг</t>
  </si>
  <si>
    <t>Гантель цельнометталическая  Absolute Champion 7кг</t>
  </si>
  <si>
    <t>4шт</t>
  </si>
  <si>
    <t>Гантель цельнометталическая  Absolute Champion 5кг</t>
  </si>
  <si>
    <t>9шт</t>
  </si>
  <si>
    <t>Гантель для фитнеса 2 кг  Absolute Champion (мин. 1коробка )</t>
  </si>
  <si>
    <t>Гантель для фитнеса (1,5 кг)     Absolute Champion  (мин. 1коробка 16шт)</t>
  </si>
  <si>
    <t>Гантель для фитнеса (1 кг)       Absolute Champi(мин. 1коробка 16шт)</t>
  </si>
  <si>
    <t xml:space="preserve">Гантель для фитнеса (0,5 кг)    Absolute Champion (мин. 1коробка 26шт) </t>
  </si>
  <si>
    <t xml:space="preserve">                                                                    Гантели и гири</t>
  </si>
  <si>
    <t>КОРЗИНА
Мы автоматически посчитали сумму Вашего заказа</t>
  </si>
  <si>
    <t>5 шт</t>
  </si>
  <si>
    <t>Обруч алюминиевый Absolute Champion, диаметр 120 см</t>
  </si>
  <si>
    <t>Обруч алюминиевый Absolute Champion, диаметр 100 см</t>
  </si>
  <si>
    <t xml:space="preserve">Обруч алюминиевый Absolute Champion, диаметр 90 см      </t>
  </si>
  <si>
    <t>Обруч алюминиевый Absolute Champion, диаметр 75 см</t>
  </si>
  <si>
    <t>Диаметр: 54, 75, 90, 100, 120 см
Вес: 235 г, 320 г, 370 г, 420 г, 540 г
Цвета: синий, красный, фиолетовый,
золотой, алюминиевый</t>
  </si>
  <si>
    <t>Алюминиевый обруч поможет Вам всегда поддерживать своё тело в тонусе и обрести идеальную фигуру. Лёгкий снаряд практически не ощущается во время упражнений. Занятия с обручем помогут укрепить пресс, а так же дыхательную систему и сердце. Упражнения не требуют специальной подготовки и присутствия тренера, великолепно подходят детям и взрослым.</t>
  </si>
  <si>
    <t xml:space="preserve">Обруч алюминиевый Absolute Champion, диаметр 54 см                            </t>
  </si>
  <si>
    <t>Обручи</t>
  </si>
  <si>
    <t>Тренажеры для дома</t>
  </si>
  <si>
    <t>HKAS108</t>
  </si>
  <si>
    <t>Набор эспандеров Hawk, 4 элемента</t>
  </si>
  <si>
    <t xml:space="preserve">(1400x650x20мм) </t>
  </si>
  <si>
    <t>Противоскользящий коврик обеспечивает комфортное выполнение упражнений йоги, фитнеса и пилатеса в домашних условиях и спортивных залах.</t>
  </si>
  <si>
    <t>Коврик для йоги и фитнеса INDIGO IR 97502-3</t>
  </si>
  <si>
    <t>Размеры (ДхШхТ): 103*12*0,2</t>
  </si>
  <si>
    <r>
      <t xml:space="preserve">Пояс для похудения                       </t>
    </r>
    <r>
      <rPr>
        <sz val="13"/>
        <color indexed="8"/>
        <rFont val="Times New Roman"/>
        <family val="1"/>
        <charset val="204"/>
      </rPr>
      <t/>
    </r>
  </si>
  <si>
    <t>Размеры (ДхШхТ): 93*12*0,2</t>
  </si>
  <si>
    <t xml:space="preserve">Пояс для похудения                           </t>
  </si>
  <si>
    <t>Размеры (ДхШхТ): 85*12*0,2</t>
  </si>
  <si>
    <t xml:space="preserve">Пояс для похудения                        </t>
  </si>
  <si>
    <t xml:space="preserve">Возраст: от 7 лет
Для мальчиков и девочек
Комплект: 2 гантели по 0.5 кг, скакалка.
Упаковка: блистер.
</t>
  </si>
  <si>
    <t>1 шт</t>
  </si>
  <si>
    <t>Тренировочный набор , гантели 2*0,5кг/прыгалки, на блистере TS201</t>
  </si>
  <si>
    <t>Диаметр: 410 мм</t>
  </si>
  <si>
    <t>Устали после работы домой и у вас совершенно не
осталось сил на своих близких!? Не беда, достаточно
позаниматься на диске 5 минут, и вы гарантировано
почувствуете необычайный прилив энергии!</t>
  </si>
  <si>
    <t>12 шт</t>
  </si>
  <si>
    <t xml:space="preserve">Диск «Здоровье» Absolute Champion     </t>
  </si>
  <si>
    <t>Максимальная нагрузка: 150 кг
Размер скамьи: 1250 х 610 х 770 мм
Размер коробки: 1150 х 390 х 175 мм
Вес тренажера: 12 кг</t>
  </si>
  <si>
    <t>Изогнутая скамья – скамья для тех, кто хочет убить двух зайцев одним выстре-
лом, подтянуть мышцы пресса, придав им красивый рельеф, накачать мышцы
спины и провести растяжку мышц ног, при этом занятия на такой скамье более
комфортные, ведут к снижению нагрузки на позвоночник и улучшают кровоо-
бращение в мышцах спины.</t>
  </si>
  <si>
    <t>Скамья для пресса Absolute Champion с выгнутой спинкой</t>
  </si>
  <si>
    <t>Максимальная нагрузка: 150 кг
Размер скамьи: 1100 х 360 х 740 мм
Размер коробки: 1150 х 390 х 750 мм
Вес тренажера: 8,4 кг</t>
  </si>
  <si>
    <t>Классическая прямая конструкция тренажера. Комфортабельная спинка и боль-
шие мягкие грифы позволяют выполнять упражнения на пресс в различных
положениях. Ноги при этом надежно фиксируются с помощью специальных
держателей из нескользящего материала. Эргономичная форма скамьи делают
процесс занятий максимально комфортным и безопасным. Конструкция изделия
устойчива и имеет прочные крепления, что придает скамье дополнительную
долговечность.</t>
  </si>
  <si>
    <t xml:space="preserve">Скамья для пресса Absolute Champion с прямой спинкой   </t>
  </si>
  <si>
    <t>Максимальная нагрузка: 150 кг
Размер скамьи: 1100 х 340 х 640 мм
Размер коробки: 1100 х 330 х 155 мм
Вес тренажера: 6,64 кг</t>
  </si>
  <si>
    <t>Скамья для пресса и спины - необходимое приспособление для выполнения
силовых упражнений с гантелями или штангой, упражнений для укрепления по-
перечных прямых и косых мышц живота и ряда других упражнений.</t>
  </si>
  <si>
    <t>Скамья для пресса и спины Absolute Champion</t>
  </si>
  <si>
    <t>Диаметр: 175 мм
Цвета: Желто-Голубой, Оранжево-зеленый, Черно-Серый
Материал: Пластиковый, обрезиненные
ручки и покрышка</t>
  </si>
  <si>
    <t xml:space="preserve">Этот простой с виду тренажёр, представляющий собой конструкцию из колеса и
продетой в него оси, способен как укрепить все мышечные группы тела новичка
в спорте, так и принести огромную пользу бывалому спортсмену. </t>
  </si>
  <si>
    <t>8 шт</t>
  </si>
  <si>
    <t>Ролик гимнастмческий Absolute Champion</t>
  </si>
  <si>
    <t>Вес: 1000 гр ( 2 шт.)
Цвет: Синий с желтыми липучками</t>
  </si>
  <si>
    <t>2 шт</t>
  </si>
  <si>
    <t>Утяжелитель Absolute Champion  1 кг*2шт</t>
  </si>
  <si>
    <t>Вес: 700 гр ( 2 шт.)
Цвет: Красный с синими липучками</t>
  </si>
  <si>
    <t>Утяжелитель Absolute Champion  0,7кг*2шт</t>
  </si>
  <si>
    <t>Вес: 500 гр ( 2 шт.)
Цвет: Синий с желтыми липучками</t>
  </si>
  <si>
    <t>Утяжелитель Absolute Champion  0,5кг*2шт</t>
  </si>
  <si>
    <t>Вес: 300 гр ( 2 шт.)
Цвет: Голубой с желтыми липучками</t>
  </si>
  <si>
    <t>Утяжелители для рук используют для усложнения тренировок с собственным
весом. Особенно они актуальны для тех, кто тренируется в домашних условиях.
Утяжелители для рук надевают во время тренировки рук (бицепсов, трицепсов) и
плеч.</t>
  </si>
  <si>
    <t>Утяжелитель Absolute Champion  0,3кг*2шт</t>
  </si>
  <si>
    <t>Скакалка 3,8 м
Цвет: Зеленый</t>
  </si>
  <si>
    <t>10 шт</t>
  </si>
  <si>
    <t>Скакалка Absolute Champion 3,8м (мин. 1 упаковка 10 шт.)</t>
  </si>
  <si>
    <t>Скакалка 2,8 м
Цвет: Синий</t>
  </si>
  <si>
    <t>Скакалка Absolute Champion 2,8м (мин. 1 упаковка 10 шт.)</t>
  </si>
  <si>
    <t>Скакалка 1,8 м
Цвет: Желтый</t>
  </si>
  <si>
    <t>Скакалку можно всегда взять с собой, она даже поместится в женскую сумочку и
не потребуют много места для упражнений. Это идеальный спортивный инвен-
тарь. Можно прыгать и в парке и на даче и дома. Скакалка - это тренажер, кото-
рый доступен любому человеку. Очень важное преимущество этого тренажера
низкая цена.</t>
  </si>
  <si>
    <t>Скакалка Absolute Champion 1,8м (мин. 1 упаковка 10 шт.)</t>
  </si>
  <si>
    <t>Диаметр наруж.: 65 мм
Диаметр внут.: 32 мм
Толщина: 15 мм
Цвет: оранжевый
Усилие: 35 кг</t>
  </si>
  <si>
    <t>50 шт.</t>
  </si>
  <si>
    <t>Эспандер кистевой Absolute Champion (фиолетовый) усилие 35 кг</t>
  </si>
  <si>
    <t>Диаметр наруж.: 65 мм
Диаметр внут.: 32 мм
Толщина: 15 мм
Цвет: синий
Усилие: 30 кг</t>
  </si>
  <si>
    <t>Эспандер кистевой Absolute Champion (синий)  усилие 30 кг</t>
  </si>
  <si>
    <t>Диаметр наруж.: 65 мм
Диаметр внут.: 32 мм
Толщина: 15 мм
Цвет: зеленый
Усилие: 25 кг</t>
  </si>
  <si>
    <t>Эспандер кистевой Absolute Champion (зеленый) усилие 25 кг</t>
  </si>
  <si>
    <t>Диаметр наруж.: 65 мм
Диаметр внут.: 32 мм
Толщина: 15 мм
Цвет: желтый
Усилие: 20 кг</t>
  </si>
  <si>
    <t>Эспандер кистевой Absolute Champion (жёлтый) усилие 20 кг</t>
  </si>
  <si>
    <t>Диаметр наруж.: 65 мм
Диаметр внут.: 32 мм
Толщина: 15 мм
Цвет: оранжевый
Усилие: 15 кг</t>
  </si>
  <si>
    <t>Эспандер кистевой Absolute Champion (оранжевый) усилие 15 кг</t>
  </si>
  <si>
    <t>Диаметр наруж.: 65 мм
Диаметр внут.: 32 мм
Толщина: 15 мм
Цвет: красный
Усилие: 10 кг</t>
  </si>
  <si>
    <t>Самым главным плюсом эспандера является то, что тренироваться с ним можно
практически в любое время и в любом месте. Также упражнения не требуют от
человека больших усилий, ведь вы можете сжимать эспандер даже перед сном.</t>
  </si>
  <si>
    <t>Эспандер кистевой Absolute Champion (красный) усилие 10 кг</t>
  </si>
  <si>
    <t>Цвет: Голубой
Усилие: 30 кг</t>
  </si>
  <si>
    <t>Эспандер Absolute Champion"СССР" усилие 30 кг (синий)</t>
  </si>
  <si>
    <t>Цвет: Желтый
Усилие: 20 кг</t>
  </si>
  <si>
    <t>Эспандер Absolute Champion"СССР" усилие 20 кг (желтый)</t>
  </si>
  <si>
    <t>Цвет: Красный
Усилие: 10 кг</t>
  </si>
  <si>
    <t xml:space="preserve">Кистевой эспандер - это тренажер, сжимая который можно увеличивать силу
своих кистей, укреплять пальцы и предплечья. Кистевой он именно потому что
развивает общую силу хвата. </t>
  </si>
  <si>
    <t>Эспандер Absolute Champion"СССР" усилие 10 кг (красный)</t>
  </si>
  <si>
    <t>Акссесуары</t>
  </si>
  <si>
    <t>Мелкий ОПТ 
при покупке до 20 т.руб.</t>
  </si>
  <si>
    <t>АКЦИЯ ОТ 10 ШТ.</t>
  </si>
  <si>
    <t>Надежность конструкции этого батута обеспечивается прочной рамой с полимерным двусторонним покрытием, нанесенным методом холодной гальванизации. В качестве материала прыжковой по-
верхности используется самый прочный полипропилен.</t>
  </si>
  <si>
    <t>3шт</t>
  </si>
  <si>
    <t>Размеры: 680х450 мм</t>
  </si>
  <si>
    <t>5шт</t>
  </si>
  <si>
    <t>Щит баскетбольный большой</t>
  </si>
  <si>
    <t>Размеры: 285х400 мм</t>
  </si>
  <si>
    <t xml:space="preserve">Щит баскетбольный малый    </t>
  </si>
  <si>
    <t>УДСК</t>
  </si>
  <si>
    <t>1 короб - картон:  ДхШхВ, мм: 1300х720х70</t>
  </si>
  <si>
    <t>Стол складной</t>
  </si>
  <si>
    <t xml:space="preserve">Легкий и удобный раскладной столик </t>
  </si>
  <si>
    <t xml:space="preserve">Столик "Дачный-2"  </t>
  </si>
  <si>
    <t>Дачная мебель</t>
  </si>
  <si>
    <t>Мягкое сиденье, тентовая крыша</t>
  </si>
  <si>
    <t>КАЧЕЛИ</t>
  </si>
  <si>
    <t xml:space="preserve">Деревянные сиденья, тентовая влагостойкая крыша. </t>
  </si>
  <si>
    <t>2 короба - картон: ДхШхВ, мм: 1500х450х200;  1000х300х150</t>
  </si>
  <si>
    <t>Большая беседка для отдыха большой компанией ( легко вмещает до 10 человек).</t>
  </si>
  <si>
    <t>Беседки</t>
  </si>
  <si>
    <t>Комплектация</t>
  </si>
  <si>
    <t>Размеры упаковки</t>
  </si>
  <si>
    <t>Минимальное кол-во  
(кол-во штук в упаковке)</t>
  </si>
  <si>
    <t>Растирка-пробка натуральная, шт</t>
  </si>
  <si>
    <t>Лыжи пластик.TREK RUNAWAY Universal 177см , пар</t>
  </si>
  <si>
    <t>Лыжи пластик.TREK RUNAWAY Skating 177см , пар</t>
  </si>
  <si>
    <t>Лыжи</t>
  </si>
  <si>
    <t>Шарф болельщика</t>
  </si>
  <si>
    <t>Варежки болельщика</t>
  </si>
  <si>
    <t>Шапка болельщика</t>
  </si>
  <si>
    <t xml:space="preserve">ХИТ ПРОДАЖ!!! </t>
  </si>
  <si>
    <t>8шт</t>
  </si>
  <si>
    <t xml:space="preserve">ХИТ ПРОДАЖ!!!  </t>
  </si>
  <si>
    <t>20шт</t>
  </si>
  <si>
    <t xml:space="preserve">Набор для игры в хоккей              Absolute Champion (+шапка, шарф и варежки)  </t>
  </si>
  <si>
    <t xml:space="preserve">Набор для игры в хоккей              Absolute Champion   </t>
  </si>
  <si>
    <t>Сноуборд Absolutechampion</t>
  </si>
  <si>
    <t>Фотография</t>
  </si>
  <si>
    <t>Минимальное кол-во
(кол-во штук в упаковке)</t>
  </si>
  <si>
    <t>Мешок под обувь Abch М1 Oxford цв GREEN</t>
  </si>
  <si>
    <t>ОБУВЬ</t>
  </si>
  <si>
    <t>Шапка Abch цв. белый, красный, серый, черный</t>
  </si>
  <si>
    <t>р. 58</t>
  </si>
  <si>
    <t>р. 56</t>
  </si>
  <si>
    <t>р. 54</t>
  </si>
  <si>
    <t>р. 52</t>
  </si>
  <si>
    <t>р. 50</t>
  </si>
  <si>
    <t>р. 48</t>
  </si>
  <si>
    <t>р. 46</t>
  </si>
  <si>
    <t>Бриджи Abch муж</t>
  </si>
  <si>
    <t>р. 60</t>
  </si>
  <si>
    <t>Ш11001001</t>
  </si>
  <si>
    <t>Шорты муж.Absolute Champion цв.CREAM</t>
  </si>
  <si>
    <t>р. 44</t>
  </si>
  <si>
    <t>р.46</t>
  </si>
  <si>
    <t>р.44</t>
  </si>
  <si>
    <t>Шорты Abch муж мод.5 цв красн</t>
  </si>
  <si>
    <t>Рубашка Abch муж</t>
  </si>
  <si>
    <t>WTS-K1185W</t>
  </si>
  <si>
    <t>Шорты муж.  100% полиэстер</t>
  </si>
  <si>
    <t>Куртка ветрозащитная мужская, цв. синий, белый, черный</t>
  </si>
  <si>
    <t xml:space="preserve">Куртка Abch муж. утепл. 13007007 Мод.7 цв т/син </t>
  </si>
  <si>
    <t>WTS-Y2692W</t>
  </si>
  <si>
    <t>ХИТ Продаж</t>
  </si>
  <si>
    <t xml:space="preserve"> р.176/52</t>
  </si>
  <si>
    <t>р.164/50</t>
  </si>
  <si>
    <t>р.164/48</t>
  </si>
  <si>
    <t>р.164/42</t>
  </si>
  <si>
    <t>Шорты Abch жен.  мод.1 цв гол.</t>
  </si>
  <si>
    <t>р.  50</t>
  </si>
  <si>
    <t>р. 42</t>
  </si>
  <si>
    <t xml:space="preserve">Ш21001004 </t>
  </si>
  <si>
    <t>Шорты жен.Absolute Champion L/VIOLET</t>
  </si>
  <si>
    <t>р. 164/42</t>
  </si>
  <si>
    <t>Шорты Abch жен мод.1 цв роз.</t>
  </si>
  <si>
    <t xml:space="preserve"> WTS-K1852L</t>
  </si>
  <si>
    <t>WTS-Y2847W</t>
  </si>
  <si>
    <t>Костюм ветрозащитный Abch жен</t>
  </si>
  <si>
    <t>WTS-Y2843L</t>
  </si>
  <si>
    <t>WTS-Y2881L</t>
  </si>
  <si>
    <t>WTS-Y2846L</t>
  </si>
  <si>
    <t>ОДЕЖДА</t>
  </si>
  <si>
    <t>Специальная цена</t>
  </si>
  <si>
    <t>Размеры</t>
  </si>
  <si>
    <t xml:space="preserve">простая коробка  </t>
  </si>
  <si>
    <t>Ширина: 975мм
Глубина: 600мм
Высота: 500мм
Окраска: порошковая
Металл: сталь
Конструкция: сборная
Допустимая нагрузка: 100кг
Гарантия: 2 года</t>
  </si>
  <si>
    <t xml:space="preserve">простая коробка 980*300*110 </t>
  </si>
  <si>
    <t>Ширина: 980мм
Глубина: 600мм
Высота: 300мм
Допустимая нагрузка: до 100кг
Гарантия: 2 года</t>
  </si>
  <si>
    <t>Ширина: 980мм
Глубина: 600мм
Высота: 300мм
Допустимая нагрузка: до 60кг
Гарантия: 2 года</t>
  </si>
  <si>
    <t>простая коробка  260*140*100</t>
  </si>
  <si>
    <t>простая коробка 1050*260*70</t>
  </si>
  <si>
    <t>Ширина: 500мм
Глубина: 650мм
Высота: 350мм
Окраска: порошковая
Металл: сталь
Конструкция: сборная
Допустимая нагрузка: 100кг
Расстояние между подлокотниками: 370мм
Гарантия: 2 года</t>
  </si>
  <si>
    <t>простая коробка  520*170*110</t>
  </si>
  <si>
    <t>Ширина: 980мм
Глубина: 500мм
Высота: 400мм
Допустимая нагрузка: до 150кг
Гарантия: 2 года</t>
  </si>
  <si>
    <t>простая коробка 1250*50*50</t>
  </si>
  <si>
    <t>Длина: 1200мм
Окраска: порошковая
Металл: сталь
Конструкция: сборная
Допустимая нагрузка: 100кг
Гарантия: 2 года</t>
  </si>
  <si>
    <t>простая коробка 660*270*85</t>
  </si>
  <si>
    <t>Ширина: 1000мм
Глубина: 550мм
Окраска: порошковая
Металл: сталь
Конструкция: сборная
Допустимая нагрузка: 100кг
Гарантия: 2 года</t>
  </si>
  <si>
    <t>Ширина: 1000мм
Глубина: 530мм
Окраска: порошковая
Метал: сталь
Конструкция: сборная
Допустимая нагрузка: 100кг
Гарантия: 2 года</t>
  </si>
  <si>
    <t>Ширина: 1000мм
Глубина: 400мм
Окраска: порошковая
Металл: сталь
Конструкция: сборная
Допустимая нагрузка: 100кг
Гарантия: 2 года</t>
  </si>
  <si>
    <t xml:space="preserve"> ХИТ ПРОДАЖ!!!</t>
  </si>
  <si>
    <t>Длина: 400мм
Ширина: 980 мм
Высота от потолка: 350мм
Окраска: порошковая
Металл: сталь
Конструкция: сборная
Допустимая нагрузка: до 150 кг
Гарантия: 2 года</t>
  </si>
  <si>
    <t>простая коробка 650*80*55</t>
  </si>
  <si>
    <t>простая коробка 720*110*40</t>
  </si>
  <si>
    <t>простая коробка 980*270*175</t>
  </si>
  <si>
    <t>простая коробка 980*210*120</t>
  </si>
  <si>
    <t>Ширина: 980мм
Глубина: 350мм
Высота: 120мм
Допустимая нагрузка: до 120кг
Гарантия: 2 года</t>
  </si>
  <si>
    <t>простая коробка 1020*320*45</t>
  </si>
  <si>
    <t>простая коробка 990*280*90</t>
  </si>
  <si>
    <t>Ширина: 980мм
Глубина: 680мм
Высота: 400мм
Окраска: порошковая
Металл: сталь
Конструкция: сборная
Допустимая нагрузка: до 150кг
Гарантия: 2 года</t>
  </si>
  <si>
    <t>Ширина: 980мм
Глубина: 500мм
Высота: 300мм
Окраска: порошковая
Металл: сталь
Конструкция: сборная
Допустимая нагрузка: 150кг
Гарантия: 2 года</t>
  </si>
  <si>
    <t>простая коробка 960*510*80</t>
  </si>
  <si>
    <t>Ширина: 980 мм
Глубина: 800 мм - брусья, 450 мм - турник
Окраска: порошковая
Металл: сталь
Конструкция: сборная
Допустимая нагрузка: 150кг
Расстояние между подлокотниками: 550мм
Гарантия: 2 года</t>
  </si>
  <si>
    <t>простая коробка 910*610*40</t>
  </si>
  <si>
    <t>Длина мин.: 720мм
Длина макс. 800мм
Окраска: порошковая
Метал: сталь
Конструкция: сборная
Допустимая нагрузка:80кг 
Гарантия: 2 года</t>
  </si>
  <si>
    <t>Ширина: 510мм
Глубина: 160мм
Высота: 100мм
Окраска: порошковая
Металл: сталь
Конструкция: сборная
Гарантия: 2 года</t>
  </si>
  <si>
    <t>Ширина: 250мм
Глубина: 130мм
Высота: 90мм
Окраска: порошковая
Металл: сталь
Конструкция: сборная
Гарантия: 2 года</t>
  </si>
  <si>
    <t>ОПТ</t>
  </si>
  <si>
    <t>РОЗНИЦА</t>
  </si>
  <si>
    <t>ДСК с креплением к потолку или стене</t>
  </si>
  <si>
    <t>Размер: 50x110x240-300 см
Максимальная нагрузка: 100 кг
Комплектация: трапеция, кольца, веревочная
Лестница, канат
Окрас: порошковая окраска
Цвет: салатово-красный; сине-красный; фиолетово-желтый</t>
  </si>
  <si>
    <t xml:space="preserve">Размер: 50x110x240-300 см
Максимальная нагрузка: 100 кг
Комплектация: трапеция, кольца, веревочная
Лестница, канат
Окрас: порошковая окраска
Цвет: салатово-красный; сине-красный; фиолетово-желтый
</t>
  </si>
  <si>
    <t xml:space="preserve">Размер: 50x110x240-300 см
Максимальная нагрузка: 100 кг
Комплектация: трапеция, кольца, веревочная
Лестница, канат
Окрас: порошковая окраска
Цвет: разноцветный
</t>
  </si>
  <si>
    <t>ДСК с креплением к стене</t>
  </si>
  <si>
    <t xml:space="preserve">Материал комплекса: металл
Размер: 220x44x15 см
Максимальная нагрузка: 100 кг
Окрас: порошковая окраска
Цвет: фиолетово-розовый; сине-оранж-желтый
</t>
  </si>
  <si>
    <t xml:space="preserve">Размер: 200х120х50 см
Максимальная нагрузка: 100 кг
Комплектация: трапеция, кольца, турник
Навесной.
Окрас: порошковая окраска
Цвет: зелено-оранжевый; фиолетово-розовый;
Сине-желтый
</t>
  </si>
  <si>
    <t xml:space="preserve">Размер: 220х150х18 см
Максимальная нагрузка: 100 кг
Комплектация: трапеция, кольца, канат
Окрас: порошковая окраска
Цвет: сине-красный; розово-фиолетовый;
Салатово-красный; серебро
</t>
  </si>
  <si>
    <t>Материал комплекса: металл
Размер: 270х59х15 см
Максимальная нагрузка: 100 кг
Окрас: порошковая окраска
Цвет: зелено-желто-красный</t>
  </si>
  <si>
    <t>АКЦИЯ!!!                             1990</t>
  </si>
  <si>
    <t xml:space="preserve">Размер: 230x50х60 см
Максимальная нагрузка: 100 кг
Окрас: порошковая окраска
Цвет: бело-голубой-синий
</t>
  </si>
  <si>
    <t xml:space="preserve">ДСК "Чемпион"                                          Комплектация: Кольцо баскетбольное    сварные перекладины                             </t>
  </si>
  <si>
    <t xml:space="preserve">Материал комплекса: металл, сварные
Перекладины
Размер: 220х100х15 см
Максимальная нагрузка: 100 кг
Комплектация: кольцо баскетбольное
Окрас: порошковая окраска
Цвет: бело-сине-красный
</t>
  </si>
  <si>
    <t xml:space="preserve">Размер: 50x60х220 см
Максимальная нагрузка: 100 кг
Комплектация: брусья навесные, канат
Окрас: порошковая окраска
Цвет: красно-синий
</t>
  </si>
  <si>
    <t xml:space="preserve">Размер: 220х100х15 см
Максимальная нагрузка: 120 кг
Комплектация: канат
Окрас: порошковая окраска
Цвет: желто-красный
</t>
  </si>
  <si>
    <t xml:space="preserve">Размер: 80x60х200 см
Максимальная нагрузка: 100 кг
Комплектация: трапеция, кольца
Окрас: порошковая окраска
Цвет: красно-зеленый
</t>
  </si>
  <si>
    <t xml:space="preserve">Размер: 80x90х220 см
Максимальная нагрузка: 100 кг
Комплектация: кольца, трапеция, брусья навесные, навесная полка
Окрас: порошковая окраска
Цвет: фиолетово-розовый
</t>
  </si>
  <si>
    <t xml:space="preserve">Размер: 200х1200х70 см
Максимальная нагрузка: 100 кг
Комплектация: трапеция, кольца, веревочная
Лестница, канат
Окрас: порошковая окраска
Цвет: красно-зеленый
</t>
  </si>
  <si>
    <t>ДСК с креплением к потолку</t>
  </si>
  <si>
    <t xml:space="preserve">Размер: 240-320х80х60 см
Максимальная нагрузка: 100 кг
Комплектация: кольца, кольцо баскетбольное
Окрас: порошковая окраска
Цвет: бело-сине-красный
</t>
  </si>
  <si>
    <t xml:space="preserve">Материал комплекса: металл, пластик
Размер: 50х150х240-300 см
Максимальная нагрузка: 100 кг
Комплектация: кольца, канат, веревочная
Лестница, трапеция, турник навесной, брусья
Навесные
Окрас: порошковая окраска
Цвет: зелено-красный
</t>
  </si>
  <si>
    <t>ДСК из дерева</t>
  </si>
  <si>
    <t xml:space="preserve">Тип крепления: к полу и стене
Тип комплекса: неразборная
Материал комплекса: дерево
Размер: 240х80х15 см
Вес комплекса: 15 кг
Длина перекладин: 720 мм
Максимальная нагрузка: 100 кг
</t>
  </si>
  <si>
    <t xml:space="preserve">Тип крепления: к полу и стене
Тип комплекса: разборная
Материал комплекса: дерево
Размер: 240х80х15 см
Вес комплекса: 15 кг
Длина перекладин: 720 мм
Максимальная нагрузка: 100 кг
</t>
  </si>
  <si>
    <t xml:space="preserve">Тип крепления: к полу и стене
Тип комплекса: разборная
Материал комплекса: дерево
Размер: 8,5х50х220 см
Вес комплекса: 10 кг
Длина перекладин: 420 мм
Максимальная нагрузка: 100 кг
</t>
  </si>
  <si>
    <t>ДСК для самых маленьких</t>
  </si>
  <si>
    <t>ДСК "Первый шаг".</t>
  </si>
  <si>
    <t xml:space="preserve">Тип крепления: пол (без крепежа)
Тип комплекса: разборная
Материал комплекса: металл
Размер: 120х140х750 см
Вес комплекса: 15 кг
Длина перекладин: 720 мм
Максимальная нагрузка: 100 кг
</t>
  </si>
  <si>
    <t xml:space="preserve">Тип крепления: к стене
Тип комплекса: п-образный
Материал комплекса: металл
Размер: 50х70х170 см
Максимальная нагрузка: 40 кг
Комплектация: качели
</t>
  </si>
  <si>
    <t>Маты</t>
  </si>
  <si>
    <t>Размер: 600х600х60 мм</t>
  </si>
  <si>
    <t>Размер: 1000х500х60мм</t>
  </si>
  <si>
    <t>Мат 4 в 1 AbsoluteChampion</t>
  </si>
  <si>
    <t xml:space="preserve">Размеры Д*Ш =1300*600мм,                                    толщина= 60мм </t>
  </si>
  <si>
    <t xml:space="preserve">Мат гимнастический складной                         </t>
  </si>
  <si>
    <t>(1000х1000х60мм)  OXFORD</t>
  </si>
  <si>
    <t xml:space="preserve">Мат Abch гимнастический (2000х1000х60мм)     </t>
  </si>
  <si>
    <t xml:space="preserve">(2000х1000х60мм)       </t>
  </si>
  <si>
    <t xml:space="preserve">Мат Abch гимнастический (2000х1000х100мм)    </t>
  </si>
  <si>
    <t xml:space="preserve">(2000х1000х100мм)    </t>
  </si>
  <si>
    <t>Крепление: На дверь
Размер: d33, d45 см</t>
  </si>
  <si>
    <t xml:space="preserve">Щит баскетбольный большой    680х450 </t>
  </si>
  <si>
    <t>Размер щита: 680х450мм
Размер кольца: d=330 мм</t>
  </si>
  <si>
    <t xml:space="preserve">Качели деревянные "Светофор"                                                 </t>
  </si>
  <si>
    <t>Нагрузка: 40 кг</t>
  </si>
  <si>
    <t xml:space="preserve">Канат  (8 шт в упаковке)                                                        </t>
  </si>
  <si>
    <t>Нагрузка: 90 кг
Длина: от 2-3 м</t>
  </si>
  <si>
    <t xml:space="preserve">Трапеция  </t>
  </si>
  <si>
    <t>Нагрузка: 90 кг</t>
  </si>
  <si>
    <t>Кольца гимнастические Absolute Champion                    (20 шт в упаковке) размеры:                                 d(наруж)=162мм, d(внутр.)=115мм</t>
  </si>
  <si>
    <t>Тарзанка круглая Absolute Champion</t>
  </si>
  <si>
    <t>Крепление: К ДСК
Описание: Пластик + верёвка</t>
  </si>
  <si>
    <t>Качели подвесные Absolute Champion</t>
  </si>
  <si>
    <t>6шт</t>
  </si>
  <si>
    <t>Кольцо баскетбольное (для ДСК)</t>
  </si>
  <si>
    <t>Крепление: К трубе ДСК
Размер: d=32 см</t>
  </si>
  <si>
    <t>Кольцо баскетбольное (крепление к стене)</t>
  </si>
  <si>
    <t xml:space="preserve">Щит баскетбольный малый                                           </t>
  </si>
  <si>
    <t>Размер щита: 285х400мм
Размер кольца: d=300 мм</t>
  </si>
  <si>
    <r>
      <t xml:space="preserve">Качели пластмассовые Absolute Champion             </t>
    </r>
    <r>
      <rPr>
        <sz val="13"/>
        <color indexed="8"/>
        <rFont val="Times New Roman"/>
        <family val="1"/>
        <charset val="204"/>
      </rPr>
      <t/>
    </r>
  </si>
  <si>
    <t>Лестница веревочная (12 шт в упаковке)</t>
  </si>
  <si>
    <t>12шт</t>
  </si>
  <si>
    <t>Брусья навесные</t>
  </si>
  <si>
    <t>Крепление: К перекладине ДСК
Размер: 32 см</t>
  </si>
  <si>
    <t>Турник навесной</t>
  </si>
  <si>
    <t>Канат для перетягивания ( L=1,2,3….12м)</t>
  </si>
  <si>
    <t>Цена за 1 м:</t>
  </si>
  <si>
    <t>Горка деревянная для ДСК Absolute Champion  собственное производство</t>
  </si>
  <si>
    <t xml:space="preserve">Скамья гимнастическая Absolute Champion </t>
  </si>
  <si>
    <t xml:space="preserve">L 2000     Описание: материал - дерево, опоры металлические    Габариты, ДхШхВ, мм: 2000х25х30                           </t>
  </si>
  <si>
    <t>L 2500     Описание: материал - дерево, опоры металлические    Габариты, ДхШхВ, мм: 2500х25х30</t>
  </si>
  <si>
    <t>Скамья гимнастическая Absolute Champion</t>
  </si>
  <si>
    <t>L 3000     Описание: материал - дерево, опоры металлические    Габариты, ДхШхВ, мм: 3000х25х30</t>
  </si>
  <si>
    <t xml:space="preserve">АКЦИЯ!!!    1246           </t>
  </si>
  <si>
    <t xml:space="preserve">АКЦИЯ!!!        2618       </t>
  </si>
  <si>
    <t xml:space="preserve">АКЦИЯ!!!     3011        </t>
  </si>
  <si>
    <t xml:space="preserve">АКЦИЯ!!!    327       </t>
  </si>
  <si>
    <t xml:space="preserve">АКЦИЯ!!!   773            </t>
  </si>
  <si>
    <t xml:space="preserve">Мешок боксерский детский 6 кг        </t>
  </si>
  <si>
    <t>Высота:43 см Диаметр: 19 см Покрытие: тент. материал Наполнитель: песок+опилки Крепление: стропа+карабин</t>
  </si>
  <si>
    <t>АКЦИЯ!!!         502</t>
  </si>
  <si>
    <t>АКЦИЯ!!!        514</t>
  </si>
  <si>
    <t>АКЦИЯ!!!                  1100</t>
  </si>
  <si>
    <t>АКЦИЯ!!!              216</t>
  </si>
  <si>
    <t>АКЦИЯ!!!             406</t>
  </si>
  <si>
    <t>АКЦИЯ!!!              423</t>
  </si>
  <si>
    <t>АКЦИЯ!!!             299</t>
  </si>
  <si>
    <t>АКЦИЯ!!!              499</t>
  </si>
  <si>
    <t>АКЦИЯ!!!              699</t>
  </si>
  <si>
    <t>АКЦИЯ!!!              399</t>
  </si>
  <si>
    <t>АКЦИЯ!        1590</t>
  </si>
  <si>
    <t>АКЦИЯ!        1790</t>
  </si>
  <si>
    <t>АКЦИЯ!        1190</t>
  </si>
  <si>
    <t>АКЦИЯ!       990</t>
  </si>
  <si>
    <t>АКЦИЯ!       790</t>
  </si>
  <si>
    <t>АКЦИЯ!        890</t>
  </si>
  <si>
    <t>АКЦИЯ!!!           1109</t>
  </si>
  <si>
    <t>АКЦИЯ!!!           512</t>
  </si>
  <si>
    <t>АКЦИЯ!!!          2018</t>
  </si>
  <si>
    <t>АКЦИЯ!!!          3603</t>
  </si>
  <si>
    <t>АКЦИЯ!!!          104</t>
  </si>
  <si>
    <t>АКЦИЯ!!!           136</t>
  </si>
  <si>
    <t>АКЦИЯ!!!          182</t>
  </si>
  <si>
    <t>АКЦИЯ!!!           207</t>
  </si>
  <si>
    <t>АКЦИЯ!!!          350</t>
  </si>
  <si>
    <t>АКЦИЯ!!!           31</t>
  </si>
  <si>
    <t>АКЦИЯ!!!          532</t>
  </si>
  <si>
    <t>АКЦИЯ!!!           590</t>
  </si>
  <si>
    <t>АКЦИЯ!!!          658</t>
  </si>
  <si>
    <t>АКЦИЯ!!!           801</t>
  </si>
  <si>
    <t>Розница</t>
  </si>
  <si>
    <t xml:space="preserve">       </t>
  </si>
  <si>
    <t>АКЦИЯ!!!           490</t>
  </si>
  <si>
    <t>АКЦИЯ!!!          706</t>
  </si>
  <si>
    <t>АКЦИЯ!!!          543</t>
  </si>
  <si>
    <t>АКЦИЯ!!!         174</t>
  </si>
  <si>
    <t>АКЦИЯ!!!          221</t>
  </si>
  <si>
    <t>АКЦИЯ!!!          263</t>
  </si>
  <si>
    <t>АКЦИЯ!!!         309</t>
  </si>
  <si>
    <t>Балетки, чешки</t>
  </si>
  <si>
    <t xml:space="preserve">Развивающая кроватка-коврик для ребенка "Моя маленькая коровка" </t>
  </si>
  <si>
    <t xml:space="preserve">Развивающая кроватка-коврик для ребенка "Мой маленький тигренок" </t>
  </si>
  <si>
    <t>Парта ученическая Absolutechampion,                       L=1200</t>
  </si>
  <si>
    <t xml:space="preserve">Качели AbsoluteСhampion (металлические) </t>
  </si>
  <si>
    <t>Детская мебель, манежи, качели</t>
  </si>
  <si>
    <t xml:space="preserve">Игровой набор (боксерская груша и перчатки) AbsoluteChampion, 152см                                     </t>
  </si>
  <si>
    <t xml:space="preserve">Надувная груша  AbsoluteChampion, 152см </t>
  </si>
  <si>
    <t>Активные игры</t>
  </si>
  <si>
    <t>ХИТ ПРОДАЖ</t>
  </si>
  <si>
    <t>Настольные игры</t>
  </si>
  <si>
    <t>http://absolutechampion.ru/</t>
  </si>
  <si>
    <t xml:space="preserve">АКЦИЯ!!!   46    </t>
  </si>
  <si>
    <t>АКЦИЯ!!!    42</t>
  </si>
  <si>
    <t>АКЦИЯ!!!    50</t>
  </si>
  <si>
    <t xml:space="preserve">АКЦИЯ!!!     216         </t>
  </si>
  <si>
    <t>АКЦИЯ!!!      406</t>
  </si>
  <si>
    <t>АКЦИЯ!!!      423</t>
  </si>
  <si>
    <t xml:space="preserve">АКЦИЯ!!!     499             </t>
  </si>
  <si>
    <t xml:space="preserve">АКЦИЯ!!!      699           </t>
  </si>
  <si>
    <t xml:space="preserve">АКЦИЯ!!!     299           </t>
  </si>
  <si>
    <t xml:space="preserve">АКЦИЯ!!!      399            </t>
  </si>
  <si>
    <t xml:space="preserve">АКЦИЯ!!!      2226            </t>
  </si>
  <si>
    <t xml:space="preserve">АКЦИЯ!!!      2190           </t>
  </si>
  <si>
    <t xml:space="preserve">АКЦИЯ!!!     2190             </t>
  </si>
  <si>
    <t xml:space="preserve">АКЦИЯ!!!   80     </t>
  </si>
  <si>
    <t>АКЦИЯ!!!    84</t>
  </si>
  <si>
    <t>АКЦИЯ!!!   86</t>
  </si>
  <si>
    <t>АКЦИЯ!!!    90</t>
  </si>
  <si>
    <t>АКЦИЯ!!!    85</t>
  </si>
  <si>
    <t>АКЦИЯ!!!    87</t>
  </si>
  <si>
    <t>АКЦИЯ!!!        70</t>
  </si>
  <si>
    <t>АКЦИЯ!!!        50</t>
  </si>
  <si>
    <t>АКЦИЯ!!!        150</t>
  </si>
  <si>
    <t xml:space="preserve">Шорты детские </t>
  </si>
  <si>
    <t>Манишка Absolute Champion одинарная малая</t>
  </si>
  <si>
    <t>Манишка Absolute Champion одинарная большая</t>
  </si>
  <si>
    <t>Манишка Absolute Champion двойная малая</t>
  </si>
  <si>
    <t>Манишка Absolute Champion двойная большая</t>
  </si>
  <si>
    <t>Аксессуары игры с мячом</t>
  </si>
  <si>
    <t>Гандбол и медицинский</t>
  </si>
  <si>
    <t>АКЦИЯ!!              270</t>
  </si>
  <si>
    <r>
      <t xml:space="preserve">Спортивный комплект Abch (майка+шорты) для девочки
</t>
    </r>
    <r>
      <rPr>
        <sz val="16"/>
        <color indexed="8"/>
        <rFont val="Century Gothic"/>
        <family val="2"/>
        <charset val="204"/>
      </rPr>
      <t>WTS-Y2788BG, цв. SHINY RED, р.110-152</t>
    </r>
  </si>
  <si>
    <r>
      <t xml:space="preserve">Спортивный комплект Abch (майка+шорты) для мальчика
</t>
    </r>
    <r>
      <rPr>
        <sz val="16"/>
        <color indexed="8"/>
        <rFont val="Century Gothic"/>
        <family val="2"/>
        <charset val="204"/>
      </rPr>
      <t>WTS-Y2959B, цв. ROYAL, р.110-152</t>
    </r>
  </si>
  <si>
    <t xml:space="preserve">   Дополнительное навесное оборудование для ДСК, турники   (собственное производство)</t>
  </si>
  <si>
    <t>КОРЗИНА                                                                                                                                                                  Мы автоматически посчитали сумму Вашего заказа</t>
  </si>
  <si>
    <r>
      <rPr>
        <b/>
        <sz val="36"/>
        <color indexed="8"/>
        <rFont val="Century Gothic"/>
        <family val="2"/>
        <charset val="204"/>
      </rPr>
      <t>КОРЗИНА</t>
    </r>
    <r>
      <rPr>
        <b/>
        <sz val="28"/>
        <color indexed="8"/>
        <rFont val="Century Gothic"/>
        <family val="2"/>
        <charset val="204"/>
      </rPr>
      <t xml:space="preserve">
Мы автоматически посчитали сумму Вашего заказа</t>
    </r>
  </si>
  <si>
    <r>
      <rPr>
        <b/>
        <sz val="16"/>
        <color indexed="8"/>
        <rFont val="Century Gothic"/>
        <family val="2"/>
        <charset val="204"/>
      </rPr>
      <t xml:space="preserve"> Чехол для т/стола </t>
    </r>
    <r>
      <rPr>
        <sz val="16"/>
        <color indexed="8"/>
        <rFont val="Century Gothic"/>
        <family val="2"/>
        <charset val="204"/>
      </rPr>
      <t xml:space="preserve">Absolute Champion                      Материал: Оксфорд 210Т
</t>
    </r>
    <r>
      <rPr>
        <b/>
        <sz val="13"/>
        <color indexed="8"/>
        <rFont val="Times New Roman"/>
        <family val="1"/>
        <charset val="204"/>
      </rPr>
      <t/>
    </r>
  </si>
  <si>
    <t>Минимальное кол-во 
(кол-во штук в упаковке)</t>
  </si>
  <si>
    <r>
      <t xml:space="preserve">Прочные стальные обручи долговечнее пластиковых моделей, что делает их
оптимальным выбором для длительного интенсивного использования. Металл
стоек к ржавчине, не окисляется при регулярном контакте с кожей. Облегчённые
модели весом до 1 кг рассчитаны на новичков, детей, пользователей, которые
никогда ранее не занимались.
</t>
    </r>
    <r>
      <rPr>
        <b/>
        <sz val="14"/>
        <color indexed="10"/>
        <rFont val="Century Gothic"/>
        <family val="2"/>
        <charset val="204"/>
      </rPr>
      <t xml:space="preserve">
ХИТ ПРОДАЖ!</t>
    </r>
  </si>
  <si>
    <r>
      <t xml:space="preserve">Мелкий ОПТ   </t>
    </r>
    <r>
      <rPr>
        <b/>
        <sz val="16"/>
        <rFont val="Century Gothic"/>
        <family val="2"/>
        <charset val="204"/>
      </rPr>
      <t>при покупке до 20 т.руб.</t>
    </r>
  </si>
  <si>
    <r>
      <rPr>
        <b/>
        <sz val="16"/>
        <color indexed="10"/>
        <rFont val="Century Gothic"/>
        <family val="2"/>
        <charset val="204"/>
      </rPr>
      <t xml:space="preserve"> ОПТ 1  </t>
    </r>
    <r>
      <rPr>
        <b/>
        <sz val="16"/>
        <color indexed="8"/>
        <rFont val="Century Gothic"/>
        <family val="2"/>
        <charset val="204"/>
      </rPr>
      <t>при закупке от 20 до 50 т.руб.</t>
    </r>
  </si>
  <si>
    <r>
      <rPr>
        <b/>
        <sz val="16"/>
        <color indexed="10"/>
        <rFont val="Century Gothic"/>
        <family val="2"/>
        <charset val="204"/>
      </rPr>
      <t xml:space="preserve"> ОПТ 2</t>
    </r>
    <r>
      <rPr>
        <b/>
        <sz val="16"/>
        <color indexed="8"/>
        <rFont val="Century Gothic"/>
        <family val="2"/>
        <charset val="204"/>
      </rPr>
      <t xml:space="preserve"> при закупке от 50 до150 т.руб.         </t>
    </r>
  </si>
  <si>
    <r>
      <rPr>
        <b/>
        <sz val="16"/>
        <color indexed="10"/>
        <rFont val="Century Gothic"/>
        <family val="2"/>
        <charset val="204"/>
      </rPr>
      <t xml:space="preserve"> ОПТ 3 </t>
    </r>
    <r>
      <rPr>
        <b/>
        <sz val="16"/>
        <color indexed="8"/>
        <rFont val="Century Gothic"/>
        <family val="2"/>
        <charset val="204"/>
      </rPr>
      <t xml:space="preserve"> при закупке
от 150 т.руб.        </t>
    </r>
  </si>
  <si>
    <r>
      <rPr>
        <b/>
        <sz val="16"/>
        <color indexed="8"/>
        <rFont val="Century Gothic"/>
        <family val="2"/>
        <charset val="204"/>
      </rPr>
      <t>Мяч гандб.</t>
    </r>
    <r>
      <rPr>
        <sz val="16"/>
        <color indexed="8"/>
        <rFont val="Century Gothic"/>
        <family val="2"/>
        <charset val="204"/>
      </rPr>
      <t xml:space="preserve">  №3                                           (32 дольный,5 слоев подкладки, диаметр 58 см.)</t>
    </r>
  </si>
  <si>
    <r>
      <rPr>
        <b/>
        <sz val="16"/>
        <color indexed="8"/>
        <rFont val="Century Gothic"/>
        <family val="2"/>
        <charset val="204"/>
      </rPr>
      <t>Мяч гандб.</t>
    </r>
    <r>
      <rPr>
        <sz val="16"/>
        <color indexed="8"/>
        <rFont val="Century Gothic"/>
        <family val="2"/>
        <charset val="204"/>
      </rPr>
      <t xml:space="preserve">  №3                                         (32 дольный,5 слоев подкладки, диаметр 58 см.)</t>
    </r>
  </si>
  <si>
    <r>
      <rPr>
        <b/>
        <sz val="36"/>
        <color indexed="8"/>
        <rFont val="Century Gothic"/>
        <family val="2"/>
        <charset val="204"/>
      </rPr>
      <t xml:space="preserve">КОРЗИНА </t>
    </r>
    <r>
      <rPr>
        <b/>
        <sz val="26"/>
        <color indexed="8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  Мы автоматически посчитали сумму Вашего заказа</t>
    </r>
  </si>
  <si>
    <r>
      <rPr>
        <b/>
        <sz val="16"/>
        <color indexed="10"/>
        <rFont val="Century Gothic"/>
        <family val="2"/>
        <charset val="204"/>
      </rPr>
      <t xml:space="preserve">Мелкий ОПТ </t>
    </r>
    <r>
      <rPr>
        <b/>
        <sz val="16"/>
        <rFont val="Century Gothic"/>
        <family val="2"/>
        <charset val="204"/>
      </rPr>
      <t xml:space="preserve">  при покупке до 20 т.руб.</t>
    </r>
  </si>
  <si>
    <r>
      <rPr>
        <b/>
        <sz val="16"/>
        <color indexed="10"/>
        <rFont val="Century Gothic"/>
        <family val="2"/>
        <charset val="204"/>
      </rPr>
      <t>ОПТ 1</t>
    </r>
    <r>
      <rPr>
        <b/>
        <sz val="16"/>
        <rFont val="Century Gothic"/>
        <family val="2"/>
        <charset val="204"/>
      </rPr>
      <t xml:space="preserve">  при закупке от 20 до 50 т.руб.</t>
    </r>
  </si>
  <si>
    <r>
      <t xml:space="preserve"> </t>
    </r>
    <r>
      <rPr>
        <b/>
        <sz val="16"/>
        <color indexed="10"/>
        <rFont val="Century Gothic"/>
        <family val="2"/>
        <charset val="204"/>
      </rPr>
      <t xml:space="preserve">ОПТ 2 </t>
    </r>
    <r>
      <rPr>
        <b/>
        <sz val="16"/>
        <rFont val="Century Gothic"/>
        <family val="2"/>
        <charset val="204"/>
      </rPr>
      <t xml:space="preserve">при закупке от 50 до150 т.руб.  </t>
    </r>
  </si>
  <si>
    <r>
      <t xml:space="preserve"> </t>
    </r>
    <r>
      <rPr>
        <b/>
        <sz val="16"/>
        <color indexed="10"/>
        <rFont val="Century Gothic"/>
        <family val="2"/>
        <charset val="204"/>
      </rPr>
      <t xml:space="preserve">ОПТ 3  </t>
    </r>
    <r>
      <rPr>
        <b/>
        <sz val="16"/>
        <rFont val="Century Gothic"/>
        <family val="2"/>
        <charset val="204"/>
      </rPr>
      <t>при закупке
от 150 т.руб.</t>
    </r>
  </si>
  <si>
    <r>
      <t xml:space="preserve">Батут Absolute Champion 38'' </t>
    </r>
    <r>
      <rPr>
        <sz val="16"/>
        <color indexed="8"/>
        <rFont val="Century Gothic"/>
        <family val="2"/>
        <charset val="204"/>
      </rPr>
      <t>(97см)
Высота: 18см
Возраст: 4-6 лет
Максимальная нагрузка: 100кг</t>
    </r>
  </si>
  <si>
    <r>
      <t xml:space="preserve">Батут Absolute Champion 54'' </t>
    </r>
    <r>
      <rPr>
        <sz val="16"/>
        <color indexed="8"/>
        <rFont val="Century Gothic"/>
        <family val="2"/>
        <charset val="204"/>
      </rPr>
      <t>(137см)
Высота: 18см
Возраст: от 12 лет и более
Максимальная нагрузка: 100кг</t>
    </r>
  </si>
  <si>
    <r>
      <rPr>
        <b/>
        <sz val="16"/>
        <color indexed="8"/>
        <rFont val="Century Gothic"/>
        <family val="2"/>
        <charset val="204"/>
      </rPr>
      <t xml:space="preserve">Шашки Absolute Champion                                                (мин заказ 50 шт) цветной короб                                                </t>
    </r>
    <r>
      <rPr>
        <b/>
        <sz val="16"/>
        <color indexed="10"/>
        <rFont val="Century Gothic"/>
        <family val="2"/>
        <charset val="204"/>
      </rPr>
      <t xml:space="preserve">                                                           </t>
    </r>
    <r>
      <rPr>
        <b/>
        <sz val="16"/>
        <rFont val="Century Gothic"/>
        <family val="2"/>
        <charset val="204"/>
      </rPr>
      <t>собственное производство</t>
    </r>
  </si>
  <si>
    <r>
      <t>Пятнашки AbsoluteChampion                                 Описание:</t>
    </r>
    <r>
      <rPr>
        <b/>
        <sz val="16"/>
        <color indexed="8"/>
        <rFont val="Century Gothic"/>
        <family val="2"/>
        <charset val="204"/>
      </rPr>
      <t xml:space="preserve"> цвет однотонный,                                   собственное производство   </t>
    </r>
  </si>
  <si>
    <r>
      <t xml:space="preserve">Домино Absolute Champion                               Описание: </t>
    </r>
    <r>
      <rPr>
        <b/>
        <sz val="16"/>
        <color indexed="8"/>
        <rFont val="Century Gothic"/>
        <family val="2"/>
        <charset val="204"/>
      </rPr>
      <t xml:space="preserve">цвет однотонно чёрный, короб цветной                                                         </t>
    </r>
    <r>
      <rPr>
        <b/>
        <sz val="16"/>
        <color indexed="10"/>
        <rFont val="Century Gothic"/>
        <family val="2"/>
        <charset val="204"/>
      </rPr>
      <t xml:space="preserve">   </t>
    </r>
    <r>
      <rPr>
        <b/>
        <sz val="16"/>
        <rFont val="Century Gothic"/>
        <family val="2"/>
        <charset val="204"/>
      </rPr>
      <t>собственное производство</t>
    </r>
  </si>
  <si>
    <r>
      <t xml:space="preserve">Мягкая игрушка "Дельфин малый",                          </t>
    </r>
    <r>
      <rPr>
        <sz val="16"/>
        <rFont val="Century Gothic"/>
        <family val="2"/>
        <charset val="204"/>
      </rPr>
      <t>длина:  20 см.</t>
    </r>
  </si>
  <si>
    <r>
      <t xml:space="preserve">Набор детский игровой  Abch "Классик Стандарт" № 1      </t>
    </r>
    <r>
      <rPr>
        <sz val="16"/>
        <color indexed="8"/>
        <rFont val="Century Gothic"/>
        <family val="2"/>
        <charset val="204"/>
      </rPr>
      <t xml:space="preserve">(перчатки, уп.) </t>
    </r>
  </si>
  <si>
    <r>
      <t xml:space="preserve">Набор детский игровой  Abch "Классик Стандарт"  № 2  </t>
    </r>
    <r>
      <rPr>
        <sz val="16"/>
        <color indexed="8"/>
        <rFont val="Century Gothic"/>
        <family val="2"/>
        <charset val="204"/>
      </rPr>
      <t>(перчатки, груша, уп.)</t>
    </r>
  </si>
  <si>
    <r>
      <t xml:space="preserve">Набор детский игровой Abch "Классик Стандарт"№ 5  </t>
    </r>
    <r>
      <rPr>
        <sz val="16"/>
        <color indexed="8"/>
        <rFont val="Century Gothic"/>
        <family val="2"/>
        <charset val="204"/>
      </rPr>
      <t xml:space="preserve">(перчатки, лапа) </t>
    </r>
    <r>
      <rPr>
        <b/>
        <sz val="16"/>
        <color indexed="8"/>
        <rFont val="Century Gothic"/>
        <family val="2"/>
        <charset val="204"/>
      </rPr>
      <t xml:space="preserve">
</t>
    </r>
  </si>
  <si>
    <r>
      <t xml:space="preserve">Набор дет.игровой Abch Классик Стандарт" КАРАТЕ №1                                                                                </t>
    </r>
    <r>
      <rPr>
        <sz val="16"/>
        <color indexed="8"/>
        <rFont val="Century Gothic"/>
        <family val="2"/>
        <charset val="204"/>
      </rPr>
      <t>(перчатки, черный пояс, кимоно, уп.)</t>
    </r>
    <r>
      <rPr>
        <b/>
        <sz val="16"/>
        <color indexed="8"/>
        <rFont val="Century Gothic"/>
        <family val="2"/>
        <charset val="204"/>
      </rPr>
      <t xml:space="preserve">                                                          Собственное производство</t>
    </r>
  </si>
  <si>
    <r>
      <t xml:space="preserve">Набор дет.игровой Abch"Классик Стандарт"КАРАТЕ №2                                                                     </t>
    </r>
    <r>
      <rPr>
        <sz val="16"/>
        <color indexed="8"/>
        <rFont val="Century Gothic"/>
        <family val="2"/>
        <charset val="204"/>
      </rPr>
      <t xml:space="preserve">(перчатки,черный пояс, кимоно, макивара, повязка,уп.)                                                            </t>
    </r>
    <r>
      <rPr>
        <b/>
        <sz val="16"/>
        <color indexed="8"/>
        <rFont val="Century Gothic"/>
        <family val="2"/>
        <charset val="204"/>
      </rPr>
      <t>Собственное производство</t>
    </r>
  </si>
  <si>
    <r>
      <t>Набор детский игровой Abch Классик Стандарт" КИКБОКСИНГ №1</t>
    </r>
    <r>
      <rPr>
        <sz val="16"/>
        <color indexed="8"/>
        <rFont val="Century Gothic"/>
        <family val="2"/>
        <charset val="204"/>
      </rPr>
      <t xml:space="preserve">(перчатки, штаны, уп.) </t>
    </r>
    <r>
      <rPr>
        <b/>
        <sz val="16"/>
        <color indexed="8"/>
        <rFont val="Century Gothic"/>
        <family val="2"/>
        <charset val="204"/>
      </rPr>
      <t>Собственное производство</t>
    </r>
  </si>
  <si>
    <r>
      <t xml:space="preserve">Набор детский игровой Abch Классик Стандарт" КИКБОКСИНГ №2                                                 </t>
    </r>
    <r>
      <rPr>
        <sz val="16"/>
        <color indexed="8"/>
        <rFont val="Century Gothic"/>
        <family val="2"/>
        <charset val="204"/>
      </rPr>
      <t>(перчатки, штаны, лапа, повязка, уп.)</t>
    </r>
    <r>
      <rPr>
        <b/>
        <sz val="16"/>
        <color indexed="8"/>
        <rFont val="Century Gothic"/>
        <family val="2"/>
        <charset val="204"/>
      </rPr>
      <t xml:space="preserve">          Собственное производство</t>
    </r>
  </si>
  <si>
    <r>
      <t xml:space="preserve">Чешки                                                                    </t>
    </r>
    <r>
      <rPr>
        <sz val="16"/>
        <color indexed="8"/>
        <rFont val="Century Gothic"/>
        <family val="2"/>
        <charset val="204"/>
      </rPr>
      <t xml:space="preserve">(белые,черные)13,5-16,5 </t>
    </r>
  </si>
  <si>
    <r>
      <t xml:space="preserve">Чешки                                                           </t>
    </r>
    <r>
      <rPr>
        <sz val="16"/>
        <color indexed="8"/>
        <rFont val="Century Gothic"/>
        <family val="2"/>
        <charset val="204"/>
      </rPr>
      <t xml:space="preserve">(белые,черные)17-20 </t>
    </r>
  </si>
  <si>
    <r>
      <t xml:space="preserve">Чешки                                                                                 </t>
    </r>
    <r>
      <rPr>
        <sz val="16"/>
        <color indexed="8"/>
        <rFont val="Century Gothic"/>
        <family val="2"/>
        <charset val="204"/>
      </rPr>
      <t xml:space="preserve">(белые, черные)20,5-22,5   </t>
    </r>
    <r>
      <rPr>
        <b/>
        <sz val="16"/>
        <color indexed="8"/>
        <rFont val="Century Gothic"/>
        <family val="2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/>
    </r>
  </si>
  <si>
    <r>
      <t xml:space="preserve">Чешки                                                                               </t>
    </r>
    <r>
      <rPr>
        <sz val="16"/>
        <color indexed="8"/>
        <rFont val="Century Gothic"/>
        <family val="2"/>
        <charset val="204"/>
      </rPr>
      <t xml:space="preserve">(белые, черные)23-25 </t>
    </r>
    <r>
      <rPr>
        <b/>
        <sz val="16"/>
        <color indexed="8"/>
        <rFont val="Century Gothic"/>
        <family val="2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/>
    </r>
  </si>
  <si>
    <r>
      <t xml:space="preserve">Балетки                                                                       </t>
    </r>
    <r>
      <rPr>
        <sz val="16"/>
        <color indexed="8"/>
        <rFont val="Century Gothic"/>
        <family val="2"/>
        <charset val="204"/>
      </rPr>
      <t xml:space="preserve">(белый, черный) 13,5-16,5 </t>
    </r>
    <r>
      <rPr>
        <sz val="16"/>
        <color indexed="10"/>
        <rFont val="Century Gothic"/>
        <family val="2"/>
        <charset val="204"/>
      </rPr>
      <t xml:space="preserve">   </t>
    </r>
  </si>
  <si>
    <r>
      <t xml:space="preserve">Балетки                                                                         </t>
    </r>
    <r>
      <rPr>
        <sz val="16"/>
        <color indexed="8"/>
        <rFont val="Century Gothic"/>
        <family val="2"/>
        <charset val="204"/>
      </rPr>
      <t>(белый, черный) 17-22,5</t>
    </r>
    <r>
      <rPr>
        <sz val="16"/>
        <color indexed="10"/>
        <rFont val="Century Gothic"/>
        <family val="2"/>
        <charset val="204"/>
      </rPr>
      <t xml:space="preserve"> </t>
    </r>
  </si>
  <si>
    <r>
      <t xml:space="preserve">Балетки                                                                              </t>
    </r>
    <r>
      <rPr>
        <sz val="16"/>
        <color indexed="8"/>
        <rFont val="Century Gothic"/>
        <family val="2"/>
        <charset val="204"/>
      </rPr>
      <t>(белый, черный) 23-25</t>
    </r>
  </si>
  <si>
    <r>
      <rPr>
        <b/>
        <sz val="36"/>
        <rFont val="Century Gothic"/>
        <family val="2"/>
        <charset val="204"/>
      </rPr>
      <t xml:space="preserve">КОРЗИНА </t>
    </r>
    <r>
      <rPr>
        <b/>
        <sz val="26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  Мы автоматически посчитали сумму Вашего заказа</t>
    </r>
  </si>
  <si>
    <r>
      <t xml:space="preserve">Дачная беседка "Люкс" (без стола и без москитной сетки)              </t>
    </r>
    <r>
      <rPr>
        <b/>
        <sz val="16"/>
        <color indexed="10"/>
        <rFont val="Century Gothic"/>
        <family val="2"/>
        <charset val="204"/>
      </rPr>
      <t>ХИТ ПРОДАЖ!</t>
    </r>
  </si>
  <si>
    <r>
      <rPr>
        <b/>
        <sz val="16"/>
        <color indexed="8"/>
        <rFont val="Century Gothic"/>
        <family val="2"/>
        <charset val="204"/>
      </rPr>
      <t xml:space="preserve">Нескользящее покрытие ПВХ обеспечивает надежный хват гантелей во время занятий и амортизацию при касании с полом.  </t>
    </r>
    <r>
      <rPr>
        <b/>
        <sz val="16"/>
        <color indexed="10"/>
        <rFont val="Century Gothic"/>
        <family val="2"/>
        <charset val="204"/>
      </rPr>
      <t xml:space="preserve">                          ХИТ ПРОДАЖ!!!</t>
    </r>
  </si>
  <si>
    <r>
      <rPr>
        <b/>
        <sz val="16"/>
        <color indexed="8"/>
        <rFont val="Century Gothic"/>
        <family val="2"/>
        <charset val="204"/>
      </rPr>
      <t xml:space="preserve">Ручка данной гантели оснащена резиновым чехлом, что обеспечивает надежный
хват во время занятий. Вес гантели можно уменьшить.                     </t>
    </r>
    <r>
      <rPr>
        <b/>
        <sz val="16"/>
        <color indexed="10"/>
        <rFont val="Century Gothic"/>
        <family val="2"/>
        <charset val="204"/>
      </rPr>
      <t xml:space="preserve">        НОВИНКА!!!</t>
    </r>
  </si>
  <si>
    <r>
      <t xml:space="preserve">Гриф штанги AbsoluteChampion D29 L1200 (с замками)                                         </t>
    </r>
    <r>
      <rPr>
        <sz val="16"/>
        <color indexed="8"/>
        <rFont val="Century Gothic"/>
        <family val="2"/>
        <charset val="204"/>
      </rPr>
      <t xml:space="preserve">мах грузоподъёмность: 40кг </t>
    </r>
  </si>
  <si>
    <r>
      <t>Гриф штанги AbsoluteChampion D29 L1500 (с замками)</t>
    </r>
    <r>
      <rPr>
        <sz val="16"/>
        <color indexed="8"/>
        <rFont val="Century Gothic"/>
        <family val="2"/>
        <charset val="204"/>
      </rPr>
      <t xml:space="preserve">                                     мах грузоподъёмность: 30кг</t>
    </r>
  </si>
  <si>
    <r>
      <t xml:space="preserve">Гриф штанги AbsoluteChampion D29 L1800 (с замками) </t>
    </r>
    <r>
      <rPr>
        <sz val="16"/>
        <color indexed="8"/>
        <rFont val="Century Gothic"/>
        <family val="2"/>
        <charset val="204"/>
      </rPr>
      <t xml:space="preserve">                                             мах грузоподъёмность: 20кг</t>
    </r>
  </si>
  <si>
    <r>
      <t xml:space="preserve">Гриф </t>
    </r>
    <r>
      <rPr>
        <b/>
        <sz val="16"/>
        <color indexed="10"/>
        <rFont val="Century Gothic"/>
        <family val="2"/>
        <charset val="204"/>
      </rPr>
      <t>d50мм L152,40 см</t>
    </r>
    <r>
      <rPr>
        <sz val="16"/>
        <color indexed="8"/>
        <rFont val="Century Gothic"/>
        <family val="2"/>
        <charset val="204"/>
      </rPr>
      <t xml:space="preserve">  </t>
    </r>
    <r>
      <rPr>
        <b/>
        <sz val="16"/>
        <color indexed="8"/>
        <rFont val="Century Gothic"/>
        <family val="2"/>
        <charset val="204"/>
      </rPr>
      <t xml:space="preserve">без зажимов </t>
    </r>
    <r>
      <rPr>
        <sz val="16"/>
        <color indexed="8"/>
        <rFont val="Century Gothic"/>
        <family val="2"/>
        <charset val="204"/>
      </rPr>
      <t>Описание: длина рабочей области: 92см           вес: 11,5кг</t>
    </r>
  </si>
  <si>
    <r>
      <t xml:space="preserve">Гриф </t>
    </r>
    <r>
      <rPr>
        <b/>
        <sz val="16"/>
        <color indexed="10"/>
        <rFont val="Century Gothic"/>
        <family val="2"/>
        <charset val="204"/>
      </rPr>
      <t>d50мм L152,40 см</t>
    </r>
    <r>
      <rPr>
        <sz val="16"/>
        <color indexed="8"/>
        <rFont val="Century Gothic"/>
        <family val="2"/>
        <charset val="204"/>
      </rPr>
      <t xml:space="preserve">  </t>
    </r>
    <r>
      <rPr>
        <b/>
        <sz val="16"/>
        <color indexed="8"/>
        <rFont val="Century Gothic"/>
        <family val="2"/>
        <charset val="204"/>
      </rPr>
      <t xml:space="preserve">с зажимами  </t>
    </r>
    <r>
      <rPr>
        <sz val="16"/>
        <color indexed="8"/>
        <rFont val="Century Gothic"/>
        <family val="2"/>
        <charset val="204"/>
      </rPr>
      <t xml:space="preserve"> Описание: длина рабочей области: 92см           вес: 11,5кг</t>
    </r>
  </si>
  <si>
    <r>
      <t xml:space="preserve">Диск (1,25 кг) за 1 шт.    </t>
    </r>
    <r>
      <rPr>
        <b/>
        <sz val="16"/>
        <color indexed="10"/>
        <rFont val="Century Gothic"/>
        <family val="2"/>
        <charset val="204"/>
      </rPr>
      <t>(50 мм)</t>
    </r>
    <r>
      <rPr>
        <b/>
        <sz val="16"/>
        <color indexed="8"/>
        <rFont val="Century Gothic"/>
        <family val="2"/>
        <charset val="204"/>
      </rPr>
      <t xml:space="preserve"> </t>
    </r>
  </si>
  <si>
    <r>
      <t xml:space="preserve">Диск (2,5 кг) </t>
    </r>
    <r>
      <rPr>
        <sz val="16"/>
        <color indexed="8"/>
        <rFont val="Century Gothic"/>
        <family val="2"/>
        <charset val="204"/>
      </rPr>
      <t>за 1 шт.</t>
    </r>
    <r>
      <rPr>
        <b/>
        <sz val="16"/>
        <color indexed="8"/>
        <rFont val="Century Gothic"/>
        <family val="2"/>
        <charset val="204"/>
      </rPr>
      <t xml:space="preserve">   </t>
    </r>
    <r>
      <rPr>
        <b/>
        <sz val="16"/>
        <color indexed="10"/>
        <rFont val="Century Gothic"/>
        <family val="2"/>
        <charset val="204"/>
      </rPr>
      <t xml:space="preserve"> (50 мм)</t>
    </r>
  </si>
  <si>
    <r>
      <t xml:space="preserve">Диск (10 кг) </t>
    </r>
    <r>
      <rPr>
        <sz val="16"/>
        <color indexed="8"/>
        <rFont val="Century Gothic"/>
        <family val="2"/>
        <charset val="204"/>
      </rPr>
      <t xml:space="preserve">за 1 шт.  </t>
    </r>
    <r>
      <rPr>
        <b/>
        <sz val="16"/>
        <color indexed="8"/>
        <rFont val="Century Gothic"/>
        <family val="2"/>
        <charset val="204"/>
      </rPr>
      <t xml:space="preserve">  </t>
    </r>
    <r>
      <rPr>
        <b/>
        <sz val="16"/>
        <color indexed="10"/>
        <rFont val="Century Gothic"/>
        <family val="2"/>
        <charset val="204"/>
      </rPr>
      <t>(50 мм)</t>
    </r>
  </si>
  <si>
    <r>
      <rPr>
        <b/>
        <sz val="16"/>
        <color indexed="8"/>
        <rFont val="Century Gothic"/>
        <family val="2"/>
        <charset val="204"/>
      </rPr>
      <t>Диск (20 кг)</t>
    </r>
    <r>
      <rPr>
        <sz val="16"/>
        <color indexed="8"/>
        <rFont val="Century Gothic"/>
        <family val="2"/>
        <charset val="204"/>
      </rPr>
      <t xml:space="preserve"> за 1 шт.   </t>
    </r>
    <r>
      <rPr>
        <b/>
        <sz val="16"/>
        <color indexed="10"/>
        <rFont val="Century Gothic"/>
        <family val="2"/>
        <charset val="204"/>
      </rPr>
      <t>(50 мм)   (обрезин. цветной)</t>
    </r>
  </si>
  <si>
    <r>
      <t>Диск (15 кг)</t>
    </r>
    <r>
      <rPr>
        <sz val="16"/>
        <color indexed="8"/>
        <rFont val="Century Gothic"/>
        <family val="2"/>
        <charset val="204"/>
      </rPr>
      <t xml:space="preserve"> за 1 шт. </t>
    </r>
    <r>
      <rPr>
        <b/>
        <sz val="16"/>
        <color indexed="8"/>
        <rFont val="Century Gothic"/>
        <family val="2"/>
        <charset val="204"/>
      </rPr>
      <t xml:space="preserve"> </t>
    </r>
    <r>
      <rPr>
        <b/>
        <sz val="16"/>
        <color indexed="10"/>
        <rFont val="Century Gothic"/>
        <family val="2"/>
        <charset val="204"/>
      </rPr>
      <t>(25 мм)  (обрезин. чёрный)</t>
    </r>
  </si>
  <si>
    <r>
      <t xml:space="preserve">Диск (15 кг) </t>
    </r>
    <r>
      <rPr>
        <sz val="16"/>
        <color indexed="8"/>
        <rFont val="Century Gothic"/>
        <family val="2"/>
        <charset val="204"/>
      </rPr>
      <t>за 1 шт.</t>
    </r>
    <r>
      <rPr>
        <b/>
        <sz val="16"/>
        <color indexed="8"/>
        <rFont val="Century Gothic"/>
        <family val="2"/>
        <charset val="204"/>
      </rPr>
      <t xml:space="preserve"> </t>
    </r>
    <r>
      <rPr>
        <b/>
        <sz val="16"/>
        <color indexed="10"/>
        <rFont val="Century Gothic"/>
        <family val="2"/>
        <charset val="204"/>
      </rPr>
      <t xml:space="preserve"> (25 мм)  (обрезин. чёрный)</t>
    </r>
  </si>
  <si>
    <r>
      <t xml:space="preserve">Диск (20 кг) </t>
    </r>
    <r>
      <rPr>
        <sz val="16"/>
        <color indexed="8"/>
        <rFont val="Century Gothic"/>
        <family val="2"/>
        <charset val="204"/>
      </rPr>
      <t>за 1 шт.</t>
    </r>
    <r>
      <rPr>
        <b/>
        <sz val="16"/>
        <color indexed="8"/>
        <rFont val="Century Gothic"/>
        <family val="2"/>
        <charset val="204"/>
      </rPr>
      <t xml:space="preserve"> </t>
    </r>
    <r>
      <rPr>
        <b/>
        <sz val="16"/>
        <color indexed="10"/>
        <rFont val="Century Gothic"/>
        <family val="2"/>
        <charset val="204"/>
      </rPr>
      <t xml:space="preserve"> (25 мм)  (обрезин. чёрный)</t>
    </r>
  </si>
  <si>
    <r>
      <rPr>
        <b/>
        <sz val="16"/>
        <rFont val="Century Gothic"/>
        <family val="2"/>
        <charset val="204"/>
      </rPr>
      <t xml:space="preserve">Перчатки для тяжёлой атлетики и фитнеса Absolute Champion                                          </t>
    </r>
    <r>
      <rPr>
        <b/>
        <sz val="16"/>
        <color indexed="10"/>
        <rFont val="Century Gothic"/>
        <family val="2"/>
        <charset val="204"/>
      </rPr>
      <t>новинка</t>
    </r>
  </si>
  <si>
    <r>
      <rPr>
        <b/>
        <sz val="16"/>
        <rFont val="Century Gothic"/>
        <family val="2"/>
        <charset val="204"/>
      </rPr>
      <t xml:space="preserve">Перчатки для тяжёлой атлетики и фитнеса Absolute Champion                                           </t>
    </r>
    <r>
      <rPr>
        <b/>
        <sz val="16"/>
        <color indexed="10"/>
        <rFont val="Century Gothic"/>
        <family val="2"/>
        <charset val="204"/>
      </rPr>
      <t>новинка</t>
    </r>
  </si>
  <si>
    <t xml:space="preserve">ДСК 3-5 Трансформер                   Комплектация: Трапеция, кольца, веревочная лестница, канат                   </t>
  </si>
  <si>
    <r>
      <rPr>
        <b/>
        <sz val="16"/>
        <color indexed="8"/>
        <rFont val="Century Gothic"/>
        <family val="2"/>
        <charset val="204"/>
      </rPr>
      <t xml:space="preserve">ДСК 3-5 ПВХ Трансформер                   Комплектация: Трапеция, кольца, </t>
    </r>
    <r>
      <rPr>
        <b/>
        <sz val="16"/>
        <rFont val="Century Gothic"/>
        <family val="2"/>
        <charset val="204"/>
      </rPr>
      <t xml:space="preserve">веревочная лестница, канат  Перекладина ПВХ                                 </t>
    </r>
    <r>
      <rPr>
        <b/>
        <sz val="16"/>
        <color indexed="10"/>
        <rFont val="Century Gothic"/>
        <family val="2"/>
        <charset val="204"/>
      </rPr>
      <t xml:space="preserve"> </t>
    </r>
  </si>
  <si>
    <t xml:space="preserve">ДСК 4 (широкий хват)            Комплектация: Трапеция, кольца, веревочная лестница, канат                     </t>
  </si>
  <si>
    <r>
      <rPr>
        <b/>
        <sz val="16"/>
        <color indexed="8"/>
        <rFont val="Century Gothic"/>
        <family val="2"/>
        <charset val="204"/>
      </rPr>
      <t xml:space="preserve">ДСК 4 ПВХ (широкий хват)            Комплектация: Трапеция, кольца, веревочная лестница, канат </t>
    </r>
    <r>
      <rPr>
        <b/>
        <sz val="16"/>
        <rFont val="Century Gothic"/>
        <family val="2"/>
        <charset val="204"/>
      </rPr>
      <t xml:space="preserve">Перекладина ПВХ    </t>
    </r>
    <r>
      <rPr>
        <b/>
        <sz val="16"/>
        <color indexed="10"/>
        <rFont val="Century Gothic"/>
        <family val="2"/>
        <charset val="204"/>
      </rPr>
      <t xml:space="preserve">                               </t>
    </r>
  </si>
  <si>
    <t>ДСК "Бабочка"    Комплектация: Канат, веревочная лестница, кольца,трапеция</t>
  </si>
  <si>
    <r>
      <t xml:space="preserve">ДСК "Солнышко"                                   </t>
    </r>
    <r>
      <rPr>
        <b/>
        <sz val="16"/>
        <color indexed="8"/>
        <rFont val="Century Gothic"/>
        <family val="2"/>
        <charset val="204"/>
      </rPr>
      <t xml:space="preserve">     Комплектация: Кольца, канат, веревочная лестница, качели       сварные перекладины    2 варианта крепления: 1) анкерными болтами в пол и стену;  2) враспор между полом и потолком       </t>
    </r>
  </si>
  <si>
    <r>
      <rPr>
        <b/>
        <sz val="16"/>
        <color indexed="8"/>
        <rFont val="Century Gothic"/>
        <family val="2"/>
        <charset val="204"/>
      </rPr>
      <t xml:space="preserve">ДСК 1    Комплектация: </t>
    </r>
    <r>
      <rPr>
        <sz val="16"/>
        <color indexed="8"/>
        <rFont val="Century Gothic"/>
        <family val="2"/>
        <charset val="204"/>
      </rPr>
      <t xml:space="preserve">Трапеция, кольца, турник навесной     Крепление: болтами к полу и стене               </t>
    </r>
  </si>
  <si>
    <r>
      <rPr>
        <b/>
        <sz val="16"/>
        <color indexed="8"/>
        <rFont val="Century Gothic"/>
        <family val="2"/>
        <charset val="204"/>
      </rPr>
      <t>ДСК "САМОЛЁТ"</t>
    </r>
    <r>
      <rPr>
        <sz val="16"/>
        <color indexed="8"/>
        <rFont val="Century Gothic"/>
        <family val="2"/>
        <charset val="204"/>
      </rPr>
      <t xml:space="preserve">   </t>
    </r>
    <r>
      <rPr>
        <b/>
        <sz val="16"/>
        <color indexed="8"/>
        <rFont val="Century Gothic"/>
        <family val="2"/>
        <charset val="204"/>
      </rPr>
      <t xml:space="preserve"> Комплектация</t>
    </r>
    <r>
      <rPr>
        <sz val="16"/>
        <color indexed="8"/>
        <rFont val="Century Gothic"/>
        <family val="2"/>
        <charset val="204"/>
      </rPr>
      <t xml:space="preserve">: Трапеция,кольца,канат    Крепление к стене                                          </t>
    </r>
  </si>
  <si>
    <t xml:space="preserve">ДСК Юниор                                                                   </t>
  </si>
  <si>
    <t>ДСК 5                                                Комплектация: Канат, брусья навесные</t>
  </si>
  <si>
    <t>СК 6                                                         Комплектация: Канат</t>
  </si>
  <si>
    <r>
      <rPr>
        <b/>
        <sz val="16"/>
        <color indexed="8"/>
        <rFont val="Century Gothic"/>
        <family val="2"/>
        <charset val="204"/>
      </rPr>
      <t>ДСК 7                                                Комплектация: Трапеция, кольца</t>
    </r>
  </si>
  <si>
    <t>ДСК "Замок Принцессы"                                                   Комплектация: Трапеция, кольца, брусья навесные, стол</t>
  </si>
  <si>
    <t>ДСК 2                                                  Комплектация: Трапеция, кольца, веревочная лестница, канат                                     Крепление: болтами к полу и стене</t>
  </si>
  <si>
    <t xml:space="preserve">ДСК "Патриот"                          Комплектация: Кольца, кольцо баскетбольное     сварные перекладины          </t>
  </si>
  <si>
    <r>
      <t xml:space="preserve">ДСК 8                                            </t>
    </r>
    <r>
      <rPr>
        <b/>
        <sz val="16"/>
        <color indexed="8"/>
        <rFont val="Century Gothic"/>
        <family val="2"/>
        <charset val="204"/>
      </rPr>
      <t xml:space="preserve">  Комплектация: Кольца, канат, веревочная лестница, трапеция, турник навесной, брусья навесные                                                 Крепление: враспор между полом и потолком</t>
    </r>
  </si>
  <si>
    <r>
      <rPr>
        <b/>
        <sz val="16"/>
        <rFont val="Century Gothic"/>
        <family val="2"/>
        <charset val="204"/>
      </rPr>
      <t xml:space="preserve">Шведская стенка № 2   </t>
    </r>
    <r>
      <rPr>
        <b/>
        <sz val="16"/>
        <color indexed="8"/>
        <rFont val="Century Gothic"/>
        <family val="2"/>
        <charset val="204"/>
      </rPr>
      <t xml:space="preserve">                                         Absolute Champion      Составная из двух частей  </t>
    </r>
  </si>
  <si>
    <r>
      <rPr>
        <b/>
        <sz val="16"/>
        <rFont val="Century Gothic"/>
        <family val="2"/>
        <charset val="204"/>
      </rPr>
      <t xml:space="preserve">Шведская стенка № 3   </t>
    </r>
    <r>
      <rPr>
        <b/>
        <sz val="16"/>
        <color indexed="8"/>
        <rFont val="Century Gothic"/>
        <family val="2"/>
        <charset val="204"/>
      </rPr>
      <t xml:space="preserve">Absolute Champion    Составная из двух частей  </t>
    </r>
  </si>
  <si>
    <t>ДСК "Малыш"                                                     Комплектация: Качели                         Крепление: болтами к стене</t>
  </si>
  <si>
    <t xml:space="preserve">Мат 2 в 1 AbsoluteChampion,   размеры Д*Ш =600*600мм,  толщина= 60мм </t>
  </si>
  <si>
    <r>
      <t xml:space="preserve">Мат гимнастический   </t>
    </r>
    <r>
      <rPr>
        <b/>
        <sz val="16"/>
        <color indexed="8"/>
        <rFont val="Century Gothic"/>
        <family val="2"/>
        <charset val="204"/>
      </rPr>
      <t>(1000х500х60мм)  Собственное производство</t>
    </r>
  </si>
  <si>
    <r>
      <t>Мат гимнастический</t>
    </r>
    <r>
      <rPr>
        <b/>
        <sz val="16"/>
        <color indexed="8"/>
        <rFont val="Century Gothic"/>
        <family val="2"/>
        <charset val="204"/>
      </rPr>
      <t xml:space="preserve">                                      </t>
    </r>
  </si>
  <si>
    <r>
      <t xml:space="preserve">Кольцо баскетбольное    (крепление на дверь)           </t>
    </r>
    <r>
      <rPr>
        <b/>
        <sz val="16"/>
        <color indexed="10"/>
        <rFont val="Century Gothic"/>
        <family val="2"/>
        <charset val="204"/>
      </rPr>
      <t xml:space="preserve">                   </t>
    </r>
  </si>
  <si>
    <r>
      <t xml:space="preserve">Кольцо баскетбольное   (крепление на дверь)                               </t>
    </r>
    <r>
      <rPr>
        <b/>
        <sz val="16"/>
        <color indexed="10"/>
        <rFont val="Century Gothic"/>
        <family val="2"/>
        <charset val="204"/>
      </rPr>
      <t xml:space="preserve">  </t>
    </r>
    <r>
      <rPr>
        <b/>
        <sz val="16"/>
        <color indexed="8"/>
        <rFont val="Century Gothic"/>
        <family val="2"/>
        <charset val="204"/>
      </rPr>
      <t xml:space="preserve">    </t>
    </r>
  </si>
  <si>
    <r>
      <t xml:space="preserve">Кольца детские Absolute Champion  </t>
    </r>
    <r>
      <rPr>
        <b/>
        <sz val="16"/>
        <color indexed="8"/>
        <rFont val="Century Gothic"/>
        <family val="2"/>
        <charset val="204"/>
      </rPr>
      <t>(гимнастические) размеры: d(наруж)=125мм, d(внутр.)=90мм</t>
    </r>
  </si>
  <si>
    <t>Размер: 50x110x240-300 см
Максимальная нагрузка: 100 кг
Окрас: порошковая окраска
Цвет: сине-красный</t>
  </si>
  <si>
    <t>Размер: 50x110x240-300 см
Максимальная нагрузка: 100 кг
Комплектация: трапеция, кольца, веревочная
Лестница, канат
Окрас: порошковая окраска
Цвет: сине-красный; фиолетово-желтый; салатово-
красный</t>
  </si>
  <si>
    <r>
      <rPr>
        <b/>
        <sz val="16"/>
        <rFont val="Century Gothic"/>
        <family val="2"/>
        <charset val="204"/>
      </rPr>
      <t xml:space="preserve">Шведская стенка № 1         </t>
    </r>
    <r>
      <rPr>
        <b/>
        <sz val="16"/>
        <color indexed="8"/>
        <rFont val="Century Gothic"/>
        <family val="2"/>
        <charset val="204"/>
      </rPr>
      <t xml:space="preserve">    Absolute Champion</t>
    </r>
    <r>
      <rPr>
        <b/>
        <sz val="16"/>
        <rFont val="Century Gothic"/>
        <family val="2"/>
        <charset val="204"/>
      </rPr>
      <t xml:space="preserve">                        
</t>
    </r>
    <r>
      <rPr>
        <b/>
        <sz val="36"/>
        <rFont val="Century Gothic"/>
        <family val="2"/>
        <charset val="204"/>
      </rPr>
      <t xml:space="preserve">    </t>
    </r>
    <r>
      <rPr>
        <b/>
        <sz val="36"/>
        <color indexed="10"/>
        <rFont val="Century Gothic"/>
        <family val="2"/>
        <charset val="204"/>
      </rPr>
      <t>ХИТ ПРОДАЖ!!!</t>
    </r>
  </si>
  <si>
    <t>ЦЕНА</t>
  </si>
  <si>
    <t>ЦЕНА ПО АКЦИИ</t>
  </si>
  <si>
    <r>
      <rPr>
        <b/>
        <sz val="24"/>
        <color indexed="8"/>
        <rFont val="Century Gothic"/>
        <family val="2"/>
        <charset val="204"/>
      </rPr>
      <t xml:space="preserve">Недорогие боксерские мешки, подходят для домашних тренировок.
</t>
    </r>
    <r>
      <rPr>
        <b/>
        <sz val="60"/>
        <color indexed="10"/>
        <rFont val="Century Gothic"/>
        <family val="2"/>
        <charset val="204"/>
      </rPr>
      <t xml:space="preserve">ХИТ ПРОДАЖ!!!
</t>
    </r>
  </si>
  <si>
    <r>
      <t xml:space="preserve">Одежда для занятия единоборствами.
</t>
    </r>
    <r>
      <rPr>
        <b/>
        <sz val="24"/>
        <color indexed="10"/>
        <rFont val="Century Gothic"/>
        <family val="2"/>
        <charset val="204"/>
      </rPr>
      <t>АКЦИЯ!!!</t>
    </r>
  </si>
  <si>
    <r>
      <t xml:space="preserve">Хороший тренажер для детей, не травмирует, способствует улучшению координации и чувства дистанции.
</t>
    </r>
    <r>
      <rPr>
        <b/>
        <sz val="36"/>
        <color indexed="10"/>
        <rFont val="Century Gothic"/>
        <family val="2"/>
        <charset val="204"/>
      </rPr>
      <t xml:space="preserve">ХИТ ПРОДАЖ!!!
</t>
    </r>
  </si>
  <si>
    <r>
      <t xml:space="preserve">Для сильных и смелых! Стилизованные боксерские мешки цвета хаки, для любителей военной тематики. Может послужить оригинальным подарком для любителей единоборств! Подходит для отработки ударов в 2 уровня.
</t>
    </r>
    <r>
      <rPr>
        <b/>
        <sz val="36"/>
        <color indexed="10"/>
        <rFont val="Century Gothic"/>
        <family val="2"/>
        <charset val="204"/>
      </rPr>
      <t xml:space="preserve">УНИКАЛЬНОЕ ПРЕДЛОЖЕНИЕ </t>
    </r>
    <r>
      <rPr>
        <b/>
        <sz val="40"/>
        <color indexed="10"/>
        <rFont val="Century Gothic"/>
        <family val="2"/>
        <charset val="204"/>
      </rPr>
      <t>!!!</t>
    </r>
  </si>
  <si>
    <r>
      <rPr>
        <b/>
        <sz val="20"/>
        <rFont val="Century Gothic"/>
        <family val="2"/>
        <charset val="204"/>
      </rPr>
      <t xml:space="preserve">Одни из лучших боксерских мешков. В их разработке принимали участие профессиональные спортсмены, такие как Андрей Сироткин, трехкратный чемпион мира по кикбоксингу, профессиональный боксер. Мешки обладают высокой прочностью.
</t>
    </r>
    <r>
      <rPr>
        <b/>
        <sz val="16"/>
        <rFont val="Century Gothic"/>
        <family val="2"/>
        <charset val="204"/>
      </rPr>
      <t xml:space="preserve">
</t>
    </r>
    <r>
      <rPr>
        <b/>
        <sz val="48"/>
        <color indexed="10"/>
        <rFont val="Century Gothic"/>
        <family val="2"/>
        <charset val="204"/>
      </rPr>
      <t xml:space="preserve">ХИТ ПРОДАЖ!!!
</t>
    </r>
  </si>
  <si>
    <r>
      <rPr>
        <b/>
        <sz val="36"/>
        <color indexed="10"/>
        <rFont val="Century Gothic"/>
        <family val="2"/>
        <charset val="204"/>
      </rPr>
      <t>АКЦИЯ!!!
 СУПЕР ЦЕНА !!!</t>
    </r>
    <r>
      <rPr>
        <b/>
        <sz val="28"/>
        <color indexed="10"/>
        <rFont val="Century Gothic"/>
        <family val="2"/>
        <charset val="204"/>
      </rPr>
      <t xml:space="preserve">
</t>
    </r>
  </si>
  <si>
    <t xml:space="preserve"> Служат для отработки ударов в 3 уровня. Удлиненные мешки для кикбоксинга позволяют отрабатывать нижние удары ногами (лоу-кик).
</t>
  </si>
  <si>
    <t xml:space="preserve">Специальный снаряд грушевидной формы, чаще всего вешающейся на уровне головы. Предназначен для развития точности и быстроты удара
. </t>
  </si>
  <si>
    <r>
      <t xml:space="preserve">Служат для защиты рук спортсмена и частей тела спарринг-партнера во время тренировок и поединков, так же необходимы при отработке ударов руками на спортивных снарядах, например, таких как боксерский мешок. Уберегут руки от травм, так же позволят вкладываться в удар с большей силой.
</t>
    </r>
    <r>
      <rPr>
        <b/>
        <sz val="22"/>
        <color indexed="10"/>
        <rFont val="Century Gothic"/>
        <family val="2"/>
        <charset val="204"/>
      </rPr>
      <t>АКЦИЯ!!!</t>
    </r>
    <r>
      <rPr>
        <b/>
        <sz val="16"/>
        <color indexed="10"/>
        <rFont val="Century Gothic"/>
        <family val="2"/>
        <charset val="204"/>
      </rPr>
      <t xml:space="preserve">
</t>
    </r>
  </si>
  <si>
    <t xml:space="preserve">АКЦИЯ!!!
</t>
  </si>
  <si>
    <t>Мужская и женская 
зимняя одежда</t>
  </si>
  <si>
    <t xml:space="preserve">Детская одежда </t>
  </si>
  <si>
    <r>
      <rPr>
        <b/>
        <sz val="24"/>
        <color indexed="10"/>
        <rFont val="Century Gothic"/>
        <family val="2"/>
        <charset val="204"/>
      </rPr>
      <t xml:space="preserve">ХИТ ПРОДАЖ!! </t>
    </r>
    <r>
      <rPr>
        <sz val="24"/>
        <color indexed="10"/>
        <rFont val="Century Gothic"/>
        <family val="2"/>
        <charset val="204"/>
      </rPr>
      <t xml:space="preserve">  </t>
    </r>
    <r>
      <rPr>
        <b/>
        <sz val="24"/>
        <color indexed="8"/>
        <rFont val="Century Gothic"/>
        <family val="2"/>
        <charset val="204"/>
      </rPr>
      <t xml:space="preserve">                собственное пр-во                    </t>
    </r>
  </si>
  <si>
    <t>Размер: 1000х1000х60мм</t>
  </si>
  <si>
    <r>
      <t xml:space="preserve">Мат гимнастический   </t>
    </r>
    <r>
      <rPr>
        <b/>
        <sz val="16"/>
        <color indexed="8"/>
        <rFont val="Century Gothic"/>
        <family val="2"/>
        <charset val="204"/>
      </rPr>
      <t>(1000х1000х60мм)  Собственное производство</t>
    </r>
  </si>
  <si>
    <t xml:space="preserve">Куртка спортивная Abch муж WTS-Y2882W цв RED </t>
  </si>
  <si>
    <t>WTS-Y2882W</t>
  </si>
  <si>
    <t>Куртка спортивная Abch муж WTS-Y1849W цв NAVY</t>
  </si>
  <si>
    <t>WTS-Y1849W</t>
  </si>
  <si>
    <t xml:space="preserve">Спортивный комплект(майка+шорты )Abch муж WTS-Y1863W цв WHIYE/NAVY </t>
  </si>
  <si>
    <t xml:space="preserve">WTS-Y1863W </t>
  </si>
  <si>
    <t>Костюм спортивный Abch женский 24001012 Мод.1 цв.т/син</t>
  </si>
  <si>
    <t>Куртка Abch дев утепл. 2304045 3-х цветн.</t>
  </si>
  <si>
    <t>р.45</t>
  </si>
  <si>
    <t>р.42</t>
  </si>
  <si>
    <t>р.39</t>
  </si>
  <si>
    <t>Полуботинки A1611D-3</t>
  </si>
  <si>
    <t>A1611D-3</t>
  </si>
  <si>
    <t>Полуботинки Бона-Шуз 32618С</t>
  </si>
  <si>
    <t>32618С</t>
  </si>
  <si>
    <t xml:space="preserve">Полуботинки Бона-Шуз 32619А </t>
  </si>
  <si>
    <t>32619А</t>
  </si>
  <si>
    <t>р.37</t>
  </si>
  <si>
    <t>р.38</t>
  </si>
  <si>
    <t>Сланцы  с ремешками</t>
  </si>
  <si>
    <t>р.37-38</t>
  </si>
  <si>
    <t>КРОССОВКИ 8-1035/1 цв.чер/гол</t>
  </si>
  <si>
    <t>8-1035/1</t>
  </si>
  <si>
    <t>Обувь д/актив отд жен. PATROL 239-2926-8/01-5/11 иск.кож/текст, цв.сер/жел</t>
  </si>
  <si>
    <t>PATROL 239-2926-8/01-5/11</t>
  </si>
  <si>
    <t>КРОССОВКИ 8-1063/1 цв.сер/гол/син</t>
  </si>
  <si>
    <t>8-1063/1</t>
  </si>
  <si>
    <t>Гантель металлическая разборная AbsoluteChampion 1 кг для фитнеса бордово-голубая</t>
  </si>
  <si>
    <t>Гантель металлическая разборная AbsoluteChampion 2 кг для фитнеса бордово-голубая</t>
  </si>
  <si>
    <t>Обруч Abch пластиковый d540мм голубой</t>
  </si>
  <si>
    <t>Диаметр 54см</t>
  </si>
  <si>
    <t>Обруч Abch пластиковый d540мм желтый</t>
  </si>
  <si>
    <t>Обруч Abch пластиковый d540мм красный</t>
  </si>
  <si>
    <t>Обруч Abch пластиковый d540мм лайм</t>
  </si>
  <si>
    <t>Обруч Abch пластиковый d540мм розовый</t>
  </si>
  <si>
    <t>Обруч Abch пластиковый d540мм фиолетовый</t>
  </si>
  <si>
    <t>Обруч Abch пластиковый d750мм голубой</t>
  </si>
  <si>
    <t>Диаметр 75см</t>
  </si>
  <si>
    <t>Обруч Abch пластиковый d750мм желтый</t>
  </si>
  <si>
    <t>Обруч Abch пластиковый d750мм красный</t>
  </si>
  <si>
    <t>Обруч Abch пластиковый d750мм лайм</t>
  </si>
  <si>
    <t>Обруч Abch пластиковый d750мм розовый</t>
  </si>
  <si>
    <t>Обруч Abch пластиковый d750мм фиолетовый</t>
  </si>
  <si>
    <t>Обруч Abch пластиковый d890мм голубой</t>
  </si>
  <si>
    <t>Диаметр 89см</t>
  </si>
  <si>
    <t>Обруч Abch пластиковый d890мм желтый</t>
  </si>
  <si>
    <t>Обруч Abch пластиковый d890мм красный</t>
  </si>
  <si>
    <t>Обруч Abch пластиковый d890мм лайм</t>
  </si>
  <si>
    <t>Обруч Abch пластиковый d890мм розовый</t>
  </si>
  <si>
    <t>Обруч Abch пластиковый d890мм фиолетовый</t>
  </si>
  <si>
    <r>
      <t xml:space="preserve">Мешок боксерский Стандарт плюс (35кг)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</si>
  <si>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r>
      <t xml:space="preserve">Мешок боксерский Стандарт плюс (45кг)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</si>
  <si>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r>
      <t xml:space="preserve">Мешок боксерский Стандарт плюс (55кг)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</si>
  <si>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r>
      <t xml:space="preserve">Мешок боксерский Стандарт плюс (25кг)                </t>
    </r>
    <r>
      <rPr>
        <b/>
        <sz val="16"/>
        <color indexed="10"/>
        <rFont val="Century Gothic"/>
        <family val="2"/>
        <charset val="204"/>
      </rPr>
      <t xml:space="preserve">  </t>
    </r>
  </si>
  <si>
    <r>
      <t xml:space="preserve">Гриф гантели прямой AbsoluteChampion D29 L360 (с замками)   </t>
    </r>
    <r>
      <rPr>
        <sz val="16"/>
        <color indexed="8"/>
        <rFont val="Century Gothic"/>
        <family val="2"/>
        <charset val="204"/>
      </rPr>
      <t xml:space="preserve">                                               </t>
    </r>
    <r>
      <rPr>
        <b/>
        <sz val="16"/>
        <color indexed="8"/>
        <rFont val="Century Gothic"/>
        <family val="2"/>
        <charset val="204"/>
      </rPr>
      <t xml:space="preserve">собственное производство </t>
    </r>
  </si>
  <si>
    <t xml:space="preserve">Материал изготовления: металлический стержень, снаружи пластик                         мах грузоподъёмность: 20кг             </t>
  </si>
  <si>
    <t>Ширина: 980мм
Глубина: 690мм - брусья, 440мм - турник
Окраска: порошковая
Металл: сталь
Конструкция: сборная
Допустимая нагрузка: 100кг
Расстояние между подлокотниками: 500мм
Гарантия: 2 года</t>
  </si>
  <si>
    <t>Брюки                                                                              899</t>
  </si>
  <si>
    <t>Мужская и женская 
 одежда</t>
  </si>
  <si>
    <t>ДСК 21</t>
  </si>
  <si>
    <t>АКЦИЯ!!!            2777</t>
  </si>
  <si>
    <t>АКЦИЯ!!!     3233</t>
  </si>
  <si>
    <t>АКЦИЯ!!!     2763</t>
  </si>
  <si>
    <t xml:space="preserve">АКЦИЯ!!!        3233       </t>
  </si>
  <si>
    <t>АКЦИЯ!!!               5355</t>
  </si>
  <si>
    <t xml:space="preserve">АКЦИЯ!!!       3592       </t>
  </si>
  <si>
    <t xml:space="preserve">АКЦИЯ!!!    365          </t>
  </si>
  <si>
    <t>АКЦИЯ!!!           296</t>
  </si>
  <si>
    <t>АКЦИЯ!!!           636</t>
  </si>
  <si>
    <t>АКЦИЯ!!!           717</t>
  </si>
  <si>
    <t>АКЦИЯ!!!          817</t>
  </si>
  <si>
    <t>АКЦИЯ!!!          896</t>
  </si>
  <si>
    <t>АКЦИЯ!        1890</t>
  </si>
  <si>
    <t>АКЦИЯ!        1249</t>
  </si>
  <si>
    <t>АКЦИЯ!      1350</t>
  </si>
  <si>
    <t>АКЦИЯ!        1140</t>
  </si>
  <si>
    <t>АКЦИЯ!        1000</t>
  </si>
  <si>
    <t>АКЦИЯ!        1390</t>
  </si>
  <si>
    <t>АКЦИЯ!        340</t>
  </si>
  <si>
    <t>АКЦИЯ!       360</t>
  </si>
  <si>
    <t>АКЦИЯ!        380</t>
  </si>
  <si>
    <t>АКЦИЯ!        680</t>
  </si>
  <si>
    <t>АКЦИЯ!       760</t>
  </si>
  <si>
    <t>АКЦИЯ!        970</t>
  </si>
  <si>
    <t>АКЦИЯ!       600</t>
  </si>
  <si>
    <t>АКЦИЯ!        920</t>
  </si>
  <si>
    <t>АКЦИЯ!        870</t>
  </si>
  <si>
    <t>АКЦИЯ!       800</t>
  </si>
  <si>
    <t>АКЦИЯ!        1040</t>
  </si>
  <si>
    <t>АКЦИЯ!       1120</t>
  </si>
  <si>
    <t>цвет Синий     Нагрузка 9кг</t>
  </si>
  <si>
    <t>цвет Фиолетовый Нагрузка 6кг</t>
  </si>
  <si>
    <t>цвет Лайм    Нагрузка 3кг</t>
  </si>
  <si>
    <t>Материал металл, пластик</t>
  </si>
  <si>
    <t>Эспандер W образный</t>
  </si>
  <si>
    <t xml:space="preserve">Эспандер для спины с упорами </t>
  </si>
  <si>
    <t>Ручки тканевые</t>
  </si>
  <si>
    <t>Материал металл, пластик                       Мягкие манжеты</t>
  </si>
  <si>
    <t>Эспандер с упорами</t>
  </si>
  <si>
    <t>цвет Лайм         Нагрузка 3кг                               цвет Фиолетовый Нагрузка 6кг             цвет Синий            Нагрузка 9кг</t>
  </si>
  <si>
    <t>3 эспандера в наборе           ручки металл, пластик</t>
  </si>
  <si>
    <t>Эспандер с разборной ручкой</t>
  </si>
  <si>
    <t>Ручки тканевые               Мягкие манжеты</t>
  </si>
  <si>
    <t>Ручки пластиковые</t>
  </si>
  <si>
    <t>Эспандер для постановки удара</t>
  </si>
  <si>
    <t>Мягкие манжеты</t>
  </si>
  <si>
    <t>Эспандер для ног</t>
  </si>
  <si>
    <t>Эспандер 2 в 1 кистевой + силовой</t>
  </si>
  <si>
    <t>Эспандер 2 в 1 сила + удар</t>
  </si>
  <si>
    <t>Эспандер восьмерка</t>
  </si>
  <si>
    <t>Эспандер кольцо</t>
  </si>
  <si>
    <t>Длина: 0,5м                         ручки пластиковые</t>
  </si>
  <si>
    <t>Эспандер для груди Т-5</t>
  </si>
  <si>
    <t>Эспандер для груди Т-3</t>
  </si>
  <si>
    <t>Крепеж к двери             ручки тканевые</t>
  </si>
  <si>
    <t>Эспандер для постановки удара к двери</t>
  </si>
  <si>
    <t>Эспандер Паук</t>
  </si>
  <si>
    <t>Длина: 1м                         ручки пластиковые</t>
  </si>
  <si>
    <t>Эспандер для груди Т-2</t>
  </si>
  <si>
    <t>Длина: 1м                         ручки тканевые</t>
  </si>
  <si>
    <t>Эспандер для груди Т-1</t>
  </si>
  <si>
    <t>Длина: 0,5м                         ручки тканевые</t>
  </si>
  <si>
    <t>Фото</t>
  </si>
  <si>
    <t>Перчатки боксерские детские 1126</t>
  </si>
  <si>
    <t>Перчатки боксерские детские 1130</t>
  </si>
  <si>
    <t>Пояс кикбоксера</t>
  </si>
  <si>
    <t xml:space="preserve">Мешок боксерский детский 0,9кг Оксфорд  </t>
  </si>
  <si>
    <t xml:space="preserve">Мешок боксерский детский 4кг Оксфорд  </t>
  </si>
  <si>
    <t xml:space="preserve">Мешок боксерский детский 6 кг Оксфорд  </t>
  </si>
  <si>
    <t xml:space="preserve">Мешок боксерский детский 10кг Оксфорд  </t>
  </si>
  <si>
    <t>АКЦИЯ!!!           266</t>
  </si>
  <si>
    <t>АКЦИЯ!!!           447</t>
  </si>
  <si>
    <t>АКЦИЯ!!!           500</t>
  </si>
  <si>
    <t>АКЦИЯ!!!           633</t>
  </si>
  <si>
    <t>Покрытие: искусственная кожа
Наполнитель: вторичный поролонВес: 10 унц,  Цвет: красный черный синий</t>
  </si>
  <si>
    <t>Покрытие: искусственная кожа
Наполнитель: вторичный поролон. Вес: 12 унц,               Цвет:красный черный синий</t>
  </si>
  <si>
    <t>Покрытие: искусственная кожа
Наполнитель: вторичный поролон. Вес: 14 унц.                  Цвет: красный черный синий</t>
  </si>
  <si>
    <t>АКЦИЯ!!!
130</t>
  </si>
  <si>
    <t xml:space="preserve">цвет Лайм         Нагрузка 3кг                               цвет Фиолетовый Нагрузка 6кг             </t>
  </si>
  <si>
    <t xml:space="preserve">цвет Лайм         Нагрузка 3кг 2шт                               цвет Фиолетовый Нагрузка 6кг 2шт             цвет Синий            Нагрузка 9кг 2шт </t>
  </si>
  <si>
    <t>2 эспандера длиной 1,2м в наборе, тканевые ручки, мягкие манжеты, крепление к двери</t>
  </si>
  <si>
    <t>3 эспандера длиной 1,2м в наборе, тканевые ручки, мягкие манжеты, крепление к двери</t>
  </si>
  <si>
    <t>6 эспандеров длиной 1,2м в наборе, тканевые ручки, мягкие манжеты, крепление к двери</t>
  </si>
  <si>
    <t>Шашки - нарды AbsoluteChampion (мин заказ 80 шт) в термоусадочной пленке                                                                                                           собственное производство</t>
  </si>
  <si>
    <t>80шт</t>
  </si>
  <si>
    <t>Шашки AbsoluteChampion (мин заказ 105 шт) в термоусадочной пленке                                                                                                           собственное производство</t>
  </si>
  <si>
    <t>105шт</t>
  </si>
  <si>
    <t>Набор трубчатых эспандеров № 1</t>
  </si>
  <si>
    <t>Набор трубчатых эспандеров № 2</t>
  </si>
  <si>
    <t>Набор трубчатых эспандеров № 3</t>
  </si>
  <si>
    <t>АКЦИЯ!        2190</t>
  </si>
  <si>
    <t>Ширина: 980мм
Глубина: 600мм
Высота: 780мм
Допустимая нагрузка: до 250кг
Гарантия: 2 года</t>
  </si>
  <si>
    <t xml:space="preserve">
</t>
  </si>
  <si>
    <r>
      <t xml:space="preserve">
</t>
    </r>
    <r>
      <rPr>
        <b/>
        <sz val="60"/>
        <color indexed="10"/>
        <rFont val="Century Gothic"/>
        <family val="2"/>
        <charset val="204"/>
      </rPr>
      <t xml:space="preserve">НОВИНКА!!!
</t>
    </r>
    <r>
      <rPr>
        <b/>
        <sz val="16"/>
        <color indexed="8"/>
        <rFont val="Century Gothic"/>
        <family val="2"/>
        <charset val="204"/>
      </rPr>
      <t xml:space="preserve">
</t>
    </r>
  </si>
  <si>
    <r>
      <rPr>
        <b/>
        <sz val="36"/>
        <color indexed="8"/>
        <rFont val="Century Gothic"/>
        <family val="2"/>
        <charset val="204"/>
      </rPr>
      <t xml:space="preserve">
</t>
    </r>
    <r>
      <rPr>
        <b/>
        <sz val="60"/>
        <color indexed="10"/>
        <rFont val="Century Gothic"/>
        <family val="2"/>
        <charset val="204"/>
      </rPr>
      <t xml:space="preserve">НОВИНКА!!!
</t>
    </r>
  </si>
  <si>
    <t>Самокаты, велосипеды, беговелы</t>
  </si>
  <si>
    <t>.</t>
  </si>
  <si>
    <t xml:space="preserve">Летающая тарелка "Фризби"     AbsoluteChampion      </t>
  </si>
  <si>
    <t>Ширина: 980мм
Глубина: 600мм
Высота: 30мм
Окраска: порошковая
Металл: сталь
Конструкция: сборная
Допустимая нагрузка:150кг
Гарантия: 2 года</t>
  </si>
  <si>
    <t>Набор игр (шашки) Absolute Champion картонное поле</t>
  </si>
  <si>
    <t>30шт</t>
  </si>
  <si>
    <t>Набор игр (шашки, нарды) Absolute Champion картонное поле</t>
  </si>
  <si>
    <t>Набор игр (шахматы, шашки, нарды) Absolute Champion картонное поле</t>
  </si>
  <si>
    <t>«Русское лото», настольная игра</t>
  </si>
  <si>
    <t>462   АКЦИЯ!!!</t>
  </si>
  <si>
    <r>
      <t xml:space="preserve">Качели дачные 2-х местные                        </t>
    </r>
    <r>
      <rPr>
        <b/>
        <sz val="13"/>
        <color indexed="10"/>
        <rFont val="Times New Roman"/>
        <family val="1"/>
        <charset val="204"/>
      </rPr>
      <t xml:space="preserve"> </t>
    </r>
  </si>
  <si>
    <t xml:space="preserve">Масса комплекса: 22 кг
Допустимая величина нагрузки: 160-180 кг
Длина: 1600 мм
Ширина: 1300 мм
Высота: 1500 мм
Материал каркаса/ткани: сталь/тент
Конструкция: сборная 
Толщина трубы каркаса: 1,5 мм; dтрубы=Ø25, Ø38 
Окраска: порошковая
Сидушка: х/б, синтепон
Гарантия: 12 месяцев
</t>
  </si>
  <si>
    <t>1 короб - картон:  ДхШхВ, мм: 1500х450х150</t>
  </si>
  <si>
    <t>2990 АКЦИЯ!!!</t>
  </si>
  <si>
    <t>СК "Триумф"</t>
  </si>
  <si>
    <t>Скамья для СК "Триумф"</t>
  </si>
  <si>
    <t>Стойка под штангу для СК "Триумф"</t>
  </si>
  <si>
    <t>Турник-брусья для СК "Триумф"</t>
  </si>
  <si>
    <t>СК "Триумф" в сборе</t>
  </si>
  <si>
    <t>Тип крепления: к стене 
Материал комплекса: металл, пластик
Размер: 225х65х20 см
Длина перекладин: 55см
Максимальная нагрузка: 120 кг
Цвет: белый</t>
  </si>
  <si>
    <t xml:space="preserve">Максимальная нагрузка: 120 кг
Размер скамьи: 55 х 30 х 150 см
Размер коробки: 1150 х 390 х 750 мм
Вес тренажера: 11 кг   </t>
  </si>
  <si>
    <t xml:space="preserve">Максимальная нагрузка: 80 кг
Размер скамьи: 40 х 60 х 22 см
Размер коробки: 1150 х 390 х 750 мм
Вес тренажера: 3 кг   </t>
  </si>
  <si>
    <t>многофункциональный спортивный комплекс</t>
  </si>
  <si>
    <r>
      <t xml:space="preserve">Батут Absolute Champion 54'' с держателем                          </t>
    </r>
    <r>
      <rPr>
        <sz val="16"/>
        <color indexed="8"/>
        <rFont val="Century Gothic"/>
        <family val="2"/>
        <charset val="204"/>
      </rPr>
      <t>(137см)
Высота: 18см
Возраст: от 12 лет и более
Максимальная нагрузка: 100кг</t>
    </r>
  </si>
  <si>
    <t>3190 АКЦИЯ!!!</t>
  </si>
  <si>
    <t>Гантель цельнометталическая  Absolute Champion 1кг</t>
  </si>
  <si>
    <t>Гантель цельнометталическая  Absolute Champion 2кг</t>
  </si>
  <si>
    <t>Гантель цельнометталическая  Absolute Champion 3кг</t>
  </si>
  <si>
    <t>цвета: салатово-желтый , сине-желтая, фиолетово-голубая</t>
  </si>
  <si>
    <t>УДСК "Ветерок"</t>
  </si>
  <si>
    <t xml:space="preserve">Масса комплекса: 18 кг
Длина: 1200 мм
Ширина: 1600 мм
Высота: 1900 мм
Материал: сталь
Конструкция: сборная 
Толщина трубы каркаса: 1,5 мм; dтрубы=Ø25, Ø38 
Окраска: порошковая
Гарантия: 12 месяцев
</t>
  </si>
  <si>
    <t>1 короб - картон:  ДхШхВ, мм: 1800х400х150</t>
  </si>
  <si>
    <t>Канат, тарзанка, качель, шведская лестница,навесной турник</t>
  </si>
  <si>
    <t>УДСК "Весёлые старты-2" Габаритные размеры, ДхШхВ, мм: 1800х2000х2200</t>
  </si>
  <si>
    <r>
      <t>УДСК "Акробат"                         комплектация:</t>
    </r>
    <r>
      <rPr>
        <sz val="13"/>
        <color indexed="8"/>
        <rFont val="Times New Roman"/>
        <family val="1"/>
        <charset val="204"/>
      </rPr>
      <t xml:space="preserve"> </t>
    </r>
    <r>
      <rPr>
        <sz val="20"/>
        <color indexed="8"/>
        <rFont val="Times New Roman"/>
        <family val="1"/>
        <charset val="204"/>
      </rPr>
      <t>канат, тарзанка, качель, шведская лестница, навесной турник  Габаритные размеры, ДхШхВ, мм: 2550х1400х1960</t>
    </r>
  </si>
  <si>
    <t>УДСК "Весёлые старты"        комплектация: канат, качель АЧ, тарзанка, турник                                                      Габаритные размеры: ДхШхВ (мм): 3000х1500х2000</t>
  </si>
  <si>
    <r>
      <t>Масса комплекса: 25,5 кг
Длина: 2700 мм
Ширина: 1400 мм
Высота: 2000 мм
Материал: сталь
Конструкция: сборная 
Толщина трубы каркаса: 1,5 мм; dтрубы=Ø25, Ø38 
Окраска: порошковая
Гарантия: 12 месяцев</t>
    </r>
    <r>
      <rPr>
        <b/>
        <sz val="13"/>
        <color indexed="10"/>
        <rFont val="Times New Roman"/>
        <family val="1"/>
        <charset val="204"/>
      </rPr>
      <t xml:space="preserve">
</t>
    </r>
  </si>
  <si>
    <r>
      <t>Длина: 2000 мм
Ширина: 3000 мм
Высота: 2700 мм
Материал: сталь
Конструкция: сборная 
Толщина трубы каркаса: 1,5 мм; dтрубы=Ø25, Ø38 
Окраска: порошковая
Гарантия: 12 месяцев</t>
    </r>
    <r>
      <rPr>
        <b/>
        <sz val="16"/>
        <color indexed="10"/>
        <rFont val="Times New Roman"/>
        <family val="1"/>
        <charset val="204"/>
      </rPr>
      <t xml:space="preserve">
</t>
    </r>
  </si>
  <si>
    <r>
      <t>Длина: 1800 мм
Ширина: 2000 мм
Высота: 2200 мм
Материал: сталь
Конструкция: сборная 
Толщина трубы каркаса: 1,5 мм; dтрубы=Ø25, Ø38 
Окраска: порошковая
Гарантия: 12 месяцев</t>
    </r>
    <r>
      <rPr>
        <b/>
        <sz val="16"/>
        <color indexed="10"/>
        <rFont val="Times New Roman"/>
        <family val="1"/>
        <charset val="204"/>
      </rPr>
      <t xml:space="preserve">
</t>
    </r>
  </si>
  <si>
    <t>26шт</t>
  </si>
  <si>
    <t>Набор игр №2  (шахматы, шашки, нарды) Absolute Champion деревянный короб</t>
  </si>
  <si>
    <t xml:space="preserve">АКЦИЯ!!!                            505 </t>
  </si>
  <si>
    <t>Диаметр: 100 см
Цвета: синий, красный, фиолетовый,
золотой</t>
  </si>
  <si>
    <t>Диаметр: 120 см
Цвета: синий, красный, фиолетовый,
золотой</t>
  </si>
  <si>
    <t xml:space="preserve">Обруч стальной Absolute Champion диаметр 120 см  </t>
  </si>
  <si>
    <t>WTS-E402</t>
  </si>
  <si>
    <t xml:space="preserve">Обруч стальной Absolute Champion диаметр 100 см  </t>
  </si>
  <si>
    <t>АКЦИЯ!!!     1790</t>
  </si>
  <si>
    <t xml:space="preserve">Беговел BUMER №2 AbsoluteChampion усиленная рама                                          цвет: лайм, голубой, розовый                        материал: металл, пластик                         максимальная нагрузка 30кг                 </t>
  </si>
  <si>
    <t xml:space="preserve">Самокат BUMER AbsoluteChampion.           цвет: лайм, голубой, розовый                        материал: металл, пластик                         максимальная нагрузка 30кг                 </t>
  </si>
  <si>
    <t>р.152/36</t>
  </si>
  <si>
    <t>р.152/40</t>
  </si>
  <si>
    <t>Велосипед BUMER AbsoluteChampion        цвет: лайм, голубой, розовый                        материал: металл, пластик                         максимальная нагрузка 30кг      Размеры упаковки（один в коробке）460*380*330
Размеы ураковки (три в коробке）920*430*250      Вес велосипеда в сборе 2.8кг     В одиночной коробке 3.6кг В коробке по 3шт10.2кг</t>
  </si>
  <si>
    <t xml:space="preserve">Велосипед BUMER AbsoluteChampion с держателем                                              цвет: лайм, голубой, розовый                        материал: металл, пластик                         максимальная нагрузка 30кг  Размер упаковки 920*430*250          Вес 3.8кг  Вес в упаковке по 3шт -11.9кг     </t>
  </si>
  <si>
    <t xml:space="preserve">Беговел BUMER №3 AbsoluteChampion три колеса                                                      цвет: лайм, голубой, розовый                        материал: металл, пластик                         максимальная нагрузка 30кг                   вес 1 шт - 2.9кг
вес  1шт в упаковке - 3.7кг
вес 2шт  в упаковке - 6,6кг
Длина общая - 730мм
Высота до руля - 520мм
Высота до сиденья - 360мм
Диаметр большого колеса - 220мм
Диаметр малого колеса - 170мм       </t>
  </si>
  <si>
    <t>Беговел BUMER №1 AbsoluteChampion         цвет: лайм, голубой, розовый                        материал: металл, пластик                         максимальная нагрузка 30кг                  вес 1 шт - 2.6кг
вес  1шт в упаковке - 3.3кг
вес 3шт  в упаковке - 8.6кг
Длина общая - 730мм
Высота до руля - 500мм
Высота до сиденья - 350мм
Диаметр большого колеса - 220мм</t>
  </si>
  <si>
    <r>
      <t xml:space="preserve">Мольберт AbsoluteChampion </t>
    </r>
    <r>
      <rPr>
        <sz val="16"/>
        <rFont val="Century Gothic"/>
        <family val="2"/>
        <charset val="204"/>
      </rPr>
      <t xml:space="preserve"> высота 900, 2-х сторониий (СКЛАДНОЙ) </t>
    </r>
    <r>
      <rPr>
        <b/>
        <sz val="16"/>
        <rFont val="Century Gothic"/>
        <family val="2"/>
        <charset val="204"/>
      </rPr>
      <t>собственное производство</t>
    </r>
    <r>
      <rPr>
        <b/>
        <sz val="16"/>
        <color indexed="10"/>
        <rFont val="Century Gothic"/>
        <family val="2"/>
        <charset val="204"/>
      </rPr>
      <t xml:space="preserve">  </t>
    </r>
  </si>
  <si>
    <t>Набор игр №3  (шахматы, шашки, нарды) Absolute Champion деревянный короб большой</t>
  </si>
  <si>
    <t>АКЦИЯ!!!                        696</t>
  </si>
  <si>
    <t>АКЦИЯ!!!                        1058</t>
  </si>
  <si>
    <t>АКЦИЯ!!!                        791</t>
  </si>
  <si>
    <t>АКЦИЯ!!!                        884</t>
  </si>
  <si>
    <t>АКЦИЯ!!!                        921</t>
  </si>
  <si>
    <t>АКЦИЯ!!!                        740</t>
  </si>
  <si>
    <t xml:space="preserve">ДСК-20     Комплектация: Трапеция, кольца, канат, турник широкий хват  </t>
  </si>
  <si>
    <t xml:space="preserve">Размер: 90х120х240-320 см
Максимальная нагрузка: 100 кг
Комплектация: трапеция, кольца, канат, турник
Широкий хват
Окрас: порошковая окраска
Цвет: разноцветный
</t>
  </si>
  <si>
    <t>Размер: 300 см
Нагрузка: 50 кг</t>
  </si>
  <si>
    <t>Нагрузка: 50 кг
Размер: d (внутр)=9 см
d (внеш)=12,5 см</t>
  </si>
  <si>
    <t>Нагрузка: 50 кг
Размер: d (внутр)=11,5 см
d (внеш)=16,2 см</t>
  </si>
  <si>
    <t>Диск Здоровья металлический, 2-х цветный（салатовый-фиолетовый）</t>
  </si>
  <si>
    <t>Упакован в короба по10шт.Размеры упаковки 310*310*160.Вес 1шт- 960гр.</t>
  </si>
  <si>
    <t>Дартс 38см(Китай) 6 дротиков BB0311</t>
  </si>
  <si>
    <t>Складная конструкция: Нет
Передвижной: Нет
Гарантия: 1 год
Игровое поле: ЛДСП 16 мм
Вес: 28 кг
Размер упаковки: 900х900х65 мм
Рама: d=25 мм</t>
  </si>
  <si>
    <t>Размеры, ДхШхВ: 800*720*780 мм
Вес: 14 кг 
Материал: профиль сталь 25х25 мм, толщ. 1,5 мм, дерево, 9 мм, 15 мм</t>
  </si>
  <si>
    <t>УДСК "Пирамидка"                    комплектация: кольца гимнастические, гамак, качель, лестница, песочница  Габаритные размеры, ДхШхВ, мм: 1220*1220*2000</t>
  </si>
  <si>
    <t xml:space="preserve">Масса комплекса: 20 кг
Длина: 1300 мм
Ширина: 1500 мм
Высота: 1480 мм
Материал: сталь
Конструкция: сборная 
Толщина трубы каркаса: 1,5 мм; dтрубы=Ø25, Ø38 
Окраска: порошковая
Гарантия: 12 месяцев
</t>
  </si>
  <si>
    <t>1 короб - картон:  ДхШхВ, мм: 1500х300х150</t>
  </si>
  <si>
    <t>Кольца гимнастические, гамак, качель, лестница, песочница</t>
  </si>
  <si>
    <r>
      <t xml:space="preserve">Батут Absolute Champion 38'' </t>
    </r>
    <r>
      <rPr>
        <sz val="16"/>
        <color indexed="8"/>
        <rFont val="Century Gothic"/>
        <family val="2"/>
        <charset val="204"/>
      </rPr>
      <t>(97 см) 
(складной, 4 части) 
Высота: 17см
Возраст: от 2,5 лет и более</t>
    </r>
    <r>
      <rPr>
        <b/>
        <sz val="16"/>
        <color indexed="8"/>
        <rFont val="Century Gothic"/>
        <family val="2"/>
        <charset val="204"/>
      </rPr>
      <t xml:space="preserve">
</t>
    </r>
    <r>
      <rPr>
        <sz val="16"/>
        <color indexed="8"/>
        <rFont val="Century Gothic"/>
        <family val="2"/>
        <charset val="204"/>
      </rPr>
      <t>Максимальная нагрузка: 100кг</t>
    </r>
  </si>
  <si>
    <t>Батут для детей имеет компактные размеры, поэтому устанавливайте его даже в небольшом помещении. А если нужно перенести его в другую комнату, просто снимите ножки и
сложите его пополам!</t>
  </si>
  <si>
    <t>Самокат BUMER №1 AbsoluteChampion. 
Допустимая величина нагрузки до 30 кг.</t>
  </si>
  <si>
    <t>Самокат Bumer предназначен для детей дошкольного возраста. Велосипед представляет собой сборно-разборную конструкцию из металла и пластмассы.</t>
  </si>
  <si>
    <t xml:space="preserve">АКЦИЯ!!!                      550           </t>
  </si>
  <si>
    <t>Самокат BUMER №2 AbsoluteChampion. Допустимая величина нагрузки до 30 кг.</t>
  </si>
  <si>
    <t>Тапочки коралловые SALVAS (черный/синий/оранжевый)</t>
  </si>
  <si>
    <t>р. 44, 54</t>
  </si>
  <si>
    <t>Куртка "Аляска" Abch муж WTS-E402 цв BLACK/GREY</t>
  </si>
  <si>
    <t xml:space="preserve">Шорты детские, </t>
  </si>
  <si>
    <t>р. 128-140</t>
  </si>
  <si>
    <t xml:space="preserve"> р.110-152</t>
  </si>
  <si>
    <t>р.152/38</t>
  </si>
  <si>
    <t>Размеры ДхШхВ: 2500х2500х2400 мм
Вес: 106 кг     
Материал: труба сталь диам.38 мм, 25 мм, толщ. 1,5 мм, доска сухая 35 мм</t>
  </si>
  <si>
    <t>12385
АКЦИЯ!!!</t>
  </si>
  <si>
    <t>«АБСОЛЮТНЫЙ ЧЕМПИОН» - С НАМИ ЛЕГКО И ВЫГОДНО РАБОТАТЬ!</t>
  </si>
  <si>
    <t>Специально для Вас мы производим более 1 000 спортивных товаров к 40 видам спорта, которые позволят увеличить Вашу прибыль и обеспечивать потребность ваших покупателей на 100%. Мы готовы Вам предложить самым большой в России ассортимент турников, боксерских груш, детских товаров. Нам доверяют крупнейшие сетевые компании России и стран СНГ: Декатлон, Спорт-Мастер, Магнит и др.</t>
  </si>
  <si>
    <r>
      <rPr>
        <b/>
        <sz val="30"/>
        <color indexed="57"/>
        <rFont val="Century Gothic"/>
        <family val="2"/>
        <charset val="204"/>
      </rPr>
      <t>Фабрика спортивных товаров «Абсолютный Чемпион»:</t>
    </r>
    <r>
      <rPr>
        <b/>
        <sz val="30"/>
        <color indexed="8"/>
        <rFont val="Century Gothic"/>
        <family val="2"/>
        <charset val="204"/>
      </rPr>
      <t xml:space="preserve">
1.  Оборачиваемость нашей продукции 14 календарных дней, рентабельность от 40%!
2.  Изготовим продукцию под Вашим логотипом,  с  Вашей фирменной символикой, в любом ценовом сегменте!
3.  Удобная форма оплаты!
4.  Возможен бартер на спортивные товары!
5.  Доставка продукции точно в срок, в удобное для Вас место!
6.  Маркетинговая поддержка: каталоги, подарки, размещение на сайте, стимулируем Ваш отдел продаж!
7.  Консультация наших специалистов!</t>
    </r>
  </si>
  <si>
    <t>я</t>
  </si>
  <si>
    <t>Мешок боксерский Юниор 5 кг (ПВХ)</t>
  </si>
  <si>
    <t>Мешок боксерский Юниор 10 кг (ПВХ)</t>
  </si>
  <si>
    <t>Мешок боксерский Юниор 15 кг (ПВХ)</t>
  </si>
  <si>
    <t>Мешок боксерский Юниор 20 кг (ПВХ)</t>
  </si>
  <si>
    <t>Мешок боксерский Юниор 25 кг (ПВХ)</t>
  </si>
  <si>
    <t>Мешок боксерский Юниор 30 кг (ПВХ)</t>
  </si>
  <si>
    <t>Мешок боксерский Юниор 35 кг (ПВХ)</t>
  </si>
  <si>
    <r>
      <t xml:space="preserve">
</t>
    </r>
    <r>
      <rPr>
        <b/>
        <sz val="48"/>
        <color indexed="10"/>
        <rFont val="Century Gothic"/>
        <family val="2"/>
        <charset val="204"/>
      </rPr>
      <t>НОВИНКА!!!</t>
    </r>
    <r>
      <rPr>
        <b/>
        <sz val="16"/>
        <rFont val="Century Gothic"/>
        <family val="2"/>
        <charset val="204"/>
      </rPr>
      <t xml:space="preserve">
</t>
    </r>
  </si>
  <si>
    <t>Высота: 68см
Диаметр: 25см
Покрытие: тент.материал Наполнитель: песок+опилки Крепление: стропа+карабин</t>
  </si>
  <si>
    <t>Высота: 75см
Диаметр: 225см
Покрытие: тент.материал Наполнитель: песок+опилки Крепление: стропа+карабин</t>
  </si>
  <si>
    <t>Высота:43 см 
Диаметр: 19 см
 Покрытие: тент. материал Наполнитель: песок+опилки Крепление: стропа+карабин</t>
  </si>
  <si>
    <t>Батут Absolute Champion 12FT
диаметр: 366см
высота: 175см
2 короба: 110х35х19</t>
  </si>
  <si>
    <t xml:space="preserve">АКЦИЯ!!!     6825         </t>
  </si>
  <si>
    <t>АКЦИЯ!!!     4962</t>
  </si>
  <si>
    <t>АКЦИЯ!!!      3904</t>
  </si>
  <si>
    <t>АКЦИЯ!!!        4200</t>
  </si>
  <si>
    <t>АКЦИЯ!!!       3654</t>
  </si>
  <si>
    <r>
      <rPr>
        <b/>
        <sz val="16"/>
        <color indexed="8"/>
        <rFont val="Century Gothic"/>
        <family val="2"/>
        <charset val="204"/>
      </rPr>
      <t>ДСК «Радуга"</t>
    </r>
    <r>
      <rPr>
        <b/>
        <sz val="16"/>
        <color indexed="10"/>
        <rFont val="Century Gothic"/>
        <family val="2"/>
        <charset val="204"/>
      </rPr>
      <t xml:space="preserve">    </t>
    </r>
    <r>
      <rPr>
        <sz val="16"/>
        <rFont val="Century Gothic"/>
        <family val="2"/>
        <charset val="204"/>
      </rPr>
      <t>(ДСК-9)</t>
    </r>
    <r>
      <rPr>
        <sz val="16"/>
        <color indexed="10"/>
        <rFont val="Century Gothic"/>
        <family val="2"/>
        <charset val="204"/>
      </rPr>
      <t xml:space="preserve"> </t>
    </r>
    <r>
      <rPr>
        <sz val="16"/>
        <color indexed="8"/>
        <rFont val="Century Gothic"/>
        <family val="2"/>
        <charset val="204"/>
      </rPr>
      <t>сварные перекладины</t>
    </r>
    <r>
      <rPr>
        <b/>
        <sz val="16"/>
        <color indexed="10"/>
        <rFont val="Century Gothic"/>
        <family val="2"/>
        <charset val="204"/>
      </rPr>
      <t xml:space="preserve">    Цвет: сине-оранж-желтый                          </t>
    </r>
  </si>
  <si>
    <r>
      <rPr>
        <b/>
        <sz val="16"/>
        <color indexed="8"/>
        <rFont val="Century Gothic"/>
        <family val="2"/>
        <charset val="204"/>
      </rPr>
      <t>ДСК «Радуга"</t>
    </r>
    <r>
      <rPr>
        <b/>
        <sz val="16"/>
        <color indexed="10"/>
        <rFont val="Century Gothic"/>
        <family val="2"/>
        <charset val="204"/>
      </rPr>
      <t xml:space="preserve">    </t>
    </r>
    <r>
      <rPr>
        <sz val="16"/>
        <rFont val="Century Gothic"/>
        <family val="2"/>
        <charset val="204"/>
      </rPr>
      <t>(ДСК-9)</t>
    </r>
    <r>
      <rPr>
        <sz val="16"/>
        <color indexed="10"/>
        <rFont val="Century Gothic"/>
        <family val="2"/>
        <charset val="204"/>
      </rPr>
      <t xml:space="preserve"> Цвет: фиолетово-розовый </t>
    </r>
    <r>
      <rPr>
        <sz val="16"/>
        <color indexed="8"/>
        <rFont val="Century Gothic"/>
        <family val="2"/>
        <charset val="204"/>
      </rPr>
      <t>сварные перекладины</t>
    </r>
    <r>
      <rPr>
        <b/>
        <sz val="16"/>
        <color indexed="10"/>
        <rFont val="Century Gothic"/>
        <family val="2"/>
        <charset val="204"/>
      </rPr>
      <t xml:space="preserve">                              </t>
    </r>
  </si>
  <si>
    <t>АКЦИЯ!!!           2412</t>
  </si>
  <si>
    <t xml:space="preserve">Диаметр: 30см 
Покрытие: эко-кожа 
Наполнитель: песок+опилки 
Крепление: ручка из кожи+карабин </t>
  </si>
  <si>
    <t xml:space="preserve">Диаметр: 33см 
Покрытие: эко-кожа 
Наполнитель: песок+опилки 
Крепление: ручка из кожи+карабин </t>
  </si>
  <si>
    <t>Диаметр: 36см 
Покрытие: эко-кожа 
Наполнитель: песок+опилки 
Крепление: ручка из кожи+карабин</t>
  </si>
  <si>
    <t>Рюкзак( сетка) - 4 цвета( черный, камуфляж, красный, синий)
рюкзак имеет 2 отделения+карман на молнии, верх затягивается шнуром с фиксатором
габариты в+ш+д   630+270+430</t>
  </si>
  <si>
    <t>АКЦИЯ!!!            4229</t>
  </si>
  <si>
    <t>АКЦИЯ!!!            3934</t>
  </si>
  <si>
    <t>АКЦИЯ!!!            4212</t>
  </si>
  <si>
    <t>АКЦИЯ!!!            4434</t>
  </si>
  <si>
    <t>АКЦИЯ!!!            4235</t>
  </si>
  <si>
    <t>АКЦИЯ!!!           5898</t>
  </si>
  <si>
    <t>АКЦИЯ!!!           2972</t>
  </si>
  <si>
    <t>АКЦИЯ!!!          3899</t>
  </si>
  <si>
    <t>АКЦИЯ!!!        3841</t>
  </si>
  <si>
    <t xml:space="preserve">АКЦИЯ!!!        5898        </t>
  </si>
  <si>
    <t xml:space="preserve">АКЦИЯ!!!       5712      </t>
  </si>
  <si>
    <t xml:space="preserve">АКЦИЯ!!!       4253          </t>
  </si>
  <si>
    <r>
      <t xml:space="preserve">Сухой бассейн большой 
</t>
    </r>
    <r>
      <rPr>
        <sz val="20"/>
        <rFont val="Times New Roman"/>
        <family val="1"/>
        <charset val="204"/>
      </rPr>
      <t xml:space="preserve">Комплектация:  бассейн-1шт., шарики 100 шт., сумка упаковка-1шт.  </t>
    </r>
  </si>
  <si>
    <r>
      <t xml:space="preserve">Сухой бассейн средний. 
 </t>
    </r>
    <r>
      <rPr>
        <sz val="20"/>
        <rFont val="Times New Roman"/>
        <family val="1"/>
        <charset val="204"/>
      </rPr>
      <t xml:space="preserve">Комплектация:  бассейн-1шт, шарики 50 шт, сумка упаковка-1шт.  </t>
    </r>
  </si>
  <si>
    <r>
      <t xml:space="preserve">Груша каплевидная (12кг) 
цвет: черный, красный       </t>
    </r>
    <r>
      <rPr>
        <sz val="16"/>
        <color indexed="8"/>
        <rFont val="Century Gothic"/>
        <family val="2"/>
        <charset val="204"/>
      </rPr>
      <t xml:space="preserve"> </t>
    </r>
  </si>
  <si>
    <r>
      <t xml:space="preserve">Груша каплевидная (16кг)   
цвет: черный, красный   </t>
    </r>
    <r>
      <rPr>
        <sz val="16"/>
        <color indexed="8"/>
        <rFont val="Century Gothic"/>
        <family val="2"/>
        <charset val="204"/>
      </rPr>
      <t xml:space="preserve"> </t>
    </r>
  </si>
  <si>
    <t xml:space="preserve">Груша каплевидная (8кг)
цвет: черный, красный   </t>
  </si>
  <si>
    <t xml:space="preserve">Груша каплевидная (4кг)
цвет: черный, красный   </t>
  </si>
  <si>
    <r>
      <t xml:space="preserve">Сухой бассейн средний без шариков. 
 </t>
    </r>
    <r>
      <rPr>
        <sz val="20"/>
        <rFont val="Times New Roman"/>
        <family val="1"/>
        <charset val="204"/>
      </rPr>
      <t xml:space="preserve">Комплектация:  бассейн-1шт, сумка упаковка-1шт.  </t>
    </r>
  </si>
  <si>
    <r>
      <t xml:space="preserve">Сухой бассейн большой без шариков
</t>
    </r>
    <r>
      <rPr>
        <sz val="20"/>
        <rFont val="Times New Roman"/>
        <family val="1"/>
        <charset val="204"/>
      </rPr>
      <t xml:space="preserve">Комплектация:  бассейн-1шт., сумка упаковка-1шт.  </t>
    </r>
  </si>
  <si>
    <t>Санки "Кирюша 4К"
Спинка: трубчатая, съемная.
Полоз: широкий плоскоовальный 3x1,5 см.
Толкатель: съемно-переставляемый.
Колеса: съемные, обрезиненные.
Диаметр колес: 7,5 см.</t>
  </si>
  <si>
    <t>АКЦИЯ!!!    
  773</t>
  </si>
  <si>
    <t>BB-501</t>
  </si>
  <si>
    <t xml:space="preserve">Гантели хромированные BB-501, разборные, в чемодане, 2 шт. по 7,5 кг, STARFIT </t>
  </si>
  <si>
    <t>Гантели хромированные BB-501, разборные, в чемодане, 2 шт. по 10 кг, STARFI</t>
  </si>
  <si>
    <t>Гриф для штанги BB-103 прямой, d=25 мм, 120 см, STARFIT</t>
  </si>
  <si>
    <t>Гриф для штанги BB-103 прямой, d=25 мм, 150 см, STARFIT</t>
  </si>
  <si>
    <t>Гриф для штанги BB-103 прямой, d=25 мм, 180 см, STARFIT</t>
  </si>
  <si>
    <t>Баскетбол</t>
  </si>
  <si>
    <t>Мяч баскетбольный JB-100 №5, Jögel</t>
  </si>
  <si>
    <t>Медбол GB-703, 1 кг, красный, STARFIT</t>
  </si>
  <si>
    <t>Медбол GB-703, 2 кг, оранжевый, STARFIT</t>
  </si>
  <si>
    <t>Медбол GB-703, 4 кг, зеленый, STARFIT</t>
  </si>
  <si>
    <t>Цвет:  красный
Вес, кг: 1
Внешний материал: ПВХ
Наполнитель: песок
Диаметр, см: 12
Тип упаковки: пакет со стикером
Вес в упаковке: 1,02
Производство: КНР
Вес брутто: 1.1 кг.</t>
  </si>
  <si>
    <t>Цвет: оранжевый
Вес, кг: 2
Внешний материал: ПВХ
Наполнитель: песок
Диаметр, см: 14
Тип упаковки: пакет со стикером
Вес в упаковке: 2,02
Производство: КНР
Вес брутто: 2.167 кг.</t>
  </si>
  <si>
    <t>Цвет: зеленый
Вес, кг: 4
Внешний материал: ПВХ
Наполнитель: песок
Диаметр, см: 18
Тип упаковки: пакет со стикером
Вес в упаковке: 4,02
Производство: КНР
Вес брутто: 4.25 кг.</t>
  </si>
  <si>
    <t>Мяч гимнастический GB-101 55 см, антивзрыв, черный, зеленый, фиолетовый, STARFIT</t>
  </si>
  <si>
    <t>Мяч гимнастический GB-101 65 см, антивзрыв, черный, зеленый, фиолетовый, STARFIT</t>
  </si>
  <si>
    <t>Мяч гимнастический GB-101 85 см, антивзрыв, черный, зеленый, фиолетовый, STARFIT</t>
  </si>
  <si>
    <t>Диаметр, см: 55
Материал: ПВХ
Максимальный вес пользователя, кг: 100
Система “антивзрыв”: есть
Вес без упаковки, кг: 0,8
Тип упаковки: цветная коробка
Размер упаковки, см: 18х12х23
Вес в упаковке, кг: 0,93
Количество в упаковке, шт: 1
Производство: КНР
Вес брутто: 0.837 кг.</t>
  </si>
  <si>
    <t>Диаметр, см: 65
Материал: ПВХ
Максимальный вес пользователя, кг: 100
Система “антивзрыв”: есть
Вес без упаковки, кг: 1
Тип упаковки: цветная коробка
Размер упаковки, см: 18х12х23
Вес в упаковке, кг: 1,13
Количество в упаковке, шт: 1
Производство: КНР
Вес брутто: 1.035 кг.</t>
  </si>
  <si>
    <t>Диаметр, см: 85
Материал: ПВХ
Максимальный вес пользователя, кг: 100
Система “антивзрыв”: есть
Вес без упаковки, кг: 1,4
Тип упаковки: цветная коробка
Размер упаковки, см: 18х12х23
Вес в упаковке, кг: 1,53
Количество в упаковке, шт: 1
Производство: КНР
Вес брутто: 1.438 кг.</t>
  </si>
  <si>
    <t xml:space="preserve">Размер: 90x120x230-320 см
Максимальная нагрузка: 100 кг
Окрас: порошковая окраска
Цвет: разноцветный
</t>
  </si>
  <si>
    <r>
      <t xml:space="preserve">Батут 36" </t>
    </r>
    <r>
      <rPr>
        <sz val="16"/>
        <color indexed="8"/>
        <rFont val="Century Gothic"/>
        <family val="2"/>
        <charset val="204"/>
      </rPr>
      <t>(90см) 
Возраст: от 12 лет и более
Максимальная нагрузка: 100кг</t>
    </r>
  </si>
  <si>
    <t>Чехол для трех пар лыж 190см</t>
  </si>
  <si>
    <t>Чехол для трех пар лыж 210см</t>
  </si>
  <si>
    <t>скалодром 1500*425мм</t>
  </si>
  <si>
    <t>скалодром 2200*600мм</t>
  </si>
  <si>
    <t>скалодром 2200*1220мм</t>
  </si>
  <si>
    <t>Ширина: 425мм
Высота: 1500мм
Окраска: порошковая
Конструкция: сборная
Гарантия: 2 года</t>
  </si>
  <si>
    <t>Ширина: 600мм
Высота: 2200мм
Окраска: порошковая
Конструкция: сборная
Гарантия: 2 года</t>
  </si>
  <si>
    <t>Ширина: 1220мм
Высота: 2200мм
Окраска: порошковая
Конструкция: сборная
Гарантия: 2 года</t>
  </si>
  <si>
    <r>
      <rPr>
        <b/>
        <sz val="16"/>
        <color indexed="8"/>
        <rFont val="Century Gothic"/>
        <family val="2"/>
        <charset val="204"/>
      </rPr>
      <t xml:space="preserve">ДСК "САМОЛЁТ" ПВХ   </t>
    </r>
    <r>
      <rPr>
        <sz val="16"/>
        <color indexed="8"/>
        <rFont val="Century Gothic"/>
        <family val="2"/>
        <charset val="204"/>
      </rPr>
      <t xml:space="preserve"> Комплектация: Трапеция,кольца,канат    Крепление к стене                                          </t>
    </r>
  </si>
  <si>
    <t>Размер: 220х150х18 см
Максимальная нагрузка: 100 кг
Комплектация: трапеция, кольца, канат
Окрас: порошковая окраска
Цвет: сине-оранжевый</t>
  </si>
  <si>
    <t>АКЦИЯ!!!            4417</t>
  </si>
  <si>
    <t>Снегокат "ПИНГВИН" голуб. (2 шт. в упак.)</t>
  </si>
  <si>
    <t>Высота: 30см
Диаметр:13см
Покрытие: винилискожа
Наполнитель: песок+опилки
Крепление: стропа+карабин</t>
  </si>
  <si>
    <t>Мешок боксерский детский 0,9кг
Покрытие: винилискожа</t>
  </si>
  <si>
    <t>Гиря 10 кг Титан</t>
  </si>
  <si>
    <t>Диск 10 кг (Китай) HSK2003-10</t>
  </si>
  <si>
    <t xml:space="preserve"> HSK2003-10</t>
  </si>
  <si>
    <r>
      <t xml:space="preserve">Диск (5 кг) </t>
    </r>
    <r>
      <rPr>
        <sz val="16"/>
        <color indexed="8"/>
        <rFont val="Century Gothic"/>
        <family val="2"/>
        <charset val="204"/>
      </rPr>
      <t>за 1 шт.</t>
    </r>
    <r>
      <rPr>
        <b/>
        <sz val="16"/>
        <color indexed="8"/>
        <rFont val="Century Gothic"/>
        <family val="2"/>
        <charset val="204"/>
      </rPr>
      <t xml:space="preserve">   </t>
    </r>
    <r>
      <rPr>
        <b/>
        <sz val="16"/>
        <color indexed="10"/>
        <rFont val="Century Gothic"/>
        <family val="2"/>
        <charset val="204"/>
      </rPr>
      <t xml:space="preserve"> (25 мм)</t>
    </r>
  </si>
  <si>
    <t>PL01</t>
  </si>
  <si>
    <t xml:space="preserve">1шт </t>
  </si>
  <si>
    <t>АКЦИЯ!!!    
  26</t>
  </si>
  <si>
    <t>АКЦИЯ!!!    
  53</t>
  </si>
  <si>
    <t>АКЦИЯ!!!    
  250</t>
  </si>
  <si>
    <t>АКЦИЯ!!!    
 220</t>
  </si>
  <si>
    <t>АКЦИЯ!!!    
 120</t>
  </si>
  <si>
    <t>АКЦИЯ!!!    
  980</t>
  </si>
  <si>
    <t>АКЦИЯ!!!    
1230</t>
  </si>
  <si>
    <t xml:space="preserve">Ледянка четырехцветная                   </t>
  </si>
  <si>
    <t>Футбол</t>
  </si>
  <si>
    <t>Волейбол</t>
  </si>
  <si>
    <t>Мяч волейбольный для отдыха Start Up E5111 N/C р5</t>
  </si>
  <si>
    <t>Мяч футбольный для отдыха Start Up E5122 черный/белый р5</t>
  </si>
  <si>
    <t>Мяч футбольный для отдыха Start Up E5121 красный/черный р5</t>
  </si>
  <si>
    <t>Мяч футбольный для отдыха Start Up E5123 красный/золотой р5</t>
  </si>
  <si>
    <t>АКЦИЯ!!!    
250</t>
  </si>
  <si>
    <t>Ширина: 980мм
Глубина (в сложенном состоянии): 150мм
Глубина (в разложенном состоянии): 400мм
Окраска: порошковая
Металл: сталь
Конструкция: сборная
Допустимая нагрузка: 80кг
Гарантия: 2 года</t>
  </si>
  <si>
    <t>Ширина: 1100мм
Глубина: 310мм
Высота: 400мм
Окраска: порошковая
Металл: сталь
Конструкция: сборная
Допустимая нагрузка:150кг 
Гарантия: 2 года</t>
  </si>
  <si>
    <t>Ширина: 970мм
Глубина: 260мм
Высота: 170мм
Окраска: порошковая
Металл: сталь
Конструкция: сборная
Допустимая нагрузка:150кг 
Гарантия: 2 года</t>
  </si>
  <si>
    <t>Ширина: 980мм
Глубина: 270мм
Высота: 80мм
Окраска: порошковая
Металл: сталь
Конструкция: сборная
Допустимая нагрузка:150кг 
Гарантия: 2 года</t>
  </si>
  <si>
    <t>Ширина: 700мм
Глубина: 760мм
Высота: 300мм
Окраска: порошковая
Металл: сталь
Конструкция: сборная
Допустимая нагрузка: 120кг
Расстояние между подлокотниками: 470мм
Гарантия: 2 года</t>
  </si>
  <si>
    <t>Ширина: 980мм
Глубина: 550мм
Высота: 300мм
Окраска: порошковая
Металл: сталь
Конструкция: сборная
Допустимая нагрузка: 150кг
Гарантия: 2 года</t>
  </si>
  <si>
    <t>Санки Вэл 4 дк
Модель на плоскоовальном полозе(30мм), дополнительная комплектация - транспортиров. колеса, толкатель на 2 стороны, быстросъемная спинка, с подножкой, сиденье выполнено из деревянного бруска, на предней части предусмотрены отверстия для веревки.</t>
  </si>
  <si>
    <t>АКЦИЯ!!!            433</t>
  </si>
  <si>
    <t>АКЦИЯ!!!            727</t>
  </si>
  <si>
    <t>АКЦИЯ!!!            813</t>
  </si>
  <si>
    <t>АКЦИЯ!!!            1028</t>
  </si>
  <si>
    <t>АКЦИЯ!!!            482</t>
  </si>
  <si>
    <t>АКЦИЯ!!!           1034</t>
  </si>
  <si>
    <t>АКЦИЯ!!!            1166</t>
  </si>
  <si>
    <t>АКЦИЯ!!!            1327</t>
  </si>
  <si>
    <t>АКЦИЯ!!!           1455</t>
  </si>
  <si>
    <t>АКЦИЯ!!!         815</t>
  </si>
  <si>
    <t>АКЦИЯ!!!         836</t>
  </si>
  <si>
    <t xml:space="preserve">АКЦИЯ!!!    1430 </t>
  </si>
  <si>
    <t>АКЦИЯ!!!              351</t>
  </si>
  <si>
    <t>АКЦИЯ!!!             660</t>
  </si>
  <si>
    <t>АКЦИЯ!!!              688</t>
  </si>
  <si>
    <t>АКЦИЯ!!!              2551</t>
  </si>
  <si>
    <t>АКЦИЯ!!!              3089</t>
  </si>
  <si>
    <t>АКЦИЯ!!!             1346</t>
  </si>
  <si>
    <t>АКЦИЯ!!!              2019</t>
  </si>
  <si>
    <t>АКЦИЯ!!!           8698</t>
  </si>
  <si>
    <t>АКЦИЯ!!!            8373</t>
  </si>
  <si>
    <t>АКЦИЯ!!!            8805</t>
  </si>
  <si>
    <t>АКЦИЯ!!!           9060</t>
  </si>
  <si>
    <t>АКЦИЯ!!!            11080</t>
  </si>
  <si>
    <t>АКЦИЯ!!!            12899</t>
  </si>
  <si>
    <t>АКЦИЯ!!!           5612</t>
  </si>
  <si>
    <t>АКЦИЯ!!!           6783</t>
  </si>
  <si>
    <t>АКЦИЯ!!!           6917</t>
  </si>
  <si>
    <t>АКЦИЯ!!!    2587</t>
  </si>
  <si>
    <t>АКЦИЯ!!!       7991</t>
  </si>
  <si>
    <t>АКЦИЯ!!!        8395</t>
  </si>
  <si>
    <t>АКЦИЯ!!!       8207</t>
  </si>
  <si>
    <t>АКЦИЯ!!!     9200</t>
  </si>
  <si>
    <t>АКЦИЯ!!!      8896</t>
  </si>
  <si>
    <t>АКЦИЯ!!!        13008</t>
  </si>
  <si>
    <t>АКЦИЯ!!!       11772</t>
  </si>
  <si>
    <t>АКЦИЯ!!!    14119</t>
  </si>
  <si>
    <t>АКЦИЯ!!!    4580</t>
  </si>
  <si>
    <t>АКЦИЯ!!!   5259</t>
  </si>
  <si>
    <t>АКЦИЯ!!!        5259</t>
  </si>
  <si>
    <t>АКЦИЯ!!!            6917</t>
  </si>
  <si>
    <t>АКЦИЯ!!!            4512</t>
  </si>
  <si>
    <t>АКЦИЯ!!!               8697</t>
  </si>
  <si>
    <t>АКЦИЯ!!!    2159</t>
  </si>
  <si>
    <t>АКЦИЯ!!!        4538</t>
  </si>
  <si>
    <t>АКЦИЯ!!!    5220</t>
  </si>
  <si>
    <t>АКЦИЯ!!!   806</t>
  </si>
  <si>
    <t xml:space="preserve">АКЦИЯ!!!    575          </t>
  </si>
  <si>
    <t>АКЦИЯ!!! 657</t>
  </si>
  <si>
    <t xml:space="preserve">АКЦИЯ!!!    532      </t>
  </si>
  <si>
    <t>АКЦИЯ!!!   1206</t>
  </si>
  <si>
    <t>АКЦИЯ!!!       8878</t>
  </si>
  <si>
    <t>АКЦИЯ!!!       5837</t>
  </si>
  <si>
    <t>АКЦИЯ!!!         1099</t>
  </si>
  <si>
    <t>АКЦИЯ!!!           1798</t>
  </si>
  <si>
    <t>АКЦИЯ!!!         884</t>
  </si>
  <si>
    <t>АКЦИЯ!!!          419</t>
  </si>
  <si>
    <t>АКЦИЯ!!!         445</t>
  </si>
  <si>
    <t>АКЦИЯ!!!         512</t>
  </si>
  <si>
    <t>АКЦИЯ!!!          589</t>
  </si>
  <si>
    <t>АКЦИЯ!!!           265</t>
  </si>
  <si>
    <t>АКЦИЯ!!!           321</t>
  </si>
  <si>
    <t>АКЦИЯ!!!           369</t>
  </si>
  <si>
    <t>АКЦИЯ!!!          455</t>
  </si>
  <si>
    <t>АКЦИЯ!!!          1442</t>
  </si>
  <si>
    <t>АКЦИЯ!!!          1626</t>
  </si>
  <si>
    <t>АКЦИЯ!!!          1798</t>
  </si>
  <si>
    <t>АКЦИЯ!!!           2159</t>
  </si>
  <si>
    <t>АКЦИЯ!!!           109</t>
  </si>
  <si>
    <t>АКЦИЯ!!!           3075</t>
  </si>
  <si>
    <t>АКЦИЯ!!!           1416</t>
  </si>
  <si>
    <t>АКЦИЯ!!!           5070</t>
  </si>
  <si>
    <t>АКЦИЯ!!!           9048</t>
  </si>
  <si>
    <t>АКЦИЯ!!!                        905</t>
  </si>
  <si>
    <t>АКЦИЯ!!!                        1375</t>
  </si>
  <si>
    <t>АКЦИЯ!!!                        1028</t>
  </si>
  <si>
    <t>АКЦИЯ!!!                        1149</t>
  </si>
  <si>
    <t>АКЦИЯ!!!                        1197</t>
  </si>
  <si>
    <t>АКЦИЯ!!!                        962</t>
  </si>
  <si>
    <t xml:space="preserve">АКЦИЯ!!!    75       </t>
  </si>
  <si>
    <t>АКЦИЯ!!!    68</t>
  </si>
  <si>
    <t>АКЦИЯ!!!    81</t>
  </si>
  <si>
    <t xml:space="preserve">АКЦИЯ!!!      351         </t>
  </si>
  <si>
    <t>АКЦИЯ!!!     660</t>
  </si>
  <si>
    <t>АКЦИЯ!!!      688</t>
  </si>
  <si>
    <t>АКЦИЯ!!!    2551</t>
  </si>
  <si>
    <t>АКЦИЯ!!!     3089</t>
  </si>
  <si>
    <t>АКЦИЯ!!!     1346</t>
  </si>
  <si>
    <t>АКЦИЯ!!!      2019</t>
  </si>
  <si>
    <t>АКЦИЯ!!!     3472</t>
  </si>
  <si>
    <t xml:space="preserve">АКЦИЯ!!!      2847           </t>
  </si>
  <si>
    <t xml:space="preserve">АКЦИЯ!!!     2847             </t>
  </si>
  <si>
    <t xml:space="preserve">АКЦИЯ!!!   104     </t>
  </si>
  <si>
    <t>АКЦИЯ!!!    109</t>
  </si>
  <si>
    <t>АКЦИЯ!!!   112</t>
  </si>
  <si>
    <t>АКЦИЯ!!!    117</t>
  </si>
  <si>
    <t>АКЦИЯ!!!    111</t>
  </si>
  <si>
    <t>АКЦИЯ!!!    113</t>
  </si>
  <si>
    <t xml:space="preserve">АКЦИЯ!!!                      715     </t>
  </si>
  <si>
    <t xml:space="preserve">АКЦИЯ!!!                      550         </t>
  </si>
  <si>
    <t xml:space="preserve">АКЦИЯ!!!                      715      </t>
  </si>
  <si>
    <t>АКЦИЯ!!          1292</t>
  </si>
  <si>
    <t>АКЦИЯ ОПТ</t>
  </si>
  <si>
    <t>АКЦИЯ РОЗНИЦА</t>
  </si>
  <si>
    <t xml:space="preserve">АКЦИЯ!!!   1027  </t>
  </si>
  <si>
    <t>АКЦИЯ!!!    1274</t>
  </si>
  <si>
    <t>АКЦИЯ!!!   1599</t>
  </si>
  <si>
    <t>АКЦИЯ!!!        302</t>
  </si>
  <si>
    <t>АКЦИЯ!!!        226</t>
  </si>
  <si>
    <t>АКЦИЯ!!!        300</t>
  </si>
  <si>
    <t>АКЦИЯ!!!     1300</t>
  </si>
  <si>
    <t>АКЦИЯ!!!    1300</t>
  </si>
  <si>
    <t>АКЦИЯ!!!     78,5</t>
  </si>
  <si>
    <t>АКЦИЯ!!!     1690</t>
  </si>
  <si>
    <t>АКЦИЯ!!!     103</t>
  </si>
  <si>
    <t xml:space="preserve">Размеры: S          </t>
  </si>
  <si>
    <t xml:space="preserve">Размеры: S,M              </t>
  </si>
  <si>
    <t>АКЦИЯ!!!         410</t>
  </si>
  <si>
    <t>АКЦИЯ!!!        510</t>
  </si>
  <si>
    <t>АКЦИЯ!!!    510</t>
  </si>
  <si>
    <t xml:space="preserve">АКЦИЯ!!!        410    </t>
  </si>
  <si>
    <t>АКЦИЯ!!!    
 33</t>
  </si>
  <si>
    <t>АКЦИЯ!!!    36</t>
  </si>
  <si>
    <t>АКЦИЯ!!!    
  715</t>
  </si>
  <si>
    <t>АКЦИЯ!!!     400</t>
  </si>
  <si>
    <t>АКЦИЯ!!!  400</t>
  </si>
  <si>
    <t>АКЦИЯ!!!        400</t>
  </si>
  <si>
    <r>
      <t xml:space="preserve">Трекинговые палки с двухкомпонентной ручкой  100 см </t>
    </r>
    <r>
      <rPr>
        <b/>
        <sz val="22"/>
        <color indexed="10"/>
        <rFont val="Century Gothic"/>
        <family val="2"/>
        <charset val="204"/>
      </rPr>
      <t xml:space="preserve">НОВИНКА </t>
    </r>
  </si>
  <si>
    <t>Передовой дизайн (этикетка наносится на стержень методом шелкографии);Цветной стержень с влагоустойчивым покрытием;Отсутствие остаточной деформации стержня;Прекрасные упругие свойства;Способность выдержать нагрузку на стержень, не менее 100 кг.;Травмобезопасное исполнение;Малый вес (вес палки высотой 120 см., не более 330 гр.);</t>
  </si>
  <si>
    <r>
      <t>Трекинговые палки с двухкомпонентной ручкой  105 см</t>
    </r>
    <r>
      <rPr>
        <b/>
        <sz val="22"/>
        <color indexed="10"/>
        <rFont val="Century Gothic"/>
        <family val="2"/>
        <charset val="204"/>
      </rPr>
      <t xml:space="preserve"> НОВИНКА </t>
    </r>
  </si>
  <si>
    <r>
      <t>Трекинговые палки с двухкомпонентной ручкой  110 см</t>
    </r>
    <r>
      <rPr>
        <b/>
        <sz val="22"/>
        <color indexed="10"/>
        <rFont val="Century Gothic"/>
        <family val="2"/>
        <charset val="204"/>
      </rPr>
      <t xml:space="preserve"> НОВИНКА </t>
    </r>
  </si>
  <si>
    <r>
      <t xml:space="preserve">Трекинговые палки с двухкомпонентной ручкой  120 см </t>
    </r>
    <r>
      <rPr>
        <b/>
        <sz val="22"/>
        <color indexed="10"/>
        <rFont val="Century Gothic"/>
        <family val="2"/>
        <charset val="204"/>
      </rPr>
      <t xml:space="preserve">НОВИНКА </t>
    </r>
  </si>
  <si>
    <r>
      <t xml:space="preserve">Трекинговые палки с двухкомпонентной ручкой  125 см </t>
    </r>
    <r>
      <rPr>
        <b/>
        <sz val="22"/>
        <color indexed="10"/>
        <rFont val="Century Gothic"/>
        <family val="2"/>
        <charset val="204"/>
      </rPr>
      <t>НОВИНКА</t>
    </r>
  </si>
  <si>
    <r>
      <t xml:space="preserve">Трекинговые палки с двухкомпонентной ручкой  130 см </t>
    </r>
    <r>
      <rPr>
        <b/>
        <sz val="22"/>
        <color indexed="10"/>
        <rFont val="Century Gothic"/>
        <family val="2"/>
        <charset val="204"/>
      </rPr>
      <t xml:space="preserve">НОВИНКА </t>
    </r>
  </si>
  <si>
    <r>
      <t xml:space="preserve">Трекинговые палочки  100 см </t>
    </r>
    <r>
      <rPr>
        <b/>
        <sz val="22"/>
        <color indexed="10"/>
        <rFont val="Century Gothic"/>
        <family val="2"/>
        <charset val="204"/>
      </rPr>
      <t xml:space="preserve">НОВИНКА </t>
    </r>
  </si>
  <si>
    <r>
      <t>Трекинговые палочки  105 см</t>
    </r>
    <r>
      <rPr>
        <b/>
        <sz val="22"/>
        <color indexed="10"/>
        <rFont val="Century Gothic"/>
        <family val="2"/>
        <charset val="204"/>
      </rPr>
      <t xml:space="preserve"> НОВИНКА</t>
    </r>
  </si>
  <si>
    <r>
      <t xml:space="preserve">Трекинговые палочки 110 см  </t>
    </r>
    <r>
      <rPr>
        <b/>
        <sz val="22"/>
        <color indexed="10"/>
        <rFont val="Century Gothic"/>
        <family val="2"/>
        <charset val="204"/>
      </rPr>
      <t>НОВИНКА</t>
    </r>
  </si>
  <si>
    <t xml:space="preserve">1 шт </t>
  </si>
  <si>
    <r>
      <t>Сэндбэг (Sandbag)                                 </t>
    </r>
    <r>
      <rPr>
        <b/>
        <sz val="20"/>
        <color indexed="10"/>
        <rFont val="Century Gothic"/>
        <family val="2"/>
        <charset val="204"/>
      </rPr>
      <t xml:space="preserve">НОВИНКА </t>
    </r>
  </si>
  <si>
    <t>Чехол для обруча</t>
  </si>
  <si>
    <t>ткань Оксфорд 210, диаметр 90 см,  чехол  с карманом для булавы</t>
  </si>
  <si>
    <r>
      <t xml:space="preserve">Гантель в сборе 6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</si>
  <si>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Гантель в сборе 7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</si>
  <si>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Гантель в сборе 8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</si>
  <si>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Гантель в сборе 10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</si>
  <si>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Гантель в сборе 12 кг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</si>
  <si>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Гантель в сборе 15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</si>
  <si>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Гантель в сборе 19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</si>
  <si>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Гантель в сборе 2 по 6 кг </t>
    </r>
    <r>
      <rPr>
        <b/>
        <sz val="16"/>
        <color indexed="10"/>
        <rFont val="Century Gothic"/>
        <family val="2"/>
        <charset val="204"/>
      </rPr>
      <t>НОВИНКА</t>
    </r>
  </si>
  <si>
    <r>
      <t xml:space="preserve">Гантели виниловые 2 по 1кг </t>
    </r>
    <r>
      <rPr>
        <b/>
        <sz val="16"/>
        <color indexed="10"/>
        <rFont val="Century Gothic"/>
        <family val="2"/>
        <charset val="204"/>
      </rPr>
      <t xml:space="preserve"> НОВИНКА </t>
    </r>
  </si>
  <si>
    <r>
      <t xml:space="preserve">Гантели виниловые 2 по 1,5кг </t>
    </r>
    <r>
      <rPr>
        <b/>
        <sz val="16"/>
        <color indexed="10"/>
        <rFont val="Century Gothic"/>
        <family val="2"/>
        <charset val="204"/>
      </rPr>
      <t xml:space="preserve"> НОВИНКА </t>
    </r>
  </si>
  <si>
    <r>
      <t xml:space="preserve">Гантели виниловые 2 по 2кг </t>
    </r>
    <r>
      <rPr>
        <b/>
        <sz val="16"/>
        <color indexed="10"/>
        <rFont val="Century Gothic"/>
        <family val="2"/>
        <charset val="204"/>
      </rPr>
      <t xml:space="preserve"> НОВИНКА </t>
    </r>
  </si>
  <si>
    <r>
      <t xml:space="preserve">Гантели виниловые 2 по 3кг </t>
    </r>
    <r>
      <rPr>
        <b/>
        <sz val="16"/>
        <color indexed="10"/>
        <rFont val="Century Gothic"/>
        <family val="2"/>
        <charset val="204"/>
      </rPr>
      <t xml:space="preserve"> НОВИНКА </t>
    </r>
  </si>
  <si>
    <r>
      <t xml:space="preserve">Гантели виниловые 2 по 4кг </t>
    </r>
    <r>
      <rPr>
        <b/>
        <sz val="16"/>
        <color indexed="10"/>
        <rFont val="Century Gothic"/>
        <family val="2"/>
        <charset val="204"/>
      </rPr>
      <t xml:space="preserve"> НОВИНКА </t>
    </r>
  </si>
  <si>
    <r>
      <t xml:space="preserve">Гантели виниловые 2 по 5кг </t>
    </r>
    <r>
      <rPr>
        <b/>
        <sz val="16"/>
        <color indexed="10"/>
        <rFont val="Century Gothic"/>
        <family val="2"/>
        <charset val="204"/>
      </rPr>
      <t xml:space="preserve"> НОВИНКА </t>
    </r>
  </si>
  <si>
    <r>
      <t xml:space="preserve">Гиря виниловая 5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</si>
  <si>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Гиря виниловая 7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</si>
  <si>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Гиря виниловая 10кг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</si>
  <si>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Гиря виниловая 16 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</si>
  <si>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Гиря виниловая 24 кг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</si>
  <si>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Гиря крашенная 8 кг. Чугун ЕВРО 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</si>
  <si>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Гиря крашенная 12 кг. Чугун ЕВРО  </t>
    </r>
    <r>
      <rPr>
        <b/>
        <sz val="16"/>
        <color indexed="10"/>
        <rFont val="Century Gothic"/>
        <family val="2"/>
        <charset val="204"/>
      </rPr>
      <t>НОВИНКА</t>
    </r>
  </si>
  <si>
    <r>
      <t xml:space="preserve">Гиря крашенная 16 кг. Чугун ЕВРО  </t>
    </r>
    <r>
      <rPr>
        <b/>
        <sz val="16"/>
        <color indexed="10"/>
        <rFont val="Century Gothic"/>
        <family val="2"/>
        <charset val="204"/>
      </rPr>
      <t>НОВИНКА</t>
    </r>
  </si>
  <si>
    <r>
      <t xml:space="preserve">Гиря крашенная 24 кг. Чугун ЕВРО  </t>
    </r>
    <r>
      <rPr>
        <b/>
        <sz val="16"/>
        <color indexed="10"/>
        <rFont val="Century Gothic"/>
        <family val="2"/>
        <charset val="204"/>
      </rPr>
      <t>НОВИНКА</t>
    </r>
  </si>
  <si>
    <r>
      <t xml:space="preserve">Гриф W-образный , д.25мм, крашенный с гайками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</si>
  <si>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1,25кг, д.25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</si>
  <si>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2,5кг, д.25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</si>
  <si>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5,0кг, д.25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</si>
  <si>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10,0 кг, д.25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</si>
  <si>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15,0 кг, д.25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</si>
  <si>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20,0 кг, д.25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</si>
  <si>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1,25кг, д.50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</si>
  <si>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2,5кг, д.50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</si>
  <si>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5.0кг, д.50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</si>
  <si>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10,0кг, д.50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</si>
  <si>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15,0кг, д.50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</si>
  <si>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r>
      <t xml:space="preserve">Диск чугунный окрашенный 20,0кг, д.50 </t>
    </r>
    <r>
      <rPr>
        <b/>
        <sz val="16"/>
        <color indexed="10"/>
        <rFont val="Century Gothic"/>
        <family val="2"/>
        <charset val="204"/>
      </rPr>
      <t xml:space="preserve">НОВИНКА </t>
    </r>
  </si>
  <si>
    <t>Заказ, шт</t>
  </si>
  <si>
    <t xml:space="preserve">Габариты :117см, ширина раиы/турника 59/90см, высота : от 190 до 218 см, высота поручней :104 см, вес :18 кг , в упаковке 20 кг.,Допустимая нагрузка:70 Кг. Гарантия : 2 года </t>
  </si>
  <si>
    <t>Набор бадминтон  Т18518 2 ракетки , воланчик и чехол</t>
  </si>
  <si>
    <t>НОВИНКА!!!!</t>
  </si>
  <si>
    <t>АКЦИЯ! 3500</t>
  </si>
  <si>
    <t>скоро в продаже</t>
  </si>
  <si>
    <t>АКЦИЯ! 128</t>
  </si>
  <si>
    <t>АКЦИЯ! 164</t>
  </si>
  <si>
    <t>АКЦИЯ! 153</t>
  </si>
  <si>
    <t>АКЦИЯ! 223</t>
  </si>
  <si>
    <t>АКЦИЯ! 205</t>
  </si>
  <si>
    <t>АКЦИЯ! 88</t>
  </si>
  <si>
    <t>АКЦИЯ! 108</t>
  </si>
  <si>
    <t>АКЦИЯ! 106</t>
  </si>
  <si>
    <t>АКЦИЯ!</t>
  </si>
  <si>
    <t>АКЦИЯ! 127</t>
  </si>
  <si>
    <t>АКЦИЯ! 119</t>
  </si>
  <si>
    <t>Коврик для йоги в чехле</t>
  </si>
  <si>
    <t>АКЦИЯ! 380</t>
  </si>
  <si>
    <t>АКЦИЯ! 990</t>
  </si>
  <si>
    <t>АКЦИЯ! 6000</t>
  </si>
  <si>
    <t>АКЦИЯ! 1287</t>
  </si>
  <si>
    <t>АКЦИЯ! 2790</t>
  </si>
  <si>
    <t>АКЦИЯ! 3627</t>
  </si>
  <si>
    <t>АКЦИЯ! 5187</t>
  </si>
  <si>
    <t>АКЦИЯ! 6487</t>
  </si>
  <si>
    <t>АКЦИЯ! 505</t>
  </si>
  <si>
    <t>АКЦИЯ! 657</t>
  </si>
  <si>
    <t>АКЦИЯ! 806</t>
  </si>
  <si>
    <t>АКЦИЯ! 206</t>
  </si>
  <si>
    <t>АКЦИЯ! 268</t>
  </si>
  <si>
    <r>
      <t xml:space="preserve">Мелкий ОПТ  
</t>
    </r>
    <r>
      <rPr>
        <b/>
        <sz val="18"/>
        <rFont val="Century Gothic"/>
        <family val="2"/>
        <charset val="204"/>
      </rPr>
      <t>при покупке до 20 т.руб.</t>
    </r>
  </si>
  <si>
    <r>
      <rPr>
        <b/>
        <sz val="18"/>
        <color indexed="10"/>
        <rFont val="Century Gothic"/>
        <family val="2"/>
        <charset val="204"/>
      </rPr>
      <t xml:space="preserve">ОПТ 1
</t>
    </r>
    <r>
      <rPr>
        <b/>
        <sz val="18"/>
        <rFont val="Century Gothic"/>
        <family val="2"/>
        <charset val="204"/>
      </rPr>
      <t>при закупке от 20 до 50 т.руб.</t>
    </r>
  </si>
  <si>
    <r>
      <rPr>
        <b/>
        <sz val="18"/>
        <color indexed="10"/>
        <rFont val="Century Gothic"/>
        <family val="2"/>
        <charset val="204"/>
      </rPr>
      <t xml:space="preserve">ОПТ 2
</t>
    </r>
    <r>
      <rPr>
        <b/>
        <sz val="18"/>
        <rFont val="Century Gothic"/>
        <family val="2"/>
        <charset val="204"/>
      </rPr>
      <t>при закупке от 50 до 150 т.руб.</t>
    </r>
  </si>
  <si>
    <r>
      <rPr>
        <b/>
        <sz val="18"/>
        <color indexed="10"/>
        <rFont val="Century Gothic"/>
        <family val="2"/>
        <charset val="204"/>
      </rPr>
      <t xml:space="preserve">ОПТ 3
</t>
    </r>
    <r>
      <rPr>
        <b/>
        <sz val="18"/>
        <rFont val="Century Gothic"/>
        <family val="2"/>
        <charset val="204"/>
      </rPr>
      <t>при закупке от 150 т.руб.</t>
    </r>
  </si>
  <si>
    <r>
      <t xml:space="preserve">Мелкий ОПТ  </t>
    </r>
    <r>
      <rPr>
        <b/>
        <sz val="18"/>
        <rFont val="Cambria"/>
        <family val="1"/>
        <charset val="204"/>
      </rPr>
      <t>при покупке до 20 т.руб.</t>
    </r>
  </si>
  <si>
    <r>
      <rPr>
        <b/>
        <sz val="18"/>
        <color indexed="10"/>
        <rFont val="Century Gothic"/>
        <family val="2"/>
        <charset val="204"/>
      </rPr>
      <t>ОПТ 1</t>
    </r>
    <r>
      <rPr>
        <b/>
        <sz val="18"/>
        <color indexed="8"/>
        <rFont val="Century Gothic"/>
        <family val="2"/>
        <charset val="204"/>
      </rPr>
      <t xml:space="preserve">   при закупке от 20 до 50 т.руб.</t>
    </r>
  </si>
  <si>
    <r>
      <rPr>
        <b/>
        <sz val="18"/>
        <color indexed="10"/>
        <rFont val="Century Gothic"/>
        <family val="2"/>
        <charset val="204"/>
      </rPr>
      <t>ОПТ 2</t>
    </r>
    <r>
      <rPr>
        <b/>
        <sz val="18"/>
        <color indexed="8"/>
        <rFont val="Century Gothic"/>
        <family val="2"/>
        <charset val="204"/>
      </rPr>
      <t xml:space="preserve">   при закупке от 50 до150 т.руб.       </t>
    </r>
  </si>
  <si>
    <r>
      <rPr>
        <b/>
        <sz val="18"/>
        <color indexed="10"/>
        <rFont val="Century Gothic"/>
        <family val="2"/>
        <charset val="204"/>
      </rPr>
      <t>ОПТ 3</t>
    </r>
    <r>
      <rPr>
        <b/>
        <sz val="18"/>
        <color indexed="8"/>
        <rFont val="Century Gothic"/>
        <family val="2"/>
        <charset val="204"/>
      </rPr>
      <t xml:space="preserve">   при закупке  от 150 т. руб.</t>
    </r>
  </si>
  <si>
    <t xml:space="preserve">Ватрушка Absolute Champion                        d-700 мм материал: низ ПВХ, верх Оксфорд </t>
  </si>
  <si>
    <r>
      <t xml:space="preserve">Ледянка AbsoluteChampion s2.1 (вес:105гр) </t>
    </r>
    <r>
      <rPr>
        <b/>
        <sz val="16"/>
        <color indexed="8"/>
        <rFont val="Century Gothic"/>
        <family val="2"/>
        <charset val="204"/>
      </rPr>
      <t>габариты, мм 270*390</t>
    </r>
  </si>
  <si>
    <r>
      <rPr>
        <b/>
        <sz val="16"/>
        <color indexed="8"/>
        <rFont val="Century Gothic"/>
        <family val="2"/>
        <charset val="204"/>
      </rPr>
      <t xml:space="preserve">Ледянка плоская  s2                                               (вес: 160 гр)                                                 Габариты(без ручки),                     ДхШхВ,мм:440х350х40                                   толщина, мм: 1,5-1,65  </t>
    </r>
  </si>
  <si>
    <r>
      <rPr>
        <b/>
        <sz val="16"/>
        <color indexed="8"/>
        <rFont val="Century Gothic"/>
        <family val="2"/>
        <charset val="204"/>
      </rPr>
      <t xml:space="preserve">Ледянка  s1                                                               (вес: 260гр)                                                Габариты(без ручки),               ДхШхВ,мм:500х400х45                                         толщина, мм: 1,5-1,65 </t>
    </r>
    <r>
      <rPr>
        <b/>
        <sz val="16"/>
        <color indexed="10"/>
        <rFont val="Century Gothic"/>
        <family val="2"/>
        <charset val="204"/>
      </rPr>
      <t xml:space="preserve"> </t>
    </r>
  </si>
  <si>
    <r>
      <rPr>
        <b/>
        <sz val="16"/>
        <color indexed="8"/>
        <rFont val="Century Gothic"/>
        <family val="2"/>
        <charset val="204"/>
      </rPr>
      <t xml:space="preserve">Ледянка глубокая  s3                                                (вес: 700 гр)                                                       Габариты, ДхШхВ,:550х550х72                             Мин. Заказ 10шт.  </t>
    </r>
  </si>
  <si>
    <r>
      <t xml:space="preserve">Ледянка с ручками Absolute Champion Габариты, </t>
    </r>
    <r>
      <rPr>
        <b/>
        <sz val="16"/>
        <color indexed="8"/>
        <rFont val="Century Gothic"/>
        <family val="2"/>
        <charset val="204"/>
      </rPr>
      <t>ДхШхВ,мм:600х400х100</t>
    </r>
  </si>
  <si>
    <r>
      <rPr>
        <b/>
        <sz val="16"/>
        <color indexed="8"/>
        <rFont val="Century Gothic"/>
        <family val="2"/>
        <charset val="204"/>
      </rPr>
      <t>Лыжи Absolute Champion с палками                                         Габариты, ДхШхВ,мм: 640х49х65</t>
    </r>
  </si>
  <si>
    <r>
      <rPr>
        <b/>
        <sz val="16"/>
        <color indexed="8"/>
        <rFont val="Century Gothic"/>
        <family val="2"/>
        <charset val="204"/>
      </rPr>
      <t xml:space="preserve">Лопата  Absolute Champion                 (цв: голубой, желтый , зеленый, розовый) </t>
    </r>
  </si>
  <si>
    <r>
      <t xml:space="preserve">Мини-Лыжи Absolute Champion  </t>
    </r>
    <r>
      <rPr>
        <b/>
        <sz val="16"/>
        <color indexed="8"/>
        <rFont val="Century Gothic"/>
        <family val="2"/>
        <charset val="204"/>
      </rPr>
      <t>Габариты,                                        ДхШхВ,мм: 535х100х15  высота носа, мм: 63</t>
    </r>
  </si>
  <si>
    <r>
      <t xml:space="preserve">Мини-Лыжи мал. Absolute Champion (с креплением)  </t>
    </r>
    <r>
      <rPr>
        <b/>
        <sz val="16"/>
        <color indexed="8"/>
        <rFont val="Century Gothic"/>
        <family val="2"/>
        <charset val="204"/>
      </rPr>
      <t xml:space="preserve">Габариты,ДхШхВ,мм: 466х80х15  высота носа, мм: 60 </t>
    </r>
  </si>
  <si>
    <r>
      <t>Матрасик на санки AbsoluteChampion  (</t>
    </r>
    <r>
      <rPr>
        <b/>
        <sz val="16"/>
        <color indexed="8"/>
        <rFont val="Century Gothic"/>
        <family val="2"/>
        <charset val="204"/>
      </rPr>
      <t>цвета в ассортименте)</t>
    </r>
  </si>
  <si>
    <r>
      <t xml:space="preserve">Сноутьюб   Absolute Champion                              </t>
    </r>
    <r>
      <rPr>
        <b/>
        <sz val="16"/>
        <color indexed="8"/>
        <rFont val="Century Gothic"/>
        <family val="2"/>
        <charset val="204"/>
      </rPr>
      <t>сезонность:  зима/лето,                               d=85 см, материал: ПВХ</t>
    </r>
  </si>
  <si>
    <r>
      <t xml:space="preserve">Скутер надувной                         Absolute Champion                                        </t>
    </r>
    <r>
      <rPr>
        <b/>
        <i/>
        <sz val="16"/>
        <color indexed="8"/>
        <rFont val="Century Gothic"/>
        <family val="2"/>
        <charset val="204"/>
      </rPr>
      <t xml:space="preserve">сезонность: зима/лето                                размер: 120*60см., материал: ПВХ </t>
    </r>
  </si>
  <si>
    <r>
      <t xml:space="preserve">Ватрушка Absolute Champion                       d-850 мм материал: низ ПВХ, верх Оксфорд </t>
    </r>
    <r>
      <rPr>
        <b/>
        <sz val="16"/>
        <color indexed="10"/>
        <rFont val="Century Gothic"/>
        <family val="2"/>
        <charset val="204"/>
      </rPr>
      <t xml:space="preserve"> </t>
    </r>
  </si>
  <si>
    <r>
      <t xml:space="preserve">Ватрушка Absolute Champion                       d-1000 мм материал: низ ПВХ, верх Оксфорд </t>
    </r>
    <r>
      <rPr>
        <b/>
        <sz val="16"/>
        <color indexed="10"/>
        <rFont val="Century Gothic"/>
        <family val="2"/>
        <charset val="204"/>
      </rPr>
      <t xml:space="preserve">  </t>
    </r>
  </si>
  <si>
    <r>
      <rPr>
        <b/>
        <sz val="16"/>
        <color indexed="8"/>
        <rFont val="Century Gothic"/>
        <family val="2"/>
        <charset val="204"/>
      </rPr>
      <t xml:space="preserve">Ватрушка Absolute Champion               d-700 мм материал: ПВХ  </t>
    </r>
  </si>
  <si>
    <r>
      <rPr>
        <b/>
        <sz val="16"/>
        <color indexed="8"/>
        <rFont val="Century Gothic"/>
        <family val="2"/>
        <charset val="204"/>
      </rPr>
      <t xml:space="preserve">Ватрушка Absolute Champion              d-850 мм  материал: ПВХ  </t>
    </r>
  </si>
  <si>
    <r>
      <rPr>
        <b/>
        <sz val="16"/>
        <color indexed="8"/>
        <rFont val="Century Gothic"/>
        <family val="2"/>
        <charset val="204"/>
      </rPr>
      <t xml:space="preserve">Ватрушка Absolute Champion             d-1000 мм материал: ПВХ  </t>
    </r>
  </si>
  <si>
    <r>
      <t xml:space="preserve">Мелкий ОПТ   </t>
    </r>
    <r>
      <rPr>
        <b/>
        <sz val="18"/>
        <rFont val="Century Gothic"/>
        <family val="2"/>
        <charset val="204"/>
      </rPr>
      <t>при покупке до 20 т.руб.</t>
    </r>
  </si>
  <si>
    <r>
      <rPr>
        <b/>
        <sz val="18"/>
        <color indexed="10"/>
        <rFont val="Century Gothic"/>
        <family val="2"/>
        <charset val="204"/>
      </rPr>
      <t xml:space="preserve"> ОПТ 1  </t>
    </r>
    <r>
      <rPr>
        <b/>
        <sz val="18"/>
        <color indexed="8"/>
        <rFont val="Century Gothic"/>
        <family val="2"/>
        <charset val="204"/>
      </rPr>
      <t>при закупке от 20 до 50 т.руб.</t>
    </r>
  </si>
  <si>
    <r>
      <rPr>
        <b/>
        <sz val="18"/>
        <color indexed="10"/>
        <rFont val="Century Gothic"/>
        <family val="2"/>
        <charset val="204"/>
      </rPr>
      <t xml:space="preserve"> ОПТ 2</t>
    </r>
    <r>
      <rPr>
        <b/>
        <sz val="18"/>
        <color indexed="8"/>
        <rFont val="Century Gothic"/>
        <family val="2"/>
        <charset val="204"/>
      </rPr>
      <t xml:space="preserve"> при закупке от 50 до150 т.руб.         </t>
    </r>
  </si>
  <si>
    <r>
      <rPr>
        <b/>
        <sz val="18"/>
        <color indexed="10"/>
        <rFont val="Century Gothic"/>
        <family val="2"/>
        <charset val="204"/>
      </rPr>
      <t xml:space="preserve"> ОПТ 3 </t>
    </r>
    <r>
      <rPr>
        <b/>
        <sz val="18"/>
        <color indexed="8"/>
        <rFont val="Century Gothic"/>
        <family val="2"/>
        <charset val="204"/>
      </rPr>
      <t xml:space="preserve"> при закупке
от 150 т.руб.        </t>
    </r>
  </si>
  <si>
    <r>
      <t xml:space="preserve">Сумка спортивная Abch жен. малая SS-01 цв.василек      Описание: </t>
    </r>
    <r>
      <rPr>
        <b/>
        <sz val="16"/>
        <color indexed="8"/>
        <rFont val="Century Gothic"/>
        <family val="2"/>
        <charset val="204"/>
      </rPr>
      <t xml:space="preserve">снизу молния, раскладывающееся дно   Габариты, мм ВхШхД: 210+110х170х470   Цвет: Василёк     </t>
    </r>
    <r>
      <rPr>
        <b/>
        <sz val="16"/>
        <color indexed="10"/>
        <rFont val="Century Gothic"/>
        <family val="2"/>
        <charset val="204"/>
      </rPr>
      <t xml:space="preserve"> </t>
    </r>
  </si>
  <si>
    <r>
      <t xml:space="preserve">Сумка спортивная Abch жен. малая SS-02 цв.красная, шт    Описание: </t>
    </r>
    <r>
      <rPr>
        <b/>
        <sz val="16"/>
        <color indexed="8"/>
        <rFont val="Century Gothic"/>
        <family val="2"/>
        <charset val="204"/>
      </rPr>
      <t xml:space="preserve">снизу молния, раскладывающееся дно   Габариты, мм ВхШхД: 210+110х170х470   Цвет: Красный    </t>
    </r>
  </si>
  <si>
    <r>
      <t xml:space="preserve">Сумка-рюкзак для коньков Abch Мод.1                                                    Цвет: </t>
    </r>
    <r>
      <rPr>
        <b/>
        <sz val="16"/>
        <color indexed="8"/>
        <rFont val="Century Gothic"/>
        <family val="2"/>
        <charset val="204"/>
      </rPr>
      <t xml:space="preserve">красный или синий                                      Габариты, мм ВхШхД: 280х220х400                        Материал:  "Оксфорд" нейлон 420Д; 220Д  Отделения/карманы: одно отделение, один наружный карман               </t>
    </r>
  </si>
  <si>
    <r>
      <t xml:space="preserve">Сумка-бейдж Abch                                                    </t>
    </r>
    <r>
      <rPr>
        <b/>
        <sz val="16"/>
        <color indexed="8"/>
        <rFont val="Century Gothic"/>
        <family val="2"/>
        <charset val="204"/>
      </rPr>
      <t xml:space="preserve">Материал: "Оксфорд" нейлон 420Д; 220Д                   Габариты, мм ВхШхД: 230х170            Отделения/карманы: три кармана               </t>
    </r>
  </si>
  <si>
    <r>
      <t xml:space="preserve">Сумка спортивная Abch жен мод.2 цв.красн  Габариты, мм ВхШхД: </t>
    </r>
    <r>
      <rPr>
        <b/>
        <sz val="16"/>
        <color indexed="8"/>
        <rFont val="Century Gothic"/>
        <family val="2"/>
        <charset val="204"/>
      </rPr>
      <t xml:space="preserve">240х240х420                                   Материал:  "Оксфорд" нейлон 420Д; 220Д  Отделения/карманы: одно отделение, два боковых и один передний карман  </t>
    </r>
  </si>
  <si>
    <r>
      <t xml:space="preserve">Рюкзак Abch Мод. 1  Absolute Champion                        </t>
    </r>
    <r>
      <rPr>
        <b/>
        <sz val="16"/>
        <color indexed="8"/>
        <rFont val="Century Gothic"/>
        <family val="2"/>
        <charset val="204"/>
      </rPr>
      <t xml:space="preserve">Габариты, мм ВхШхД: 430х160х320  </t>
    </r>
  </si>
  <si>
    <r>
      <t xml:space="preserve">Сумка спортивная Abch средняя складная мод.4                                                     Материал: </t>
    </r>
    <r>
      <rPr>
        <b/>
        <sz val="16"/>
        <color indexed="8"/>
        <rFont val="Century Gothic"/>
        <family val="2"/>
        <charset val="204"/>
      </rPr>
      <t xml:space="preserve">"Оксфорд" нейлон 420Д; 220Д       Габариты, мм ВхШхД: 280х240х140 (сложен.вид); 280х240х440 (разложен.вид)  Отделения/карманы: три отделения, два наружных кармана                           </t>
    </r>
  </si>
  <si>
    <r>
      <t xml:space="preserve">Рюкзак детский мод.1 Absolute Champion               </t>
    </r>
    <r>
      <rPr>
        <b/>
        <sz val="16"/>
        <color indexed="8"/>
        <rFont val="Century Gothic"/>
        <family val="2"/>
        <charset val="204"/>
      </rPr>
      <t xml:space="preserve">Габариты, мм ВхШхД: 330х150х260                                                       Цвет: Синий                                   </t>
    </r>
  </si>
  <si>
    <r>
      <t xml:space="preserve">Рюкзак детский мод.1 Absolute Champion              </t>
    </r>
    <r>
      <rPr>
        <b/>
        <sz val="16"/>
        <color indexed="8"/>
        <rFont val="Century Gothic"/>
        <family val="2"/>
        <charset val="204"/>
      </rPr>
      <t xml:space="preserve">Габариты, мм ВхШхД: 330х150х260                                    Цвет: Красный                               </t>
    </r>
  </si>
  <si>
    <r>
      <t xml:space="preserve">Cумка cпортивная средняя       МОД.2                     Absolute Champion    Цвет: тёмно-синий                    </t>
    </r>
    <r>
      <rPr>
        <b/>
        <sz val="16"/>
        <color indexed="8"/>
        <rFont val="Century Gothic"/>
        <family val="2"/>
        <charset val="204"/>
      </rPr>
      <t xml:space="preserve">Габариты, мм ВхШхД: 250х270х580                      Материал:  "Оксфорд" нейлон 420Д; 220Д  Отделения/карманы: одно отделение, два боковых и один передний карман               </t>
    </r>
  </si>
  <si>
    <r>
      <t xml:space="preserve">Чешки </t>
    </r>
    <r>
      <rPr>
        <b/>
        <sz val="16"/>
        <color indexed="8"/>
        <rFont val="Century Gothic"/>
        <family val="2"/>
        <charset val="204"/>
      </rPr>
      <t>(белые, черные) р.17-20</t>
    </r>
  </si>
  <si>
    <r>
      <t xml:space="preserve">Чешки </t>
    </r>
    <r>
      <rPr>
        <b/>
        <sz val="16"/>
        <color indexed="8"/>
        <rFont val="Century Gothic"/>
        <family val="2"/>
        <charset val="204"/>
      </rPr>
      <t>(белые, черные) р.20,5-22,5</t>
    </r>
  </si>
  <si>
    <r>
      <t xml:space="preserve">Чешки </t>
    </r>
    <r>
      <rPr>
        <b/>
        <sz val="16"/>
        <color indexed="8"/>
        <rFont val="Century Gothic"/>
        <family val="2"/>
        <charset val="204"/>
      </rPr>
      <t>(белые, черные) р.23-25</t>
    </r>
  </si>
  <si>
    <r>
      <t xml:space="preserve">Балетки </t>
    </r>
    <r>
      <rPr>
        <b/>
        <sz val="16"/>
        <color indexed="8"/>
        <rFont val="Century Gothic"/>
        <family val="2"/>
        <charset val="204"/>
      </rPr>
      <t>(белый, черный, серебро) р.13,5-16,5</t>
    </r>
  </si>
  <si>
    <r>
      <t xml:space="preserve">Балетки </t>
    </r>
    <r>
      <rPr>
        <b/>
        <sz val="16"/>
        <color indexed="8"/>
        <rFont val="Century Gothic"/>
        <family val="2"/>
        <charset val="204"/>
      </rPr>
      <t>(белый, черный, серебро) р.17-22,5</t>
    </r>
  </si>
  <si>
    <r>
      <t xml:space="preserve">Балетки </t>
    </r>
    <r>
      <rPr>
        <b/>
        <sz val="16"/>
        <color indexed="8"/>
        <rFont val="Century Gothic"/>
        <family val="2"/>
        <charset val="204"/>
      </rPr>
      <t>(белый, черный, серебро) р.23-25</t>
    </r>
  </si>
  <si>
    <t xml:space="preserve">Комбинезон горнолыж. Abch муж WTS-Y2692W цв NAVY (НИЗ)      100% нейлон Описание: Брюки имеют эргономичный крой, и подходят как для занятий горными лыжами, так и для сноубордом, зимней рыбалкой и просто прогулок… Подтяжки при необходимости можно отстегнуть. Мембранная ткань FITSYSTEM membrane. Все швы проклеены. Водонепроницаемость 10 000 мм и паропроницаемость 8 000 гр/м2/24ч. Брюки не продуваются, не промокают и прекрасно дышат. Легкий, прочный утеплитель Shelter Active сохраняет тепло, и  обеспечивают комфорт, не увеличивая вес изделия. Также данный утеплитель, за счет высоко технологичности, сохраняет формостабильность и теплоизоляционные свойства даже после многократных стирок.
</t>
  </si>
  <si>
    <r>
      <t xml:space="preserve">Куртка горнолыж. Abch </t>
    </r>
    <r>
      <rPr>
        <b/>
        <sz val="16"/>
        <color indexed="8"/>
        <rFont val="Century Gothic"/>
        <family val="2"/>
        <charset val="204"/>
      </rPr>
      <t xml:space="preserve">жен WTS-Y2846L цв ROYAL/RED/WHITE  100% полиэстер </t>
    </r>
  </si>
  <si>
    <r>
      <t xml:space="preserve">Комбинезон горнолыж. Abch жен </t>
    </r>
    <r>
      <rPr>
        <b/>
        <sz val="16"/>
        <color indexed="8"/>
        <rFont val="Century Gothic"/>
        <family val="2"/>
        <charset val="204"/>
      </rPr>
      <t xml:space="preserve">WTS-Y2846L цв ROYAL/RED/WHITE (НИЗ) 100% полиэстер </t>
    </r>
  </si>
  <si>
    <t>Толстовка Abch цв. белый, красный, розовый, синий</t>
  </si>
  <si>
    <t xml:space="preserve">Куртка спортивная Abch жен WTS-Y2881L цв RED/BLACK/WHITE  100% полиэстер  </t>
  </si>
  <si>
    <t xml:space="preserve">Брюки спортивные Abch жен WTS-Y2881L цв RED/BLACK/WHITE  100% полиэстер  </t>
  </si>
  <si>
    <t xml:space="preserve">Куртка спортивная Abch жен WTS-Y2843L цв ROYAL/RED/WHITE  100% полиэстер </t>
  </si>
  <si>
    <t xml:space="preserve">Брюки спортивные Abch жен WTS-Y2843L цв ROYAL/RED/WHITE  100% полиэстер </t>
  </si>
  <si>
    <t>Олимпийка Abch цв. Белый, Серый</t>
  </si>
  <si>
    <t>Спортивный комплект       (майка+шорты )Abch жен WTS-Y2847W цв ROYAL</t>
  </si>
  <si>
    <t>Шорты Abch жен          WTS-K1852L цв ROYAL  100% полиэстер</t>
  </si>
  <si>
    <r>
      <t xml:space="preserve">Спортивный комплект Abch (майка+шорты) для девочки
</t>
    </r>
    <r>
      <rPr>
        <b/>
        <sz val="16"/>
        <color indexed="8"/>
        <rFont val="Century Gothic"/>
        <family val="2"/>
        <charset val="204"/>
      </rPr>
      <t>WTS-Y2788BG, цв. SHINY RED, р.110-152</t>
    </r>
  </si>
  <si>
    <r>
      <t xml:space="preserve">Спортивный комплект Abch (майка+шорты) для мальчика
</t>
    </r>
    <r>
      <rPr>
        <b/>
        <sz val="16"/>
        <color indexed="8"/>
        <rFont val="Century Gothic"/>
        <family val="2"/>
        <charset val="204"/>
      </rPr>
      <t>WTS-Y2959B, цв. ROYAL,</t>
    </r>
  </si>
  <si>
    <r>
      <rPr>
        <b/>
        <sz val="18"/>
        <color indexed="10"/>
        <rFont val="Century Gothic"/>
        <family val="2"/>
        <charset val="204"/>
      </rPr>
      <t xml:space="preserve">ОПТ 3
</t>
    </r>
    <r>
      <rPr>
        <b/>
        <sz val="18"/>
        <rFont val="Century Gothic"/>
        <family val="2"/>
        <charset val="204"/>
      </rPr>
      <t>при закупке  от 150 т.руб.</t>
    </r>
  </si>
  <si>
    <t>Кол-во</t>
  </si>
  <si>
    <t>Турник четыреххватный трансформер          (профиль 40*40)  
(крепеж к стене)
цвет ручек: черный, желтый</t>
  </si>
  <si>
    <r>
      <t xml:space="preserve">Турник- брусья напольные  </t>
    </r>
    <r>
      <rPr>
        <b/>
        <sz val="18"/>
        <color indexed="10"/>
        <rFont val="Century Gothic"/>
        <family val="2"/>
        <charset val="204"/>
      </rPr>
      <t>НОВИНКА</t>
    </r>
  </si>
  <si>
    <r>
      <t xml:space="preserve">Турник брусья профи "Железное тело"           </t>
    </r>
    <r>
      <rPr>
        <b/>
        <sz val="18"/>
        <color indexed="8"/>
        <rFont val="Century Gothic"/>
        <family val="2"/>
        <charset val="204"/>
      </rPr>
      <t>(профиль 30*30)
(крепеж к стене)Цвета: черный, белый
цвет ручек: черный, желтый</t>
    </r>
  </si>
  <si>
    <r>
      <t xml:space="preserve">Турник-Брусья "Cтандарт"     </t>
    </r>
    <r>
      <rPr>
        <b/>
        <sz val="18"/>
        <color indexed="8"/>
        <rFont val="Century Gothic"/>
        <family val="2"/>
        <charset val="204"/>
      </rPr>
      <t xml:space="preserve">(труба 32)
(крепеж к стене)          
цвет ручек: черный, желтый      </t>
    </r>
  </si>
  <si>
    <r>
      <t xml:space="preserve">Турник-Брусья "Профи"    </t>
    </r>
    <r>
      <rPr>
        <b/>
        <sz val="18"/>
        <color indexed="8"/>
        <rFont val="Century Gothic"/>
        <family val="2"/>
        <charset val="204"/>
      </rPr>
      <t>(профиль 40*40) 
(крепеж к стене)                           Цвета: черный, белый, желтый, розовый, синий, зеленый, серый
цвет ручек: черный, желтый</t>
    </r>
  </si>
  <si>
    <r>
      <t xml:space="preserve">Турник-Брусья "Профи Усиленный"
</t>
    </r>
    <r>
      <rPr>
        <b/>
        <sz val="18"/>
        <color indexed="8"/>
        <rFont val="Century Gothic"/>
        <family val="2"/>
        <charset val="204"/>
      </rPr>
      <t>(крепеж к стене)         (профиль 40*40)                              Цвета: черный, белый
цвет ручек: черный, желтый</t>
    </r>
  </si>
  <si>
    <r>
      <t xml:space="preserve">Турник треххватный
</t>
    </r>
    <r>
      <rPr>
        <b/>
        <sz val="18"/>
        <color indexed="8"/>
        <rFont val="Century Gothic"/>
        <family val="2"/>
        <charset val="204"/>
      </rPr>
      <t xml:space="preserve"> (профиль 40*40)                   (крепеж к стене)                     Цвета: черный, белый,  розовый, синий, зеленый, серый
цвет ручек: черный, желтый</t>
    </r>
  </si>
  <si>
    <r>
      <t xml:space="preserve">Турник 5-и хватный "Чемпион" </t>
    </r>
    <r>
      <rPr>
        <b/>
        <sz val="18"/>
        <color indexed="8"/>
        <rFont val="Century Gothic"/>
        <family val="2"/>
        <charset val="204"/>
      </rPr>
      <t>(труба 32)                          (крепеж к стене)Цвета: черный, белый, серый
цвет ручек: черный, желтый</t>
    </r>
  </si>
  <si>
    <r>
      <t xml:space="preserve">Турник "Победитель"       </t>
    </r>
    <r>
      <rPr>
        <b/>
        <sz val="18"/>
        <color indexed="8"/>
        <rFont val="Century Gothic"/>
        <family val="2"/>
        <charset val="204"/>
      </rPr>
      <t>(труба 32)                           (крепеж к стене)Цвета: черный, белый, серый
цвет ручек: черный, желтый</t>
    </r>
  </si>
  <si>
    <r>
      <t xml:space="preserve">Турник усиленный с подвесом                  </t>
    </r>
    <r>
      <rPr>
        <b/>
        <sz val="18"/>
        <color indexed="8"/>
        <rFont val="Century Gothic"/>
        <family val="2"/>
        <charset val="204"/>
      </rPr>
      <t>(профиль 40*40)  
(крепеж к стене)
цвет ручек: черный, желтый</t>
    </r>
  </si>
  <si>
    <r>
      <t xml:space="preserve">Турник с подвесом   </t>
    </r>
    <r>
      <rPr>
        <b/>
        <sz val="18"/>
        <color indexed="8"/>
        <rFont val="Century Gothic"/>
        <family val="2"/>
        <charset val="204"/>
      </rPr>
      <t>(профиль 40*40)  
(крепеж на колонну)
цвет ручек: черный, желтый</t>
    </r>
  </si>
  <si>
    <r>
      <t xml:space="preserve">Турник "Oлимп"                 </t>
    </r>
    <r>
      <rPr>
        <b/>
        <sz val="18"/>
        <color indexed="8"/>
        <rFont val="Century Gothic"/>
        <family val="2"/>
        <charset val="204"/>
      </rPr>
      <t>(профиль 40*40)               (крепеж к стене,потолку) Цвета: черный, белый, серый
цвет ручек: черный, желтый</t>
    </r>
  </si>
  <si>
    <r>
      <t xml:space="preserve">Турник в распор №1          </t>
    </r>
    <r>
      <rPr>
        <b/>
        <sz val="18"/>
        <color indexed="8"/>
        <rFont val="Century Gothic"/>
        <family val="2"/>
        <charset val="204"/>
      </rPr>
      <t>(труба 25)
цвет ручек: черный, желтый</t>
    </r>
  </si>
  <si>
    <r>
      <t xml:space="preserve">Турник в распор №2        </t>
    </r>
    <r>
      <rPr>
        <b/>
        <sz val="18"/>
        <color indexed="8"/>
        <rFont val="Century Gothic"/>
        <family val="2"/>
        <charset val="204"/>
      </rPr>
      <t>(труба 25)
цвет ручек: черный, желтый</t>
    </r>
  </si>
  <si>
    <r>
      <t xml:space="preserve">Турник в распор №3       </t>
    </r>
    <r>
      <rPr>
        <b/>
        <sz val="18"/>
        <color indexed="8"/>
        <rFont val="Century Gothic"/>
        <family val="2"/>
        <charset val="204"/>
      </rPr>
      <t>(труба 25)
цвет ручек: черный, желтый</t>
    </r>
  </si>
  <si>
    <r>
      <t xml:space="preserve">Турник                       </t>
    </r>
    <r>
      <rPr>
        <b/>
        <sz val="18"/>
        <color indexed="8"/>
        <rFont val="Century Gothic"/>
        <family val="2"/>
        <charset val="204"/>
      </rPr>
      <t>(профиль 40*40)  
(крепеж к потолку)
цвет ручек: черный, желтый</t>
    </r>
  </si>
  <si>
    <r>
      <t xml:space="preserve">Турник-1 треххватный        </t>
    </r>
    <r>
      <rPr>
        <b/>
        <sz val="18"/>
        <color indexed="8"/>
        <rFont val="Century Gothic"/>
        <family val="2"/>
        <charset val="204"/>
      </rPr>
      <t>(труба 25)       
(крепеж в дверной проем)
цвет ручек: черный, желтый</t>
    </r>
  </si>
  <si>
    <r>
      <t xml:space="preserve">Турник-2 треххватный        </t>
    </r>
    <r>
      <rPr>
        <b/>
        <sz val="18"/>
        <color indexed="8"/>
        <rFont val="Century Gothic"/>
        <family val="2"/>
        <charset val="204"/>
      </rPr>
      <t>(труба 25)       
(крепеж в дверной проем)
цвет ручек: черный, желтый</t>
    </r>
  </si>
  <si>
    <r>
      <t xml:space="preserve">Турник-3 треххватный        </t>
    </r>
    <r>
      <rPr>
        <b/>
        <sz val="18"/>
        <color indexed="8"/>
        <rFont val="Century Gothic"/>
        <family val="2"/>
        <charset val="204"/>
      </rPr>
      <t>(труба 25)       
(крепеж в дверной проем)
цвет ручек: черный, желтый</t>
    </r>
  </si>
  <si>
    <r>
      <t xml:space="preserve">Турник                                  </t>
    </r>
    <r>
      <rPr>
        <b/>
        <sz val="18"/>
        <color indexed="8"/>
        <rFont val="Century Gothic"/>
        <family val="2"/>
        <charset val="204"/>
      </rPr>
      <t>(труба 25) 
(крепеж в угол)
цвет ручек: черный, желтый</t>
    </r>
  </si>
  <si>
    <r>
      <t xml:space="preserve">Турник СССР            </t>
    </r>
    <r>
      <rPr>
        <b/>
        <sz val="18"/>
        <color indexed="8"/>
        <rFont val="Century Gothic"/>
        <family val="2"/>
        <charset val="204"/>
      </rPr>
      <t>(профиль 40*40)  
(крепеж к стене)
цвет ручек: черный, желтый</t>
    </r>
  </si>
  <si>
    <r>
      <t xml:space="preserve">Турник складной               </t>
    </r>
    <r>
      <rPr>
        <b/>
        <sz val="18"/>
        <color indexed="8"/>
        <rFont val="Century Gothic"/>
        <family val="2"/>
        <charset val="204"/>
      </rPr>
      <t>(профиль 40*40)  
(крепеж к стене)
цвет ручек: черный, желтый</t>
    </r>
  </si>
  <si>
    <r>
      <t xml:space="preserve">Брусья "Рельеф"             </t>
    </r>
    <r>
      <rPr>
        <b/>
        <sz val="18"/>
        <color indexed="8"/>
        <rFont val="Century Gothic"/>
        <family val="2"/>
        <charset val="204"/>
      </rPr>
      <t>(крепеж к стене)</t>
    </r>
  </si>
  <si>
    <r>
      <t xml:space="preserve">Брусья №1
</t>
    </r>
    <r>
      <rPr>
        <b/>
        <sz val="18"/>
        <color indexed="8"/>
        <rFont val="Century Gothic"/>
        <family val="2"/>
        <charset val="204"/>
      </rPr>
      <t>(профиль 25*25)              (крепеж к стене)
цвет ручек: черный, желтый</t>
    </r>
  </si>
  <si>
    <r>
      <t xml:space="preserve">Брусья №2   </t>
    </r>
    <r>
      <rPr>
        <b/>
        <sz val="18"/>
        <color indexed="8"/>
        <rFont val="Century Gothic"/>
        <family val="2"/>
        <charset val="204"/>
      </rPr>
      <t xml:space="preserve">                            (профиль 40*40)  
(крепеж к стене)
цвет ручек: черный, желтый</t>
    </r>
  </si>
  <si>
    <r>
      <t xml:space="preserve">Упоры для отжимания          </t>
    </r>
    <r>
      <rPr>
        <b/>
        <sz val="18"/>
        <color indexed="8"/>
        <rFont val="Century Gothic"/>
        <family val="2"/>
        <charset val="204"/>
      </rPr>
      <t>(труба 25)</t>
    </r>
  </si>
  <si>
    <r>
      <t xml:space="preserve">Турник детский
</t>
    </r>
    <r>
      <rPr>
        <b/>
        <sz val="18"/>
        <color indexed="8"/>
        <rFont val="Century Gothic"/>
        <family val="2"/>
        <charset val="204"/>
      </rPr>
      <t>(крепеж к стене)</t>
    </r>
  </si>
  <si>
    <r>
      <rPr>
        <b/>
        <sz val="18"/>
        <color indexed="8"/>
        <rFont val="Century Gothic"/>
        <family val="2"/>
        <charset val="204"/>
      </rPr>
      <t>Турник детский усиленный
(крепеж к стене)</t>
    </r>
  </si>
  <si>
    <r>
      <t xml:space="preserve">Турник настенный </t>
    </r>
    <r>
      <rPr>
        <b/>
        <sz val="18"/>
        <rFont val="Century Gothic"/>
        <family val="2"/>
        <charset val="204"/>
      </rPr>
      <t xml:space="preserve">"FOR MEN" </t>
    </r>
    <r>
      <rPr>
        <b/>
        <sz val="18"/>
        <color indexed="10"/>
        <rFont val="Century Gothic"/>
        <family val="2"/>
        <charset val="204"/>
      </rPr>
      <t xml:space="preserve">   </t>
    </r>
    <r>
      <rPr>
        <b/>
        <sz val="18"/>
        <rFont val="Century Gothic"/>
        <family val="2"/>
        <charset val="204"/>
      </rPr>
      <t xml:space="preserve">                                  </t>
    </r>
    <r>
      <rPr>
        <sz val="13"/>
        <rFont val="Times New Roman"/>
        <family val="1"/>
        <charset val="204"/>
      </rPr>
      <t/>
    </r>
  </si>
  <si>
    <r>
      <rPr>
        <b/>
        <sz val="18"/>
        <color indexed="10"/>
        <rFont val="Century Gothic"/>
        <family val="2"/>
        <charset val="204"/>
      </rPr>
      <t xml:space="preserve">Мелкий ОПТ </t>
    </r>
    <r>
      <rPr>
        <b/>
        <sz val="18"/>
        <rFont val="Century Gothic"/>
        <family val="2"/>
        <charset val="204"/>
      </rPr>
      <t xml:space="preserve">  при покупке до 20 т.руб.</t>
    </r>
  </si>
  <si>
    <r>
      <rPr>
        <b/>
        <sz val="18"/>
        <color indexed="10"/>
        <rFont val="Century Gothic"/>
        <family val="2"/>
        <charset val="204"/>
      </rPr>
      <t>ОПТ 1</t>
    </r>
    <r>
      <rPr>
        <b/>
        <sz val="18"/>
        <rFont val="Century Gothic"/>
        <family val="2"/>
        <charset val="204"/>
      </rPr>
      <t xml:space="preserve">  при закупке от 20 до 50 т.руб.</t>
    </r>
  </si>
  <si>
    <r>
      <t xml:space="preserve"> </t>
    </r>
    <r>
      <rPr>
        <b/>
        <sz val="18"/>
        <color indexed="10"/>
        <rFont val="Century Gothic"/>
        <family val="2"/>
        <charset val="204"/>
      </rPr>
      <t xml:space="preserve">ОПТ 2 </t>
    </r>
    <r>
      <rPr>
        <b/>
        <sz val="18"/>
        <rFont val="Century Gothic"/>
        <family val="2"/>
        <charset val="204"/>
      </rPr>
      <t xml:space="preserve">при закупке от 50 до150 т.руб.  </t>
    </r>
  </si>
  <si>
    <r>
      <t xml:space="preserve"> </t>
    </r>
    <r>
      <rPr>
        <b/>
        <sz val="18"/>
        <color indexed="10"/>
        <rFont val="Century Gothic"/>
        <family val="2"/>
        <charset val="204"/>
      </rPr>
      <t xml:space="preserve">ОПТ 3  </t>
    </r>
    <r>
      <rPr>
        <b/>
        <sz val="18"/>
        <rFont val="Century Gothic"/>
        <family val="2"/>
        <charset val="204"/>
      </rPr>
      <t>при закупке
от 150 т.руб.</t>
    </r>
  </si>
  <si>
    <r>
      <rPr>
        <b/>
        <sz val="36"/>
        <rFont val="Century Gothic"/>
        <family val="2"/>
        <charset val="204"/>
      </rPr>
      <t xml:space="preserve">                              КОРЗИНА   </t>
    </r>
    <r>
      <rPr>
        <b/>
        <sz val="26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Мы автоматически посчитали сумму Вашего заказа</t>
    </r>
  </si>
  <si>
    <t>АКЦИЯ!                             380</t>
  </si>
  <si>
    <t>Коврик флисовый</t>
  </si>
  <si>
    <t>Материал Флис , размер ДхШ 190х700 , чехол материал оксфорд ,размер 460х250</t>
  </si>
  <si>
    <t>Хар-ки: Складной, аэробно-силовой тренажер на все группы мышц.
Регулируемый уровень нагрузки: 45 различных упражнений.
Маx вес пользователя: 120 кг.
Габариты (ДхШхВ см): 52х48х125 см
Вес: 23,4 кг</t>
  </si>
  <si>
    <t xml:space="preserve">TOTAL GYM (Тренажер мультифункциональный)    </t>
  </si>
  <si>
    <t>2 шт.</t>
  </si>
  <si>
    <t>Тренажер   HIP SHAPER CN403</t>
  </si>
  <si>
    <t>Тренажер эффективно формирует талию, укрепляет внешние и внутренние мышцы бедер и ягодичные мышцы, способствует созданию красивой спортивной фигуры
Можно использовать как для тренировки ног, так и для тренировки рук
Благодаря своей компактности, в отличии от других громоздких тренажеров, не занимает много места в хранении
Размер тренажера: 77 x 64 x 15cm
размер упаковки: 76 x 36 x 16cm
вес нетто 4,8 кг
вес брутто 5,5 кг</t>
  </si>
  <si>
    <t>Беруши для плав. ATEMI EP1 cиликон (4шт)</t>
  </si>
  <si>
    <t>Бренд ATEMI Вес (грамм) 15 Длина (мм) 50 Ширина (мм) 50 Высота (мм) 50</t>
  </si>
  <si>
    <t>Беруши для плав. ATEMI EP2 cиликон</t>
  </si>
  <si>
    <t xml:space="preserve">Суппорт голеностопа 2760 white </t>
  </si>
  <si>
    <t>1 шт.</t>
  </si>
  <si>
    <t>Суппорт голеностопа неопреновый CA5101 черный</t>
  </si>
  <si>
    <t>Суппорт колена неопреновый открытый CA3114  синий</t>
  </si>
  <si>
    <t>Пояс для карате цветной оранжевые. красные. синие. зеленые</t>
  </si>
  <si>
    <t>Перчатки бокс.кож. 1002    8 унц. цв.красн.</t>
  </si>
  <si>
    <t>Натуральная кожа</t>
  </si>
  <si>
    <r>
      <t xml:space="preserve">Трекинговые палки с двухкомпонентной ручкой  115 см </t>
    </r>
    <r>
      <rPr>
        <b/>
        <sz val="22"/>
        <color indexed="10"/>
        <rFont val="Century Gothic"/>
        <family val="2"/>
        <charset val="204"/>
      </rPr>
      <t xml:space="preserve">НОВИНКА </t>
    </r>
  </si>
  <si>
    <t>Дартс-ММ игра (35 см. 3 дротика)</t>
  </si>
  <si>
    <t>1шт.</t>
  </si>
  <si>
    <t>171 руб.                                   АКЦИЯ!!!</t>
  </si>
  <si>
    <t>Дартс-МЦ игра (35 см., 3 дротика)</t>
  </si>
  <si>
    <t>Дартс большой (жесткий обод, 6 дротиков)</t>
  </si>
  <si>
    <t>Дартс большой (мягкий обод, 6 дротиков)</t>
  </si>
  <si>
    <t>225 руб.                                   АКЦИЯ!!!</t>
  </si>
  <si>
    <t xml:space="preserve">АКЦИЯ!     19000 </t>
  </si>
  <si>
    <t>АКЦИЯ! 3900</t>
  </si>
  <si>
    <t>АКЦИЯ! 4500</t>
  </si>
  <si>
    <t>АКЦИЯ! 5000</t>
  </si>
  <si>
    <t>АКЦИЯ! 650</t>
  </si>
  <si>
    <t xml:space="preserve">   </t>
  </si>
  <si>
    <t xml:space="preserve">АКЦИЯ!!!                       650 </t>
  </si>
  <si>
    <t xml:space="preserve">Качели "Бабочка"  </t>
  </si>
  <si>
    <t>Масса комплекса: 26 кг
Допустимая величина нагрузки: 160-180 кг
Длина: 1530 мм
Ширина: 1100 мм
Высота: 1500 мм
Материал каркаса/ткани: сталь/тент
Конструкция: сборная 
Толщина трубы каркаса: 1,5 мм; d трубы=Ø25 
Окраска: порошковая
Сидушка: х/б, синтепон
Гарантия: 12 месяцев</t>
  </si>
  <si>
    <t>1 короб - картон:  
ДхШхВ, мм: 1500х450х150</t>
  </si>
  <si>
    <t>Турник-Брусья "Юниор"   (труба 32)
(крепеж к стене)</t>
  </si>
  <si>
    <t>Ширина: 560мм
Глубина: 500мм
Высота: 600мм
Допустимая нагрузка: до 100кг
Гарантия: 2 года</t>
  </si>
  <si>
    <t xml:space="preserve">АКЦИЯ! 1325 </t>
  </si>
  <si>
    <t xml:space="preserve">Мат гимнастический   </t>
  </si>
  <si>
    <t xml:space="preserve">(1000х500х60мм)  OXFORD  </t>
  </si>
  <si>
    <t>Внутри 5 мешков ,наполняемость каждого по 5 кг. Это многофункциональный тренажер для силовых и функциональных тренировок. Профессиональный фабричный пошив
Качественные, устойчивые к нагрузкам материалы (российская ткань военного назначения)
Лучшая эргономика и удобство использования
Лучшее соотношение цена/качество
Предназначение:
Тренировка различных мышц, создание дополнительного отягощения при выполнении упражнений</t>
  </si>
  <si>
    <t>Бадм. волан ,пласт.,белый, туба 12шт.,арт.2114</t>
  </si>
  <si>
    <t>АКЦИЯ!!! 110</t>
  </si>
  <si>
    <t xml:space="preserve">АКЦИЯ !!! 206 </t>
  </si>
  <si>
    <t>АКЦИЯ!                          110</t>
  </si>
  <si>
    <t>туба 12шт</t>
  </si>
  <si>
    <t>2 ракетки , воланчик и чехол</t>
  </si>
  <si>
    <t xml:space="preserve">    </t>
  </si>
  <si>
    <t xml:space="preserve">      </t>
  </si>
  <si>
    <t>АКЦИЯ!!!  620</t>
  </si>
  <si>
    <t>АКЦИЯ!!! 231</t>
  </si>
  <si>
    <t>АКЦИЯ!!! 257</t>
  </si>
  <si>
    <t xml:space="preserve">Обруч стальной Absolute Champion диаметр 54 см  </t>
  </si>
  <si>
    <t xml:space="preserve">Обруч стальной Absolute Champion диаметр 75 см  </t>
  </si>
  <si>
    <t>Диаметр: 75 см
Цвета: синий, красный, фиолетовый,
золотой</t>
  </si>
  <si>
    <t>Диаметр: 54 см
Цвета: синий, красный, фиолетовый,
золотой</t>
  </si>
  <si>
    <t>АКЦИЯ!!! 162</t>
  </si>
  <si>
    <t>АКЦИЯ!!!  207</t>
  </si>
  <si>
    <t>АКЦИЯ!!!          194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</si>
</sst>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#,##0&quot;р.&quot;"/>
    <numFmt numFmtId="166" formatCode="#,##0.00&quot;р.&quot;"/>
    <numFmt numFmtId="167" formatCode="_-* #,##0_р_._-;\-* #,##0_р_._-;_-* &quot;-&quot;??_р_._-;_-@_-"/>
    <numFmt numFmtId="168" formatCode="0.0"/>
  </numFmts>
  <fonts count="161">
    <font>
      <sz val="11"/>
      <color theme="1"/>
      <name val="Calibri"/>
      <family val="2"/>
      <charset val="204"/>
      <scheme val="minor"/>
    </font>
    <font>
      <sz val="9"/>
      <name val="宋体"/>
      <charset val="134"/>
    </font>
    <font>
      <b/>
      <sz val="36"/>
      <color indexed="8"/>
      <name val="Century Gothic"/>
      <family val="2"/>
      <charset val="204"/>
    </font>
    <font>
      <b/>
      <sz val="14"/>
      <color indexed="8"/>
      <name val="Century Gothic"/>
      <family val="2"/>
      <charset val="204"/>
    </font>
    <font>
      <b/>
      <sz val="14"/>
      <color indexed="10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6"/>
      <color indexed="10"/>
      <name val="Century Gothic"/>
      <family val="2"/>
      <charset val="204"/>
    </font>
    <font>
      <sz val="16"/>
      <color indexed="8"/>
      <name val="Century Gothic"/>
      <family val="2"/>
      <charset val="204"/>
    </font>
    <font>
      <b/>
      <sz val="16"/>
      <color indexed="8"/>
      <name val="Century Gothic"/>
      <family val="2"/>
      <charset val="204"/>
    </font>
    <font>
      <sz val="14"/>
      <name val="Century Gothic"/>
      <family val="2"/>
      <charset val="204"/>
    </font>
    <font>
      <sz val="14"/>
      <color indexed="8"/>
      <name val="Century Gothic"/>
      <family val="2"/>
      <charset val="204"/>
    </font>
    <font>
      <b/>
      <sz val="13"/>
      <name val="Century Gothic"/>
      <family val="2"/>
      <charset val="204"/>
    </font>
    <font>
      <b/>
      <sz val="16"/>
      <name val="Century Gothic"/>
      <family val="2"/>
      <charset val="204"/>
    </font>
    <font>
      <sz val="16"/>
      <name val="Century Gothic"/>
      <family val="2"/>
      <charset val="204"/>
    </font>
    <font>
      <b/>
      <sz val="16"/>
      <color indexed="10"/>
      <name val="Century Gothic"/>
      <family val="2"/>
      <charset val="204"/>
    </font>
    <font>
      <b/>
      <sz val="20"/>
      <name val="Century Gothic"/>
      <family val="2"/>
      <charset val="204"/>
    </font>
    <font>
      <sz val="12"/>
      <color indexed="8"/>
      <name val="Century Gothic"/>
      <family val="2"/>
      <charset val="204"/>
    </font>
    <font>
      <b/>
      <sz val="14"/>
      <name val="Century Gothic"/>
      <family val="2"/>
      <charset val="204"/>
    </font>
    <font>
      <sz val="12"/>
      <name val="Century Gothic"/>
      <family val="2"/>
      <charset val="204"/>
    </font>
    <font>
      <b/>
      <sz val="12"/>
      <color indexed="8"/>
      <name val="Century Gothic"/>
      <family val="2"/>
      <charset val="204"/>
    </font>
    <font>
      <sz val="13"/>
      <color indexed="8"/>
      <name val="Century Gothic"/>
      <family val="2"/>
      <charset val="204"/>
    </font>
    <font>
      <b/>
      <sz val="40"/>
      <color indexed="10"/>
      <name val="Century Gothic"/>
      <family val="2"/>
      <charset val="204"/>
    </font>
    <font>
      <b/>
      <sz val="13"/>
      <color indexed="8"/>
      <name val="Century Gothic"/>
      <family val="2"/>
      <charset val="204"/>
    </font>
    <font>
      <sz val="13"/>
      <name val="Century Gothic"/>
      <family val="2"/>
      <charset val="204"/>
    </font>
    <font>
      <b/>
      <i/>
      <sz val="12"/>
      <name val="Century Gothic"/>
      <family val="2"/>
      <charset val="204"/>
    </font>
    <font>
      <sz val="20"/>
      <name val="Century Gothic"/>
      <family val="2"/>
      <charset val="204"/>
    </font>
    <font>
      <i/>
      <sz val="13"/>
      <name val="Century Gothic"/>
      <family val="2"/>
      <charset val="204"/>
    </font>
    <font>
      <b/>
      <i/>
      <sz val="14"/>
      <name val="Century Gothic"/>
      <family val="2"/>
      <charset val="204"/>
    </font>
    <font>
      <b/>
      <i/>
      <sz val="13"/>
      <name val="Century Gothic"/>
      <family val="2"/>
      <charset val="204"/>
    </font>
    <font>
      <b/>
      <sz val="20"/>
      <color indexed="8"/>
      <name val="Century Gothic"/>
      <family val="2"/>
      <charset val="204"/>
    </font>
    <font>
      <i/>
      <sz val="16"/>
      <name val="Century Gothic"/>
      <family val="2"/>
      <charset val="204"/>
    </font>
    <font>
      <b/>
      <i/>
      <sz val="16"/>
      <name val="Century Gothic"/>
      <family val="2"/>
      <charset val="204"/>
    </font>
    <font>
      <sz val="11"/>
      <name val="Century Gothic"/>
      <family val="2"/>
      <charset val="204"/>
    </font>
    <font>
      <sz val="20"/>
      <color indexed="8"/>
      <name val="Century Gothic"/>
      <family val="2"/>
      <charset val="204"/>
    </font>
    <font>
      <b/>
      <sz val="28"/>
      <color indexed="8"/>
      <name val="Century Gothic"/>
      <family val="2"/>
      <charset val="204"/>
    </font>
    <font>
      <b/>
      <sz val="13"/>
      <color indexed="8"/>
      <name val="Times New Roman"/>
      <family val="1"/>
      <charset val="204"/>
    </font>
    <font>
      <b/>
      <sz val="48"/>
      <color indexed="10"/>
      <name val="Century Gothic"/>
      <family val="2"/>
      <charset val="204"/>
    </font>
    <font>
      <sz val="13"/>
      <color indexed="8"/>
      <name val="Times New Roman"/>
      <family val="1"/>
      <charset val="204"/>
    </font>
    <font>
      <b/>
      <sz val="18"/>
      <name val="Century Gothic"/>
      <family val="2"/>
      <charset val="204"/>
    </font>
    <font>
      <sz val="14"/>
      <color indexed="81"/>
      <name val="Tahoma"/>
      <family val="2"/>
      <charset val="204"/>
    </font>
    <font>
      <b/>
      <sz val="26"/>
      <color indexed="8"/>
      <name val="Century Gothic"/>
      <family val="2"/>
      <charset val="204"/>
    </font>
    <font>
      <b/>
      <sz val="72"/>
      <name val="Century Gothic"/>
      <family val="2"/>
      <charset val="204"/>
    </font>
    <font>
      <b/>
      <i/>
      <sz val="72"/>
      <name val="Century Gothic"/>
      <family val="2"/>
      <charset val="204"/>
    </font>
    <font>
      <b/>
      <sz val="36"/>
      <name val="Century Gothic"/>
      <family val="2"/>
      <charset val="204"/>
    </font>
    <font>
      <b/>
      <sz val="22"/>
      <color indexed="10"/>
      <name val="Century Gothic"/>
      <family val="2"/>
      <charset val="204"/>
    </font>
    <font>
      <b/>
      <sz val="16"/>
      <name val="Times New Roman"/>
      <family val="1"/>
      <charset val="204"/>
    </font>
    <font>
      <sz val="13"/>
      <name val="Times New Roman"/>
      <family val="1"/>
      <charset val="204"/>
    </font>
    <font>
      <sz val="48"/>
      <name val="Times New Roman"/>
      <family val="1"/>
      <charset val="204"/>
    </font>
    <font>
      <b/>
      <sz val="13"/>
      <color indexed="10"/>
      <name val="Times New Roman"/>
      <family val="1"/>
      <charset val="204"/>
    </font>
    <font>
      <b/>
      <sz val="28"/>
      <name val="Century Gothic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color indexed="10"/>
      <name val="Century Gothic"/>
      <family val="2"/>
      <charset val="204"/>
    </font>
    <font>
      <b/>
      <i/>
      <sz val="16"/>
      <color indexed="8"/>
      <name val="Century Gothic"/>
      <family val="2"/>
      <charset val="204"/>
    </font>
    <font>
      <b/>
      <sz val="24"/>
      <color indexed="8"/>
      <name val="Century Gothic"/>
      <family val="2"/>
      <charset val="204"/>
    </font>
    <font>
      <b/>
      <sz val="26"/>
      <name val="Century Gothic"/>
      <family val="2"/>
      <charset val="204"/>
    </font>
    <font>
      <b/>
      <sz val="24"/>
      <color indexed="10"/>
      <name val="Century Gothic"/>
      <family val="2"/>
      <charset val="204"/>
    </font>
    <font>
      <b/>
      <sz val="28"/>
      <color indexed="10"/>
      <name val="Century Gothic"/>
      <family val="2"/>
      <charset val="204"/>
    </font>
    <font>
      <b/>
      <sz val="36"/>
      <color indexed="10"/>
      <name val="Century Gothic"/>
      <family val="2"/>
      <charset val="204"/>
    </font>
    <font>
      <b/>
      <sz val="60"/>
      <color indexed="10"/>
      <name val="Century Gothic"/>
      <family val="2"/>
      <charset val="204"/>
    </font>
    <font>
      <b/>
      <i/>
      <sz val="18"/>
      <name val="Century Gothic"/>
      <family val="2"/>
      <charset val="204"/>
    </font>
    <font>
      <b/>
      <sz val="18"/>
      <color indexed="10"/>
      <name val="Century Gothic"/>
      <family val="2"/>
      <charset val="204"/>
    </font>
    <font>
      <sz val="24"/>
      <color indexed="10"/>
      <name val="Century Gothic"/>
      <family val="2"/>
      <charset val="204"/>
    </font>
    <font>
      <sz val="20"/>
      <color indexed="8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30"/>
      <color indexed="8"/>
      <name val="Century Gothic"/>
      <family val="2"/>
      <charset val="204"/>
    </font>
    <font>
      <b/>
      <sz val="30"/>
      <color indexed="57"/>
      <name val="Century Gothic"/>
      <family val="2"/>
      <charset val="204"/>
    </font>
    <font>
      <sz val="20"/>
      <name val="Times New Roman"/>
      <family val="1"/>
      <charset val="204"/>
    </font>
    <font>
      <b/>
      <sz val="18"/>
      <color indexed="8"/>
      <name val="Century Gothic"/>
      <family val="2"/>
      <charset val="204"/>
    </font>
    <font>
      <b/>
      <sz val="20"/>
      <color indexed="10"/>
      <name val="Century Gothic"/>
      <family val="2"/>
      <charset val="204"/>
    </font>
    <font>
      <b/>
      <sz val="18"/>
      <color indexed="81"/>
      <name val="Tahoma"/>
      <family val="2"/>
      <charset val="204"/>
    </font>
    <font>
      <b/>
      <sz val="18"/>
      <name val="Cambria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3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6"/>
      <color rgb="FFFF0000"/>
      <name val="Century Gothic"/>
      <family val="2"/>
      <charset val="204"/>
    </font>
    <font>
      <b/>
      <sz val="16"/>
      <color theme="1"/>
      <name val="Century Gothic"/>
      <family val="2"/>
      <charset val="204"/>
    </font>
    <font>
      <sz val="16"/>
      <color theme="1"/>
      <name val="Century Gothic"/>
      <family val="2"/>
      <charset val="204"/>
    </font>
    <font>
      <b/>
      <sz val="11"/>
      <color rgb="FFFF0000"/>
      <name val="Century Gothic"/>
      <family val="2"/>
      <charset val="204"/>
    </font>
    <font>
      <b/>
      <sz val="13"/>
      <color theme="1"/>
      <name val="Century Gothic"/>
      <family val="2"/>
      <charset val="204"/>
    </font>
    <font>
      <b/>
      <sz val="13"/>
      <color rgb="FFFF0000"/>
      <name val="Century Gothic"/>
      <family val="2"/>
      <charset val="204"/>
    </font>
    <font>
      <sz val="20"/>
      <color theme="1"/>
      <name val="Century Gothic"/>
      <family val="2"/>
      <charset val="204"/>
    </font>
    <font>
      <b/>
      <sz val="20"/>
      <color rgb="FFFF0000"/>
      <name val="Century Gothic"/>
      <family val="2"/>
      <charset val="204"/>
    </font>
    <font>
      <sz val="12"/>
      <color rgb="FFFF0000"/>
      <name val="Century Gothic"/>
      <family val="2"/>
      <charset val="204"/>
    </font>
    <font>
      <b/>
      <i/>
      <sz val="13"/>
      <color theme="1"/>
      <name val="Century Gothic"/>
      <family val="2"/>
      <charset val="204"/>
    </font>
    <font>
      <sz val="14"/>
      <color theme="1"/>
      <name val="Century Gothic"/>
      <family val="2"/>
      <charset val="204"/>
    </font>
    <font>
      <b/>
      <sz val="14"/>
      <color theme="1"/>
      <name val="Century Gothic"/>
      <family val="2"/>
      <charset val="204"/>
    </font>
    <font>
      <b/>
      <i/>
      <sz val="20"/>
      <color rgb="FFFF0000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sz val="20"/>
      <color theme="1"/>
      <name val="Century Gothic"/>
      <family val="2"/>
      <charset val="204"/>
    </font>
    <font>
      <b/>
      <sz val="18"/>
      <color rgb="FFFF0000"/>
      <name val="Century Gothic"/>
      <family val="2"/>
      <charset val="204"/>
    </font>
    <font>
      <b/>
      <sz val="13"/>
      <color rgb="FF0070C0"/>
      <name val="Century Gothic"/>
      <family val="2"/>
      <charset val="204"/>
    </font>
    <font>
      <b/>
      <sz val="14"/>
      <color rgb="FF0070C0"/>
      <name val="Century Gothic"/>
      <family val="2"/>
      <charset val="204"/>
    </font>
    <font>
      <b/>
      <sz val="14"/>
      <color rgb="FFFF0000"/>
      <name val="Century Gothic"/>
      <family val="2"/>
      <charset val="204"/>
    </font>
    <font>
      <b/>
      <sz val="12"/>
      <color rgb="FFFF0000"/>
      <name val="Century Gothic"/>
      <family val="2"/>
      <charset val="204"/>
    </font>
    <font>
      <b/>
      <i/>
      <sz val="16"/>
      <color rgb="FFFF0000"/>
      <name val="Century Gothic"/>
      <family val="2"/>
      <charset val="204"/>
    </font>
    <font>
      <sz val="13"/>
      <color rgb="FFFF0000"/>
      <name val="Century Gothic"/>
      <family val="2"/>
      <charset val="204"/>
    </font>
    <font>
      <sz val="13"/>
      <color theme="1"/>
      <name val="Times New Roman"/>
      <family val="1"/>
      <charset val="204"/>
    </font>
    <font>
      <b/>
      <i/>
      <sz val="18"/>
      <color rgb="FFFF0000"/>
      <name val="Century Gothic"/>
      <family val="2"/>
      <charset val="204"/>
    </font>
    <font>
      <b/>
      <i/>
      <sz val="14"/>
      <color theme="1"/>
      <name val="Century Gothic"/>
      <family val="2"/>
      <charset val="204"/>
    </font>
    <font>
      <sz val="13"/>
      <color rgb="FF34963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Century Gothic"/>
      <family val="2"/>
      <charset val="204"/>
    </font>
    <font>
      <sz val="16"/>
      <color theme="1"/>
      <name val="Times New Roman"/>
      <family val="1"/>
      <charset val="204"/>
    </font>
    <font>
      <sz val="28"/>
      <color theme="1"/>
      <name val="Century Gothic"/>
      <family val="2"/>
      <charset val="204"/>
    </font>
    <font>
      <sz val="16"/>
      <color rgb="FFFF0000"/>
      <name val="Century Gothic"/>
      <family val="2"/>
      <charset val="204"/>
    </font>
    <font>
      <b/>
      <sz val="10"/>
      <color rgb="FFFF0000"/>
      <name val="Century Gothic"/>
      <family val="2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70C0"/>
      <name val="Century Gothic"/>
      <family val="2"/>
      <charset val="204"/>
    </font>
    <font>
      <b/>
      <sz val="20"/>
      <color rgb="FF349630"/>
      <name val="Times New Roman"/>
      <family val="1"/>
      <charset val="204"/>
    </font>
    <font>
      <sz val="16"/>
      <color rgb="FF00B050"/>
      <name val="Century Gothic"/>
      <family val="2"/>
      <charset val="204"/>
    </font>
    <font>
      <b/>
      <sz val="20"/>
      <color theme="1"/>
      <name val="Times New Roman"/>
      <family val="1"/>
      <charset val="204"/>
    </font>
    <font>
      <b/>
      <sz val="36"/>
      <color rgb="FFFF0000"/>
      <name val="Century Gothic"/>
      <family val="2"/>
      <charset val="204"/>
    </font>
    <font>
      <b/>
      <sz val="28"/>
      <color rgb="FFFF0000"/>
      <name val="Century Gothic"/>
      <family val="2"/>
      <charset val="204"/>
    </font>
    <font>
      <b/>
      <sz val="22"/>
      <color rgb="FFFF0000"/>
      <name val="Century Gothic"/>
      <family val="2"/>
      <charset val="204"/>
    </font>
    <font>
      <b/>
      <sz val="24"/>
      <color rgb="FFFF0000"/>
      <name val="Century Gothic"/>
      <family val="2"/>
      <charset val="204"/>
    </font>
    <font>
      <sz val="11"/>
      <color rgb="FFFF0000"/>
      <name val="Century Gothic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3"/>
      <color rgb="FFFF0000"/>
      <name val="Times New Roman"/>
      <family val="1"/>
      <charset val="204"/>
    </font>
    <font>
      <sz val="16"/>
      <color rgb="FFFF0000"/>
      <name val="Calibri"/>
      <family val="2"/>
      <charset val="204"/>
      <scheme val="minor"/>
    </font>
    <font>
      <b/>
      <sz val="36"/>
      <color theme="1"/>
      <name val="Century Gothic"/>
      <family val="2"/>
      <charset val="204"/>
    </font>
    <font>
      <b/>
      <sz val="22"/>
      <color theme="1"/>
      <name val="Century Gothic"/>
      <family val="2"/>
      <charset val="204"/>
    </font>
    <font>
      <b/>
      <sz val="18"/>
      <color theme="1"/>
      <name val="Century Gothic"/>
      <family val="2"/>
      <charset val="204"/>
    </font>
    <font>
      <b/>
      <sz val="20"/>
      <color rgb="FF0070C0"/>
      <name val="Century Gothic"/>
      <family val="2"/>
      <charset val="204"/>
    </font>
    <font>
      <b/>
      <sz val="18"/>
      <color rgb="FF0070C0"/>
      <name val="Century Gothic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Cambria"/>
      <family val="1"/>
      <charset val="204"/>
      <scheme val="major"/>
    </font>
    <font>
      <b/>
      <sz val="16"/>
      <color rgb="FF000000"/>
      <name val="Century Gothic"/>
      <family val="2"/>
      <charset val="204"/>
    </font>
    <font>
      <b/>
      <sz val="28"/>
      <color theme="1"/>
      <name val="Century Gothic"/>
      <family val="2"/>
      <charset val="204"/>
    </font>
    <font>
      <b/>
      <sz val="60"/>
      <color rgb="FFB81877"/>
      <name val="Century Gothic"/>
      <family val="2"/>
      <charset val="204"/>
    </font>
    <font>
      <b/>
      <sz val="30"/>
      <color theme="1"/>
      <name val="Century Gothic"/>
      <family val="2"/>
      <charset val="204"/>
    </font>
    <font>
      <u/>
      <sz val="28"/>
      <color theme="1"/>
      <name val="Century Gothic"/>
      <family val="2"/>
      <charset val="204"/>
    </font>
    <font>
      <b/>
      <sz val="36"/>
      <color theme="1"/>
      <name val="Times New Roman"/>
      <family val="1"/>
      <charset val="204"/>
    </font>
    <font>
      <sz val="18"/>
      <color theme="1"/>
      <name val="Century Gothic"/>
      <family val="2"/>
      <charset val="204"/>
    </font>
    <font>
      <b/>
      <sz val="18"/>
      <color rgb="FF000000"/>
      <name val="Century Gothic"/>
      <family val="2"/>
      <charset val="204"/>
    </font>
    <font>
      <b/>
      <sz val="48"/>
      <color rgb="FFFF0000"/>
      <name val="Century Gothic"/>
      <family val="2"/>
      <charset val="204"/>
    </font>
    <font>
      <sz val="36"/>
      <color theme="1"/>
      <name val="Century Gothic"/>
      <family val="2"/>
      <charset val="204"/>
    </font>
    <font>
      <b/>
      <sz val="18"/>
      <color rgb="FF349630"/>
      <name val="Century Gothic"/>
      <family val="2"/>
      <charset val="204"/>
    </font>
    <font>
      <b/>
      <sz val="26"/>
      <color theme="1"/>
      <name val="Century Gothic"/>
      <family val="2"/>
      <charset val="204"/>
    </font>
    <font>
      <sz val="26"/>
      <color theme="1"/>
      <name val="Century Gothic"/>
      <family val="2"/>
      <charset val="204"/>
    </font>
    <font>
      <b/>
      <sz val="24"/>
      <color theme="1"/>
      <name val="Century Gothic"/>
      <family val="2"/>
      <charset val="204"/>
    </font>
    <font>
      <sz val="24"/>
      <color theme="1"/>
      <name val="Century Gothic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20"/>
      <color rgb="FF92D050"/>
      <name val="Century Gothic"/>
      <family val="2"/>
      <charset val="204"/>
    </font>
    <font>
      <b/>
      <sz val="22"/>
      <color rgb="FF92D050"/>
      <name val="Century Gothic"/>
      <family val="2"/>
      <charset val="204"/>
    </font>
    <font>
      <b/>
      <sz val="40"/>
      <color rgb="FF7030A0"/>
      <name val="Century Gothic"/>
      <family val="2"/>
      <charset val="204"/>
    </font>
    <font>
      <b/>
      <sz val="20"/>
      <color rgb="FF00B050"/>
      <name val="Century Gothic"/>
      <family val="2"/>
      <charset val="204"/>
    </font>
    <font>
      <b/>
      <sz val="40"/>
      <color rgb="FFFF0000"/>
      <name val="Century Gothic"/>
      <family val="2"/>
      <charset val="204"/>
    </font>
    <font>
      <b/>
      <sz val="26"/>
      <color rgb="FF7030A0"/>
      <name val="Century Gothic"/>
      <family val="2"/>
      <charset val="204"/>
    </font>
    <font>
      <b/>
      <strike/>
      <sz val="22"/>
      <color rgb="FFFF0000"/>
      <name val="Century Gothic"/>
      <family val="2"/>
      <charset val="204"/>
    </font>
    <font>
      <b/>
      <strike/>
      <sz val="20"/>
      <color rgb="FFFF0000"/>
      <name val="Century Gothic"/>
      <family val="2"/>
      <charset val="204"/>
    </font>
    <font>
      <b/>
      <i/>
      <sz val="16"/>
      <color theme="1"/>
      <name val="Century Gothic"/>
      <family val="2"/>
      <charset val="204"/>
    </font>
    <font>
      <sz val="20"/>
      <color theme="1"/>
      <name val="Calibri"/>
      <family val="2"/>
      <charset val="204"/>
      <scheme val="minor"/>
    </font>
    <font>
      <sz val="60"/>
      <color rgb="FFB81877"/>
      <name val="Century Gothic"/>
      <family val="2"/>
      <charset val="204"/>
    </font>
    <font>
      <b/>
      <sz val="16"/>
      <color theme="0"/>
      <name val="Century Gothic"/>
      <family val="2"/>
      <charset val="204"/>
    </font>
    <font>
      <b/>
      <sz val="48"/>
      <color rgb="FF000000"/>
      <name val="Century Gothic"/>
      <family val="2"/>
      <charset val="204"/>
    </font>
    <font>
      <b/>
      <sz val="36"/>
      <color rgb="FFC00000"/>
      <name val="Century Gothic"/>
      <family val="2"/>
      <charset val="204"/>
    </font>
    <font>
      <b/>
      <sz val="48"/>
      <color theme="1"/>
      <name val="Century Gothic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CFF0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8CFF01"/>
        <bgColor rgb="FF000000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49630"/>
      </left>
      <right style="thin">
        <color rgb="FF349630"/>
      </right>
      <top style="thin">
        <color rgb="FF349630"/>
      </top>
      <bottom style="thin">
        <color rgb="FF349630"/>
      </bottom>
      <diagonal/>
    </border>
    <border>
      <left style="thin">
        <color rgb="FF349630"/>
      </left>
      <right/>
      <top style="thin">
        <color rgb="FF349630"/>
      </top>
      <bottom style="thin">
        <color rgb="FF349630"/>
      </bottom>
      <diagonal/>
    </border>
    <border>
      <left/>
      <right style="thin">
        <color rgb="FF349630"/>
      </right>
      <top style="thin">
        <color rgb="FF349630"/>
      </top>
      <bottom style="thin">
        <color rgb="FF349630"/>
      </bottom>
      <diagonal/>
    </border>
    <border>
      <left style="thin">
        <color rgb="FF349630"/>
      </left>
      <right style="thin">
        <color rgb="FF349630"/>
      </right>
      <top style="thin">
        <color rgb="FF349630"/>
      </top>
      <bottom/>
      <diagonal/>
    </border>
    <border>
      <left style="thin">
        <color rgb="FF349630"/>
      </left>
      <right style="thin">
        <color rgb="FF349630"/>
      </right>
      <top/>
      <bottom style="thin">
        <color rgb="FF349630"/>
      </bottom>
      <diagonal/>
    </border>
    <border>
      <left style="thin">
        <color rgb="FF349630"/>
      </left>
      <right style="thin">
        <color rgb="FF349630"/>
      </right>
      <top/>
      <bottom/>
      <diagonal/>
    </border>
    <border>
      <left style="thin">
        <color rgb="FF349630"/>
      </left>
      <right/>
      <top/>
      <bottom style="thin">
        <color rgb="FF349630"/>
      </bottom>
      <diagonal/>
    </border>
    <border>
      <left style="thin">
        <color rgb="FF349630"/>
      </left>
      <right/>
      <top style="thin">
        <color rgb="FF349630"/>
      </top>
      <bottom/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>
      <left style="thin">
        <color rgb="FF009900"/>
      </left>
      <right style="thin">
        <color rgb="FF009900"/>
      </right>
      <top style="thin">
        <color rgb="FF009900"/>
      </top>
      <bottom style="thin">
        <color rgb="FF009900"/>
      </bottom>
      <diagonal/>
    </border>
    <border>
      <left style="thin">
        <color rgb="FF009900"/>
      </left>
      <right/>
      <top style="thin">
        <color rgb="FF009900"/>
      </top>
      <bottom style="thin">
        <color rgb="FF009900"/>
      </bottom>
      <diagonal/>
    </border>
    <border>
      <left/>
      <right style="thin">
        <color rgb="FF349630"/>
      </right>
      <top/>
      <bottom style="thin">
        <color rgb="FF349630"/>
      </bottom>
      <diagonal/>
    </border>
    <border>
      <left style="thin">
        <color rgb="FF679E2A"/>
      </left>
      <right style="thin">
        <color rgb="FF679E2A"/>
      </right>
      <top style="thin">
        <color rgb="FF679E2A"/>
      </top>
      <bottom style="thin">
        <color rgb="FF679E2A"/>
      </bottom>
      <diagonal/>
    </border>
    <border>
      <left style="thin">
        <color rgb="FF008000"/>
      </left>
      <right style="thin">
        <color rgb="FF008000"/>
      </right>
      <top style="thin">
        <color rgb="FF008000"/>
      </top>
      <bottom/>
      <diagonal/>
    </border>
    <border>
      <left style="thin">
        <color rgb="FF349630"/>
      </left>
      <right/>
      <top style="thin">
        <color indexed="64"/>
      </top>
      <bottom style="thin">
        <color rgb="FF349630"/>
      </bottom>
      <diagonal/>
    </border>
    <border>
      <left/>
      <right/>
      <top/>
      <bottom style="thin">
        <color rgb="FF349630"/>
      </bottom>
      <diagonal/>
    </border>
    <border>
      <left style="thin">
        <color rgb="FF098200"/>
      </left>
      <right style="thin">
        <color rgb="FF098200"/>
      </right>
      <top style="thin">
        <color rgb="FF098200"/>
      </top>
      <bottom style="thin">
        <color rgb="FF098200"/>
      </bottom>
      <diagonal/>
    </border>
    <border>
      <left/>
      <right style="thin">
        <color rgb="FF349630"/>
      </right>
      <top style="thin">
        <color rgb="FF349630"/>
      </top>
      <bottom/>
      <diagonal/>
    </border>
    <border>
      <left style="thin">
        <color rgb="FF92D050"/>
      </left>
      <right style="thin">
        <color rgb="FF349630"/>
      </right>
      <top style="thin">
        <color rgb="FF349630"/>
      </top>
      <bottom style="thin">
        <color rgb="FF349630"/>
      </bottom>
      <diagonal/>
    </border>
    <border>
      <left style="thin">
        <color rgb="FF349630"/>
      </left>
      <right style="thin">
        <color rgb="FF92D050"/>
      </right>
      <top style="thin">
        <color rgb="FF349630"/>
      </top>
      <bottom style="thin">
        <color rgb="FF349630"/>
      </bottom>
      <diagonal/>
    </border>
    <border>
      <left style="thin">
        <color rgb="FF92D050"/>
      </left>
      <right style="thin">
        <color rgb="FF349630"/>
      </right>
      <top style="thin">
        <color rgb="FF92D050"/>
      </top>
      <bottom style="thin">
        <color rgb="FF349630"/>
      </bottom>
      <diagonal/>
    </border>
    <border>
      <left style="thin">
        <color rgb="FF92D050"/>
      </left>
      <right style="thin">
        <color rgb="FF349630"/>
      </right>
      <top style="thin">
        <color rgb="FF349630"/>
      </top>
      <bottom/>
      <diagonal/>
    </border>
    <border>
      <left/>
      <right/>
      <top style="thin">
        <color rgb="FF349630"/>
      </top>
      <bottom style="thin">
        <color rgb="FF349630"/>
      </bottom>
      <diagonal/>
    </border>
    <border>
      <left/>
      <right style="thin">
        <color rgb="FF349630"/>
      </right>
      <top/>
      <bottom/>
      <diagonal/>
    </border>
    <border>
      <left style="thin">
        <color theme="6" tint="-0.249977111117893"/>
      </left>
      <right/>
      <top style="thin">
        <color theme="6" tint="-0.249977111117893"/>
      </top>
      <bottom style="thin">
        <color theme="6" tint="-0.249977111117893"/>
      </bottom>
      <diagonal/>
    </border>
    <border>
      <left/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rgb="FF349630"/>
      </left>
      <right/>
      <top/>
      <bottom/>
      <diagonal/>
    </border>
    <border>
      <left style="thin">
        <color theme="6" tint="-0.249977111117893"/>
      </left>
      <right style="thin">
        <color theme="6" tint="-0.249977111117893"/>
      </right>
      <top/>
      <bottom style="thin">
        <color theme="6" tint="-0.249977111117893"/>
      </bottom>
      <diagonal/>
    </border>
    <border>
      <left style="thin">
        <color rgb="FF349630"/>
      </left>
      <right style="thin">
        <color rgb="FF349630"/>
      </right>
      <top style="thin">
        <color rgb="FF349630"/>
      </top>
      <bottom style="medium">
        <color indexed="64"/>
      </bottom>
      <diagonal/>
    </border>
    <border>
      <left/>
      <right style="thin">
        <color theme="6" tint="-0.249977111117893"/>
      </right>
      <top/>
      <bottom style="thin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/>
      <diagonal/>
    </border>
    <border>
      <left style="thin">
        <color rgb="FF349630"/>
      </left>
      <right style="thin">
        <color rgb="FF92D050"/>
      </right>
      <top/>
      <bottom/>
      <diagonal/>
    </border>
    <border>
      <left style="thin">
        <color rgb="FF349630"/>
      </left>
      <right style="thin">
        <color theme="6" tint="-0.249977111117893"/>
      </right>
      <top style="thin">
        <color rgb="FF349630"/>
      </top>
      <bottom/>
      <diagonal/>
    </border>
    <border>
      <left style="medium">
        <color indexed="64"/>
      </left>
      <right style="thin">
        <color rgb="FF349630"/>
      </right>
      <top style="medium">
        <color indexed="64"/>
      </top>
      <bottom style="thin">
        <color rgb="FF349630"/>
      </bottom>
      <diagonal/>
    </border>
    <border>
      <left style="medium">
        <color indexed="64"/>
      </left>
      <right style="thin">
        <color rgb="FF349630"/>
      </right>
      <top style="thin">
        <color rgb="FF349630"/>
      </top>
      <bottom style="medium">
        <color indexed="64"/>
      </bottom>
      <diagonal/>
    </border>
    <border>
      <left style="thin">
        <color rgb="FF349630"/>
      </left>
      <right style="thin">
        <color rgb="FF349630"/>
      </right>
      <top style="medium">
        <color indexed="64"/>
      </top>
      <bottom style="thin">
        <color rgb="FF349630"/>
      </bottom>
      <diagonal/>
    </border>
    <border>
      <left/>
      <right/>
      <top style="thin">
        <color rgb="FF349630"/>
      </top>
      <bottom/>
      <diagonal/>
    </border>
    <border>
      <left style="thin">
        <color rgb="FF349630"/>
      </left>
      <right style="thin">
        <color rgb="FF349630"/>
      </right>
      <top style="medium">
        <color indexed="64"/>
      </top>
      <bottom/>
      <diagonal/>
    </border>
    <border>
      <left style="thin">
        <color rgb="FF349630"/>
      </left>
      <right style="thin">
        <color rgb="FF349630"/>
      </right>
      <top/>
      <bottom style="medium">
        <color indexed="64"/>
      </bottom>
      <diagonal/>
    </border>
    <border>
      <left style="thin">
        <color rgb="FF349630"/>
      </left>
      <right style="medium">
        <color indexed="64"/>
      </right>
      <top style="medium">
        <color indexed="64"/>
      </top>
      <bottom style="thin">
        <color rgb="FF349630"/>
      </bottom>
      <diagonal/>
    </border>
    <border>
      <left style="thin">
        <color rgb="FF349630"/>
      </left>
      <right style="medium">
        <color indexed="64"/>
      </right>
      <top style="thin">
        <color rgb="FF349630"/>
      </top>
      <bottom style="medium">
        <color indexed="64"/>
      </bottom>
      <diagonal/>
    </border>
    <border>
      <left style="thin">
        <color theme="6" tint="-0.249977111117893"/>
      </left>
      <right style="thin">
        <color theme="6" tint="-0.249977111117893"/>
      </right>
      <top/>
      <bottom/>
      <diagonal/>
    </border>
    <border>
      <left style="thin">
        <color rgb="FF349630"/>
      </left>
      <right style="thin">
        <color rgb="FF349630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349630"/>
      </bottom>
      <diagonal/>
    </border>
    <border>
      <left/>
      <right style="thin">
        <color rgb="FF009900"/>
      </right>
      <top style="thin">
        <color rgb="FF009900"/>
      </top>
      <bottom/>
      <diagonal/>
    </border>
    <border>
      <left/>
      <right style="thin">
        <color rgb="FF009900"/>
      </right>
      <top/>
      <bottom/>
      <diagonal/>
    </border>
    <border>
      <left/>
      <right style="thin">
        <color rgb="FF009900"/>
      </right>
      <top/>
      <bottom style="thin">
        <color rgb="FF009900"/>
      </bottom>
      <diagonal/>
    </border>
    <border>
      <left style="thin">
        <color indexed="64"/>
      </left>
      <right/>
      <top style="thin">
        <color indexed="64"/>
      </top>
      <bottom style="thin">
        <color rgb="FF349630"/>
      </bottom>
      <diagonal/>
    </border>
    <border>
      <left/>
      <right/>
      <top style="thin">
        <color indexed="64"/>
      </top>
      <bottom style="thin">
        <color rgb="FF349630"/>
      </bottom>
      <diagonal/>
    </border>
    <border>
      <left/>
      <right style="thin">
        <color indexed="64"/>
      </right>
      <top style="thin">
        <color indexed="64"/>
      </top>
      <bottom style="thin">
        <color rgb="FF349630"/>
      </bottom>
      <diagonal/>
    </border>
    <border>
      <left style="thin">
        <color rgb="FF349630"/>
      </left>
      <right/>
      <top style="thin">
        <color rgb="FF349630"/>
      </top>
      <bottom style="thin">
        <color indexed="64"/>
      </bottom>
      <diagonal/>
    </border>
    <border>
      <left/>
      <right style="thin">
        <color rgb="FF349630"/>
      </right>
      <top style="thin">
        <color rgb="FF349630"/>
      </top>
      <bottom style="thin">
        <color indexed="64"/>
      </bottom>
      <diagonal/>
    </border>
    <border>
      <left/>
      <right/>
      <top style="thin">
        <color rgb="FF349630"/>
      </top>
      <bottom style="thin">
        <color indexed="64"/>
      </bottom>
      <diagonal/>
    </border>
    <border>
      <left style="thin">
        <color rgb="FF349630"/>
      </left>
      <right/>
      <top/>
      <bottom style="thin">
        <color indexed="64"/>
      </bottom>
      <diagonal/>
    </border>
    <border>
      <left/>
      <right style="thin">
        <color rgb="FF349630"/>
      </right>
      <top/>
      <bottom style="thin">
        <color indexed="64"/>
      </bottom>
      <diagonal/>
    </border>
    <border>
      <left style="thin">
        <color rgb="FF349630"/>
      </left>
      <right style="thin">
        <color rgb="FF349630"/>
      </right>
      <top/>
      <bottom style="thin">
        <color indexed="64"/>
      </bottom>
      <diagonal/>
    </border>
    <border>
      <left style="thin">
        <color indexed="64"/>
      </left>
      <right style="thin">
        <color rgb="FF349630"/>
      </right>
      <top style="thin">
        <color indexed="64"/>
      </top>
      <bottom style="thin">
        <color indexed="64"/>
      </bottom>
      <diagonal/>
    </border>
    <border>
      <left style="thin">
        <color rgb="FF349630"/>
      </left>
      <right style="thin">
        <color rgb="FF349630"/>
      </right>
      <top style="thin">
        <color indexed="64"/>
      </top>
      <bottom style="thin">
        <color indexed="64"/>
      </bottom>
      <diagonal/>
    </border>
    <border>
      <left style="thin">
        <color rgb="FF349630"/>
      </left>
      <right/>
      <top style="thin">
        <color indexed="64"/>
      </top>
      <bottom style="thin">
        <color indexed="64"/>
      </bottom>
      <diagonal/>
    </border>
    <border>
      <left style="thin">
        <color rgb="FF34963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008000"/>
      </left>
      <right style="thin">
        <color rgb="FF008000"/>
      </right>
      <top/>
      <bottom/>
      <diagonal/>
    </border>
    <border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>
      <left style="thin">
        <color rgb="FF008000"/>
      </left>
      <right style="thin">
        <color rgb="FF349630"/>
      </right>
      <top style="thin">
        <color rgb="FF349630"/>
      </top>
      <bottom/>
      <diagonal/>
    </border>
    <border>
      <left style="thin">
        <color rgb="FF008000"/>
      </left>
      <right style="thin">
        <color rgb="FF349630"/>
      </right>
      <top/>
      <bottom style="thin">
        <color rgb="FF34963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indexed="64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indexed="64"/>
      </top>
      <bottom style="thin">
        <color theme="6" tint="-0.249977111117893"/>
      </bottom>
      <diagonal/>
    </border>
    <border>
      <left/>
      <right style="thin">
        <color rgb="FF349630"/>
      </right>
      <top style="thin">
        <color indexed="64"/>
      </top>
      <bottom style="thin">
        <color indexed="64"/>
      </bottom>
      <diagonal/>
    </border>
    <border>
      <left style="thin">
        <color theme="6" tint="-0.249977111117893"/>
      </left>
      <right style="thin">
        <color rgb="FF349630"/>
      </right>
      <top style="thin">
        <color rgb="FF349630"/>
      </top>
      <bottom style="thin">
        <color rgb="FF349630"/>
      </bottom>
      <diagonal/>
    </border>
    <border>
      <left/>
      <right/>
      <top style="thin">
        <color theme="6" tint="-0.249977111117893"/>
      </top>
      <bottom style="thin">
        <color theme="6" tint="-0.249977111117893"/>
      </bottom>
      <diagonal/>
    </border>
  </borders>
  <cellStyleXfs count="4">
    <xf numFmtId="0" fontId="0" fillId="0" borderId="0"/>
    <xf numFmtId="0" fontId="73" fillId="0" borderId="0" applyNumberFormat="0" applyFill="0" applyBorder="0" applyAlignment="0" applyProtection="0">
      <alignment vertical="top"/>
      <protection locked="0"/>
    </xf>
    <xf numFmtId="164" fontId="72" fillId="0" borderId="0" applyFont="0" applyFill="0" applyBorder="0" applyAlignment="0" applyProtection="0"/>
    <xf numFmtId="0" fontId="1" fillId="0" borderId="0">
      <alignment vertical="center"/>
    </xf>
  </cellStyleXfs>
  <cellXfs count="1456">
    <xf numFmtId="0" fontId="0" fillId="0" borderId="0" xfId="0"/>
    <xf numFmtId="0" fontId="75" fillId="3" borderId="0" xfId="0" applyFont="1" applyFill="1" applyBorder="1"/>
    <xf numFmtId="0" fontId="75" fillId="3" borderId="0" xfId="0" applyFont="1" applyFill="1" applyBorder="1" applyAlignment="1">
      <alignment vertical="center" wrapText="1"/>
    </xf>
    <xf numFmtId="0" fontId="76" fillId="4" borderId="0" xfId="0" applyFont="1" applyFill="1"/>
    <xf numFmtId="0" fontId="75" fillId="5" borderId="0" xfId="0" applyFont="1" applyFill="1" applyBorder="1" applyAlignment="1">
      <alignment vertical="center" wrapText="1"/>
    </xf>
    <xf numFmtId="0" fontId="75" fillId="3" borderId="0" xfId="0" applyFont="1" applyFill="1" applyBorder="1" applyAlignment="1">
      <alignment wrapText="1"/>
    </xf>
    <xf numFmtId="0" fontId="77" fillId="5" borderId="1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75" fillId="5" borderId="15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left" vertical="center" wrapText="1"/>
    </xf>
    <xf numFmtId="0" fontId="78" fillId="5" borderId="15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center" vertical="center" wrapText="1"/>
    </xf>
    <xf numFmtId="1" fontId="15" fillId="5" borderId="15" xfId="0" applyNumberFormat="1" applyFont="1" applyFill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15" fillId="5" borderId="15" xfId="0" applyFont="1" applyFill="1" applyBorder="1" applyAlignment="1">
      <alignment horizontal="center" vertical="center" wrapText="1"/>
    </xf>
    <xf numFmtId="0" fontId="75" fillId="4" borderId="0" xfId="0" applyFont="1" applyFill="1"/>
    <xf numFmtId="0" fontId="75" fillId="4" borderId="0" xfId="0" applyFont="1" applyFill="1" applyAlignment="1">
      <alignment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75" fillId="4" borderId="0" xfId="0" applyFont="1" applyFill="1" applyBorder="1"/>
    <xf numFmtId="1" fontId="75" fillId="4" borderId="0" xfId="0" applyNumberFormat="1" applyFont="1" applyFill="1" applyBorder="1" applyAlignment="1">
      <alignment horizontal="center" vertical="center"/>
    </xf>
    <xf numFmtId="1" fontId="75" fillId="4" borderId="0" xfId="0" applyNumberFormat="1" applyFont="1" applyFill="1" applyBorder="1" applyAlignment="1">
      <alignment horizontal="center" vertical="center" wrapText="1"/>
    </xf>
    <xf numFmtId="0" fontId="81" fillId="4" borderId="0" xfId="0" applyFont="1" applyFill="1" applyBorder="1" applyAlignment="1">
      <alignment horizontal="center"/>
    </xf>
    <xf numFmtId="0" fontId="82" fillId="4" borderId="0" xfId="0" applyFont="1" applyFill="1" applyBorder="1" applyAlignment="1">
      <alignment horizontal="left" vertical="center" wrapText="1"/>
    </xf>
    <xf numFmtId="0" fontId="83" fillId="4" borderId="0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 vertical="center" wrapText="1"/>
    </xf>
    <xf numFmtId="0" fontId="82" fillId="4" borderId="0" xfId="0" applyFont="1" applyFill="1" applyBorder="1" applyAlignment="1">
      <alignment horizontal="center" vertical="center"/>
    </xf>
    <xf numFmtId="0" fontId="75" fillId="4" borderId="0" xfId="0" applyFont="1" applyFill="1" applyBorder="1" applyAlignment="1"/>
    <xf numFmtId="1" fontId="84" fillId="4" borderId="0" xfId="0" applyNumberFormat="1" applyFont="1" applyFill="1" applyBorder="1" applyAlignment="1">
      <alignment horizontal="center" vertical="center"/>
    </xf>
    <xf numFmtId="0" fontId="85" fillId="4" borderId="0" xfId="0" applyFont="1" applyFill="1" applyBorder="1" applyAlignment="1">
      <alignment horizontal="center"/>
    </xf>
    <xf numFmtId="1" fontId="9" fillId="4" borderId="0" xfId="0" applyNumberFormat="1" applyFont="1" applyFill="1" applyBorder="1" applyAlignment="1">
      <alignment horizontal="center" vertical="center" wrapText="1"/>
    </xf>
    <xf numFmtId="0" fontId="86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left" vertical="center" wrapText="1"/>
    </xf>
    <xf numFmtId="0" fontId="75" fillId="4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left" vertical="center" wrapText="1"/>
    </xf>
    <xf numFmtId="1" fontId="18" fillId="4" borderId="0" xfId="0" applyNumberFormat="1" applyFont="1" applyFill="1" applyBorder="1" applyAlignment="1">
      <alignment horizontal="center" vertical="center" wrapText="1"/>
    </xf>
    <xf numFmtId="0" fontId="87" fillId="4" borderId="0" xfId="0" applyFont="1" applyFill="1" applyBorder="1" applyAlignment="1">
      <alignment horizontal="center"/>
    </xf>
    <xf numFmtId="0" fontId="88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75" fillId="4" borderId="0" xfId="0" applyFont="1" applyFill="1" applyBorder="1" applyAlignment="1">
      <alignment wrapText="1"/>
    </xf>
    <xf numFmtId="0" fontId="75" fillId="4" borderId="0" xfId="0" applyFont="1" applyFill="1" applyBorder="1" applyAlignment="1">
      <alignment horizontal="center" vertical="center" wrapText="1"/>
    </xf>
    <xf numFmtId="0" fontId="83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wrapText="1"/>
    </xf>
    <xf numFmtId="0" fontId="18" fillId="4" borderId="0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vertical="center" wrapText="1"/>
    </xf>
    <xf numFmtId="0" fontId="18" fillId="4" borderId="0" xfId="0" applyFont="1" applyFill="1" applyBorder="1" applyAlignment="1">
      <alignment wrapText="1"/>
    </xf>
    <xf numFmtId="0" fontId="16" fillId="4" borderId="0" xfId="0" applyFont="1" applyFill="1" applyBorder="1" applyAlignment="1">
      <alignment horizontal="center" vertical="center" wrapText="1"/>
    </xf>
    <xf numFmtId="0" fontId="77" fillId="4" borderId="0" xfId="0" applyFont="1" applyFill="1" applyBorder="1" applyAlignment="1">
      <alignment horizontal="left" vertical="center" wrapText="1"/>
    </xf>
    <xf numFmtId="1" fontId="77" fillId="4" borderId="0" xfId="0" applyNumberFormat="1" applyFont="1" applyFill="1" applyBorder="1" applyAlignment="1">
      <alignment horizontal="center" vertical="center" wrapText="1"/>
    </xf>
    <xf numFmtId="1" fontId="23" fillId="4" borderId="0" xfId="0" applyNumberFormat="1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75" fillId="4" borderId="0" xfId="0" applyFont="1" applyFill="1" applyBorder="1" applyAlignment="1">
      <alignment horizontal="center" vertical="center"/>
    </xf>
    <xf numFmtId="1" fontId="20" fillId="4" borderId="0" xfId="0" applyNumberFormat="1" applyFont="1" applyFill="1" applyBorder="1" applyAlignment="1">
      <alignment horizontal="center" vertical="center" wrapText="1"/>
    </xf>
    <xf numFmtId="1" fontId="80" fillId="4" borderId="0" xfId="0" applyNumberFormat="1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left" wrapText="1"/>
    </xf>
    <xf numFmtId="0" fontId="20" fillId="4" borderId="0" xfId="0" applyFont="1" applyFill="1" applyBorder="1" applyAlignment="1">
      <alignment horizontal="left" wrapText="1"/>
    </xf>
    <xf numFmtId="0" fontId="20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wrapText="1"/>
    </xf>
    <xf numFmtId="0" fontId="20" fillId="4" borderId="0" xfId="0" applyFont="1" applyFill="1" applyBorder="1" applyAlignment="1">
      <alignment vertical="center" wrapText="1"/>
    </xf>
    <xf numFmtId="1" fontId="88" fillId="4" borderId="0" xfId="0" applyNumberFormat="1" applyFont="1" applyFill="1" applyBorder="1" applyAlignment="1">
      <alignment horizontal="center" vertical="center" wrapText="1"/>
    </xf>
    <xf numFmtId="0" fontId="83" fillId="4" borderId="0" xfId="0" applyFont="1" applyFill="1" applyBorder="1" applyAlignment="1"/>
    <xf numFmtId="0" fontId="89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horizontal="center" wrapText="1"/>
    </xf>
    <xf numFmtId="1" fontId="25" fillId="4" borderId="0" xfId="0" applyNumberFormat="1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0" fontId="84" fillId="4" borderId="0" xfId="0" applyFont="1" applyFill="1" applyBorder="1" applyAlignment="1">
      <alignment horizontal="center"/>
    </xf>
    <xf numFmtId="0" fontId="84" fillId="4" borderId="0" xfId="0" applyFont="1" applyFill="1" applyBorder="1" applyAlignment="1">
      <alignment horizontal="center" wrapText="1"/>
    </xf>
    <xf numFmtId="0" fontId="3" fillId="4" borderId="0" xfId="0" applyFont="1" applyFill="1" applyBorder="1" applyAlignment="1">
      <alignment horizontal="left" vertical="center" wrapText="1"/>
    </xf>
    <xf numFmtId="0" fontId="88" fillId="4" borderId="0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75" fillId="4" borderId="0" xfId="0" applyFont="1" applyFill="1" applyBorder="1" applyAlignment="1">
      <alignment horizontal="left" vertical="center" wrapText="1"/>
    </xf>
    <xf numFmtId="1" fontId="26" fillId="4" borderId="0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90" fillId="4" borderId="0" xfId="0" applyFont="1" applyFill="1" applyBorder="1" applyAlignment="1">
      <alignment horizontal="center" wrapText="1"/>
    </xf>
    <xf numFmtId="0" fontId="27" fillId="4" borderId="0" xfId="0" applyFont="1" applyFill="1" applyBorder="1" applyAlignment="1">
      <alignment horizontal="center" vertical="center" wrapText="1"/>
    </xf>
    <xf numFmtId="0" fontId="28" fillId="4" borderId="0" xfId="0" applyFont="1" applyFill="1" applyBorder="1" applyAlignment="1">
      <alignment horizontal="left" vertical="center" wrapText="1"/>
    </xf>
    <xf numFmtId="1" fontId="84" fillId="4" borderId="0" xfId="0" applyNumberFormat="1" applyFont="1" applyFill="1" applyBorder="1" applyAlignment="1">
      <alignment horizontal="center" vertical="center" wrapText="1"/>
    </xf>
    <xf numFmtId="0" fontId="79" fillId="4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1" fontId="88" fillId="4" borderId="0" xfId="0" applyNumberFormat="1" applyFont="1" applyFill="1" applyBorder="1" applyAlignment="1">
      <alignment horizontal="center" vertical="center"/>
    </xf>
    <xf numFmtId="0" fontId="81" fillId="4" borderId="0" xfId="0" applyFont="1" applyFill="1" applyBorder="1" applyAlignment="1">
      <alignment horizontal="left" vertical="center" wrapText="1"/>
    </xf>
    <xf numFmtId="0" fontId="77" fillId="4" borderId="0" xfId="0" applyFont="1" applyFill="1" applyBorder="1" applyAlignment="1">
      <alignment horizontal="center" vertical="center" wrapText="1"/>
    </xf>
    <xf numFmtId="0" fontId="82" fillId="4" borderId="0" xfId="0" applyFont="1" applyFill="1" applyBorder="1" applyAlignment="1">
      <alignment horizontal="center" vertical="center" wrapText="1"/>
    </xf>
    <xf numFmtId="0" fontId="85" fillId="4" borderId="0" xfId="0" applyFont="1" applyFill="1" applyBorder="1" applyAlignment="1">
      <alignment horizontal="center" wrapText="1"/>
    </xf>
    <xf numFmtId="0" fontId="77" fillId="4" borderId="0" xfId="0" applyFont="1" applyFill="1" applyBorder="1" applyAlignment="1">
      <alignment horizontal="left" wrapText="1"/>
    </xf>
    <xf numFmtId="0" fontId="77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horizontal="center" wrapText="1"/>
    </xf>
    <xf numFmtId="0" fontId="82" fillId="4" borderId="0" xfId="0" applyFont="1" applyFill="1" applyBorder="1" applyAlignment="1">
      <alignment horizontal="left" vertical="center"/>
    </xf>
    <xf numFmtId="0" fontId="75" fillId="4" borderId="0" xfId="0" applyFont="1" applyFill="1" applyBorder="1" applyAlignment="1">
      <alignment horizontal="left" wrapText="1"/>
    </xf>
    <xf numFmtId="0" fontId="76" fillId="4" borderId="0" xfId="0" applyFont="1" applyFill="1" applyBorder="1" applyAlignment="1">
      <alignment horizontal="left" wrapText="1"/>
    </xf>
    <xf numFmtId="0" fontId="75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/>
    <xf numFmtId="1" fontId="80" fillId="4" borderId="0" xfId="0" applyNumberFormat="1" applyFont="1" applyFill="1" applyBorder="1" applyAlignment="1">
      <alignment horizontal="center" vertical="center"/>
    </xf>
    <xf numFmtId="0" fontId="18" fillId="4" borderId="0" xfId="0" applyFont="1" applyFill="1" applyBorder="1" applyAlignment="1"/>
    <xf numFmtId="0" fontId="18" fillId="4" borderId="0" xfId="0" applyFont="1" applyFill="1" applyBorder="1" applyAlignment="1">
      <alignment horizontal="left" vertical="center" wrapText="1"/>
    </xf>
    <xf numFmtId="0" fontId="16" fillId="4" borderId="0" xfId="0" applyFont="1" applyFill="1" applyBorder="1" applyAlignment="1">
      <alignment horizontal="left" vertical="center" wrapText="1"/>
    </xf>
    <xf numFmtId="0" fontId="91" fillId="4" borderId="0" xfId="0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 wrapText="1"/>
    </xf>
    <xf numFmtId="0" fontId="76" fillId="4" borderId="0" xfId="0" applyFont="1" applyFill="1" applyBorder="1" applyAlignment="1">
      <alignment horizontal="center"/>
    </xf>
    <xf numFmtId="0" fontId="84" fillId="4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0" fontId="76" fillId="4" borderId="0" xfId="0" applyFont="1" applyFill="1" applyBorder="1" applyAlignment="1">
      <alignment vertical="center"/>
    </xf>
    <xf numFmtId="0" fontId="82" fillId="4" borderId="0" xfId="0" applyFont="1" applyFill="1" applyBorder="1" applyAlignment="1"/>
    <xf numFmtId="0" fontId="3" fillId="4" borderId="0" xfId="0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horizontal="left" vertical="center" wrapText="1"/>
    </xf>
    <xf numFmtId="0" fontId="78" fillId="4" borderId="0" xfId="0" applyFont="1" applyFill="1" applyBorder="1" applyAlignment="1">
      <alignment horizontal="center" wrapText="1"/>
    </xf>
    <xf numFmtId="0" fontId="92" fillId="4" borderId="0" xfId="0" applyFont="1" applyFill="1" applyBorder="1" applyAlignment="1">
      <alignment horizontal="center" wrapText="1"/>
    </xf>
    <xf numFmtId="0" fontId="93" fillId="4" borderId="0" xfId="0" applyFont="1" applyFill="1" applyBorder="1" applyAlignment="1">
      <alignment horizontal="center" wrapText="1"/>
    </xf>
    <xf numFmtId="0" fontId="3" fillId="4" borderId="0" xfId="0" applyNumberFormat="1" applyFont="1" applyFill="1" applyBorder="1" applyAlignment="1">
      <alignment horizontal="left" vertical="center"/>
    </xf>
    <xf numFmtId="0" fontId="3" fillId="4" borderId="0" xfId="0" applyNumberFormat="1" applyFont="1" applyFill="1" applyBorder="1" applyAlignment="1">
      <alignment horizontal="left" vertical="center" wrapText="1"/>
    </xf>
    <xf numFmtId="0" fontId="3" fillId="4" borderId="0" xfId="0" applyNumberFormat="1" applyFont="1" applyFill="1" applyBorder="1" applyAlignment="1">
      <alignment horizontal="left" vertical="top" wrapText="1"/>
    </xf>
    <xf numFmtId="0" fontId="93" fillId="4" borderId="0" xfId="0" applyFont="1" applyFill="1" applyBorder="1" applyAlignment="1">
      <alignment horizontal="center"/>
    </xf>
    <xf numFmtId="0" fontId="89" fillId="4" borderId="0" xfId="0" applyFont="1" applyFill="1" applyBorder="1" applyAlignment="1">
      <alignment horizontal="center" vertical="center" wrapText="1"/>
    </xf>
    <xf numFmtId="0" fontId="94" fillId="4" borderId="0" xfId="0" applyFont="1" applyFill="1" applyBorder="1" applyAlignment="1">
      <alignment horizontal="center" vertical="center"/>
    </xf>
    <xf numFmtId="1" fontId="9" fillId="4" borderId="0" xfId="0" applyNumberFormat="1" applyFont="1" applyFill="1" applyBorder="1" applyAlignment="1">
      <alignment horizontal="center" vertical="center"/>
    </xf>
    <xf numFmtId="0" fontId="95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vertical="top" wrapText="1"/>
    </xf>
    <xf numFmtId="0" fontId="92" fillId="4" borderId="0" xfId="0" applyFont="1" applyFill="1" applyBorder="1"/>
    <xf numFmtId="0" fontId="88" fillId="4" borderId="0" xfId="0" applyFont="1" applyFill="1" applyBorder="1" applyAlignment="1">
      <alignment horizontal="center"/>
    </xf>
    <xf numFmtId="0" fontId="96" fillId="4" borderId="0" xfId="0" applyFont="1" applyFill="1" applyBorder="1" applyAlignment="1">
      <alignment horizontal="center" wrapText="1"/>
    </xf>
    <xf numFmtId="0" fontId="76" fillId="4" borderId="0" xfId="0" applyFont="1" applyFill="1" applyBorder="1" applyAlignment="1"/>
    <xf numFmtId="0" fontId="76" fillId="4" borderId="0" xfId="0" applyFont="1" applyFill="1" applyBorder="1"/>
    <xf numFmtId="0" fontId="97" fillId="4" borderId="0" xfId="0" applyFont="1" applyFill="1" applyBorder="1" applyAlignment="1">
      <alignment horizontal="center"/>
    </xf>
    <xf numFmtId="0" fontId="80" fillId="4" borderId="0" xfId="0" applyFont="1" applyFill="1" applyBorder="1" applyAlignment="1">
      <alignment horizontal="center" vertical="center" wrapText="1"/>
    </xf>
    <xf numFmtId="0" fontId="80" fillId="4" borderId="0" xfId="0" applyFont="1" applyFill="1" applyBorder="1" applyAlignment="1">
      <alignment horizontal="left" vertical="center" wrapText="1"/>
    </xf>
    <xf numFmtId="0" fontId="79" fillId="4" borderId="0" xfId="0" applyFont="1" applyFill="1" applyBorder="1" applyAlignment="1">
      <alignment horizontal="left" vertical="center" wrapText="1"/>
    </xf>
    <xf numFmtId="0" fontId="97" fillId="4" borderId="0" xfId="0" applyFont="1" applyFill="1" applyBorder="1" applyAlignment="1">
      <alignment horizontal="center" wrapText="1"/>
    </xf>
    <xf numFmtId="0" fontId="17" fillId="4" borderId="0" xfId="0" applyFont="1" applyFill="1" applyBorder="1" applyAlignment="1">
      <alignment horizontal="center" wrapText="1"/>
    </xf>
    <xf numFmtId="0" fontId="11" fillId="4" borderId="0" xfId="0" applyFont="1" applyFill="1" applyBorder="1" applyAlignment="1">
      <alignment horizontal="left" wrapText="1"/>
    </xf>
    <xf numFmtId="1" fontId="30" fillId="4" borderId="0" xfId="0" applyNumberFormat="1" applyFont="1" applyFill="1" applyBorder="1" applyAlignment="1">
      <alignment horizontal="center" vertical="center" wrapText="1"/>
    </xf>
    <xf numFmtId="0" fontId="30" fillId="4" borderId="0" xfId="0" applyFont="1" applyFill="1" applyBorder="1" applyAlignment="1">
      <alignment horizontal="center" vertical="center" wrapText="1"/>
    </xf>
    <xf numFmtId="0" fontId="98" fillId="4" borderId="0" xfId="0" applyFont="1" applyFill="1" applyBorder="1" applyAlignment="1">
      <alignment horizontal="center" wrapText="1"/>
    </xf>
    <xf numFmtId="0" fontId="31" fillId="4" borderId="0" xfId="0" applyFont="1" applyFill="1" applyBorder="1" applyAlignment="1">
      <alignment horizontal="left" vertical="center" wrapText="1"/>
    </xf>
    <xf numFmtId="1" fontId="77" fillId="4" borderId="0" xfId="0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wrapText="1"/>
    </xf>
    <xf numFmtId="0" fontId="32" fillId="4" borderId="0" xfId="0" applyFont="1" applyFill="1" applyBorder="1" applyAlignment="1">
      <alignment horizontal="center" wrapText="1"/>
    </xf>
    <xf numFmtId="0" fontId="13" fillId="4" borderId="0" xfId="0" applyFont="1" applyFill="1" applyBorder="1" applyAlignment="1">
      <alignment horizontal="center" wrapText="1"/>
    </xf>
    <xf numFmtId="0" fontId="76" fillId="4" borderId="0" xfId="0" applyFont="1" applyFill="1" applyBorder="1" applyAlignment="1">
      <alignment horizontal="left"/>
    </xf>
    <xf numFmtId="0" fontId="99" fillId="4" borderId="0" xfId="0" applyFont="1" applyFill="1" applyBorder="1" applyAlignment="1">
      <alignment vertical="center" wrapText="1"/>
    </xf>
    <xf numFmtId="0" fontId="75" fillId="4" borderId="0" xfId="0" applyFont="1" applyFill="1" applyBorder="1" applyAlignment="1">
      <alignment vertical="center" wrapText="1"/>
    </xf>
    <xf numFmtId="0" fontId="75" fillId="4" borderId="0" xfId="0" applyFont="1" applyFill="1" applyBorder="1" applyAlignment="1">
      <alignment horizontal="left" vertical="center"/>
    </xf>
    <xf numFmtId="0" fontId="22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 wrapText="1"/>
    </xf>
    <xf numFmtId="0" fontId="88" fillId="4" borderId="0" xfId="0" applyFont="1" applyFill="1" applyBorder="1" applyAlignment="1">
      <alignment horizontal="center" vertical="center"/>
    </xf>
    <xf numFmtId="0" fontId="76" fillId="4" borderId="0" xfId="0" applyFont="1" applyFill="1" applyBorder="1" applyAlignment="1">
      <alignment horizontal="center" vertical="center" wrapText="1"/>
    </xf>
    <xf numFmtId="0" fontId="83" fillId="4" borderId="0" xfId="0" applyFont="1" applyFill="1" applyBorder="1" applyAlignment="1">
      <alignment horizontal="center" vertical="center"/>
    </xf>
    <xf numFmtId="1" fontId="83" fillId="4" borderId="0" xfId="0" applyNumberFormat="1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left" vertical="center"/>
    </xf>
    <xf numFmtId="0" fontId="88" fillId="4" borderId="0" xfId="0" applyFont="1" applyFill="1" applyBorder="1" applyAlignment="1">
      <alignment vertical="center" wrapText="1"/>
    </xf>
    <xf numFmtId="0" fontId="99" fillId="4" borderId="0" xfId="0" applyFont="1" applyFill="1" applyBorder="1"/>
    <xf numFmtId="0" fontId="88" fillId="4" borderId="0" xfId="0" applyFont="1" applyFill="1" applyBorder="1" applyAlignment="1">
      <alignment horizontal="center" wrapText="1"/>
    </xf>
    <xf numFmtId="0" fontId="99" fillId="4" borderId="0" xfId="0" applyFont="1" applyFill="1" applyBorder="1" applyAlignment="1"/>
    <xf numFmtId="0" fontId="96" fillId="4" borderId="0" xfId="0" applyFont="1" applyFill="1" applyBorder="1"/>
    <xf numFmtId="0" fontId="23" fillId="4" borderId="0" xfId="0" applyFont="1" applyFill="1" applyBorder="1" applyAlignment="1">
      <alignment horizontal="left" vertical="center" wrapText="1"/>
    </xf>
    <xf numFmtId="0" fontId="76" fillId="5" borderId="0" xfId="0" applyFont="1" applyFill="1" applyBorder="1"/>
    <xf numFmtId="167" fontId="15" fillId="5" borderId="15" xfId="2" applyNumberFormat="1" applyFont="1" applyFill="1" applyBorder="1" applyAlignment="1">
      <alignment horizontal="center" vertical="center" wrapText="1"/>
    </xf>
    <xf numFmtId="0" fontId="75" fillId="5" borderId="15" xfId="0" applyFont="1" applyFill="1" applyBorder="1"/>
    <xf numFmtId="0" fontId="82" fillId="5" borderId="15" xfId="0" applyFont="1" applyFill="1" applyBorder="1" applyAlignment="1">
      <alignment horizontal="left" vertical="center" wrapText="1"/>
    </xf>
    <xf numFmtId="0" fontId="89" fillId="5" borderId="15" xfId="0" applyFont="1" applyFill="1" applyBorder="1" applyAlignment="1">
      <alignment horizontal="center" vertical="center" wrapText="1"/>
    </xf>
    <xf numFmtId="0" fontId="75" fillId="5" borderId="0" xfId="0" applyFont="1" applyFill="1" applyBorder="1"/>
    <xf numFmtId="0" fontId="100" fillId="6" borderId="0" xfId="0" applyFont="1" applyFill="1"/>
    <xf numFmtId="0" fontId="38" fillId="6" borderId="0" xfId="0" applyFont="1" applyFill="1"/>
    <xf numFmtId="0" fontId="38" fillId="6" borderId="0" xfId="0" applyFont="1" applyFill="1" applyAlignment="1">
      <alignment vertical="center" wrapText="1"/>
    </xf>
    <xf numFmtId="0" fontId="100" fillId="6" borderId="0" xfId="0" applyFont="1" applyFill="1" applyAlignment="1">
      <alignment vertical="center" wrapText="1"/>
    </xf>
    <xf numFmtId="0" fontId="76" fillId="5" borderId="15" xfId="0" applyFont="1" applyFill="1" applyBorder="1" applyAlignment="1">
      <alignment horizontal="center"/>
    </xf>
    <xf numFmtId="0" fontId="85" fillId="5" borderId="15" xfId="0" applyFont="1" applyFill="1" applyBorder="1" applyAlignment="1">
      <alignment horizontal="center" wrapText="1"/>
    </xf>
    <xf numFmtId="0" fontId="17" fillId="5" borderId="15" xfId="0" applyFont="1" applyFill="1" applyBorder="1" applyAlignment="1">
      <alignment horizontal="left" vertical="center" wrapText="1"/>
    </xf>
    <xf numFmtId="0" fontId="22" fillId="5" borderId="15" xfId="0" applyFont="1" applyFill="1" applyBorder="1" applyAlignment="1">
      <alignment horizontal="center" vertical="center" wrapText="1"/>
    </xf>
    <xf numFmtId="0" fontId="85" fillId="5" borderId="15" xfId="0" applyFont="1" applyFill="1" applyBorder="1" applyAlignment="1">
      <alignment horizontal="center" vertical="center" wrapText="1"/>
    </xf>
    <xf numFmtId="0" fontId="76" fillId="3" borderId="0" xfId="0" applyFont="1" applyFill="1" applyBorder="1"/>
    <xf numFmtId="0" fontId="79" fillId="3" borderId="0" xfId="0" applyFont="1" applyFill="1" applyBorder="1"/>
    <xf numFmtId="0" fontId="76" fillId="3" borderId="0" xfId="0" applyFont="1" applyFill="1"/>
    <xf numFmtId="0" fontId="18" fillId="5" borderId="15" xfId="0" applyFont="1" applyFill="1" applyBorder="1" applyAlignment="1">
      <alignment wrapText="1"/>
    </xf>
    <xf numFmtId="0" fontId="76" fillId="4" borderId="0" xfId="0" applyFont="1" applyFill="1" applyAlignment="1">
      <alignment horizontal="center" vertical="center"/>
    </xf>
    <xf numFmtId="0" fontId="22" fillId="5" borderId="15" xfId="0" applyFont="1" applyFill="1" applyBorder="1" applyAlignment="1">
      <alignment vertical="center" wrapText="1"/>
    </xf>
    <xf numFmtId="0" fontId="22" fillId="5" borderId="15" xfId="0" applyFont="1" applyFill="1" applyBorder="1" applyAlignment="1">
      <alignment wrapText="1"/>
    </xf>
    <xf numFmtId="0" fontId="79" fillId="5" borderId="15" xfId="0" applyFont="1" applyFill="1" applyBorder="1" applyAlignment="1">
      <alignment vertical="center" wrapText="1"/>
    </xf>
    <xf numFmtId="0" fontId="75" fillId="3" borderId="0" xfId="0" applyFont="1" applyFill="1" applyBorder="1" applyAlignment="1">
      <alignment horizontal="center" vertical="center" wrapText="1"/>
    </xf>
    <xf numFmtId="0" fontId="88" fillId="3" borderId="0" xfId="0" applyFont="1" applyFill="1" applyBorder="1" applyAlignment="1">
      <alignment horizontal="center" vertical="center" wrapText="1"/>
    </xf>
    <xf numFmtId="0" fontId="88" fillId="5" borderId="0" xfId="0" applyFont="1" applyFill="1" applyBorder="1" applyAlignment="1">
      <alignment horizontal="center" vertical="center" wrapText="1"/>
    </xf>
    <xf numFmtId="0" fontId="75" fillId="5" borderId="15" xfId="0" applyFont="1" applyFill="1" applyBorder="1" applyAlignment="1">
      <alignment horizontal="left" vertical="center" wrapText="1"/>
    </xf>
    <xf numFmtId="1" fontId="84" fillId="5" borderId="15" xfId="0" applyNumberFormat="1" applyFont="1" applyFill="1" applyBorder="1" applyAlignment="1">
      <alignment horizontal="center" vertical="center" wrapText="1"/>
    </xf>
    <xf numFmtId="0" fontId="25" fillId="5" borderId="15" xfId="0" applyFont="1" applyFill="1" applyBorder="1" applyAlignment="1">
      <alignment horizontal="left" vertical="center" wrapText="1"/>
    </xf>
    <xf numFmtId="0" fontId="101" fillId="5" borderId="15" xfId="0" applyFont="1" applyFill="1" applyBorder="1" applyAlignment="1">
      <alignment horizontal="center"/>
    </xf>
    <xf numFmtId="0" fontId="102" fillId="5" borderId="15" xfId="0" applyFont="1" applyFill="1" applyBorder="1" applyAlignment="1">
      <alignment horizontal="center" vertical="center" wrapText="1"/>
    </xf>
    <xf numFmtId="0" fontId="100" fillId="3" borderId="0" xfId="0" applyFont="1" applyFill="1"/>
    <xf numFmtId="0" fontId="103" fillId="3" borderId="0" xfId="0" applyFont="1" applyFill="1"/>
    <xf numFmtId="0" fontId="104" fillId="3" borderId="0" xfId="0" applyFont="1" applyFill="1" applyAlignment="1">
      <alignment vertical="center" wrapText="1"/>
    </xf>
    <xf numFmtId="0" fontId="100" fillId="3" borderId="0" xfId="0" applyFont="1" applyFill="1" applyAlignment="1">
      <alignment vertical="center" wrapText="1"/>
    </xf>
    <xf numFmtId="0" fontId="8" fillId="5" borderId="16" xfId="0" applyFont="1" applyFill="1" applyBorder="1" applyAlignment="1">
      <alignment horizontal="left" vertical="center" wrapText="1"/>
    </xf>
    <xf numFmtId="0" fontId="7" fillId="5" borderId="17" xfId="0" applyFont="1" applyFill="1" applyBorder="1" applyAlignment="1">
      <alignment horizontal="left" vertical="center" wrapText="1"/>
    </xf>
    <xf numFmtId="0" fontId="78" fillId="5" borderId="15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left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left" vertical="center"/>
    </xf>
    <xf numFmtId="0" fontId="105" fillId="0" borderId="15" xfId="0" applyNumberFormat="1" applyFont="1" applyFill="1" applyBorder="1" applyAlignment="1" applyProtection="1">
      <alignment wrapText="1"/>
    </xf>
    <xf numFmtId="0" fontId="105" fillId="0" borderId="15" xfId="0" applyFont="1" applyBorder="1"/>
    <xf numFmtId="0" fontId="85" fillId="0" borderId="19" xfId="0" applyNumberFormat="1" applyFont="1" applyFill="1" applyBorder="1" applyAlignment="1" applyProtection="1">
      <alignment horizontal="center" vertical="center" wrapText="1"/>
    </xf>
    <xf numFmtId="1" fontId="92" fillId="5" borderId="19" xfId="0" applyNumberFormat="1" applyFont="1" applyFill="1" applyBorder="1" applyAlignment="1">
      <alignment horizontal="center" vertical="center" wrapText="1"/>
    </xf>
    <xf numFmtId="1" fontId="92" fillId="5" borderId="19" xfId="0" applyNumberFormat="1" applyFont="1" applyFill="1" applyBorder="1" applyAlignment="1">
      <alignment horizontal="center" vertical="center"/>
    </xf>
    <xf numFmtId="0" fontId="75" fillId="3" borderId="1" xfId="0" applyFont="1" applyFill="1" applyBorder="1"/>
    <xf numFmtId="0" fontId="15" fillId="5" borderId="18" xfId="0" applyFont="1" applyFill="1" applyBorder="1" applyAlignment="1">
      <alignment horizontal="center" vertical="center" wrapText="1"/>
    </xf>
    <xf numFmtId="0" fontId="16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vertical="center" wrapText="1"/>
    </xf>
    <xf numFmtId="0" fontId="80" fillId="5" borderId="19" xfId="0" applyFont="1" applyFill="1" applyBorder="1" applyAlignment="1">
      <alignment horizontal="center" vertical="center" wrapText="1"/>
    </xf>
    <xf numFmtId="0" fontId="77" fillId="5" borderId="19" xfId="0" applyFont="1" applyFill="1" applyBorder="1" applyAlignment="1">
      <alignment horizontal="center" vertical="center" wrapText="1"/>
    </xf>
    <xf numFmtId="0" fontId="75" fillId="5" borderId="18" xfId="0" applyFont="1" applyFill="1" applyBorder="1" applyAlignment="1">
      <alignment horizontal="center" vertical="center" wrapText="1"/>
    </xf>
    <xf numFmtId="0" fontId="77" fillId="5" borderId="18" xfId="0" applyFont="1" applyFill="1" applyBorder="1" applyAlignment="1">
      <alignment horizontal="center" vertical="center" wrapText="1"/>
    </xf>
    <xf numFmtId="49" fontId="82" fillId="3" borderId="0" xfId="0" applyNumberFormat="1" applyFont="1" applyFill="1" applyBorder="1"/>
    <xf numFmtId="0" fontId="100" fillId="6" borderId="1" xfId="0" applyFont="1" applyFill="1" applyBorder="1"/>
    <xf numFmtId="0" fontId="18" fillId="5" borderId="19" xfId="0" applyFont="1" applyFill="1" applyBorder="1" applyAlignment="1">
      <alignment horizontal="center" vertical="center" wrapText="1"/>
    </xf>
    <xf numFmtId="0" fontId="100" fillId="6" borderId="0" xfId="0" applyFont="1" applyFill="1" applyBorder="1"/>
    <xf numFmtId="1" fontId="29" fillId="5" borderId="15" xfId="0" applyNumberFormat="1" applyFont="1" applyFill="1" applyBorder="1" applyAlignment="1">
      <alignment horizontal="center" vertical="center" wrapText="1"/>
    </xf>
    <xf numFmtId="0" fontId="82" fillId="5" borderId="18" xfId="0" applyFont="1" applyFill="1" applyBorder="1" applyAlignment="1">
      <alignment horizontal="left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78" fillId="5" borderId="15" xfId="0" applyFont="1" applyFill="1" applyBorder="1" applyAlignment="1">
      <alignment horizont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49" fontId="93" fillId="5" borderId="15" xfId="0" applyNumberFormat="1" applyFont="1" applyFill="1" applyBorder="1" applyAlignment="1" applyProtection="1">
      <alignment horizontal="center" vertical="center" wrapText="1"/>
    </xf>
    <xf numFmtId="49" fontId="82" fillId="5" borderId="15" xfId="0" applyNumberFormat="1" applyFont="1" applyFill="1" applyBorder="1"/>
    <xf numFmtId="0" fontId="106" fillId="3" borderId="0" xfId="0" applyFont="1" applyFill="1"/>
    <xf numFmtId="1" fontId="80" fillId="5" borderId="15" xfId="0" applyNumberFormat="1" applyFont="1" applyFill="1" applyBorder="1" applyAlignment="1">
      <alignment horizontal="center" wrapText="1"/>
    </xf>
    <xf numFmtId="165" fontId="83" fillId="5" borderId="15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165" fontId="93" fillId="0" borderId="15" xfId="0" applyNumberFormat="1" applyFont="1" applyFill="1" applyBorder="1" applyAlignment="1">
      <alignment horizontal="center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13" fillId="5" borderId="15" xfId="0" applyFont="1" applyFill="1" applyBorder="1" applyAlignment="1">
      <alignment horizontal="left" vertical="center" wrapText="1"/>
    </xf>
    <xf numFmtId="0" fontId="7" fillId="5" borderId="15" xfId="0" applyFont="1" applyFill="1" applyBorder="1" applyAlignment="1">
      <alignment horizontal="left" vertical="center" wrapText="1"/>
    </xf>
    <xf numFmtId="0" fontId="3" fillId="5" borderId="18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1" fontId="15" fillId="5" borderId="15" xfId="0" applyNumberFormat="1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0" fillId="5" borderId="19" xfId="0" applyFont="1" applyFill="1" applyBorder="1" applyAlignment="1">
      <alignment horizontal="center" vertical="center" wrapText="1"/>
    </xf>
    <xf numFmtId="1" fontId="15" fillId="5" borderId="19" xfId="0" applyNumberFormat="1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85" fillId="0" borderId="20" xfId="0" applyNumberFormat="1" applyFont="1" applyFill="1" applyBorder="1" applyAlignment="1" applyProtection="1">
      <alignment horizontal="center" vertical="center" wrapText="1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0" fontId="12" fillId="5" borderId="15" xfId="0" applyFont="1" applyFill="1" applyBorder="1" applyAlignment="1">
      <alignment horizontal="center" wrapText="1"/>
    </xf>
    <xf numFmtId="0" fontId="79" fillId="5" borderId="15" xfId="0" applyFont="1" applyFill="1" applyBorder="1" applyAlignment="1">
      <alignment horizontal="left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85" fillId="5" borderId="15" xfId="0" applyFont="1" applyFill="1" applyBorder="1" applyAlignment="1">
      <alignment horizontal="center" wrapText="1"/>
    </xf>
    <xf numFmtId="0" fontId="3" fillId="5" borderId="15" xfId="0" applyFont="1" applyFill="1" applyBorder="1" applyAlignment="1">
      <alignment horizontal="center" vertical="center" wrapText="1"/>
    </xf>
    <xf numFmtId="0" fontId="89" fillId="5" borderId="15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12" fillId="5" borderId="18" xfId="0" applyFont="1" applyFill="1" applyBorder="1" applyAlignment="1">
      <alignment horizontal="left" vertical="center" wrapText="1"/>
    </xf>
    <xf numFmtId="0" fontId="7" fillId="5" borderId="15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12" fillId="5" borderId="15" xfId="0" applyFont="1" applyFill="1" applyBorder="1" applyAlignment="1">
      <alignment horizontal="left" vertical="center" wrapText="1"/>
    </xf>
    <xf numFmtId="0" fontId="78" fillId="5" borderId="15" xfId="0" applyFont="1" applyFill="1" applyBorder="1" applyAlignment="1">
      <alignment horizontal="center" wrapText="1"/>
    </xf>
    <xf numFmtId="0" fontId="78" fillId="5" borderId="15" xfId="0" applyFont="1" applyFill="1" applyBorder="1" applyAlignment="1">
      <alignment horizontal="center"/>
    </xf>
    <xf numFmtId="0" fontId="82" fillId="4" borderId="0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84" fillId="4" borderId="0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80" fillId="4" borderId="0" xfId="0" applyFont="1" applyFill="1" applyBorder="1" applyAlignment="1">
      <alignment horizontal="left" vertical="center" wrapText="1"/>
    </xf>
    <xf numFmtId="0" fontId="75" fillId="4" borderId="0" xfId="0" applyFont="1" applyFill="1" applyBorder="1" applyAlignment="1">
      <alignment horizontal="left" vertical="center" wrapText="1"/>
    </xf>
    <xf numFmtId="0" fontId="92" fillId="4" borderId="0" xfId="0" applyFont="1" applyFill="1" applyBorder="1" applyAlignment="1">
      <alignment horizontal="left" vertical="center" wrapText="1"/>
    </xf>
    <xf numFmtId="0" fontId="88" fillId="4" borderId="0" xfId="0" applyFont="1" applyFill="1" applyBorder="1" applyAlignment="1">
      <alignment horizontal="left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1" fontId="15" fillId="5" borderId="15" xfId="0" applyNumberFormat="1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78" fillId="5" borderId="15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wrapText="1"/>
    </xf>
    <xf numFmtId="1" fontId="15" fillId="5" borderId="18" xfId="0" applyNumberFormat="1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80" fillId="5" borderId="18" xfId="0" applyFont="1" applyFill="1" applyBorder="1" applyAlignment="1">
      <alignment horizontal="center" vertical="center" wrapText="1"/>
    </xf>
    <xf numFmtId="0" fontId="80" fillId="5" borderId="19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center" vertical="center" wrapText="1"/>
    </xf>
    <xf numFmtId="0" fontId="79" fillId="5" borderId="19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wrapText="1"/>
    </xf>
    <xf numFmtId="0" fontId="12" fillId="5" borderId="15" xfId="0" applyFont="1" applyFill="1" applyBorder="1" applyAlignment="1">
      <alignment horizontal="center" vertical="center" wrapText="1"/>
    </xf>
    <xf numFmtId="0" fontId="89" fillId="5" borderId="19" xfId="0" applyFont="1" applyFill="1" applyBorder="1" applyAlignment="1">
      <alignment horizontal="left" vertical="center" wrapText="1"/>
    </xf>
    <xf numFmtId="0" fontId="79" fillId="5" borderId="19" xfId="0" applyFont="1" applyFill="1" applyBorder="1" applyAlignment="1">
      <alignment horizontal="left" vertical="center" wrapText="1"/>
    </xf>
    <xf numFmtId="0" fontId="18" fillId="5" borderId="18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1" fontId="92" fillId="5" borderId="20" xfId="0" applyNumberFormat="1" applyFont="1" applyFill="1" applyBorder="1" applyAlignment="1">
      <alignment horizontal="center" vertical="center"/>
    </xf>
    <xf numFmtId="0" fontId="107" fillId="3" borderId="0" xfId="0" applyFont="1" applyFill="1" applyBorder="1"/>
    <xf numFmtId="0" fontId="107" fillId="3" borderId="0" xfId="0" applyFont="1" applyFill="1" applyBorder="1" applyAlignment="1">
      <alignment wrapText="1"/>
    </xf>
    <xf numFmtId="0" fontId="79" fillId="5" borderId="18" xfId="0" applyFont="1" applyFill="1" applyBorder="1" applyAlignment="1">
      <alignment horizontal="left" vertical="center" wrapText="1"/>
    </xf>
    <xf numFmtId="0" fontId="89" fillId="5" borderId="18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center" vertical="center"/>
    </xf>
    <xf numFmtId="0" fontId="78" fillId="5" borderId="15" xfId="0" applyFont="1" applyFill="1" applyBorder="1" applyAlignment="1">
      <alignment horizontal="center" vertical="center"/>
    </xf>
    <xf numFmtId="0" fontId="79" fillId="5" borderId="15" xfId="0" applyFont="1" applyFill="1" applyBorder="1" applyAlignment="1">
      <alignment horizontal="center" wrapText="1"/>
    </xf>
    <xf numFmtId="0" fontId="79" fillId="5" borderId="15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 vertical="center" wrapText="1"/>
    </xf>
    <xf numFmtId="0" fontId="108" fillId="5" borderId="15" xfId="0" applyFont="1" applyFill="1" applyBorder="1"/>
    <xf numFmtId="0" fontId="13" fillId="5" borderId="15" xfId="0" applyFont="1" applyFill="1" applyBorder="1" applyAlignment="1">
      <alignment horizontal="center" vertical="center" wrapText="1"/>
    </xf>
    <xf numFmtId="0" fontId="107" fillId="4" borderId="0" xfId="0" applyFont="1" applyFill="1"/>
    <xf numFmtId="0" fontId="78" fillId="5" borderId="18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left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108" fillId="5" borderId="19" xfId="0" applyFont="1" applyFill="1" applyBorder="1"/>
    <xf numFmtId="0" fontId="85" fillId="5" borderId="18" xfId="0" applyFont="1" applyFill="1" applyBorder="1" applyAlignment="1">
      <alignment horizontal="center" vertical="center" wrapText="1"/>
    </xf>
    <xf numFmtId="3" fontId="97" fillId="5" borderId="15" xfId="0" applyNumberFormat="1" applyFont="1" applyFill="1" applyBorder="1" applyAlignment="1">
      <alignment horizontal="center" vertical="center" wrapText="1"/>
    </xf>
    <xf numFmtId="165" fontId="109" fillId="7" borderId="15" xfId="0" applyNumberFormat="1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left" wrapText="1"/>
    </xf>
    <xf numFmtId="0" fontId="12" fillId="5" borderId="15" xfId="0" applyFont="1" applyFill="1" applyBorder="1" applyAlignment="1">
      <alignment vertical="center" wrapText="1"/>
    </xf>
    <xf numFmtId="0" fontId="13" fillId="5" borderId="15" xfId="0" applyFont="1" applyFill="1" applyBorder="1" applyAlignment="1">
      <alignment vertical="center" wrapText="1"/>
    </xf>
    <xf numFmtId="0" fontId="13" fillId="5" borderId="15" xfId="0" applyFont="1" applyFill="1" applyBorder="1" applyAlignment="1">
      <alignment wrapText="1"/>
    </xf>
    <xf numFmtId="0" fontId="13" fillId="5" borderId="16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left"/>
    </xf>
    <xf numFmtId="0" fontId="80" fillId="5" borderId="15" xfId="0" applyFont="1" applyFill="1" applyBorder="1" applyAlignment="1">
      <alignment horizontal="center" vertical="center"/>
    </xf>
    <xf numFmtId="0" fontId="80" fillId="5" borderId="18" xfId="0" applyFont="1" applyFill="1" applyBorder="1" applyAlignment="1">
      <alignment horizontal="center" vertical="center"/>
    </xf>
    <xf numFmtId="0" fontId="79" fillId="5" borderId="15" xfId="0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vertical="center" wrapText="1"/>
    </xf>
    <xf numFmtId="0" fontId="78" fillId="5" borderId="18" xfId="0" applyFont="1" applyFill="1" applyBorder="1" applyAlignment="1">
      <alignment horizontal="left" vertical="center" wrapText="1"/>
    </xf>
    <xf numFmtId="0" fontId="79" fillId="5" borderId="18" xfId="0" applyFont="1" applyFill="1" applyBorder="1" applyAlignment="1">
      <alignment horizontal="left" wrapText="1"/>
    </xf>
    <xf numFmtId="0" fontId="78" fillId="5" borderId="18" xfId="0" applyFont="1" applyFill="1" applyBorder="1" applyAlignment="1">
      <alignment horizontal="center" vertical="center" wrapText="1"/>
    </xf>
    <xf numFmtId="0" fontId="75" fillId="6" borderId="0" xfId="0" applyFont="1" applyFill="1"/>
    <xf numFmtId="0" fontId="80" fillId="5" borderId="15" xfId="0" applyFont="1" applyFill="1" applyBorder="1" applyAlignment="1">
      <alignment horizontal="center"/>
    </xf>
    <xf numFmtId="0" fontId="80" fillId="5" borderId="15" xfId="0" applyFont="1" applyFill="1" applyBorder="1" applyAlignment="1">
      <alignment horizontal="center"/>
    </xf>
    <xf numFmtId="0" fontId="75" fillId="6" borderId="0" xfId="0" applyFont="1" applyFill="1" applyAlignment="1">
      <alignment vertical="center" wrapText="1"/>
    </xf>
    <xf numFmtId="0" fontId="75" fillId="6" borderId="1" xfId="0" applyFont="1" applyFill="1" applyBorder="1"/>
    <xf numFmtId="0" fontId="80" fillId="5" borderId="18" xfId="0" applyFont="1" applyFill="1" applyBorder="1" applyAlignment="1">
      <alignment horizontal="center"/>
    </xf>
    <xf numFmtId="0" fontId="80" fillId="5" borderId="19" xfId="0" applyFont="1" applyFill="1" applyBorder="1" applyAlignment="1">
      <alignment horizontal="center"/>
    </xf>
    <xf numFmtId="0" fontId="100" fillId="6" borderId="2" xfId="0" applyFont="1" applyFill="1" applyBorder="1"/>
    <xf numFmtId="0" fontId="75" fillId="6" borderId="0" xfId="0" applyFont="1" applyFill="1" applyBorder="1"/>
    <xf numFmtId="0" fontId="107" fillId="6" borderId="0" xfId="0" applyFont="1" applyFill="1"/>
    <xf numFmtId="0" fontId="110" fillId="5" borderId="15" xfId="0" applyNumberFormat="1" applyFont="1" applyFill="1" applyBorder="1" applyAlignment="1" applyProtection="1">
      <alignment horizontal="center" vertical="center"/>
    </xf>
    <xf numFmtId="0" fontId="110" fillId="5" borderId="15" xfId="0" applyFont="1" applyFill="1" applyBorder="1" applyAlignment="1">
      <alignment horizontal="center" vertical="center"/>
    </xf>
    <xf numFmtId="3" fontId="15" fillId="5" borderId="15" xfId="0" applyNumberFormat="1" applyFont="1" applyFill="1" applyBorder="1" applyAlignment="1">
      <alignment horizontal="center" vertical="center" wrapText="1"/>
    </xf>
    <xf numFmtId="3" fontId="15" fillId="5" borderId="15" xfId="0" applyNumberFormat="1" applyFont="1" applyFill="1" applyBorder="1" applyAlignment="1">
      <alignment horizontal="center" vertical="center"/>
    </xf>
    <xf numFmtId="1" fontId="78" fillId="5" borderId="15" xfId="0" applyNumberFormat="1" applyFont="1" applyFill="1" applyBorder="1" applyAlignment="1">
      <alignment horizontal="center" vertical="center" wrapText="1"/>
    </xf>
    <xf numFmtId="0" fontId="76" fillId="0" borderId="15" xfId="0" applyFont="1" applyBorder="1"/>
    <xf numFmtId="0" fontId="76" fillId="0" borderId="15" xfId="0" applyNumberFormat="1" applyFont="1" applyFill="1" applyBorder="1" applyAlignment="1" applyProtection="1">
      <alignment wrapText="1"/>
    </xf>
    <xf numFmtId="0" fontId="76" fillId="0" borderId="1" xfId="0" applyNumberFormat="1" applyFont="1" applyFill="1" applyBorder="1" applyAlignment="1" applyProtection="1"/>
    <xf numFmtId="0" fontId="76" fillId="0" borderId="1" xfId="0" applyFont="1" applyBorder="1"/>
    <xf numFmtId="0" fontId="80" fillId="5" borderId="0" xfId="0" applyFont="1" applyFill="1" applyBorder="1"/>
    <xf numFmtId="0" fontId="78" fillId="5" borderId="15" xfId="0" applyFont="1" applyFill="1" applyBorder="1" applyAlignment="1"/>
    <xf numFmtId="0" fontId="80" fillId="6" borderId="0" xfId="0" applyFont="1" applyFill="1" applyAlignment="1">
      <alignment vertical="center" wrapText="1"/>
    </xf>
    <xf numFmtId="0" fontId="80" fillId="6" borderId="0" xfId="0" applyFont="1" applyFill="1"/>
    <xf numFmtId="0" fontId="111" fillId="5" borderId="1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vertical="center" wrapText="1"/>
    </xf>
    <xf numFmtId="0" fontId="80" fillId="5" borderId="15" xfId="0" applyFont="1" applyFill="1" applyBorder="1"/>
    <xf numFmtId="0" fontId="22" fillId="5" borderId="19" xfId="0" applyFont="1" applyFill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wrapText="1"/>
    </xf>
    <xf numFmtId="0" fontId="8" fillId="5" borderId="18" xfId="0" applyFont="1" applyFill="1" applyBorder="1" applyAlignment="1">
      <alignment wrapText="1"/>
    </xf>
    <xf numFmtId="0" fontId="85" fillId="5" borderId="18" xfId="0" applyFont="1" applyFill="1" applyBorder="1" applyAlignment="1">
      <alignment horizontal="center" wrapText="1"/>
    </xf>
    <xf numFmtId="0" fontId="78" fillId="5" borderId="19" xfId="0" applyFont="1" applyFill="1" applyBorder="1" applyAlignment="1">
      <alignment horizontal="center" vertical="center" wrapText="1"/>
    </xf>
    <xf numFmtId="0" fontId="8" fillId="5" borderId="15" xfId="0" applyNumberFormat="1" applyFont="1" applyFill="1" applyBorder="1" applyAlignment="1">
      <alignment horizontal="left" vertical="top" wrapText="1"/>
    </xf>
    <xf numFmtId="0" fontId="8" fillId="5" borderId="15" xfId="0" applyNumberFormat="1" applyFont="1" applyFill="1" applyBorder="1" applyAlignment="1">
      <alignment horizontal="left" vertical="center"/>
    </xf>
    <xf numFmtId="0" fontId="8" fillId="2" borderId="18" xfId="0" applyNumberFormat="1" applyFont="1" applyFill="1" applyBorder="1" applyAlignment="1">
      <alignment horizontal="left" vertical="center"/>
    </xf>
    <xf numFmtId="0" fontId="79" fillId="5" borderId="15" xfId="0" applyFont="1" applyFill="1" applyBorder="1" applyAlignment="1"/>
    <xf numFmtId="0" fontId="106" fillId="6" borderId="0" xfId="0" applyFont="1" applyFill="1" applyAlignment="1">
      <alignment vertical="center" wrapText="1"/>
    </xf>
    <xf numFmtId="0" fontId="106" fillId="6" borderId="0" xfId="0" applyFont="1" applyFill="1"/>
    <xf numFmtId="0" fontId="79" fillId="5" borderId="18" xfId="0" applyFont="1" applyFill="1" applyBorder="1" applyAlignment="1">
      <alignment horizontal="center" vertical="center"/>
    </xf>
    <xf numFmtId="0" fontId="78" fillId="5" borderId="15" xfId="0" applyFont="1" applyFill="1" applyBorder="1" applyAlignment="1">
      <alignment vertical="center" wrapText="1"/>
    </xf>
    <xf numFmtId="0" fontId="8" fillId="5" borderId="15" xfId="0" applyFont="1" applyFill="1" applyBorder="1" applyAlignment="1">
      <alignment horizontal="left" vertical="center"/>
    </xf>
    <xf numFmtId="0" fontId="112" fillId="6" borderId="0" xfId="0" applyFont="1" applyFill="1"/>
    <xf numFmtId="0" fontId="93" fillId="0" borderId="20" xfId="0" applyNumberFormat="1" applyFont="1" applyFill="1" applyBorder="1" applyAlignment="1" applyProtection="1">
      <alignment horizontal="center" vertical="center" wrapText="1"/>
    </xf>
    <xf numFmtId="1" fontId="15" fillId="5" borderId="15" xfId="0" applyNumberFormat="1" applyFont="1" applyFill="1" applyBorder="1" applyAlignment="1">
      <alignment vertical="center" wrapText="1"/>
    </xf>
    <xf numFmtId="166" fontId="83" fillId="5" borderId="15" xfId="0" applyNumberFormat="1" applyFont="1" applyFill="1" applyBorder="1" applyAlignment="1">
      <alignment horizontal="center" vertical="center"/>
    </xf>
    <xf numFmtId="166" fontId="99" fillId="5" borderId="15" xfId="0" applyNumberFormat="1" applyFont="1" applyFill="1" applyBorder="1" applyAlignment="1">
      <alignment horizontal="center" vertical="center"/>
    </xf>
    <xf numFmtId="0" fontId="80" fillId="3" borderId="0" xfId="0" applyFont="1" applyFill="1" applyBorder="1"/>
    <xf numFmtId="0" fontId="79" fillId="5" borderId="19" xfId="0" applyNumberFormat="1" applyFont="1" applyFill="1" applyBorder="1" applyAlignment="1">
      <alignment horizontal="center" wrapText="1"/>
    </xf>
    <xf numFmtId="0" fontId="113" fillId="5" borderId="15" xfId="0" applyFont="1" applyFill="1" applyBorder="1" applyAlignment="1">
      <alignment horizontal="center" vertical="center" wrapText="1"/>
    </xf>
    <xf numFmtId="0" fontId="89" fillId="5" borderId="21" xfId="0" applyFont="1" applyFill="1" applyBorder="1" applyAlignment="1">
      <alignment horizontal="left" vertical="center" wrapText="1"/>
    </xf>
    <xf numFmtId="0" fontId="89" fillId="5" borderId="16" xfId="0" applyNumberFormat="1" applyFont="1" applyFill="1" applyBorder="1" applyAlignment="1">
      <alignment horizontal="left" vertical="center" wrapText="1"/>
    </xf>
    <xf numFmtId="0" fontId="89" fillId="5" borderId="16" xfId="0" applyFont="1" applyFill="1" applyBorder="1" applyAlignment="1">
      <alignment horizontal="left" vertical="center" wrapText="1"/>
    </xf>
    <xf numFmtId="0" fontId="17" fillId="5" borderId="16" xfId="0" applyFont="1" applyFill="1" applyBorder="1" applyAlignment="1">
      <alignment horizontal="left" vertical="center" wrapText="1"/>
    </xf>
    <xf numFmtId="0" fontId="17" fillId="5" borderId="22" xfId="0" applyFont="1" applyFill="1" applyBorder="1" applyAlignment="1">
      <alignment horizontal="left" vertical="center" wrapText="1"/>
    </xf>
    <xf numFmtId="0" fontId="89" fillId="5" borderId="22" xfId="0" applyFont="1" applyFill="1" applyBorder="1" applyAlignment="1">
      <alignment horizontal="left" vertical="center" wrapText="1"/>
    </xf>
    <xf numFmtId="0" fontId="88" fillId="3" borderId="0" xfId="0" applyFont="1" applyFill="1" applyBorder="1"/>
    <xf numFmtId="0" fontId="20" fillId="4" borderId="0" xfId="0" applyFont="1" applyFill="1" applyBorder="1" applyAlignment="1">
      <alignment horizontal="left" vertical="center"/>
    </xf>
    <xf numFmtId="0" fontId="75" fillId="4" borderId="0" xfId="0" applyFont="1" applyFill="1" applyAlignment="1">
      <alignment horizontal="left" vertical="center" wrapText="1"/>
    </xf>
    <xf numFmtId="0" fontId="92" fillId="8" borderId="0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center" vertical="center"/>
    </xf>
    <xf numFmtId="0" fontId="79" fillId="5" borderId="19" xfId="0" applyFont="1" applyFill="1" applyBorder="1" applyAlignment="1">
      <alignment horizontal="left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79" fillId="5" borderId="15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85" fillId="0" borderId="18" xfId="0" applyNumberFormat="1" applyFont="1" applyFill="1" applyBorder="1" applyAlignment="1" applyProtection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left" vertical="center" wrapText="1"/>
    </xf>
    <xf numFmtId="0" fontId="12" fillId="5" borderId="19" xfId="0" applyFont="1" applyFill="1" applyBorder="1" applyAlignment="1">
      <alignment horizontal="center" wrapText="1"/>
    </xf>
    <xf numFmtId="0" fontId="79" fillId="5" borderId="19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 wrapText="1"/>
    </xf>
    <xf numFmtId="0" fontId="111" fillId="5" borderId="15" xfId="0" applyFont="1" applyFill="1" applyBorder="1" applyAlignment="1">
      <alignment horizontal="center" vertical="center" wrapText="1"/>
    </xf>
    <xf numFmtId="1" fontId="92" fillId="5" borderId="18" xfId="0" applyNumberFormat="1" applyFont="1" applyFill="1" applyBorder="1" applyAlignment="1">
      <alignment horizontal="center" vertical="center"/>
    </xf>
    <xf numFmtId="1" fontId="92" fillId="5" borderId="15" xfId="0" applyNumberFormat="1" applyFont="1" applyFill="1" applyBorder="1" applyAlignment="1">
      <alignment horizontal="center" vertical="center"/>
    </xf>
    <xf numFmtId="0" fontId="79" fillId="5" borderId="18" xfId="0" applyFont="1" applyFill="1" applyBorder="1" applyAlignment="1">
      <alignment horizontal="left" vertical="center" wrapText="1"/>
    </xf>
    <xf numFmtId="1" fontId="92" fillId="5" borderId="19" xfId="0" applyNumberFormat="1" applyFont="1" applyFill="1" applyBorder="1" applyAlignment="1">
      <alignment horizontal="center" vertical="center" wrapText="1"/>
    </xf>
    <xf numFmtId="1" fontId="92" fillId="5" borderId="18" xfId="0" applyNumberFormat="1" applyFont="1" applyFill="1" applyBorder="1" applyAlignment="1">
      <alignment horizontal="center" vertical="center" wrapText="1"/>
    </xf>
    <xf numFmtId="1" fontId="15" fillId="5" borderId="15" xfId="0" applyNumberFormat="1" applyFont="1" applyFill="1" applyBorder="1" applyAlignment="1">
      <alignment horizontal="center" vertical="center" wrapText="1"/>
    </xf>
    <xf numFmtId="1" fontId="79" fillId="5" borderId="15" xfId="0" applyNumberFormat="1" applyFont="1" applyFill="1" applyBorder="1" applyAlignment="1">
      <alignment horizontal="center" vertical="center" wrapText="1"/>
    </xf>
    <xf numFmtId="1" fontId="15" fillId="5" borderId="19" xfId="0" applyNumberFormat="1" applyFont="1" applyFill="1" applyBorder="1" applyAlignment="1">
      <alignment horizontal="center" vertical="center" wrapText="1"/>
    </xf>
    <xf numFmtId="0" fontId="79" fillId="5" borderId="20" xfId="0" applyFont="1" applyFill="1" applyBorder="1" applyAlignment="1">
      <alignment horizontal="center" vertical="center" wrapText="1"/>
    </xf>
    <xf numFmtId="1" fontId="80" fillId="5" borderId="18" xfId="0" applyNumberFormat="1" applyFont="1" applyFill="1" applyBorder="1" applyAlignment="1">
      <alignment horizontal="center" wrapText="1"/>
    </xf>
    <xf numFmtId="0" fontId="79" fillId="5" borderId="15" xfId="0" applyFont="1" applyFill="1" applyBorder="1" applyAlignment="1">
      <alignment horizontal="center" vertical="center"/>
    </xf>
    <xf numFmtId="0" fontId="12" fillId="5" borderId="15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 wrapText="1"/>
    </xf>
    <xf numFmtId="1" fontId="79" fillId="5" borderId="18" xfId="0" applyNumberFormat="1" applyFont="1" applyFill="1" applyBorder="1" applyAlignment="1">
      <alignment horizontal="center" vertical="center" wrapText="1"/>
    </xf>
    <xf numFmtId="0" fontId="114" fillId="6" borderId="0" xfId="0" applyFont="1" applyFill="1" applyAlignment="1">
      <alignment horizontal="center" vertical="center" wrapText="1"/>
    </xf>
    <xf numFmtId="0" fontId="114" fillId="6" borderId="0" xfId="0" applyFont="1" applyFill="1" applyAlignment="1">
      <alignment horizontal="center" vertical="center"/>
    </xf>
    <xf numFmtId="0" fontId="115" fillId="5" borderId="19" xfId="0" applyFont="1" applyFill="1" applyBorder="1" applyAlignment="1">
      <alignment horizontal="center"/>
    </xf>
    <xf numFmtId="0" fontId="79" fillId="5" borderId="20" xfId="0" applyFont="1" applyFill="1" applyBorder="1" applyAlignment="1">
      <alignment horizontal="center" vertical="center"/>
    </xf>
    <xf numFmtId="0" fontId="116" fillId="5" borderId="15" xfId="0" applyFont="1" applyFill="1" applyBorder="1" applyAlignment="1">
      <alignment horizontal="center"/>
    </xf>
    <xf numFmtId="0" fontId="116" fillId="5" borderId="15" xfId="0" applyFont="1" applyFill="1" applyBorder="1" applyAlignment="1">
      <alignment horizontal="center" wrapText="1"/>
    </xf>
    <xf numFmtId="0" fontId="85" fillId="5" borderId="15" xfId="0" applyFont="1" applyFill="1" applyBorder="1" applyAlignment="1">
      <alignment horizontal="center"/>
    </xf>
    <xf numFmtId="0" fontId="117" fillId="5" borderId="15" xfId="0" applyFont="1" applyFill="1" applyBorder="1" applyAlignment="1">
      <alignment horizontal="center"/>
    </xf>
    <xf numFmtId="0" fontId="85" fillId="5" borderId="21" xfId="0" applyFont="1" applyFill="1" applyBorder="1" applyAlignment="1">
      <alignment horizontal="center"/>
    </xf>
    <xf numFmtId="0" fontId="85" fillId="5" borderId="16" xfId="0" applyFont="1" applyFill="1" applyBorder="1" applyAlignment="1">
      <alignment horizontal="center"/>
    </xf>
    <xf numFmtId="0" fontId="85" fillId="5" borderId="22" xfId="0" applyFont="1" applyFill="1" applyBorder="1" applyAlignment="1">
      <alignment horizontal="center"/>
    </xf>
    <xf numFmtId="0" fontId="76" fillId="3" borderId="0" xfId="0" applyFont="1" applyFill="1" applyBorder="1" applyAlignment="1">
      <alignment horizontal="center" vertical="center"/>
    </xf>
    <xf numFmtId="0" fontId="85" fillId="5" borderId="19" xfId="0" applyFont="1" applyFill="1" applyBorder="1" applyAlignment="1">
      <alignment horizontal="center" wrapText="1"/>
    </xf>
    <xf numFmtId="0" fontId="85" fillId="5" borderId="19" xfId="0" applyFont="1" applyFill="1" applyBorder="1" applyAlignment="1">
      <alignment horizontal="center"/>
    </xf>
    <xf numFmtId="0" fontId="118" fillId="5" borderId="17" xfId="0" applyFont="1" applyFill="1" applyBorder="1" applyAlignment="1">
      <alignment horizontal="center" vertical="center" wrapText="1"/>
    </xf>
    <xf numFmtId="0" fontId="84" fillId="5" borderId="15" xfId="0" applyFont="1" applyFill="1" applyBorder="1" applyAlignment="1">
      <alignment horizontal="center"/>
    </xf>
    <xf numFmtId="0" fontId="119" fillId="5" borderId="15" xfId="0" applyFont="1" applyFill="1" applyBorder="1" applyAlignment="1">
      <alignment horizontal="center"/>
    </xf>
    <xf numFmtId="1" fontId="80" fillId="5" borderId="19" xfId="0" applyNumberFormat="1" applyFont="1" applyFill="1" applyBorder="1" applyAlignment="1">
      <alignment horizontal="center" wrapText="1"/>
    </xf>
    <xf numFmtId="0" fontId="117" fillId="5" borderId="15" xfId="0" applyFont="1" applyFill="1" applyBorder="1" applyAlignment="1">
      <alignment horizontal="center" wrapText="1"/>
    </xf>
    <xf numFmtId="3" fontId="97" fillId="5" borderId="19" xfId="0" applyNumberFormat="1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15" fillId="5" borderId="19" xfId="0" applyFont="1" applyFill="1" applyBorder="1" applyAlignment="1">
      <alignment horizontal="center"/>
    </xf>
    <xf numFmtId="1" fontId="92" fillId="5" borderId="15" xfId="0" applyNumberFormat="1" applyFont="1" applyFill="1" applyBorder="1" applyAlignment="1">
      <alignment horizontal="center" vertical="center"/>
    </xf>
    <xf numFmtId="1" fontId="79" fillId="5" borderId="15" xfId="0" applyNumberFormat="1" applyFont="1" applyFill="1" applyBorder="1" applyAlignment="1">
      <alignment horizontal="center" vertical="center" wrapText="1"/>
    </xf>
    <xf numFmtId="1" fontId="79" fillId="5" borderId="23" xfId="0" applyNumberFormat="1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center" vertical="center" wrapText="1"/>
    </xf>
    <xf numFmtId="0" fontId="78" fillId="5" borderId="15" xfId="0" applyFont="1" applyFill="1" applyBorder="1" applyAlignment="1">
      <alignment horizontal="center" vertical="center" wrapText="1"/>
    </xf>
    <xf numFmtId="0" fontId="79" fillId="5" borderId="24" xfId="0" applyFont="1" applyFill="1" applyBorder="1" applyAlignment="1">
      <alignment vertical="center" wrapText="1"/>
    </xf>
    <xf numFmtId="0" fontId="79" fillId="5" borderId="24" xfId="0" applyFont="1" applyFill="1" applyBorder="1" applyAlignment="1">
      <alignment horizontal="center" vertical="center" wrapText="1"/>
    </xf>
    <xf numFmtId="1" fontId="92" fillId="5" borderId="24" xfId="0" applyNumberFormat="1" applyFont="1" applyFill="1" applyBorder="1" applyAlignment="1">
      <alignment horizontal="center" vertical="center" wrapText="1"/>
    </xf>
    <xf numFmtId="1" fontId="92" fillId="5" borderId="24" xfId="0" applyNumberFormat="1" applyFont="1" applyFill="1" applyBorder="1" applyAlignment="1">
      <alignment horizontal="center" vertical="center"/>
    </xf>
    <xf numFmtId="0" fontId="85" fillId="0" borderId="24" xfId="0" applyNumberFormat="1" applyFont="1" applyFill="1" applyBorder="1" applyAlignment="1" applyProtection="1">
      <alignment horizontal="center" vertical="center" wrapText="1"/>
    </xf>
    <xf numFmtId="0" fontId="79" fillId="5" borderId="25" xfId="0" applyFont="1" applyFill="1" applyBorder="1" applyAlignment="1">
      <alignment horizontal="center" vertical="center" wrapText="1"/>
    </xf>
    <xf numFmtId="0" fontId="84" fillId="5" borderId="15" xfId="0" applyFont="1" applyFill="1" applyBorder="1" applyAlignment="1">
      <alignment horizontal="center"/>
    </xf>
    <xf numFmtId="0" fontId="120" fillId="5" borderId="15" xfId="0" applyFont="1" applyFill="1" applyBorder="1"/>
    <xf numFmtId="0" fontId="80" fillId="5" borderId="15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118" fillId="5" borderId="19" xfId="0" applyFont="1" applyFill="1" applyBorder="1" applyAlignment="1">
      <alignment horizontal="center" wrapText="1"/>
    </xf>
    <xf numFmtId="0" fontId="79" fillId="5" borderId="19" xfId="0" applyFont="1" applyFill="1" applyBorder="1" applyAlignment="1">
      <alignment horizontal="center" wrapText="1"/>
    </xf>
    <xf numFmtId="0" fontId="22" fillId="5" borderId="26" xfId="0" applyFont="1" applyFill="1" applyBorder="1" applyAlignment="1">
      <alignment horizontal="center" vertical="center" wrapText="1"/>
    </xf>
    <xf numFmtId="0" fontId="104" fillId="5" borderId="27" xfId="0" applyFont="1" applyFill="1" applyBorder="1" applyAlignment="1">
      <alignment vertical="center" wrapText="1"/>
    </xf>
    <xf numFmtId="0" fontId="121" fillId="5" borderId="27" xfId="0" applyFont="1" applyFill="1" applyBorder="1" applyAlignment="1">
      <alignment horizontal="center"/>
    </xf>
    <xf numFmtId="0" fontId="45" fillId="5" borderId="27" xfId="0" applyFont="1" applyFill="1" applyBorder="1" applyAlignment="1">
      <alignment horizontal="center" vertical="center" wrapText="1"/>
    </xf>
    <xf numFmtId="1" fontId="92" fillId="5" borderId="28" xfId="0" applyNumberFormat="1" applyFont="1" applyFill="1" applyBorder="1" applyAlignment="1">
      <alignment horizontal="center" vertical="center" wrapText="1"/>
    </xf>
    <xf numFmtId="0" fontId="80" fillId="5" borderId="18" xfId="0" applyFont="1" applyFill="1" applyBorder="1" applyAlignment="1">
      <alignment wrapText="1"/>
    </xf>
    <xf numFmtId="0" fontId="8" fillId="5" borderId="0" xfId="0" applyFont="1" applyFill="1" applyBorder="1" applyAlignment="1">
      <alignment horizontal="center" vertical="center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79" fillId="5" borderId="18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85" fillId="5" borderId="18" xfId="0" applyFont="1" applyFill="1" applyBorder="1" applyAlignment="1">
      <alignment horizontal="center"/>
    </xf>
    <xf numFmtId="0" fontId="85" fillId="5" borderId="19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79" fillId="5" borderId="15" xfId="0" applyFont="1" applyFill="1" applyBorder="1" applyAlignment="1">
      <alignment horizontal="left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85" fillId="0" borderId="20" xfId="0" applyNumberFormat="1" applyFont="1" applyFill="1" applyBorder="1" applyAlignment="1" applyProtection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wrapText="1"/>
    </xf>
    <xf numFmtId="0" fontId="8" fillId="5" borderId="16" xfId="0" applyFont="1" applyFill="1" applyBorder="1" applyAlignment="1">
      <alignment horizontal="left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1" fontId="15" fillId="5" borderId="15" xfId="0" applyNumberFormat="1" applyFont="1" applyFill="1" applyBorder="1" applyAlignment="1">
      <alignment horizontal="center" vertical="center" wrapText="1"/>
    </xf>
    <xf numFmtId="1" fontId="92" fillId="5" borderId="20" xfId="0" applyNumberFormat="1" applyFont="1" applyFill="1" applyBorder="1" applyAlignment="1">
      <alignment horizontal="center" vertical="center" wrapText="1"/>
    </xf>
    <xf numFmtId="1" fontId="92" fillId="5" borderId="19" xfId="0" applyNumberFormat="1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85" fillId="5" borderId="20" xfId="0" applyFont="1" applyFill="1" applyBorder="1" applyAlignment="1">
      <alignment horizontal="center"/>
    </xf>
    <xf numFmtId="0" fontId="8" fillId="5" borderId="29" xfId="0" applyFont="1" applyFill="1" applyBorder="1" applyAlignment="1">
      <alignment vertical="center" wrapText="1"/>
    </xf>
    <xf numFmtId="0" fontId="8" fillId="5" borderId="16" xfId="0" applyFont="1" applyFill="1" applyBorder="1" applyAlignment="1">
      <alignment vertical="center" wrapText="1"/>
    </xf>
    <xf numFmtId="1" fontId="85" fillId="0" borderId="15" xfId="0" applyNumberFormat="1" applyFont="1" applyFill="1" applyBorder="1" applyAlignment="1" applyProtection="1">
      <alignment horizontal="center" vertical="center" wrapText="1"/>
    </xf>
    <xf numFmtId="1" fontId="75" fillId="5" borderId="0" xfId="0" applyNumberFormat="1" applyFont="1" applyFill="1" applyBorder="1" applyAlignment="1">
      <alignment vertical="center" wrapText="1"/>
    </xf>
    <xf numFmtId="1" fontId="75" fillId="3" borderId="0" xfId="0" applyNumberFormat="1" applyFont="1" applyFill="1" applyBorder="1" applyAlignment="1">
      <alignment vertical="center" wrapText="1"/>
    </xf>
    <xf numFmtId="1" fontId="75" fillId="3" borderId="0" xfId="0" applyNumberFormat="1" applyFont="1" applyFill="1" applyBorder="1"/>
    <xf numFmtId="0" fontId="85" fillId="0" borderId="15" xfId="0" applyNumberFormat="1" applyFont="1" applyFill="1" applyBorder="1" applyAlignment="1" applyProtection="1">
      <alignment horizontal="center" vertical="center" wrapText="1"/>
    </xf>
    <xf numFmtId="1" fontId="92" fillId="5" borderId="28" xfId="0" applyNumberFormat="1" applyFont="1" applyFill="1" applyBorder="1" applyAlignment="1">
      <alignment horizontal="center" vertical="center" wrapText="1"/>
    </xf>
    <xf numFmtId="1" fontId="15" fillId="5" borderId="18" xfId="0" applyNumberFormat="1" applyFont="1" applyFill="1" applyBorder="1" applyAlignment="1">
      <alignment horizontal="center" vertical="center" wrapText="1"/>
    </xf>
    <xf numFmtId="0" fontId="8" fillId="5" borderId="21" xfId="0" applyFont="1" applyFill="1" applyBorder="1" applyAlignment="1">
      <alignment vertical="center" wrapText="1"/>
    </xf>
    <xf numFmtId="0" fontId="22" fillId="5" borderId="21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 wrapText="1"/>
    </xf>
    <xf numFmtId="0" fontId="22" fillId="5" borderId="22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79" fillId="5" borderId="19" xfId="0" applyFont="1" applyFill="1" applyBorder="1" applyAlignment="1">
      <alignment horizontal="left" vertical="center" wrapText="1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0" fontId="79" fillId="5" borderId="19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center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80" fillId="5" borderId="15" xfId="0" applyFont="1" applyFill="1" applyBorder="1" applyAlignment="1">
      <alignment horizontal="center" vertical="center"/>
    </xf>
    <xf numFmtId="0" fontId="60" fillId="5" borderId="15" xfId="0" applyFont="1" applyFill="1" applyBorder="1" applyAlignment="1">
      <alignment horizontal="center" wrapText="1"/>
    </xf>
    <xf numFmtId="0" fontId="79" fillId="5" borderId="18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85" fillId="5" borderId="18" xfId="0" applyFont="1" applyFill="1" applyBorder="1" applyAlignment="1">
      <alignment horizontal="center"/>
    </xf>
    <xf numFmtId="0" fontId="79" fillId="5" borderId="19" xfId="0" applyFont="1" applyFill="1" applyBorder="1" applyAlignment="1">
      <alignment horizontal="left" vertical="center" wrapText="1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0" fontId="85" fillId="5" borderId="19" xfId="0" applyFont="1" applyFill="1" applyBorder="1" applyAlignment="1">
      <alignment horizontal="center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79" fillId="5" borderId="15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center" vertical="center" wrapText="1"/>
    </xf>
    <xf numFmtId="0" fontId="85" fillId="0" borderId="18" xfId="0" applyNumberFormat="1" applyFont="1" applyFill="1" applyBorder="1" applyAlignment="1" applyProtection="1">
      <alignment horizontal="center" vertical="center" wrapText="1"/>
    </xf>
    <xf numFmtId="0" fontId="79" fillId="5" borderId="18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left" vertical="center" wrapText="1"/>
    </xf>
    <xf numFmtId="1" fontId="92" fillId="5" borderId="18" xfId="0" applyNumberFormat="1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wrapText="1"/>
    </xf>
    <xf numFmtId="0" fontId="7" fillId="5" borderId="15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122" fillId="5" borderId="15" xfId="0" applyFont="1" applyFill="1" applyBorder="1" applyAlignment="1"/>
    <xf numFmtId="0" fontId="78" fillId="5" borderId="15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center" vertical="center" wrapText="1"/>
    </xf>
    <xf numFmtId="0" fontId="85" fillId="0" borderId="18" xfId="0" applyNumberFormat="1" applyFont="1" applyFill="1" applyBorder="1" applyAlignment="1" applyProtection="1">
      <alignment horizontal="center" vertical="center" wrapText="1"/>
    </xf>
    <xf numFmtId="0" fontId="79" fillId="5" borderId="18" xfId="0" applyFont="1" applyFill="1" applyBorder="1" applyAlignment="1">
      <alignment horizontal="left" vertical="center" wrapText="1"/>
    </xf>
    <xf numFmtId="0" fontId="8" fillId="5" borderId="21" xfId="0" applyFont="1" applyFill="1" applyBorder="1" applyAlignment="1">
      <alignment horizontal="center" vertical="center" wrapText="1"/>
    </xf>
    <xf numFmtId="0" fontId="22" fillId="5" borderId="22" xfId="0" applyFont="1" applyFill="1" applyBorder="1" applyAlignment="1">
      <alignment vertical="center" wrapText="1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0" fontId="79" fillId="5" borderId="19" xfId="0" applyFont="1" applyFill="1" applyBorder="1" applyAlignment="1">
      <alignment horizontal="left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vertical="center" wrapText="1"/>
    </xf>
    <xf numFmtId="1" fontId="92" fillId="5" borderId="28" xfId="0" applyNumberFormat="1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left" vertical="center" wrapText="1"/>
    </xf>
    <xf numFmtId="0" fontId="79" fillId="5" borderId="19" xfId="0" applyFont="1" applyFill="1" applyBorder="1" applyAlignment="1">
      <alignment horizontal="left" vertical="center" wrapText="1"/>
    </xf>
    <xf numFmtId="1" fontId="92" fillId="5" borderId="28" xfId="0" applyNumberFormat="1" applyFont="1" applyFill="1" applyBorder="1" applyAlignment="1">
      <alignment horizontal="center" vertical="center" wrapText="1"/>
    </xf>
    <xf numFmtId="0" fontId="80" fillId="5" borderId="28" xfId="0" applyFont="1" applyFill="1" applyBorder="1" applyAlignment="1">
      <alignment horizont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79" fillId="5" borderId="19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80" fillId="5" borderId="18" xfId="0" applyFont="1" applyFill="1" applyBorder="1" applyAlignment="1">
      <alignment horizontal="center" vertical="center" wrapText="1"/>
    </xf>
    <xf numFmtId="0" fontId="80" fillId="5" borderId="19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79" fillId="5" borderId="18" xfId="0" applyFont="1" applyFill="1" applyBorder="1" applyAlignment="1">
      <alignment horizontal="left" vertical="center" wrapText="1"/>
    </xf>
    <xf numFmtId="1" fontId="92" fillId="5" borderId="18" xfId="0" applyNumberFormat="1" applyFont="1" applyFill="1" applyBorder="1" applyAlignment="1">
      <alignment horizontal="center" vertical="center" wrapText="1"/>
    </xf>
    <xf numFmtId="1" fontId="15" fillId="5" borderId="18" xfId="0" applyNumberFormat="1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12" fillId="5" borderId="15" xfId="0" applyFont="1" applyFill="1" applyBorder="1" applyAlignment="1">
      <alignment horizontal="left" vertical="center" wrapText="1"/>
    </xf>
    <xf numFmtId="0" fontId="85" fillId="5" borderId="15" xfId="0" applyFont="1" applyFill="1" applyBorder="1" applyAlignment="1">
      <alignment horizontal="center"/>
    </xf>
    <xf numFmtId="1" fontId="92" fillId="5" borderId="15" xfId="0" applyNumberFormat="1" applyFont="1" applyFill="1" applyBorder="1" applyAlignment="1">
      <alignment horizontal="center" vertical="center"/>
    </xf>
    <xf numFmtId="0" fontId="79" fillId="5" borderId="18" xfId="0" applyFont="1" applyFill="1" applyBorder="1" applyAlignment="1">
      <alignment horizontal="center" vertical="center" wrapText="1"/>
    </xf>
    <xf numFmtId="0" fontId="85" fillId="0" borderId="18" xfId="0" applyNumberFormat="1" applyFont="1" applyFill="1" applyBorder="1" applyAlignment="1" applyProtection="1">
      <alignment horizontal="center" vertical="center" wrapText="1"/>
    </xf>
    <xf numFmtId="0" fontId="79" fillId="5" borderId="18" xfId="0" applyFont="1" applyFill="1" applyBorder="1" applyAlignment="1">
      <alignment horizontal="left" vertical="center" wrapText="1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0" fontId="79" fillId="5" borderId="19" xfId="0" applyFont="1" applyFill="1" applyBorder="1" applyAlignment="1">
      <alignment horizontal="left" vertical="center" wrapText="1"/>
    </xf>
    <xf numFmtId="0" fontId="115" fillId="5" borderId="19" xfId="0" applyFont="1" applyFill="1" applyBorder="1" applyAlignment="1">
      <alignment horizontal="center"/>
    </xf>
    <xf numFmtId="0" fontId="79" fillId="5" borderId="15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vertical="center" wrapText="1"/>
    </xf>
    <xf numFmtId="0" fontId="80" fillId="5" borderId="15" xfId="0" applyFont="1" applyFill="1" applyBorder="1" applyAlignment="1">
      <alignment horizontal="left" vertical="center" wrapText="1"/>
    </xf>
    <xf numFmtId="0" fontId="12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0" fontId="12" fillId="5" borderId="19" xfId="0" applyFont="1" applyFill="1" applyBorder="1" applyAlignment="1">
      <alignment horizontal="left" vertical="center" wrapText="1"/>
    </xf>
    <xf numFmtId="0" fontId="85" fillId="5" borderId="19" xfId="0" applyFont="1" applyFill="1" applyBorder="1" applyAlignment="1">
      <alignment horizontal="center"/>
    </xf>
    <xf numFmtId="0" fontId="22" fillId="5" borderId="30" xfId="0" applyFont="1" applyFill="1" applyBorder="1" applyAlignment="1">
      <alignment horizontal="center" vertical="center" wrapText="1"/>
    </xf>
    <xf numFmtId="1" fontId="15" fillId="5" borderId="15" xfId="0" applyNumberFormat="1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left" vertical="center" wrapText="1"/>
    </xf>
    <xf numFmtId="0" fontId="78" fillId="5" borderId="18" xfId="0" applyFont="1" applyFill="1" applyBorder="1" applyAlignment="1">
      <alignment horizontal="center" wrapText="1"/>
    </xf>
    <xf numFmtId="3" fontId="15" fillId="5" borderId="18" xfId="0" applyNumberFormat="1" applyFont="1" applyFill="1" applyBorder="1" applyAlignment="1">
      <alignment horizontal="center" vertical="center" wrapText="1"/>
    </xf>
    <xf numFmtId="3" fontId="15" fillId="5" borderId="18" xfId="0" applyNumberFormat="1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left" vertical="center" wrapText="1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0" fontId="79" fillId="5" borderId="19" xfId="0" applyFont="1" applyFill="1" applyBorder="1" applyAlignment="1">
      <alignment horizontal="left" vertical="center" wrapText="1"/>
    </xf>
    <xf numFmtId="0" fontId="79" fillId="5" borderId="19" xfId="0" applyFont="1" applyFill="1" applyBorder="1" applyAlignment="1">
      <alignment horizontal="center" vertical="center" wrapText="1"/>
    </xf>
    <xf numFmtId="0" fontId="75" fillId="6" borderId="0" xfId="0" applyFont="1" applyFill="1"/>
    <xf numFmtId="1" fontId="92" fillId="5" borderId="15" xfId="0" applyNumberFormat="1" applyFont="1" applyFill="1" applyBorder="1" applyAlignment="1">
      <alignment horizontal="center" vertical="center"/>
    </xf>
    <xf numFmtId="1" fontId="92" fillId="5" borderId="15" xfId="0" applyNumberFormat="1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vertical="center" wrapText="1"/>
    </xf>
    <xf numFmtId="0" fontId="8" fillId="5" borderId="19" xfId="0" applyFont="1" applyFill="1" applyBorder="1" applyAlignment="1">
      <alignment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left" wrapText="1"/>
    </xf>
    <xf numFmtId="0" fontId="7" fillId="5" borderId="19" xfId="0" applyFont="1" applyFill="1" applyBorder="1" applyAlignment="1">
      <alignment horizontal="left" wrapText="1"/>
    </xf>
    <xf numFmtId="0" fontId="78" fillId="5" borderId="15" xfId="0" applyFont="1" applyFill="1" applyBorder="1" applyAlignment="1">
      <alignment horizontal="center" wrapText="1"/>
    </xf>
    <xf numFmtId="0" fontId="13" fillId="5" borderId="15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center" vertical="center" wrapText="1"/>
    </xf>
    <xf numFmtId="1" fontId="15" fillId="5" borderId="18" xfId="0" applyNumberFormat="1" applyFont="1" applyFill="1" applyBorder="1" applyAlignment="1">
      <alignment horizontal="center" vertical="center" wrapText="1"/>
    </xf>
    <xf numFmtId="0" fontId="80" fillId="5" borderId="28" xfId="0" applyFont="1" applyFill="1" applyBorder="1" applyAlignment="1">
      <alignment horizontal="center" wrapText="1"/>
    </xf>
    <xf numFmtId="1" fontId="92" fillId="5" borderId="28" xfId="0" applyNumberFormat="1" applyFont="1" applyFill="1" applyBorder="1" applyAlignment="1">
      <alignment horizontal="center" vertical="center" wrapText="1"/>
    </xf>
    <xf numFmtId="0" fontId="82" fillId="5" borderId="0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1" fontId="15" fillId="5" borderId="19" xfId="0" applyNumberFormat="1" applyFont="1" applyFill="1" applyBorder="1" applyAlignment="1">
      <alignment horizontal="center" vertical="center" wrapText="1"/>
    </xf>
    <xf numFmtId="0" fontId="75" fillId="5" borderId="3" xfId="0" applyFont="1" applyFill="1" applyBorder="1"/>
    <xf numFmtId="1" fontId="75" fillId="5" borderId="0" xfId="0" applyNumberFormat="1" applyFont="1" applyFill="1" applyBorder="1"/>
    <xf numFmtId="0" fontId="88" fillId="5" borderId="0" xfId="0" applyFont="1" applyFill="1" applyBorder="1"/>
    <xf numFmtId="0" fontId="12" fillId="5" borderId="15" xfId="0" applyFont="1" applyFill="1" applyBorder="1" applyAlignment="1">
      <alignment horizontal="center" vertical="center" wrapText="1"/>
    </xf>
    <xf numFmtId="0" fontId="100" fillId="6" borderId="0" xfId="0" applyFont="1" applyFill="1"/>
    <xf numFmtId="0" fontId="47" fillId="5" borderId="0" xfId="0" applyFont="1" applyFill="1" applyBorder="1" applyAlignment="1">
      <alignment horizontal="center" vertical="center"/>
    </xf>
    <xf numFmtId="0" fontId="100" fillId="6" borderId="0" xfId="0" applyFont="1" applyFill="1"/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12" fillId="5" borderId="15" xfId="0" applyFont="1" applyFill="1" applyBorder="1" applyAlignment="1">
      <alignment horizont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75" fillId="3" borderId="0" xfId="0" applyFont="1" applyFill="1" applyBorder="1"/>
    <xf numFmtId="1" fontId="92" fillId="5" borderId="15" xfId="0" applyNumberFormat="1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 wrapText="1"/>
    </xf>
    <xf numFmtId="166" fontId="83" fillId="5" borderId="15" xfId="0" applyNumberFormat="1" applyFont="1" applyFill="1" applyBorder="1" applyAlignment="1">
      <alignment horizontal="center" vertical="center"/>
    </xf>
    <xf numFmtId="0" fontId="89" fillId="5" borderId="16" xfId="0" applyFont="1" applyFill="1" applyBorder="1" applyAlignment="1">
      <alignment horizontal="left" vertical="center" wrapText="1"/>
    </xf>
    <xf numFmtId="0" fontId="12" fillId="5" borderId="15" xfId="0" applyFont="1" applyFill="1" applyBorder="1" applyAlignment="1">
      <alignment horizontal="left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12" fillId="5" borderId="15" xfId="0" applyFont="1" applyFill="1" applyBorder="1" applyAlignment="1">
      <alignment horizontal="left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1" fontId="15" fillId="5" borderId="15" xfId="0" applyNumberFormat="1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left" vertical="center" wrapText="1"/>
    </xf>
    <xf numFmtId="0" fontId="12" fillId="5" borderId="20" xfId="0" applyFont="1" applyFill="1" applyBorder="1" applyAlignment="1">
      <alignment horizontal="left" vertical="center" wrapText="1"/>
    </xf>
    <xf numFmtId="0" fontId="85" fillId="0" borderId="20" xfId="0" applyNumberFormat="1" applyFont="1" applyFill="1" applyBorder="1" applyAlignment="1" applyProtection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80" fillId="5" borderId="20" xfId="0" applyFont="1" applyFill="1" applyBorder="1" applyAlignment="1">
      <alignment horizontal="center" vertical="center" wrapText="1"/>
    </xf>
    <xf numFmtId="1" fontId="15" fillId="5" borderId="20" xfId="0" applyNumberFormat="1" applyFont="1" applyFill="1" applyBorder="1" applyAlignment="1">
      <alignment horizontal="center" vertical="center" wrapText="1"/>
    </xf>
    <xf numFmtId="0" fontId="85" fillId="5" borderId="18" xfId="0" applyFont="1" applyFill="1" applyBorder="1" applyAlignment="1">
      <alignment horizontal="center"/>
    </xf>
    <xf numFmtId="0" fontId="85" fillId="5" borderId="15" xfId="0" applyFont="1" applyFill="1" applyBorder="1" applyAlignment="1">
      <alignment horizontal="center"/>
    </xf>
    <xf numFmtId="0" fontId="78" fillId="5" borderId="15" xfId="0" applyFont="1" applyFill="1" applyBorder="1" applyAlignment="1">
      <alignment horizontal="center"/>
    </xf>
    <xf numFmtId="0" fontId="79" fillId="5" borderId="18" xfId="0" applyFont="1" applyFill="1" applyBorder="1" applyAlignment="1">
      <alignment horizontal="left" vertical="center" wrapText="1"/>
    </xf>
    <xf numFmtId="0" fontId="82" fillId="5" borderId="18" xfId="0" applyFont="1" applyFill="1" applyBorder="1" applyAlignment="1">
      <alignment horizontal="left" vertical="center" wrapText="1"/>
    </xf>
    <xf numFmtId="1" fontId="92" fillId="5" borderId="18" xfId="0" applyNumberFormat="1" applyFont="1" applyFill="1" applyBorder="1" applyAlignment="1">
      <alignment horizontal="center" vertical="center" wrapText="1"/>
    </xf>
    <xf numFmtId="1" fontId="92" fillId="5" borderId="18" xfId="0" applyNumberFormat="1" applyFont="1" applyFill="1" applyBorder="1" applyAlignment="1">
      <alignment horizontal="center" vertical="center"/>
    </xf>
    <xf numFmtId="0" fontId="79" fillId="5" borderId="18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84" fillId="5" borderId="16" xfId="0" applyFont="1" applyFill="1" applyBorder="1" applyAlignment="1">
      <alignment horizontal="center"/>
    </xf>
    <xf numFmtId="0" fontId="75" fillId="5" borderId="0" xfId="0" applyFont="1" applyFill="1" applyBorder="1" applyAlignment="1">
      <alignment horizontal="center" vertical="center" wrapText="1"/>
    </xf>
    <xf numFmtId="0" fontId="123" fillId="5" borderId="0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/>
    </xf>
    <xf numFmtId="0" fontId="8" fillId="5" borderId="15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100" fillId="6" borderId="0" xfId="0" applyFont="1" applyFill="1"/>
    <xf numFmtId="165" fontId="83" fillId="5" borderId="15" xfId="0" applyNumberFormat="1" applyFont="1" applyFill="1" applyBorder="1" applyAlignment="1">
      <alignment horizontal="center" vertical="center"/>
    </xf>
    <xf numFmtId="0" fontId="78" fillId="5" borderId="15" xfId="0" applyFont="1" applyFill="1" applyBorder="1" applyAlignment="1">
      <alignment horizontal="center"/>
    </xf>
    <xf numFmtId="0" fontId="75" fillId="3" borderId="0" xfId="0" applyFont="1" applyFill="1" applyBorder="1"/>
    <xf numFmtId="0" fontId="75" fillId="3" borderId="0" xfId="0" applyFont="1" applyFill="1" applyBorder="1" applyAlignment="1"/>
    <xf numFmtId="0" fontId="8" fillId="5" borderId="15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75" fillId="5" borderId="0" xfId="0" applyFont="1" applyFill="1" applyBorder="1" applyAlignment="1"/>
    <xf numFmtId="0" fontId="92" fillId="5" borderId="15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/>
    </xf>
    <xf numFmtId="0" fontId="79" fillId="5" borderId="22" xfId="0" applyFont="1" applyFill="1" applyBorder="1" applyAlignment="1">
      <alignment horizontal="left"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114" fillId="6" borderId="0" xfId="0" applyFont="1" applyFill="1" applyBorder="1" applyAlignment="1">
      <alignment horizontal="center" vertical="center"/>
    </xf>
    <xf numFmtId="0" fontId="74" fillId="0" borderId="0" xfId="0" applyFont="1" applyBorder="1"/>
    <xf numFmtId="0" fontId="74" fillId="0" borderId="0" xfId="0" applyNumberFormat="1" applyFont="1" applyFill="1" applyBorder="1" applyAlignment="1" applyProtection="1">
      <alignment wrapText="1"/>
    </xf>
    <xf numFmtId="0" fontId="85" fillId="0" borderId="31" xfId="0" applyNumberFormat="1" applyFont="1" applyFill="1" applyBorder="1" applyAlignment="1" applyProtection="1">
      <alignment horizontal="center" vertical="center" wrapText="1"/>
    </xf>
    <xf numFmtId="0" fontId="93" fillId="0" borderId="31" xfId="0" applyNumberFormat="1" applyFont="1" applyFill="1" applyBorder="1" applyAlignment="1" applyProtection="1">
      <alignment horizontal="center" vertical="center" wrapText="1"/>
    </xf>
    <xf numFmtId="0" fontId="105" fillId="0" borderId="31" xfId="0" applyNumberFormat="1" applyFont="1" applyFill="1" applyBorder="1" applyAlignment="1" applyProtection="1">
      <alignment wrapText="1"/>
    </xf>
    <xf numFmtId="0" fontId="105" fillId="0" borderId="31" xfId="0" applyFont="1" applyBorder="1"/>
    <xf numFmtId="0" fontId="49" fillId="5" borderId="31" xfId="0" applyFont="1" applyFill="1" applyBorder="1"/>
    <xf numFmtId="0" fontId="8" fillId="5" borderId="15" xfId="0" applyFont="1" applyFill="1" applyBorder="1" applyAlignment="1">
      <alignment horizontal="left" vertical="center" wrapText="1"/>
    </xf>
    <xf numFmtId="0" fontId="12" fillId="5" borderId="20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/>
    </xf>
    <xf numFmtId="0" fontId="80" fillId="5" borderId="20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1" fontId="92" fillId="5" borderId="20" xfId="0" applyNumberFormat="1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117" fillId="5" borderId="31" xfId="0" applyFont="1" applyFill="1" applyBorder="1" applyAlignment="1">
      <alignment horizontal="center" vertical="center" wrapText="1"/>
    </xf>
    <xf numFmtId="0" fontId="85" fillId="0" borderId="31" xfId="0" applyNumberFormat="1" applyFont="1" applyFill="1" applyBorder="1" applyAlignment="1" applyProtection="1">
      <alignment horizontal="center" vertical="center" wrapText="1" shrinkToFit="1"/>
    </xf>
    <xf numFmtId="1" fontId="92" fillId="5" borderId="15" xfId="0" applyNumberFormat="1" applyFont="1" applyFill="1" applyBorder="1" applyAlignment="1">
      <alignment horizontal="center" vertical="center" wrapText="1"/>
    </xf>
    <xf numFmtId="1" fontId="15" fillId="5" borderId="19" xfId="0" applyNumberFormat="1" applyFont="1" applyFill="1" applyBorder="1" applyAlignment="1">
      <alignment horizontal="center" vertical="center" wrapText="1"/>
    </xf>
    <xf numFmtId="1" fontId="92" fillId="5" borderId="18" xfId="0" applyNumberFormat="1" applyFont="1" applyFill="1" applyBorder="1" applyAlignment="1">
      <alignment horizontal="center" vertical="center" wrapText="1"/>
    </xf>
    <xf numFmtId="0" fontId="85" fillId="0" borderId="31" xfId="0" applyFont="1" applyBorder="1" applyAlignment="1">
      <alignment horizontal="center" vertical="center" wrapText="1"/>
    </xf>
    <xf numFmtId="0" fontId="85" fillId="5" borderId="31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85" fillId="0" borderId="16" xfId="0" applyNumberFormat="1" applyFont="1" applyFill="1" applyBorder="1" applyAlignment="1" applyProtection="1">
      <alignment horizontal="center" vertical="center" wrapText="1"/>
    </xf>
    <xf numFmtId="0" fontId="85" fillId="0" borderId="17" xfId="0" applyNumberFormat="1" applyFont="1" applyFill="1" applyBorder="1" applyAlignment="1" applyProtection="1">
      <alignment horizontal="center" vertical="center" wrapText="1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0" fontId="85" fillId="0" borderId="15" xfId="0" applyNumberFormat="1" applyFont="1" applyFill="1" applyBorder="1" applyAlignment="1" applyProtection="1">
      <alignment horizontal="center" vertical="center" wrapText="1"/>
    </xf>
    <xf numFmtId="0" fontId="85" fillId="0" borderId="18" xfId="0" applyNumberFormat="1" applyFont="1" applyFill="1" applyBorder="1" applyAlignment="1" applyProtection="1">
      <alignment horizontal="center" vertical="center" wrapText="1"/>
    </xf>
    <xf numFmtId="1" fontId="15" fillId="5" borderId="15" xfId="0" applyNumberFormat="1" applyFont="1" applyFill="1" applyBorder="1" applyAlignment="1">
      <alignment horizontal="center" vertical="center" wrapText="1"/>
    </xf>
    <xf numFmtId="1" fontId="15" fillId="5" borderId="18" xfId="0" applyNumberFormat="1" applyFont="1" applyFill="1" applyBorder="1" applyAlignment="1">
      <alignment horizontal="center" vertical="center" wrapText="1"/>
    </xf>
    <xf numFmtId="1" fontId="15" fillId="5" borderId="19" xfId="0" applyNumberFormat="1" applyFont="1" applyFill="1" applyBorder="1" applyAlignment="1">
      <alignment horizontal="center" vertical="center" wrapText="1"/>
    </xf>
    <xf numFmtId="1" fontId="15" fillId="5" borderId="15" xfId="0" applyNumberFormat="1" applyFont="1" applyFill="1" applyBorder="1" applyAlignment="1">
      <alignment horizontal="center" vertical="center" wrapText="1"/>
    </xf>
    <xf numFmtId="1" fontId="15" fillId="5" borderId="19" xfId="0" applyNumberFormat="1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55" fillId="8" borderId="21" xfId="0" applyFont="1" applyFill="1" applyBorder="1" applyAlignment="1">
      <alignment horizontal="center" vertical="center" wrapText="1"/>
    </xf>
    <xf numFmtId="0" fontId="55" fillId="8" borderId="22" xfId="0" applyFont="1" applyFill="1" applyBorder="1" applyAlignment="1">
      <alignment horizontal="center" vertical="center" wrapText="1"/>
    </xf>
    <xf numFmtId="0" fontId="85" fillId="0" borderId="32" xfId="0" applyNumberFormat="1" applyFont="1" applyFill="1" applyBorder="1" applyAlignment="1" applyProtection="1">
      <alignment horizontal="center" vertical="center" wrapText="1"/>
    </xf>
    <xf numFmtId="0" fontId="78" fillId="5" borderId="15" xfId="0" applyFont="1" applyFill="1" applyBorder="1" applyAlignment="1">
      <alignment horizontal="center" wrapText="1"/>
    </xf>
    <xf numFmtId="0" fontId="13" fillId="5" borderId="15" xfId="0" applyFont="1" applyFill="1" applyBorder="1" applyAlignment="1">
      <alignment horizontal="center" wrapText="1"/>
    </xf>
    <xf numFmtId="0" fontId="85" fillId="0" borderId="33" xfId="0" applyNumberFormat="1" applyFont="1" applyFill="1" applyBorder="1" applyAlignment="1" applyProtection="1">
      <alignment horizontal="center" vertical="center" wrapText="1"/>
    </xf>
    <xf numFmtId="0" fontId="85" fillId="0" borderId="34" xfId="0" applyNumberFormat="1" applyFont="1" applyFill="1" applyBorder="1" applyAlignment="1" applyProtection="1">
      <alignment horizontal="center" vertical="center" wrapText="1"/>
    </xf>
    <xf numFmtId="0" fontId="85" fillId="0" borderId="35" xfId="0" applyNumberFormat="1" applyFont="1" applyFill="1" applyBorder="1" applyAlignment="1" applyProtection="1">
      <alignment horizontal="center" vertical="center" wrapText="1"/>
    </xf>
    <xf numFmtId="0" fontId="85" fillId="5" borderId="33" xfId="0" applyFont="1" applyFill="1" applyBorder="1" applyAlignment="1">
      <alignment horizontal="center" vertical="center" wrapText="1"/>
    </xf>
    <xf numFmtId="0" fontId="85" fillId="5" borderId="36" xfId="0" applyFont="1" applyFill="1" applyBorder="1" applyAlignment="1">
      <alignment horizontal="center" vertical="center" wrapText="1"/>
    </xf>
    <xf numFmtId="0" fontId="85" fillId="5" borderId="35" xfId="0" applyFont="1" applyFill="1" applyBorder="1" applyAlignment="1">
      <alignment horizontal="center" vertical="center" wrapText="1"/>
    </xf>
    <xf numFmtId="0" fontId="75" fillId="3" borderId="4" xfId="0" applyFont="1" applyFill="1" applyBorder="1"/>
    <xf numFmtId="0" fontId="85" fillId="5" borderId="15" xfId="0" applyNumberFormat="1" applyFont="1" applyFill="1" applyBorder="1" applyAlignment="1">
      <alignment horizontal="center" vertical="center" wrapText="1"/>
    </xf>
    <xf numFmtId="0" fontId="85" fillId="5" borderId="15" xfId="0" applyFont="1" applyFill="1" applyBorder="1" applyAlignment="1">
      <alignment horizontal="center" wrapText="1"/>
    </xf>
    <xf numFmtId="0" fontId="0" fillId="0" borderId="19" xfId="0" applyBorder="1" applyAlignment="1">
      <alignment horizontal="left" vertical="top" wrapText="1"/>
    </xf>
    <xf numFmtId="0" fontId="68" fillId="5" borderId="18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left" vertical="center" wrapText="1"/>
    </xf>
    <xf numFmtId="0" fontId="79" fillId="5" borderId="18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78" fillId="5" borderId="18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79" fillId="5" borderId="19" xfId="0" applyFont="1" applyFill="1" applyBorder="1" applyAlignment="1">
      <alignment horizontal="center" wrapText="1"/>
    </xf>
    <xf numFmtId="0" fontId="80" fillId="5" borderId="15" xfId="0" applyFont="1" applyFill="1" applyBorder="1" applyAlignment="1">
      <alignment horizont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79" fillId="5" borderId="18" xfId="0" applyFont="1" applyFill="1" applyBorder="1" applyAlignment="1">
      <alignment horizontal="left" vertical="center" wrapText="1"/>
    </xf>
    <xf numFmtId="0" fontId="80" fillId="5" borderId="20" xfId="0" applyFont="1" applyFill="1" applyBorder="1" applyAlignment="1"/>
    <xf numFmtId="0" fontId="7" fillId="5" borderId="15" xfId="0" applyFont="1" applyFill="1" applyBorder="1" applyAlignment="1">
      <alignment horizontal="left" vertical="center" wrapText="1"/>
    </xf>
    <xf numFmtId="0" fontId="7" fillId="5" borderId="18" xfId="0" applyFont="1" applyFill="1" applyBorder="1" applyAlignment="1">
      <alignment horizontal="left" vertical="center" wrapText="1"/>
    </xf>
    <xf numFmtId="0" fontId="80" fillId="5" borderId="18" xfId="0" applyFont="1" applyFill="1" applyBorder="1" applyAlignment="1">
      <alignment horizontal="center"/>
    </xf>
    <xf numFmtId="0" fontId="79" fillId="5" borderId="15" xfId="0" applyFont="1" applyFill="1" applyBorder="1" applyAlignment="1">
      <alignment horizontal="left" vertical="center" wrapText="1"/>
    </xf>
    <xf numFmtId="0" fontId="78" fillId="5" borderId="20" xfId="0" applyFont="1" applyFill="1" applyBorder="1" applyAlignment="1">
      <alignment horizont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78" fillId="5" borderId="18" xfId="0" applyFont="1" applyFill="1" applyBorder="1" applyAlignment="1">
      <alignment horizontal="center" vertical="center" wrapText="1"/>
    </xf>
    <xf numFmtId="0" fontId="78" fillId="5" borderId="19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left" wrapText="1"/>
    </xf>
    <xf numFmtId="0" fontId="80" fillId="5" borderId="15" xfId="0" applyFont="1" applyFill="1" applyBorder="1" applyAlignment="1">
      <alignment horizontal="center" vertical="center" wrapText="1"/>
    </xf>
    <xf numFmtId="0" fontId="80" fillId="5" borderId="18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/>
    </xf>
    <xf numFmtId="0" fontId="78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left" vertical="center" wrapText="1"/>
    </xf>
    <xf numFmtId="0" fontId="117" fillId="5" borderId="18" xfId="0" applyFont="1" applyFill="1" applyBorder="1" applyAlignment="1">
      <alignment horizontal="center" wrapText="1"/>
    </xf>
    <xf numFmtId="0" fontId="8" fillId="2" borderId="20" xfId="0" applyNumberFormat="1" applyFont="1" applyFill="1" applyBorder="1" applyAlignment="1">
      <alignment horizontal="left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78" fillId="5" borderId="20" xfId="0" applyFont="1" applyFill="1" applyBorder="1" applyAlignment="1">
      <alignment horizontal="center" vertical="center" wrapText="1"/>
    </xf>
    <xf numFmtId="0" fontId="8" fillId="2" borderId="15" xfId="0" applyNumberFormat="1" applyFont="1" applyFill="1" applyBorder="1" applyAlignment="1">
      <alignment horizontal="left" vertical="center"/>
    </xf>
    <xf numFmtId="0" fontId="8" fillId="2" borderId="15" xfId="0" applyNumberFormat="1" applyFont="1" applyFill="1" applyBorder="1" applyAlignment="1">
      <alignment horizontal="left" vertical="center" wrapText="1"/>
    </xf>
    <xf numFmtId="0" fontId="0" fillId="0" borderId="15" xfId="0" applyBorder="1"/>
    <xf numFmtId="0" fontId="15" fillId="0" borderId="15" xfId="0" applyFont="1" applyBorder="1" applyAlignment="1">
      <alignment horizontal="center" vertical="center" wrapText="1"/>
    </xf>
    <xf numFmtId="0" fontId="124" fillId="5" borderId="15" xfId="0" applyFont="1" applyFill="1" applyBorder="1" applyAlignment="1">
      <alignment horizontal="left" vertical="center" wrapText="1"/>
    </xf>
    <xf numFmtId="0" fontId="125" fillId="5" borderId="15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79" fillId="5" borderId="20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85" fillId="5" borderId="20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99" fillId="3" borderId="0" xfId="0" applyFont="1" applyFill="1" applyBorder="1"/>
    <xf numFmtId="1" fontId="85" fillId="5" borderId="19" xfId="0" applyNumberFormat="1" applyFont="1" applyFill="1" applyBorder="1" applyAlignment="1">
      <alignment horizontal="center" vertical="center"/>
    </xf>
    <xf numFmtId="1" fontId="85" fillId="5" borderId="15" xfId="0" applyNumberFormat="1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left" vertical="center" wrapText="1"/>
    </xf>
    <xf numFmtId="0" fontId="85" fillId="5" borderId="19" xfId="0" applyFont="1" applyFill="1" applyBorder="1" applyAlignment="1">
      <alignment horizontal="center"/>
    </xf>
    <xf numFmtId="1" fontId="15" fillId="5" borderId="19" xfId="0" applyNumberFormat="1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left" vertical="center" wrapText="1"/>
    </xf>
    <xf numFmtId="0" fontId="85" fillId="5" borderId="19" xfId="0" applyFont="1" applyFill="1" applyBorder="1" applyAlignment="1">
      <alignment horizontal="center"/>
    </xf>
    <xf numFmtId="0" fontId="8" fillId="5" borderId="15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center" vertical="center"/>
    </xf>
    <xf numFmtId="0" fontId="79" fillId="5" borderId="18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79" fillId="5" borderId="19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5" fillId="5" borderId="16" xfId="0" applyFont="1" applyFill="1" applyBorder="1" applyAlignment="1">
      <alignment horizontal="center" vertical="center" wrapText="1"/>
    </xf>
    <xf numFmtId="0" fontId="85" fillId="5" borderId="37" xfId="0" applyFont="1" applyFill="1" applyBorder="1" applyAlignment="1">
      <alignment horizontal="center" vertical="center" wrapText="1"/>
    </xf>
    <xf numFmtId="0" fontId="85" fillId="5" borderId="17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78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165" fontId="85" fillId="5" borderId="15" xfId="0" applyNumberFormat="1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vertical="center" wrapText="1"/>
    </xf>
    <xf numFmtId="1" fontId="15" fillId="5" borderId="15" xfId="0" applyNumberFormat="1" applyFont="1" applyFill="1" applyBorder="1" applyAlignment="1">
      <alignment horizontal="center" vertical="center" wrapText="1"/>
    </xf>
    <xf numFmtId="1" fontId="79" fillId="5" borderId="18" xfId="0" applyNumberFormat="1" applyFont="1" applyFill="1" applyBorder="1" applyAlignment="1">
      <alignment horizontal="center" vertical="center" wrapText="1"/>
    </xf>
    <xf numFmtId="1" fontId="79" fillId="5" borderId="19" xfId="0" applyNumberFormat="1" applyFont="1" applyFill="1" applyBorder="1" applyAlignment="1">
      <alignment horizontal="center" vertical="center" wrapText="1"/>
    </xf>
    <xf numFmtId="1" fontId="15" fillId="5" borderId="18" xfId="0" applyNumberFormat="1" applyFont="1" applyFill="1" applyBorder="1" applyAlignment="1">
      <alignment horizontal="center" vertical="center" wrapText="1"/>
    </xf>
    <xf numFmtId="1" fontId="15" fillId="5" borderId="20" xfId="0" applyNumberFormat="1" applyFont="1" applyFill="1" applyBorder="1" applyAlignment="1">
      <alignment horizontal="center" vertical="center" wrapText="1"/>
    </xf>
    <xf numFmtId="1" fontId="15" fillId="5" borderId="19" xfId="0" applyNumberFormat="1" applyFont="1" applyFill="1" applyBorder="1" applyAlignment="1">
      <alignment horizontal="center" vertical="center" wrapText="1"/>
    </xf>
    <xf numFmtId="1" fontId="12" fillId="5" borderId="18" xfId="0" applyNumberFormat="1" applyFont="1" applyFill="1" applyBorder="1" applyAlignment="1">
      <alignment horizontal="center" vertical="center" wrapText="1"/>
    </xf>
    <xf numFmtId="0" fontId="79" fillId="5" borderId="28" xfId="0" applyFont="1" applyFill="1" applyBorder="1" applyAlignment="1">
      <alignment horizontal="center" vertical="center" wrapText="1"/>
    </xf>
    <xf numFmtId="1" fontId="92" fillId="5" borderId="18" xfId="0" applyNumberFormat="1" applyFont="1" applyFill="1" applyBorder="1" applyAlignment="1">
      <alignment horizontal="center" vertical="center" wrapText="1"/>
    </xf>
    <xf numFmtId="1" fontId="85" fillId="5" borderId="17" xfId="0" applyNumberFormat="1" applyFont="1" applyFill="1" applyBorder="1" applyAlignment="1">
      <alignment horizontal="center" vertical="center" wrapText="1"/>
    </xf>
    <xf numFmtId="0" fontId="126" fillId="5" borderId="15" xfId="0" applyFont="1" applyFill="1" applyBorder="1" applyAlignment="1">
      <alignment horizontal="center" vertical="center" wrapText="1"/>
    </xf>
    <xf numFmtId="0" fontId="126" fillId="5" borderId="15" xfId="0" applyFont="1" applyFill="1" applyBorder="1" applyAlignment="1">
      <alignment horizontal="center" vertical="center"/>
    </xf>
    <xf numFmtId="0" fontId="29" fillId="5" borderId="15" xfId="0" applyFont="1" applyFill="1" applyBorder="1" applyAlignment="1">
      <alignment horizontal="center" vertical="center" wrapText="1"/>
    </xf>
    <xf numFmtId="0" fontId="127" fillId="5" borderId="15" xfId="0" applyFont="1" applyFill="1" applyBorder="1" applyAlignment="1">
      <alignment horizontal="center" vertical="center"/>
    </xf>
    <xf numFmtId="0" fontId="126" fillId="5" borderId="21" xfId="0" applyFont="1" applyFill="1" applyBorder="1" applyAlignment="1">
      <alignment horizontal="center" vertical="center"/>
    </xf>
    <xf numFmtId="0" fontId="126" fillId="5" borderId="16" xfId="0" applyFont="1" applyFill="1" applyBorder="1" applyAlignment="1">
      <alignment horizontal="center" vertical="center"/>
    </xf>
    <xf numFmtId="0" fontId="126" fillId="5" borderId="22" xfId="0" applyFont="1" applyFill="1" applyBorder="1" applyAlignment="1">
      <alignment horizontal="center" vertical="center"/>
    </xf>
    <xf numFmtId="0" fontId="126" fillId="5" borderId="38" xfId="0" applyFont="1" applyFill="1" applyBorder="1" applyAlignment="1">
      <alignment horizontal="center" vertical="center"/>
    </xf>
    <xf numFmtId="0" fontId="85" fillId="7" borderId="15" xfId="0" applyFont="1" applyFill="1" applyBorder="1" applyAlignment="1">
      <alignment horizontal="center" vertical="center"/>
    </xf>
    <xf numFmtId="1" fontId="85" fillId="5" borderId="15" xfId="0" applyNumberFormat="1" applyFont="1" applyFill="1" applyBorder="1" applyAlignment="1">
      <alignment horizontal="center" vertical="center" wrapText="1"/>
    </xf>
    <xf numFmtId="0" fontId="126" fillId="5" borderId="19" xfId="0" applyFont="1" applyFill="1" applyBorder="1" applyAlignment="1">
      <alignment horizontal="center" vertical="center"/>
    </xf>
    <xf numFmtId="1" fontId="126" fillId="5" borderId="16" xfId="0" applyNumberFormat="1" applyFont="1" applyFill="1" applyBorder="1" applyAlignment="1">
      <alignment vertical="center" wrapText="1"/>
    </xf>
    <xf numFmtId="0" fontId="126" fillId="5" borderId="24" xfId="0" applyFont="1" applyFill="1" applyBorder="1" applyAlignment="1">
      <alignment horizontal="center" vertical="center"/>
    </xf>
    <xf numFmtId="0" fontId="126" fillId="5" borderId="18" xfId="0" applyFont="1" applyFill="1" applyBorder="1" applyAlignment="1">
      <alignment horizontal="center" vertical="center"/>
    </xf>
    <xf numFmtId="0" fontId="85" fillId="7" borderId="15" xfId="0" applyFont="1" applyFill="1" applyBorder="1" applyAlignment="1">
      <alignment horizontal="center" vertical="center" wrapText="1"/>
    </xf>
    <xf numFmtId="0" fontId="126" fillId="5" borderId="37" xfId="0" applyFont="1" applyFill="1" applyBorder="1" applyAlignment="1">
      <alignment horizontal="center" vertical="center"/>
    </xf>
    <xf numFmtId="1" fontId="92" fillId="5" borderId="32" xfId="0" applyNumberFormat="1" applyFont="1" applyFill="1" applyBorder="1" applyAlignment="1">
      <alignment horizontal="center" vertical="center"/>
    </xf>
    <xf numFmtId="1" fontId="92" fillId="5" borderId="39" xfId="0" applyNumberFormat="1" applyFont="1" applyFill="1" applyBorder="1" applyAlignment="1">
      <alignment vertical="center" wrapText="1"/>
    </xf>
    <xf numFmtId="1" fontId="92" fillId="5" borderId="40" xfId="0" applyNumberFormat="1" applyFont="1" applyFill="1" applyBorder="1" applyAlignment="1">
      <alignment vertical="center" wrapText="1"/>
    </xf>
    <xf numFmtId="1" fontId="92" fillId="5" borderId="41" xfId="0" applyNumberFormat="1" applyFont="1" applyFill="1" applyBorder="1" applyAlignment="1">
      <alignment vertical="center" wrapText="1"/>
    </xf>
    <xf numFmtId="1" fontId="92" fillId="5" borderId="40" xfId="0" applyNumberFormat="1" applyFont="1" applyFill="1" applyBorder="1" applyAlignment="1">
      <alignment horizontal="center" vertical="center"/>
    </xf>
    <xf numFmtId="1" fontId="92" fillId="5" borderId="41" xfId="0" applyNumberFormat="1" applyFont="1" applyFill="1" applyBorder="1" applyAlignment="1">
      <alignment horizontal="center" vertical="center" wrapText="1"/>
    </xf>
    <xf numFmtId="0" fontId="12" fillId="5" borderId="41" xfId="0" applyFont="1" applyFill="1" applyBorder="1" applyAlignment="1">
      <alignment horizontal="center" vertical="center" wrapText="1"/>
    </xf>
    <xf numFmtId="0" fontId="80" fillId="5" borderId="41" xfId="0" applyFont="1" applyFill="1" applyBorder="1" applyAlignment="1">
      <alignment horizontal="center" vertical="center" wrapText="1"/>
    </xf>
    <xf numFmtId="0" fontId="79" fillId="5" borderId="40" xfId="0" applyFont="1" applyFill="1" applyBorder="1" applyAlignment="1">
      <alignment horizontal="center" vertical="center" wrapText="1"/>
    </xf>
    <xf numFmtId="0" fontId="79" fillId="5" borderId="41" xfId="0" applyFont="1" applyFill="1" applyBorder="1" applyAlignment="1">
      <alignment vertical="center" wrapText="1"/>
    </xf>
    <xf numFmtId="1" fontId="92" fillId="5" borderId="22" xfId="0" applyNumberFormat="1" applyFont="1" applyFill="1" applyBorder="1" applyAlignment="1">
      <alignment horizontal="center" vertical="center" wrapText="1"/>
    </xf>
    <xf numFmtId="0" fontId="126" fillId="5" borderId="41" xfId="0" applyFont="1" applyFill="1" applyBorder="1" applyAlignment="1">
      <alignment horizontal="center" vertical="center"/>
    </xf>
    <xf numFmtId="0" fontId="85" fillId="0" borderId="41" xfId="0" applyNumberFormat="1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 wrapText="1"/>
    </xf>
    <xf numFmtId="1" fontId="15" fillId="5" borderId="19" xfId="0" applyNumberFormat="1" applyFont="1" applyFill="1" applyBorder="1" applyAlignment="1">
      <alignment horizontal="center" vertical="center"/>
    </xf>
    <xf numFmtId="165" fontId="85" fillId="5" borderId="19" xfId="0" applyNumberFormat="1" applyFont="1" applyFill="1" applyBorder="1" applyAlignment="1">
      <alignment horizontal="center" vertical="center"/>
    </xf>
    <xf numFmtId="165" fontId="85" fillId="5" borderId="15" xfId="0" applyNumberFormat="1" applyFont="1" applyFill="1" applyBorder="1" applyAlignment="1">
      <alignment horizontal="center" vertical="center"/>
    </xf>
    <xf numFmtId="1" fontId="15" fillId="5" borderId="18" xfId="0" applyNumberFormat="1" applyFont="1" applyFill="1" applyBorder="1" applyAlignment="1">
      <alignment horizontal="center" vertical="center"/>
    </xf>
    <xf numFmtId="1" fontId="15" fillId="5" borderId="20" xfId="0" applyNumberFormat="1" applyFont="1" applyFill="1" applyBorder="1" applyAlignment="1">
      <alignment horizontal="center" vertical="center"/>
    </xf>
    <xf numFmtId="165" fontId="85" fillId="5" borderId="18" xfId="0" applyNumberFormat="1" applyFont="1" applyFill="1" applyBorder="1" applyAlignment="1">
      <alignment horizontal="center" vertical="center"/>
    </xf>
    <xf numFmtId="0" fontId="85" fillId="0" borderId="37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165" fontId="85" fillId="0" borderId="15" xfId="0" applyNumberFormat="1" applyFont="1" applyFill="1" applyBorder="1" applyAlignment="1">
      <alignment horizontal="center" vertical="center" wrapText="1"/>
    </xf>
    <xf numFmtId="0" fontId="85" fillId="0" borderId="37" xfId="0" applyFont="1" applyFill="1" applyBorder="1"/>
    <xf numFmtId="0" fontId="127" fillId="5" borderId="18" xfId="0" applyFont="1" applyFill="1" applyBorder="1" applyAlignment="1">
      <alignment horizontal="center" vertical="center"/>
    </xf>
    <xf numFmtId="1" fontId="126" fillId="5" borderId="15" xfId="0" applyNumberFormat="1" applyFont="1" applyFill="1" applyBorder="1" applyAlignment="1">
      <alignment horizontal="center" vertical="center"/>
    </xf>
    <xf numFmtId="0" fontId="126" fillId="5" borderId="20" xfId="0" applyFont="1" applyFill="1" applyBorder="1" applyAlignment="1">
      <alignment horizontal="center" vertical="center"/>
    </xf>
    <xf numFmtId="0" fontId="93" fillId="5" borderId="15" xfId="0" applyFont="1" applyFill="1" applyBorder="1" applyAlignment="1">
      <alignment horizontal="center" vertical="center" wrapText="1"/>
    </xf>
    <xf numFmtId="0" fontId="68" fillId="5" borderId="15" xfId="0" applyFont="1" applyFill="1" applyBorder="1" applyAlignment="1">
      <alignment horizontal="center" vertical="center" wrapText="1"/>
    </xf>
    <xf numFmtId="2" fontId="85" fillId="5" borderId="15" xfId="0" applyNumberFormat="1" applyFont="1" applyFill="1" applyBorder="1" applyAlignment="1">
      <alignment horizontal="center" vertical="center" wrapText="1"/>
    </xf>
    <xf numFmtId="0" fontId="128" fillId="5" borderId="15" xfId="0" applyFont="1" applyFill="1" applyBorder="1" applyAlignment="1"/>
    <xf numFmtId="0" fontId="129" fillId="5" borderId="15" xfId="0" applyFont="1" applyFill="1" applyBorder="1" applyAlignment="1">
      <alignment horizontal="center" vertical="center" wrapText="1"/>
    </xf>
    <xf numFmtId="0" fontId="84" fillId="5" borderId="15" xfId="0" applyFont="1" applyFill="1" applyBorder="1" applyAlignment="1">
      <alignment horizontal="center" vertical="center" wrapText="1"/>
    </xf>
    <xf numFmtId="1" fontId="84" fillId="5" borderId="17" xfId="0" applyNumberFormat="1" applyFont="1" applyFill="1" applyBorder="1" applyAlignment="1">
      <alignment horizontal="center" vertical="center" wrapText="1"/>
    </xf>
    <xf numFmtId="0" fontId="84" fillId="5" borderId="18" xfId="0" applyFont="1" applyFill="1" applyBorder="1" applyAlignment="1">
      <alignment horizontal="center" vertical="center" wrapText="1"/>
    </xf>
    <xf numFmtId="1" fontId="84" fillId="5" borderId="18" xfId="0" applyNumberFormat="1" applyFont="1" applyFill="1" applyBorder="1" applyAlignment="1">
      <alignment horizontal="center" vertical="center" wrapText="1"/>
    </xf>
    <xf numFmtId="2" fontId="85" fillId="5" borderId="17" xfId="0" applyNumberFormat="1" applyFont="1" applyFill="1" applyBorder="1" applyAlignment="1">
      <alignment horizontal="center" vertical="center" wrapText="1"/>
    </xf>
    <xf numFmtId="0" fontId="126" fillId="5" borderId="17" xfId="0" applyFont="1" applyFill="1" applyBorder="1" applyAlignment="1">
      <alignment horizontal="center" vertical="center"/>
    </xf>
    <xf numFmtId="1" fontId="79" fillId="5" borderId="43" xfId="0" applyNumberFormat="1" applyFont="1" applyFill="1" applyBorder="1" applyAlignment="1">
      <alignment horizontal="center" vertical="center" wrapText="1"/>
    </xf>
    <xf numFmtId="1" fontId="79" fillId="5" borderId="41" xfId="0" applyNumberFormat="1" applyFont="1" applyFill="1" applyBorder="1" applyAlignment="1">
      <alignment horizontal="center" vertical="center" wrapText="1"/>
    </xf>
    <xf numFmtId="0" fontId="93" fillId="0" borderId="15" xfId="0" applyFont="1" applyBorder="1" applyAlignment="1">
      <alignment horizontal="center" vertical="center"/>
    </xf>
    <xf numFmtId="0" fontId="85" fillId="0" borderId="15" xfId="0" applyFont="1" applyBorder="1" applyAlignment="1">
      <alignment horizontal="center" vertical="center" wrapText="1"/>
    </xf>
    <xf numFmtId="0" fontId="125" fillId="5" borderId="18" xfId="0" applyFont="1" applyFill="1" applyBorder="1" applyAlignment="1">
      <alignment horizontal="center" vertical="center" wrapText="1"/>
    </xf>
    <xf numFmtId="0" fontId="125" fillId="5" borderId="15" xfId="0" applyFont="1" applyFill="1" applyBorder="1" applyAlignment="1">
      <alignment horizontal="left" vertical="center" wrapText="1"/>
    </xf>
    <xf numFmtId="0" fontId="68" fillId="5" borderId="15" xfId="0" applyFont="1" applyFill="1" applyBorder="1" applyAlignment="1">
      <alignment horizontal="left" vertical="center" wrapText="1"/>
    </xf>
    <xf numFmtId="0" fontId="125" fillId="5" borderId="15" xfId="0" applyFont="1" applyFill="1" applyBorder="1" applyAlignment="1">
      <alignment vertical="center" wrapText="1"/>
    </xf>
    <xf numFmtId="1" fontId="93" fillId="5" borderId="18" xfId="0" applyNumberFormat="1" applyFont="1" applyFill="1" applyBorder="1" applyAlignment="1">
      <alignment horizontal="center" vertical="center" wrapText="1"/>
    </xf>
    <xf numFmtId="1" fontId="68" fillId="5" borderId="18" xfId="0" applyNumberFormat="1" applyFont="1" applyFill="1" applyBorder="1" applyAlignment="1">
      <alignment horizontal="center" vertical="center" wrapText="1"/>
    </xf>
    <xf numFmtId="0" fontId="93" fillId="0" borderId="20" xfId="0" applyFont="1" applyBorder="1" applyAlignment="1">
      <alignment horizontal="center" vertical="center"/>
    </xf>
    <xf numFmtId="0" fontId="93" fillId="5" borderId="44" xfId="0" applyFont="1" applyFill="1" applyBorder="1" applyAlignment="1">
      <alignment horizontal="center" vertical="center" wrapText="1"/>
    </xf>
    <xf numFmtId="0" fontId="68" fillId="5" borderId="44" xfId="0" applyFont="1" applyFill="1" applyBorder="1" applyAlignment="1">
      <alignment horizontal="center" vertical="center" wrapText="1"/>
    </xf>
    <xf numFmtId="0" fontId="93" fillId="5" borderId="18" xfId="0" applyFont="1" applyFill="1" applyBorder="1" applyAlignment="1">
      <alignment horizontal="center" vertical="center" wrapText="1"/>
    </xf>
    <xf numFmtId="0" fontId="68" fillId="5" borderId="22" xfId="0" applyFont="1" applyFill="1" applyBorder="1" applyAlignment="1">
      <alignment horizontal="center" vertical="center" wrapText="1"/>
    </xf>
    <xf numFmtId="0" fontId="93" fillId="0" borderId="31" xfId="0" applyFont="1" applyBorder="1" applyAlignment="1">
      <alignment horizontal="center" vertical="center"/>
    </xf>
    <xf numFmtId="0" fontId="85" fillId="5" borderId="37" xfId="0" applyNumberFormat="1" applyFont="1" applyFill="1" applyBorder="1" applyAlignment="1">
      <alignment horizontal="center" vertical="center" wrapText="1"/>
    </xf>
    <xf numFmtId="0" fontId="38" fillId="5" borderId="15" xfId="0" applyFont="1" applyFill="1" applyBorder="1" applyAlignment="1">
      <alignment vertical="center" wrapText="1"/>
    </xf>
    <xf numFmtId="0" fontId="85" fillId="5" borderId="19" xfId="0" applyFont="1" applyFill="1" applyBorder="1" applyAlignment="1">
      <alignment horizontal="center" vertical="center" wrapText="1"/>
    </xf>
    <xf numFmtId="0" fontId="126" fillId="5" borderId="19" xfId="0" applyFont="1" applyFill="1" applyBorder="1" applyAlignment="1">
      <alignment horizontal="center" vertical="center"/>
    </xf>
    <xf numFmtId="0" fontId="130" fillId="0" borderId="15" xfId="0" applyFont="1" applyBorder="1" applyAlignment="1">
      <alignment horizontal="center" vertical="center" wrapText="1"/>
    </xf>
    <xf numFmtId="0" fontId="130" fillId="0" borderId="16" xfId="0" applyFont="1" applyBorder="1" applyAlignment="1">
      <alignment horizontal="center" vertical="center" wrapText="1"/>
    </xf>
    <xf numFmtId="0" fontId="124" fillId="5" borderId="19" xfId="0" applyFont="1" applyFill="1" applyBorder="1" applyAlignment="1">
      <alignment horizontal="left" vertical="center" wrapText="1"/>
    </xf>
    <xf numFmtId="0" fontId="75" fillId="3" borderId="0" xfId="0" applyFont="1" applyFill="1" applyBorder="1"/>
    <xf numFmtId="0" fontId="77" fillId="5" borderId="1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left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1" fontId="92" fillId="5" borderId="15" xfId="0" applyNumberFormat="1" applyFont="1" applyFill="1" applyBorder="1" applyAlignment="1">
      <alignment horizontal="center" vertical="center" wrapText="1"/>
    </xf>
    <xf numFmtId="0" fontId="75" fillId="5" borderId="15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75" fillId="4" borderId="0" xfId="0" applyFont="1" applyFill="1"/>
    <xf numFmtId="0" fontId="78" fillId="5" borderId="15" xfId="0" applyFont="1" applyFill="1" applyBorder="1" applyAlignment="1">
      <alignment horizontal="center"/>
    </xf>
    <xf numFmtId="0" fontId="85" fillId="0" borderId="19" xfId="0" applyNumberFormat="1" applyFont="1" applyFill="1" applyBorder="1" applyAlignment="1" applyProtection="1">
      <alignment horizontal="center" vertical="center" wrapText="1"/>
    </xf>
    <xf numFmtId="1" fontId="92" fillId="5" borderId="19" xfId="0" applyNumberFormat="1" applyFont="1" applyFill="1" applyBorder="1" applyAlignment="1">
      <alignment horizontal="center" vertical="center" wrapText="1"/>
    </xf>
    <xf numFmtId="1" fontId="92" fillId="5" borderId="19" xfId="0" applyNumberFormat="1" applyFont="1" applyFill="1" applyBorder="1" applyAlignment="1">
      <alignment horizontal="center" vertical="center"/>
    </xf>
    <xf numFmtId="1" fontId="92" fillId="5" borderId="18" xfId="0" applyNumberFormat="1" applyFont="1" applyFill="1" applyBorder="1" applyAlignment="1">
      <alignment horizontal="center" vertical="center" wrapText="1"/>
    </xf>
    <xf numFmtId="1" fontId="92" fillId="5" borderId="18" xfId="0" applyNumberFormat="1" applyFont="1" applyFill="1" applyBorder="1" applyAlignment="1">
      <alignment horizontal="center" vertical="center"/>
    </xf>
    <xf numFmtId="0" fontId="80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80" fillId="5" borderId="18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center" vertical="center"/>
    </xf>
    <xf numFmtId="166" fontId="83" fillId="5" borderId="15" xfId="0" applyNumberFormat="1" applyFont="1" applyFill="1" applyBorder="1" applyAlignment="1">
      <alignment horizontal="center" vertical="center"/>
    </xf>
    <xf numFmtId="0" fontId="88" fillId="5" borderId="16" xfId="0" applyFont="1" applyFill="1" applyBorder="1" applyAlignment="1">
      <alignment horizontal="center"/>
    </xf>
    <xf numFmtId="3" fontId="97" fillId="5" borderId="18" xfId="0" applyNumberFormat="1" applyFont="1" applyFill="1" applyBorder="1" applyAlignment="1">
      <alignment horizontal="center" vertical="center" wrapText="1"/>
    </xf>
    <xf numFmtId="0" fontId="22" fillId="5" borderId="22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vertical="center" wrapText="1"/>
    </xf>
    <xf numFmtId="0" fontId="12" fillId="5" borderId="43" xfId="0" applyFont="1" applyFill="1" applyBorder="1" applyAlignment="1">
      <alignment horizontal="left" vertical="center" wrapText="1"/>
    </xf>
    <xf numFmtId="0" fontId="12" fillId="5" borderId="43" xfId="0" applyFont="1" applyFill="1" applyBorder="1" applyAlignment="1">
      <alignment horizontal="center" vertical="center" wrapText="1"/>
    </xf>
    <xf numFmtId="0" fontId="13" fillId="5" borderId="45" xfId="0" applyFont="1" applyFill="1" applyBorder="1" applyAlignment="1">
      <alignment horizontal="left" wrapText="1"/>
    </xf>
    <xf numFmtId="0" fontId="79" fillId="5" borderId="26" xfId="0" applyFont="1" applyFill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31" fillId="5" borderId="41" xfId="0" applyFont="1" applyFill="1" applyBorder="1" applyAlignment="1">
      <alignment horizontal="center" vertical="center" wrapText="1"/>
    </xf>
    <xf numFmtId="0" fontId="92" fillId="5" borderId="41" xfId="0" applyFont="1" applyFill="1" applyBorder="1" applyAlignment="1">
      <alignment horizontal="center" vertical="center" wrapText="1"/>
    </xf>
    <xf numFmtId="0" fontId="79" fillId="5" borderId="41" xfId="0" applyFont="1" applyFill="1" applyBorder="1" applyAlignment="1">
      <alignment horizontal="center" vertical="center" wrapText="1"/>
    </xf>
    <xf numFmtId="0" fontId="126" fillId="5" borderId="41" xfId="0" applyFont="1" applyFill="1" applyBorder="1" applyAlignment="1">
      <alignment horizontal="center" vertical="center" wrapText="1"/>
    </xf>
    <xf numFmtId="0" fontId="22" fillId="5" borderId="22" xfId="0" applyFont="1" applyFill="1" applyBorder="1" applyAlignment="1">
      <alignment wrapText="1"/>
    </xf>
    <xf numFmtId="3" fontId="85" fillId="5" borderId="22" xfId="0" applyNumberFormat="1" applyFont="1" applyFill="1" applyBorder="1" applyAlignment="1">
      <alignment horizontal="center" vertical="center" wrapText="1"/>
    </xf>
    <xf numFmtId="3" fontId="85" fillId="5" borderId="32" xfId="0" applyNumberFormat="1" applyFont="1" applyFill="1" applyBorder="1" applyAlignment="1">
      <alignment horizontal="center" vertical="center" wrapText="1"/>
    </xf>
    <xf numFmtId="0" fontId="8" fillId="5" borderId="22" xfId="0" applyFont="1" applyFill="1" applyBorder="1" applyAlignment="1">
      <alignment vertical="center" wrapText="1"/>
    </xf>
    <xf numFmtId="1" fontId="29" fillId="5" borderId="21" xfId="0" applyNumberFormat="1" applyFont="1" applyFill="1" applyBorder="1" applyAlignment="1">
      <alignment horizontal="center" vertical="center" wrapText="1"/>
    </xf>
    <xf numFmtId="1" fontId="92" fillId="5" borderId="17" xfId="0" applyNumberFormat="1" applyFont="1" applyFill="1" applyBorder="1" applyAlignment="1">
      <alignment horizontal="center" vertical="center"/>
    </xf>
    <xf numFmtId="1" fontId="15" fillId="5" borderId="17" xfId="0" applyNumberFormat="1" applyFont="1" applyFill="1" applyBorder="1" applyAlignment="1">
      <alignment vertical="center" wrapText="1"/>
    </xf>
    <xf numFmtId="166" fontId="83" fillId="5" borderId="41" xfId="0" applyNumberFormat="1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 wrapText="1"/>
    </xf>
    <xf numFmtId="0" fontId="126" fillId="5" borderId="19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left" vertical="center" wrapText="1"/>
    </xf>
    <xf numFmtId="0" fontId="85" fillId="5" borderId="19" xfId="0" applyFont="1" applyFill="1" applyBorder="1" applyAlignment="1">
      <alignment horizontal="center"/>
    </xf>
    <xf numFmtId="1" fontId="15" fillId="5" borderId="19" xfId="0" applyNumberFormat="1" applyFont="1" applyFill="1" applyBorder="1" applyAlignment="1">
      <alignment horizontal="center" vertical="center" wrapText="1"/>
    </xf>
    <xf numFmtId="0" fontId="126" fillId="5" borderId="19" xfId="0" applyFont="1" applyFill="1" applyBorder="1" applyAlignment="1">
      <alignment horizontal="center" vertical="center"/>
    </xf>
    <xf numFmtId="1" fontId="92" fillId="5" borderId="15" xfId="0" applyNumberFormat="1" applyFont="1" applyFill="1" applyBorder="1" applyAlignment="1">
      <alignment horizontal="center" vertical="center"/>
    </xf>
    <xf numFmtId="1" fontId="15" fillId="5" borderId="19" xfId="0" applyNumberFormat="1" applyFont="1" applyFill="1" applyBorder="1" applyAlignment="1">
      <alignment horizontal="center" vertical="center" wrapText="1"/>
    </xf>
    <xf numFmtId="0" fontId="126" fillId="5" borderId="18" xfId="0" applyFont="1" applyFill="1" applyBorder="1" applyAlignment="1">
      <alignment horizontal="center" vertical="center"/>
    </xf>
    <xf numFmtId="3" fontId="117" fillId="5" borderId="74" xfId="0" applyNumberFormat="1" applyFont="1" applyFill="1" applyBorder="1" applyAlignment="1">
      <alignment vertical="center"/>
    </xf>
    <xf numFmtId="3" fontId="117" fillId="5" borderId="87" xfId="0" applyNumberFormat="1" applyFont="1" applyFill="1" applyBorder="1" applyAlignment="1">
      <alignment vertical="center"/>
    </xf>
    <xf numFmtId="0" fontId="89" fillId="5" borderId="48" xfId="0" applyFont="1" applyFill="1" applyBorder="1" applyAlignment="1">
      <alignment horizontal="center" vertical="center" wrapText="1"/>
    </xf>
    <xf numFmtId="0" fontId="80" fillId="5" borderId="18" xfId="0" applyFont="1" applyFill="1" applyBorder="1" applyAlignment="1">
      <alignment horizontal="center"/>
    </xf>
    <xf numFmtId="0" fontId="68" fillId="5" borderId="1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78" fillId="5" borderId="15" xfId="0" applyFont="1" applyFill="1" applyBorder="1" applyAlignment="1">
      <alignment horizontal="center" wrapText="1"/>
    </xf>
    <xf numFmtId="0" fontId="8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79" fillId="5" borderId="15" xfId="0" applyFont="1" applyFill="1" applyBorder="1" applyAlignment="1">
      <alignment horizontal="left" vertical="center" wrapText="1"/>
    </xf>
    <xf numFmtId="0" fontId="12" fillId="5" borderId="15" xfId="0" applyFont="1" applyFill="1" applyBorder="1" applyAlignment="1">
      <alignment horizontal="center" vertical="center" wrapText="1"/>
    </xf>
    <xf numFmtId="1" fontId="92" fillId="5" borderId="15" xfId="0" applyNumberFormat="1" applyFont="1" applyFill="1" applyBorder="1" applyAlignment="1">
      <alignment horizontal="center" vertical="center"/>
    </xf>
    <xf numFmtId="0" fontId="85" fillId="0" borderId="31" xfId="0" applyNumberFormat="1" applyFont="1" applyFill="1" applyBorder="1" applyAlignment="1" applyProtection="1">
      <alignment horizontal="center" vertical="center" wrapText="1"/>
    </xf>
    <xf numFmtId="0" fontId="12" fillId="5" borderId="19" xfId="0" applyFont="1" applyFill="1" applyBorder="1" applyAlignment="1">
      <alignment horizontal="left" vertical="center" wrapText="1"/>
    </xf>
    <xf numFmtId="0" fontId="85" fillId="5" borderId="19" xfId="0" applyFont="1" applyFill="1" applyBorder="1" applyAlignment="1">
      <alignment horizontal="center"/>
    </xf>
    <xf numFmtId="0" fontId="126" fillId="5" borderId="19" xfId="0" applyFont="1" applyFill="1" applyBorder="1" applyAlignment="1">
      <alignment horizontal="center" vertical="center"/>
    </xf>
    <xf numFmtId="0" fontId="79" fillId="5" borderId="19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126" fillId="5" borderId="19" xfId="0" applyFont="1" applyFill="1" applyBorder="1" applyAlignment="1">
      <alignment horizontal="center" vertical="center"/>
    </xf>
    <xf numFmtId="0" fontId="126" fillId="5" borderId="26" xfId="0" applyFont="1" applyFill="1" applyBorder="1" applyAlignment="1">
      <alignment horizontal="center" vertical="center" wrapText="1"/>
    </xf>
    <xf numFmtId="0" fontId="126" fillId="5" borderId="88" xfId="0" applyFont="1" applyFill="1" applyBorder="1" applyAlignment="1">
      <alignment horizontal="center" vertical="center" wrapText="1"/>
    </xf>
    <xf numFmtId="3" fontId="92" fillId="5" borderId="41" xfId="0" applyNumberFormat="1" applyFont="1" applyFill="1" applyBorder="1" applyAlignment="1">
      <alignment horizontal="center" vertical="center" wrapText="1"/>
    </xf>
    <xf numFmtId="0" fontId="13" fillId="5" borderId="21" xfId="0" applyFont="1" applyFill="1" applyBorder="1" applyAlignment="1">
      <alignment horizontal="left" vertical="center" wrapText="1"/>
    </xf>
    <xf numFmtId="3" fontId="15" fillId="5" borderId="20" xfId="0" applyNumberFormat="1" applyFont="1" applyFill="1" applyBorder="1" applyAlignment="1">
      <alignment horizontal="center" vertical="center" wrapText="1"/>
    </xf>
    <xf numFmtId="3" fontId="15" fillId="5" borderId="20" xfId="0" applyNumberFormat="1" applyFont="1" applyFill="1" applyBorder="1" applyAlignment="1">
      <alignment horizontal="center" vertical="center"/>
    </xf>
    <xf numFmtId="0" fontId="133" fillId="5" borderId="0" xfId="0" applyFont="1" applyFill="1" applyBorder="1" applyAlignment="1">
      <alignment horizontal="center" wrapText="1"/>
    </xf>
    <xf numFmtId="0" fontId="123" fillId="5" borderId="0" xfId="0" applyFont="1" applyFill="1" applyBorder="1" applyAlignment="1">
      <alignment horizontal="center" wrapText="1"/>
    </xf>
    <xf numFmtId="0" fontId="131" fillId="8" borderId="0" xfId="0" applyFont="1" applyFill="1" applyBorder="1" applyAlignment="1">
      <alignment horizontal="center" vertical="center"/>
    </xf>
    <xf numFmtId="0" fontId="134" fillId="8" borderId="0" xfId="1" applyFont="1" applyFill="1" applyBorder="1" applyAlignment="1" applyProtection="1">
      <alignment horizontal="center" vertical="center"/>
    </xf>
    <xf numFmtId="0" fontId="123" fillId="5" borderId="0" xfId="0" applyFont="1" applyFill="1" applyBorder="1" applyAlignment="1">
      <alignment horizontal="center" vertical="center" wrapText="1"/>
    </xf>
    <xf numFmtId="0" fontId="75" fillId="5" borderId="0" xfId="0" applyFont="1" applyFill="1" applyBorder="1" applyAlignment="1">
      <alignment horizontal="center" vertical="center" wrapText="1"/>
    </xf>
    <xf numFmtId="0" fontId="123" fillId="5" borderId="0" xfId="0" applyFont="1" applyFill="1" applyBorder="1" applyAlignment="1">
      <alignment horizontal="center" vertical="center"/>
    </xf>
    <xf numFmtId="0" fontId="133" fillId="5" borderId="0" xfId="0" applyFont="1" applyFill="1" applyBorder="1" applyAlignment="1">
      <alignment horizontal="left" vertical="center" wrapText="1"/>
    </xf>
    <xf numFmtId="0" fontId="135" fillId="5" borderId="0" xfId="0" applyFont="1" applyFill="1" applyBorder="1" applyAlignment="1">
      <alignment horizontal="left" vertical="center" wrapText="1"/>
    </xf>
    <xf numFmtId="0" fontId="115" fillId="5" borderId="0" xfId="0" applyFont="1" applyFill="1" applyBorder="1" applyAlignment="1">
      <alignment horizontal="center" vertical="center" wrapText="1"/>
    </xf>
    <xf numFmtId="0" fontId="135" fillId="5" borderId="0" xfId="0" applyFont="1" applyFill="1" applyBorder="1" applyAlignment="1">
      <alignment horizontal="center" vertical="center" wrapText="1"/>
    </xf>
    <xf numFmtId="0" fontId="132" fillId="5" borderId="0" xfId="0" applyFont="1" applyFill="1" applyBorder="1" applyAlignment="1">
      <alignment horizontal="center" vertical="center" wrapText="1"/>
    </xf>
    <xf numFmtId="0" fontId="41" fillId="5" borderId="0" xfId="0" applyFont="1" applyFill="1" applyBorder="1" applyAlignment="1">
      <alignment horizontal="center" vertical="center"/>
    </xf>
    <xf numFmtId="0" fontId="49" fillId="8" borderId="26" xfId="0" applyFont="1" applyFill="1" applyBorder="1" applyAlignment="1">
      <alignment horizontal="center" vertical="center" wrapText="1"/>
    </xf>
    <xf numFmtId="0" fontId="49" fillId="8" borderId="19" xfId="0" applyFont="1" applyFill="1" applyBorder="1" applyAlignment="1">
      <alignment horizontal="center" vertical="center" wrapText="1"/>
    </xf>
    <xf numFmtId="0" fontId="49" fillId="8" borderId="21" xfId="0" applyFont="1" applyFill="1" applyBorder="1" applyAlignment="1">
      <alignment horizontal="center" vertical="center" wrapText="1"/>
    </xf>
    <xf numFmtId="0" fontId="49" fillId="8" borderId="32" xfId="0" applyFont="1" applyFill="1" applyBorder="1" applyAlignment="1">
      <alignment horizontal="center" vertical="center" wrapText="1"/>
    </xf>
    <xf numFmtId="0" fontId="49" fillId="8" borderId="18" xfId="0" applyFont="1" applyFill="1" applyBorder="1" applyAlignment="1">
      <alignment horizontal="center" vertical="center" wrapText="1"/>
    </xf>
    <xf numFmtId="0" fontId="49" fillId="8" borderId="22" xfId="0" applyFont="1" applyFill="1" applyBorder="1" applyAlignment="1">
      <alignment horizontal="center" vertical="center" wrapText="1"/>
    </xf>
    <xf numFmtId="49" fontId="125" fillId="5" borderId="16" xfId="0" applyNumberFormat="1" applyFont="1" applyFill="1" applyBorder="1" applyAlignment="1">
      <alignment horizontal="center" vertical="center"/>
    </xf>
    <xf numFmtId="49" fontId="125" fillId="5" borderId="17" xfId="0" applyNumberFormat="1" applyFont="1" applyFill="1" applyBorder="1" applyAlignment="1">
      <alignment horizontal="center" vertical="center"/>
    </xf>
    <xf numFmtId="0" fontId="68" fillId="5" borderId="15" xfId="0" applyFont="1" applyFill="1" applyBorder="1" applyAlignment="1">
      <alignment horizontal="center" vertical="center" wrapText="1"/>
    </xf>
    <xf numFmtId="0" fontId="125" fillId="5" borderId="15" xfId="0" applyFont="1" applyFill="1" applyBorder="1" applyAlignment="1">
      <alignment horizontal="center" vertical="center" wrapText="1"/>
    </xf>
    <xf numFmtId="0" fontId="68" fillId="5" borderId="15" xfId="0" applyFont="1" applyFill="1" applyBorder="1" applyAlignment="1">
      <alignment horizontal="center" vertical="center"/>
    </xf>
    <xf numFmtId="0" fontId="61" fillId="5" borderId="15" xfId="0" applyFont="1" applyFill="1" applyBorder="1" applyAlignment="1">
      <alignment horizontal="center" vertical="center" wrapText="1"/>
    </xf>
    <xf numFmtId="0" fontId="125" fillId="5" borderId="15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left" vertical="center" wrapText="1"/>
    </xf>
    <xf numFmtId="0" fontId="7" fillId="5" borderId="17" xfId="0" applyFont="1" applyFill="1" applyBorder="1" applyAlignment="1">
      <alignment horizontal="left" vertical="center" wrapText="1"/>
    </xf>
    <xf numFmtId="0" fontId="8" fillId="5" borderId="21" xfId="0" applyFont="1" applyFill="1" applyBorder="1" applyAlignment="1">
      <alignment horizontal="left" vertical="center" wrapText="1"/>
    </xf>
    <xf numFmtId="0" fontId="7" fillId="5" borderId="26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7" fillId="5" borderId="15" xfId="0" applyFont="1" applyFill="1" applyBorder="1" applyAlignment="1">
      <alignment horizontal="left" vertical="center" wrapText="1"/>
    </xf>
    <xf numFmtId="0" fontId="131" fillId="8" borderId="0" xfId="0" applyFont="1" applyFill="1" applyBorder="1" applyAlignment="1">
      <alignment horizontal="center" vertical="center" wrapText="1"/>
    </xf>
    <xf numFmtId="0" fontId="107" fillId="8" borderId="0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left" vertical="center" wrapText="1"/>
    </xf>
    <xf numFmtId="0" fontId="7" fillId="5" borderId="32" xfId="0" applyFont="1" applyFill="1" applyBorder="1" applyAlignment="1">
      <alignment horizontal="left" vertical="center" wrapText="1"/>
    </xf>
    <xf numFmtId="0" fontId="12" fillId="5" borderId="18" xfId="0" applyFont="1" applyFill="1" applyBorder="1" applyAlignment="1">
      <alignment horizontal="left" vertical="center" wrapText="1"/>
    </xf>
    <xf numFmtId="0" fontId="12" fillId="5" borderId="20" xfId="0" applyFont="1" applyFill="1" applyBorder="1" applyAlignment="1">
      <alignment horizontal="left" vertical="center" wrapText="1"/>
    </xf>
    <xf numFmtId="0" fontId="12" fillId="5" borderId="19" xfId="0" applyFont="1" applyFill="1" applyBorder="1" applyAlignment="1">
      <alignment horizontal="left" vertical="center" wrapText="1"/>
    </xf>
    <xf numFmtId="0" fontId="80" fillId="5" borderId="18" xfId="0" applyFont="1" applyFill="1" applyBorder="1" applyAlignment="1">
      <alignment horizontal="center"/>
    </xf>
    <xf numFmtId="0" fontId="80" fillId="5" borderId="20" xfId="0" applyFont="1" applyFill="1" applyBorder="1" applyAlignment="1">
      <alignment horizontal="center"/>
    </xf>
    <xf numFmtId="0" fontId="80" fillId="5" borderId="19" xfId="0" applyFont="1" applyFill="1" applyBorder="1" applyAlignment="1">
      <alignment horizontal="center"/>
    </xf>
    <xf numFmtId="0" fontId="85" fillId="0" borderId="38" xfId="0" applyNumberFormat="1" applyFont="1" applyFill="1" applyBorder="1" applyAlignment="1" applyProtection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9" fillId="5" borderId="15" xfId="0" applyFont="1" applyFill="1" applyBorder="1" applyAlignment="1">
      <alignment horizontal="center" wrapText="1"/>
    </xf>
    <xf numFmtId="0" fontId="80" fillId="5" borderId="18" xfId="0" applyFont="1" applyFill="1" applyBorder="1"/>
    <xf numFmtId="0" fontId="85" fillId="0" borderId="47" xfId="0" applyNumberFormat="1" applyFont="1" applyFill="1" applyBorder="1" applyAlignment="1" applyProtection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wrapText="1"/>
    </xf>
    <xf numFmtId="0" fontId="12" fillId="5" borderId="18" xfId="0" applyFont="1" applyFill="1" applyBorder="1" applyAlignment="1">
      <alignment horizontal="center" wrapText="1"/>
    </xf>
    <xf numFmtId="0" fontId="8" fillId="5" borderId="18" xfId="0" applyFont="1" applyFill="1" applyBorder="1" applyAlignment="1">
      <alignment horizontal="left" vertical="center" wrapText="1"/>
    </xf>
    <xf numFmtId="0" fontId="7" fillId="5" borderId="18" xfId="0" applyFont="1" applyFill="1" applyBorder="1" applyAlignment="1">
      <alignment horizontal="left" vertical="center" wrapText="1"/>
    </xf>
    <xf numFmtId="0" fontId="80" fillId="5" borderId="15" xfId="0" applyFont="1" applyFill="1" applyBorder="1" applyAlignment="1">
      <alignment horizontal="left" vertical="center" wrapText="1"/>
    </xf>
    <xf numFmtId="0" fontId="12" fillId="5" borderId="15" xfId="0" applyFont="1" applyFill="1" applyBorder="1" applyAlignment="1">
      <alignment horizontal="left" vertical="center" wrapText="1"/>
    </xf>
    <xf numFmtId="0" fontId="79" fillId="5" borderId="16" xfId="0" applyFont="1" applyFill="1" applyBorder="1" applyAlignment="1">
      <alignment horizontal="left" vertical="center" wrapText="1"/>
    </xf>
    <xf numFmtId="0" fontId="79" fillId="5" borderId="17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left" vertical="center" wrapText="1"/>
    </xf>
    <xf numFmtId="0" fontId="80" fillId="5" borderId="18" xfId="0" applyFont="1" applyFill="1" applyBorder="1" applyAlignment="1">
      <alignment horizontal="left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5" fillId="0" borderId="16" xfId="0" applyNumberFormat="1" applyFont="1" applyFill="1" applyBorder="1" applyAlignment="1" applyProtection="1">
      <alignment horizontal="center" vertical="center" wrapText="1"/>
    </xf>
    <xf numFmtId="0" fontId="85" fillId="0" borderId="17" xfId="0" applyNumberFormat="1" applyFont="1" applyFill="1" applyBorder="1" applyAlignment="1" applyProtection="1">
      <alignment horizontal="center" vertical="center" wrapText="1"/>
    </xf>
    <xf numFmtId="0" fontId="38" fillId="5" borderId="18" xfId="0" applyFont="1" applyFill="1" applyBorder="1" applyAlignment="1">
      <alignment horizontal="center" wrapText="1"/>
    </xf>
    <xf numFmtId="0" fontId="38" fillId="5" borderId="20" xfId="0" applyFont="1" applyFill="1" applyBorder="1" applyAlignment="1">
      <alignment horizontal="center" wrapText="1"/>
    </xf>
    <xf numFmtId="0" fontId="38" fillId="5" borderId="19" xfId="0" applyFont="1" applyFill="1" applyBorder="1" applyAlignment="1">
      <alignment horizontal="center" wrapText="1"/>
    </xf>
    <xf numFmtId="0" fontId="38" fillId="5" borderId="15" xfId="0" applyFont="1" applyFill="1" applyBorder="1" applyAlignment="1">
      <alignment horizontal="center" wrapText="1"/>
    </xf>
    <xf numFmtId="0" fontId="80" fillId="5" borderId="16" xfId="0" applyFont="1" applyFill="1" applyBorder="1" applyAlignment="1">
      <alignment horizontal="left" vertical="center" wrapText="1"/>
    </xf>
    <xf numFmtId="0" fontId="80" fillId="5" borderId="17" xfId="0" applyFont="1" applyFill="1" applyBorder="1" applyAlignment="1">
      <alignment horizontal="left" vertical="center" wrapText="1"/>
    </xf>
    <xf numFmtId="0" fontId="80" fillId="5" borderId="19" xfId="0" applyFont="1" applyFill="1" applyBorder="1" applyAlignment="1">
      <alignment horizontal="left" vertical="center" wrapText="1"/>
    </xf>
    <xf numFmtId="0" fontId="137" fillId="9" borderId="16" xfId="0" applyFont="1" applyFill="1" applyBorder="1" applyAlignment="1">
      <alignment horizontal="center" vertical="center"/>
    </xf>
    <xf numFmtId="0" fontId="137" fillId="9" borderId="17" xfId="0" applyFont="1" applyFill="1" applyBorder="1" applyAlignment="1">
      <alignment horizontal="center" vertical="center"/>
    </xf>
    <xf numFmtId="0" fontId="68" fillId="5" borderId="18" xfId="0" applyFont="1" applyFill="1" applyBorder="1" applyAlignment="1">
      <alignment horizontal="center" vertical="center"/>
    </xf>
    <xf numFmtId="1" fontId="137" fillId="9" borderId="16" xfId="0" applyNumberFormat="1" applyFont="1" applyFill="1" applyBorder="1" applyAlignment="1">
      <alignment horizontal="center" vertical="center"/>
    </xf>
    <xf numFmtId="1" fontId="137" fillId="9" borderId="37" xfId="0" applyNumberFormat="1" applyFont="1" applyFill="1" applyBorder="1" applyAlignment="1">
      <alignment horizontal="center" vertical="center"/>
    </xf>
    <xf numFmtId="1" fontId="137" fillId="9" borderId="17" xfId="0" applyNumberFormat="1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wrapText="1"/>
    </xf>
    <xf numFmtId="0" fontId="68" fillId="5" borderId="18" xfId="0" applyFont="1" applyFill="1" applyBorder="1" applyAlignment="1">
      <alignment horizontal="center" vertical="center" wrapText="1"/>
    </xf>
    <xf numFmtId="0" fontId="78" fillId="5" borderId="15" xfId="0" applyFont="1" applyFill="1" applyBorder="1" applyAlignment="1">
      <alignment horizontal="center" wrapText="1"/>
    </xf>
    <xf numFmtId="0" fontId="78" fillId="5" borderId="18" xfId="0" applyFont="1" applyFill="1" applyBorder="1" applyAlignment="1">
      <alignment horizontal="center" wrapText="1"/>
    </xf>
    <xf numFmtId="0" fontId="78" fillId="5" borderId="20" xfId="0" applyFont="1" applyFill="1" applyBorder="1" applyAlignment="1">
      <alignment horizontal="center" wrapText="1"/>
    </xf>
    <xf numFmtId="0" fontId="61" fillId="5" borderId="16" xfId="0" applyFont="1" applyFill="1" applyBorder="1" applyAlignment="1">
      <alignment horizontal="center" vertical="center" wrapText="1"/>
    </xf>
    <xf numFmtId="0" fontId="61" fillId="5" borderId="18" xfId="0" applyFont="1" applyFill="1" applyBorder="1" applyAlignment="1">
      <alignment horizontal="center" vertical="center" wrapText="1"/>
    </xf>
    <xf numFmtId="0" fontId="136" fillId="5" borderId="18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wrapText="1"/>
    </xf>
    <xf numFmtId="0" fontId="79" fillId="5" borderId="18" xfId="0" applyFont="1" applyFill="1" applyBorder="1" applyAlignment="1">
      <alignment horizontal="center" wrapText="1"/>
    </xf>
    <xf numFmtId="0" fontId="0" fillId="0" borderId="20" xfId="0" applyBorder="1"/>
    <xf numFmtId="0" fontId="0" fillId="0" borderId="19" xfId="0" applyBorder="1"/>
    <xf numFmtId="0" fontId="43" fillId="5" borderId="15" xfId="0" applyFont="1" applyFill="1" applyBorder="1" applyAlignment="1">
      <alignment horizontal="center" wrapText="1"/>
    </xf>
    <xf numFmtId="0" fontId="15" fillId="5" borderId="15" xfId="0" applyFont="1" applyFill="1" applyBorder="1" applyAlignment="1">
      <alignment horizontal="center" wrapText="1"/>
    </xf>
    <xf numFmtId="0" fontId="93" fillId="5" borderId="51" xfId="0" applyFont="1" applyFill="1" applyBorder="1" applyAlignment="1">
      <alignment horizontal="center" vertical="center" wrapText="1"/>
    </xf>
    <xf numFmtId="0" fontId="93" fillId="5" borderId="44" xfId="0" applyFont="1" applyFill="1" applyBorder="1" applyAlignment="1">
      <alignment horizontal="center" vertical="center" wrapText="1"/>
    </xf>
    <xf numFmtId="0" fontId="131" fillId="8" borderId="52" xfId="0" applyFont="1" applyFill="1" applyBorder="1" applyAlignment="1">
      <alignment horizontal="center" vertical="center" wrapText="1"/>
    </xf>
    <xf numFmtId="0" fontId="131" fillId="8" borderId="32" xfId="0" applyFont="1" applyFill="1" applyBorder="1" applyAlignment="1">
      <alignment horizontal="center" vertical="center" wrapText="1"/>
    </xf>
    <xf numFmtId="0" fontId="131" fillId="8" borderId="38" xfId="0" applyFont="1" applyFill="1" applyBorder="1" applyAlignment="1">
      <alignment horizontal="center" vertical="center" wrapText="1"/>
    </xf>
    <xf numFmtId="0" fontId="138" fillId="5" borderId="0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wrapText="1"/>
    </xf>
    <xf numFmtId="0" fontId="68" fillId="5" borderId="54" xfId="0" applyFont="1" applyFill="1" applyBorder="1" applyAlignment="1">
      <alignment horizontal="center" vertical="center" wrapText="1"/>
    </xf>
    <xf numFmtId="0" fontId="125" fillId="5" borderId="51" xfId="0" applyFont="1" applyFill="1" applyBorder="1" applyAlignment="1">
      <alignment horizontal="center" vertical="center"/>
    </xf>
    <xf numFmtId="0" fontId="93" fillId="5" borderId="55" xfId="0" applyFont="1" applyFill="1" applyBorder="1" applyAlignment="1">
      <alignment horizontal="center" vertical="center" wrapText="1"/>
    </xf>
    <xf numFmtId="0" fontId="93" fillId="5" borderId="56" xfId="0" applyFont="1" applyFill="1" applyBorder="1" applyAlignment="1">
      <alignment horizontal="center" vertical="center" wrapText="1"/>
    </xf>
    <xf numFmtId="0" fontId="79" fillId="5" borderId="20" xfId="0" applyFont="1" applyFill="1" applyBorder="1" applyAlignment="1">
      <alignment horizontal="center" vertical="center" wrapText="1"/>
    </xf>
    <xf numFmtId="0" fontId="79" fillId="5" borderId="19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85" fillId="5" borderId="20" xfId="0" applyFont="1" applyFill="1" applyBorder="1" applyAlignment="1">
      <alignment horizontal="center"/>
    </xf>
    <xf numFmtId="0" fontId="85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68" fillId="5" borderId="49" xfId="0" applyFont="1" applyFill="1" applyBorder="1" applyAlignment="1">
      <alignment horizontal="center" vertical="center" wrapText="1"/>
    </xf>
    <xf numFmtId="0" fontId="68" fillId="5" borderId="50" xfId="0" applyFont="1" applyFill="1" applyBorder="1" applyAlignment="1">
      <alignment horizontal="center" vertical="center" wrapText="1"/>
    </xf>
    <xf numFmtId="0" fontId="68" fillId="5" borderId="51" xfId="0" applyFont="1" applyFill="1" applyBorder="1" applyAlignment="1">
      <alignment horizontal="center" vertical="center" wrapText="1"/>
    </xf>
    <xf numFmtId="0" fontId="125" fillId="5" borderId="44" xfId="0" applyFont="1" applyFill="1" applyBorder="1" applyAlignment="1">
      <alignment horizontal="center" vertical="center" wrapText="1"/>
    </xf>
    <xf numFmtId="0" fontId="68" fillId="5" borderId="44" xfId="0" applyFont="1" applyFill="1" applyBorder="1" applyAlignment="1">
      <alignment horizontal="center" vertical="center" wrapText="1"/>
    </xf>
    <xf numFmtId="0" fontId="68" fillId="5" borderId="51" xfId="0" applyFont="1" applyFill="1" applyBorder="1" applyAlignment="1">
      <alignment horizontal="center" vertical="center"/>
    </xf>
    <xf numFmtId="0" fontId="68" fillId="5" borderId="44" xfId="0" applyFont="1" applyFill="1" applyBorder="1" applyAlignment="1">
      <alignment horizontal="center" vertical="center"/>
    </xf>
    <xf numFmtId="0" fontId="79" fillId="5" borderId="1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85" fillId="5" borderId="18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 vertical="center" wrapText="1"/>
    </xf>
    <xf numFmtId="0" fontId="49" fillId="8" borderId="0" xfId="0" applyFont="1" applyFill="1" applyBorder="1" applyAlignment="1">
      <alignment horizontal="center" vertical="center" wrapText="1"/>
    </xf>
    <xf numFmtId="0" fontId="85" fillId="0" borderId="31" xfId="0" applyNumberFormat="1" applyFont="1" applyFill="1" applyBorder="1" applyAlignment="1" applyProtection="1">
      <alignment horizontal="center" vertical="center" wrapText="1"/>
    </xf>
    <xf numFmtId="0" fontId="116" fillId="5" borderId="19" xfId="0" applyFont="1" applyFill="1" applyBorder="1" applyAlignment="1">
      <alignment horizontal="center"/>
    </xf>
    <xf numFmtId="0" fontId="116" fillId="5" borderId="15" xfId="0" applyFont="1" applyFill="1" applyBorder="1" applyAlignment="1">
      <alignment horizontal="center"/>
    </xf>
    <xf numFmtId="0" fontId="79" fillId="5" borderId="19" xfId="0" applyFont="1" applyFill="1" applyBorder="1" applyAlignment="1">
      <alignment horizontal="left" vertical="center" wrapText="1"/>
    </xf>
    <xf numFmtId="0" fontId="79" fillId="5" borderId="15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center"/>
    </xf>
    <xf numFmtId="0" fontId="78" fillId="5" borderId="18" xfId="0" applyFont="1" applyFill="1" applyBorder="1" applyAlignment="1">
      <alignment horizontal="center" vertical="center" wrapText="1"/>
    </xf>
    <xf numFmtId="0" fontId="78" fillId="5" borderId="19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center" vertical="center"/>
    </xf>
    <xf numFmtId="1" fontId="92" fillId="5" borderId="15" xfId="0" applyNumberFormat="1" applyFont="1" applyFill="1" applyBorder="1" applyAlignment="1">
      <alignment horizontal="center" vertical="center" wrapText="1"/>
    </xf>
    <xf numFmtId="0" fontId="85" fillId="5" borderId="15" xfId="0" applyFont="1" applyFill="1" applyBorder="1" applyAlignment="1">
      <alignment horizontal="center" wrapText="1"/>
    </xf>
    <xf numFmtId="0" fontId="85" fillId="5" borderId="18" xfId="0" applyFont="1" applyFill="1" applyBorder="1" applyAlignment="1">
      <alignment horizontal="center" wrapText="1"/>
    </xf>
    <xf numFmtId="0" fontId="115" fillId="5" borderId="15" xfId="0" applyFont="1" applyFill="1" applyBorder="1" applyAlignment="1">
      <alignment horizontal="center" wrapText="1"/>
    </xf>
    <xf numFmtId="0" fontId="78" fillId="5" borderId="19" xfId="0" applyFont="1" applyFill="1" applyBorder="1" applyAlignment="1">
      <alignment horizontal="center" wrapText="1"/>
    </xf>
    <xf numFmtId="0" fontId="125" fillId="5" borderId="16" xfId="0" applyFont="1" applyFill="1" applyBorder="1" applyAlignment="1">
      <alignment horizontal="center" vertical="center"/>
    </xf>
    <xf numFmtId="0" fontId="140" fillId="5" borderId="31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left" wrapText="1"/>
    </xf>
    <xf numFmtId="0" fontId="79" fillId="5" borderId="15" xfId="0" applyFont="1" applyFill="1" applyBorder="1" applyAlignment="1">
      <alignment horizontal="left"/>
    </xf>
    <xf numFmtId="0" fontId="79" fillId="5" borderId="18" xfId="0" applyFont="1" applyFill="1" applyBorder="1" applyAlignment="1">
      <alignment horizontal="left"/>
    </xf>
    <xf numFmtId="0" fontId="79" fillId="5" borderId="19" xfId="0" applyFont="1" applyFill="1" applyBorder="1" applyAlignment="1">
      <alignment horizontal="center" vertical="center"/>
    </xf>
    <xf numFmtId="0" fontId="115" fillId="5" borderId="19" xfId="0" applyFont="1" applyFill="1" applyBorder="1" applyAlignment="1">
      <alignment horizontal="center"/>
    </xf>
    <xf numFmtId="0" fontId="115" fillId="5" borderId="15" xfId="0" applyFont="1" applyFill="1" applyBorder="1" applyAlignment="1">
      <alignment horizontal="center"/>
    </xf>
    <xf numFmtId="0" fontId="79" fillId="5" borderId="19" xfId="0" applyFont="1" applyFill="1" applyBorder="1" applyAlignment="1">
      <alignment horizontal="left" wrapText="1"/>
    </xf>
    <xf numFmtId="0" fontId="139" fillId="5" borderId="15" xfId="0" applyFont="1" applyFill="1" applyBorder="1" applyAlignment="1">
      <alignment horizontal="center" wrapText="1"/>
    </xf>
    <xf numFmtId="0" fontId="47" fillId="5" borderId="0" xfId="0" applyFont="1" applyFill="1" applyBorder="1" applyAlignment="1">
      <alignment horizontal="center" vertical="center"/>
    </xf>
    <xf numFmtId="0" fontId="125" fillId="5" borderId="31" xfId="0" applyFont="1" applyFill="1" applyBorder="1" applyAlignment="1">
      <alignment horizontal="center" vertical="center"/>
    </xf>
    <xf numFmtId="0" fontId="115" fillId="5" borderId="19" xfId="0" applyFont="1" applyFill="1" applyBorder="1" applyAlignment="1">
      <alignment horizontal="center" wrapText="1"/>
    </xf>
    <xf numFmtId="0" fontId="132" fillId="5" borderId="5" xfId="0" applyFont="1" applyFill="1" applyBorder="1" applyAlignment="1">
      <alignment horizontal="center" vertical="center" wrapText="1"/>
    </xf>
    <xf numFmtId="0" fontId="132" fillId="5" borderId="0" xfId="0" applyFont="1" applyFill="1" applyBorder="1" applyAlignment="1">
      <alignment horizontal="center" vertical="center"/>
    </xf>
    <xf numFmtId="0" fontId="85" fillId="5" borderId="16" xfId="0" applyFont="1" applyFill="1" applyBorder="1" applyAlignment="1">
      <alignment horizontal="center" vertical="center" wrapText="1"/>
    </xf>
    <xf numFmtId="0" fontId="85" fillId="5" borderId="37" xfId="0" applyFont="1" applyFill="1" applyBorder="1" applyAlignment="1">
      <alignment horizontal="center" vertical="center" wrapText="1"/>
    </xf>
    <xf numFmtId="0" fontId="85" fillId="5" borderId="17" xfId="0" applyFont="1" applyFill="1" applyBorder="1" applyAlignment="1">
      <alignment horizontal="center" vertical="center" wrapText="1"/>
    </xf>
    <xf numFmtId="0" fontId="38" fillId="5" borderId="16" xfId="0" applyFont="1" applyFill="1" applyBorder="1" applyAlignment="1">
      <alignment horizontal="center" vertical="center" wrapText="1"/>
    </xf>
    <xf numFmtId="0" fontId="38" fillId="5" borderId="37" xfId="0" applyFont="1" applyFill="1" applyBorder="1" applyAlignment="1">
      <alignment horizontal="center" vertical="center" wrapText="1"/>
    </xf>
    <xf numFmtId="0" fontId="38" fillId="5" borderId="17" xfId="0" applyFont="1" applyFill="1" applyBorder="1" applyAlignment="1">
      <alignment horizontal="center" vertical="center" wrapText="1"/>
    </xf>
    <xf numFmtId="0" fontId="38" fillId="5" borderId="18" xfId="0" applyFont="1" applyFill="1" applyBorder="1" applyAlignment="1">
      <alignment horizontal="center" vertical="center" wrapText="1"/>
    </xf>
    <xf numFmtId="0" fontId="38" fillId="5" borderId="19" xfId="0" applyFont="1" applyFill="1" applyBorder="1" applyAlignment="1">
      <alignment horizontal="center" vertical="center" wrapText="1"/>
    </xf>
    <xf numFmtId="0" fontId="38" fillId="5" borderId="20" xfId="0" applyFont="1" applyFill="1" applyBorder="1" applyAlignment="1">
      <alignment horizontal="center" vertical="center" wrapText="1"/>
    </xf>
    <xf numFmtId="0" fontId="141" fillId="8" borderId="52" xfId="0" applyFont="1" applyFill="1" applyBorder="1" applyAlignment="1">
      <alignment horizontal="center" vertical="center" wrapText="1"/>
    </xf>
    <xf numFmtId="0" fontId="141" fillId="8" borderId="32" xfId="0" applyFont="1" applyFill="1" applyBorder="1" applyAlignment="1">
      <alignment horizontal="center" vertical="center" wrapText="1"/>
    </xf>
    <xf numFmtId="0" fontId="141" fillId="8" borderId="0" xfId="0" applyFont="1" applyFill="1" applyBorder="1" applyAlignment="1">
      <alignment horizontal="center" vertical="center" wrapText="1"/>
    </xf>
    <xf numFmtId="0" fontId="141" fillId="8" borderId="38" xfId="0" applyFont="1" applyFill="1" applyBorder="1" applyAlignment="1">
      <alignment horizontal="center" vertical="center" wrapText="1"/>
    </xf>
    <xf numFmtId="0" fontId="93" fillId="5" borderId="18" xfId="0" applyFont="1" applyFill="1" applyBorder="1" applyAlignment="1">
      <alignment horizontal="center" vertical="center" wrapText="1"/>
    </xf>
    <xf numFmtId="0" fontId="93" fillId="5" borderId="19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left" vertical="center" wrapText="1"/>
    </xf>
    <xf numFmtId="0" fontId="13" fillId="5" borderId="21" xfId="0" applyFont="1" applyFill="1" applyBorder="1" applyAlignment="1">
      <alignment horizontal="left" vertical="center" wrapText="1"/>
    </xf>
    <xf numFmtId="0" fontId="122" fillId="5" borderId="18" xfId="0" applyFont="1" applyFill="1" applyBorder="1" applyAlignment="1"/>
    <xf numFmtId="0" fontId="122" fillId="5" borderId="19" xfId="0" applyFont="1" applyFill="1" applyBorder="1" applyAlignment="1"/>
    <xf numFmtId="3" fontId="85" fillId="5" borderId="39" xfId="0" applyNumberFormat="1" applyFont="1" applyFill="1" applyBorder="1" applyAlignment="1">
      <alignment horizontal="center" vertical="center" wrapText="1"/>
    </xf>
    <xf numFmtId="3" fontId="85" fillId="5" borderId="89" xfId="0" applyNumberFormat="1" applyFont="1" applyFill="1" applyBorder="1" applyAlignment="1">
      <alignment horizontal="center" vertical="center" wrapText="1"/>
    </xf>
    <xf numFmtId="3" fontId="85" fillId="5" borderId="40" xfId="0" applyNumberFormat="1" applyFont="1" applyFill="1" applyBorder="1" applyAlignment="1">
      <alignment horizontal="center" vertical="center" wrapText="1"/>
    </xf>
    <xf numFmtId="0" fontId="12" fillId="5" borderId="24" xfId="0" applyFont="1" applyFill="1" applyBorder="1" applyAlignment="1">
      <alignment horizontal="center" vertical="center" wrapText="1"/>
    </xf>
    <xf numFmtId="0" fontId="13" fillId="5" borderId="19" xfId="0" applyFont="1" applyFill="1" applyBorder="1" applyAlignment="1">
      <alignment horizontal="center" wrapText="1"/>
    </xf>
    <xf numFmtId="0" fontId="13" fillId="5" borderId="15" xfId="0" applyFont="1" applyFill="1" applyBorder="1" applyAlignment="1">
      <alignment horizontal="center" wrapText="1"/>
    </xf>
    <xf numFmtId="0" fontId="131" fillId="8" borderId="26" xfId="0" applyFont="1" applyFill="1" applyBorder="1" applyAlignment="1">
      <alignment horizontal="center" vertical="center" wrapText="1"/>
    </xf>
    <xf numFmtId="0" fontId="131" fillId="8" borderId="19" xfId="0" applyFont="1" applyFill="1" applyBorder="1" applyAlignment="1">
      <alignment horizontal="center" vertical="center" wrapText="1"/>
    </xf>
    <xf numFmtId="0" fontId="131" fillId="8" borderId="21" xfId="0" applyFont="1" applyFill="1" applyBorder="1" applyAlignment="1">
      <alignment horizontal="center" vertical="center" wrapText="1"/>
    </xf>
    <xf numFmtId="0" fontId="131" fillId="8" borderId="18" xfId="0" applyFont="1" applyFill="1" applyBorder="1" applyAlignment="1">
      <alignment horizontal="center" vertical="center" wrapText="1"/>
    </xf>
    <xf numFmtId="0" fontId="131" fillId="8" borderId="22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left" wrapText="1"/>
    </xf>
    <xf numFmtId="0" fontId="12" fillId="5" borderId="60" xfId="0" applyFont="1" applyFill="1" applyBorder="1" applyAlignment="1">
      <alignment horizontal="center" vertical="center" wrapText="1"/>
    </xf>
    <xf numFmtId="0" fontId="12" fillId="5" borderId="61" xfId="0" applyFont="1" applyFill="1" applyBorder="1" applyAlignment="1">
      <alignment horizontal="center" vertical="center" wrapText="1"/>
    </xf>
    <xf numFmtId="0" fontId="12" fillId="5" borderId="62" xfId="0" applyFont="1" applyFill="1" applyBorder="1" applyAlignment="1">
      <alignment horizontal="center" vertical="center" wrapText="1"/>
    </xf>
    <xf numFmtId="0" fontId="80" fillId="5" borderId="24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left" wrapText="1"/>
    </xf>
    <xf numFmtId="0" fontId="80" fillId="5" borderId="15" xfId="0" applyFont="1" applyFill="1" applyBorder="1" applyAlignment="1">
      <alignment horizontal="left"/>
    </xf>
    <xf numFmtId="0" fontId="131" fillId="8" borderId="12" xfId="0" applyFont="1" applyFill="1" applyBorder="1" applyAlignment="1">
      <alignment horizontal="center" vertical="center" wrapText="1"/>
    </xf>
    <xf numFmtId="0" fontId="131" fillId="8" borderId="13" xfId="0" applyFont="1" applyFill="1" applyBorder="1" applyAlignment="1">
      <alignment horizontal="center" vertical="center" wrapText="1"/>
    </xf>
    <xf numFmtId="0" fontId="131" fillId="8" borderId="14" xfId="0" applyFont="1" applyFill="1" applyBorder="1" applyAlignment="1">
      <alignment horizontal="center" vertical="center" wrapText="1"/>
    </xf>
    <xf numFmtId="0" fontId="131" fillId="8" borderId="6" xfId="0" applyFont="1" applyFill="1" applyBorder="1" applyAlignment="1">
      <alignment horizontal="center" vertical="center" wrapText="1"/>
    </xf>
    <xf numFmtId="0" fontId="131" fillId="8" borderId="7" xfId="0" applyFont="1" applyFill="1" applyBorder="1" applyAlignment="1">
      <alignment horizontal="center" vertical="center" wrapText="1"/>
    </xf>
    <xf numFmtId="0" fontId="131" fillId="8" borderId="8" xfId="0" applyFont="1" applyFill="1" applyBorder="1" applyAlignment="1">
      <alignment horizontal="center" vertical="center" wrapText="1"/>
    </xf>
    <xf numFmtId="0" fontId="80" fillId="5" borderId="19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13" fillId="5" borderId="20" xfId="0" applyFont="1" applyFill="1" applyBorder="1" applyAlignment="1">
      <alignment horizontal="left" wrapText="1"/>
    </xf>
    <xf numFmtId="0" fontId="13" fillId="5" borderId="19" xfId="0" applyFont="1" applyFill="1" applyBorder="1" applyAlignment="1">
      <alignment horizontal="left" wrapText="1"/>
    </xf>
    <xf numFmtId="0" fontId="132" fillId="5" borderId="59" xfId="0" applyFont="1" applyFill="1" applyBorder="1" applyAlignment="1">
      <alignment horizontal="center" vertical="center" wrapText="1"/>
    </xf>
    <xf numFmtId="0" fontId="132" fillId="5" borderId="30" xfId="0" applyFont="1" applyFill="1" applyBorder="1" applyAlignment="1">
      <alignment horizontal="center" vertical="center" wrapText="1"/>
    </xf>
    <xf numFmtId="0" fontId="61" fillId="5" borderId="22" xfId="0" applyFont="1" applyFill="1" applyBorder="1" applyAlignment="1">
      <alignment horizontal="center" vertical="center" wrapText="1"/>
    </xf>
    <xf numFmtId="0" fontId="131" fillId="8" borderId="9" xfId="0" applyFont="1" applyFill="1" applyBorder="1" applyAlignment="1">
      <alignment horizontal="center" vertical="center" wrapText="1"/>
    </xf>
    <xf numFmtId="0" fontId="131" fillId="8" borderId="10" xfId="0" applyFont="1" applyFill="1" applyBorder="1" applyAlignment="1">
      <alignment horizontal="center" vertical="center" wrapText="1"/>
    </xf>
    <xf numFmtId="0" fontId="131" fillId="8" borderId="11" xfId="0" applyFont="1" applyFill="1" applyBorder="1" applyAlignment="1">
      <alignment horizontal="center" vertical="center" wrapText="1"/>
    </xf>
    <xf numFmtId="0" fontId="9" fillId="5" borderId="58" xfId="0" applyFont="1" applyFill="1" applyBorder="1" applyAlignment="1">
      <alignment horizontal="center" wrapText="1"/>
    </xf>
    <xf numFmtId="0" fontId="9" fillId="5" borderId="20" xfId="0" applyFont="1" applyFill="1" applyBorder="1" applyAlignment="1">
      <alignment horizontal="center" wrapText="1"/>
    </xf>
    <xf numFmtId="0" fontId="9" fillId="5" borderId="19" xfId="0" applyFont="1" applyFill="1" applyBorder="1" applyAlignment="1">
      <alignment horizontal="center" wrapText="1"/>
    </xf>
    <xf numFmtId="0" fontId="13" fillId="5" borderId="15" xfId="0" applyFont="1" applyFill="1" applyBorder="1" applyAlignment="1">
      <alignment horizontal="left"/>
    </xf>
    <xf numFmtId="0" fontId="13" fillId="5" borderId="18" xfId="0" applyFont="1" applyFill="1" applyBorder="1" applyAlignment="1">
      <alignment horizontal="center" wrapText="1"/>
    </xf>
    <xf numFmtId="0" fontId="13" fillId="5" borderId="20" xfId="0" applyFont="1" applyFill="1" applyBorder="1" applyAlignment="1">
      <alignment horizontal="center" wrapText="1"/>
    </xf>
    <xf numFmtId="0" fontId="80" fillId="5" borderId="18" xfId="0" applyFont="1" applyFill="1" applyBorder="1" applyAlignment="1">
      <alignment horizontal="center" wrapText="1"/>
    </xf>
    <xf numFmtId="0" fontId="80" fillId="5" borderId="20" xfId="0" applyFont="1" applyFill="1" applyBorder="1" applyAlignment="1">
      <alignment horizontal="center" wrapText="1"/>
    </xf>
    <xf numFmtId="0" fontId="80" fillId="5" borderId="19" xfId="0" applyFont="1" applyFill="1" applyBorder="1" applyAlignment="1">
      <alignment horizontal="center" wrapText="1"/>
    </xf>
    <xf numFmtId="0" fontId="12" fillId="5" borderId="15" xfId="0" applyFont="1" applyFill="1" applyBorder="1" applyAlignment="1">
      <alignment horizontal="center" vertical="center"/>
    </xf>
    <xf numFmtId="0" fontId="79" fillId="5" borderId="20" xfId="0" applyFont="1" applyFill="1" applyBorder="1" applyAlignment="1">
      <alignment horizontal="center" wrapText="1"/>
    </xf>
    <xf numFmtId="0" fontId="79" fillId="5" borderId="19" xfId="0" applyFont="1" applyFill="1" applyBorder="1" applyAlignment="1">
      <alignment horizontal="center" wrapText="1"/>
    </xf>
    <xf numFmtId="0" fontId="117" fillId="5" borderId="15" xfId="0" applyFont="1" applyFill="1" applyBorder="1" applyAlignment="1">
      <alignment horizontal="center" wrapText="1"/>
    </xf>
    <xf numFmtId="0" fontId="8" fillId="5" borderId="15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2" fillId="5" borderId="15" xfId="0" applyFont="1" applyFill="1" applyBorder="1" applyAlignment="1">
      <alignment horizontal="center" vertical="center"/>
    </xf>
    <xf numFmtId="0" fontId="141" fillId="8" borderId="26" xfId="0" applyFont="1" applyFill="1" applyBorder="1" applyAlignment="1">
      <alignment horizontal="center" vertical="center" wrapText="1"/>
    </xf>
    <xf numFmtId="0" fontId="141" fillId="8" borderId="19" xfId="0" applyFont="1" applyFill="1" applyBorder="1" applyAlignment="1">
      <alignment horizontal="center" vertical="center" wrapText="1"/>
    </xf>
    <xf numFmtId="0" fontId="142" fillId="8" borderId="19" xfId="0" applyFont="1" applyFill="1" applyBorder="1" applyAlignment="1">
      <alignment horizontal="center" vertical="center"/>
    </xf>
    <xf numFmtId="0" fontId="142" fillId="8" borderId="21" xfId="0" applyFont="1" applyFill="1" applyBorder="1" applyAlignment="1">
      <alignment horizontal="center" vertical="center"/>
    </xf>
    <xf numFmtId="0" fontId="142" fillId="8" borderId="32" xfId="0" applyFont="1" applyFill="1" applyBorder="1" applyAlignment="1">
      <alignment horizontal="center" vertical="center"/>
    </xf>
    <xf numFmtId="0" fontId="142" fillId="8" borderId="18" xfId="0" applyFont="1" applyFill="1" applyBorder="1" applyAlignment="1">
      <alignment horizontal="center" vertical="center"/>
    </xf>
    <xf numFmtId="0" fontId="142" fillId="8" borderId="22" xfId="0" applyFont="1" applyFill="1" applyBorder="1" applyAlignment="1">
      <alignment horizontal="center" vertical="center"/>
    </xf>
    <xf numFmtId="0" fontId="80" fillId="5" borderId="15" xfId="0" applyFont="1" applyFill="1" applyBorder="1" applyAlignment="1">
      <alignment horizontal="center"/>
    </xf>
    <xf numFmtId="0" fontId="80" fillId="5" borderId="15" xfId="0" applyFont="1" applyFill="1" applyBorder="1" applyAlignment="1">
      <alignment horizontal="center" wrapText="1"/>
    </xf>
    <xf numFmtId="0" fontId="80" fillId="5" borderId="15" xfId="0" applyFont="1" applyFill="1" applyBorder="1" applyAlignment="1">
      <alignment horizontal="center" vertical="center"/>
    </xf>
    <xf numFmtId="0" fontId="80" fillId="5" borderId="18" xfId="0" applyFont="1" applyFill="1" applyBorder="1" applyAlignment="1">
      <alignment horizontal="center" vertical="center"/>
    </xf>
    <xf numFmtId="0" fontId="80" fillId="5" borderId="19" xfId="0" applyFont="1" applyFill="1" applyBorder="1" applyAlignment="1">
      <alignment horizontal="center" vertical="center"/>
    </xf>
    <xf numFmtId="0" fontId="80" fillId="0" borderId="15" xfId="0" applyFont="1" applyBorder="1" applyAlignment="1">
      <alignment horizontal="center"/>
    </xf>
    <xf numFmtId="0" fontId="4" fillId="5" borderId="16" xfId="0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0" fillId="8" borderId="0" xfId="0" applyFill="1"/>
    <xf numFmtId="0" fontId="143" fillId="5" borderId="15" xfId="0" applyFont="1" applyFill="1" applyBorder="1" applyAlignment="1">
      <alignment horizontal="center" wrapText="1"/>
    </xf>
    <xf numFmtId="0" fontId="144" fillId="5" borderId="15" xfId="0" applyFont="1" applyFill="1" applyBorder="1" applyAlignment="1">
      <alignment horizontal="center" wrapText="1"/>
    </xf>
    <xf numFmtId="0" fontId="132" fillId="5" borderId="5" xfId="0" applyFont="1" applyFill="1" applyBorder="1" applyAlignment="1">
      <alignment horizontal="center" wrapText="1"/>
    </xf>
    <xf numFmtId="0" fontId="132" fillId="5" borderId="0" xfId="0" applyFont="1" applyFill="1" applyBorder="1" applyAlignment="1">
      <alignment horizontal="center"/>
    </xf>
    <xf numFmtId="0" fontId="85" fillId="0" borderId="66" xfId="0" applyNumberFormat="1" applyFont="1" applyFill="1" applyBorder="1" applyAlignment="1" applyProtection="1">
      <alignment horizontal="center" vertical="center" wrapText="1"/>
    </xf>
    <xf numFmtId="0" fontId="85" fillId="0" borderId="67" xfId="0" applyNumberFormat="1" applyFont="1" applyFill="1" applyBorder="1" applyAlignment="1" applyProtection="1">
      <alignment horizontal="center" vertical="center" wrapText="1"/>
    </xf>
    <xf numFmtId="0" fontId="85" fillId="0" borderId="68" xfId="0" applyNumberFormat="1" applyFont="1" applyFill="1" applyBorder="1" applyAlignment="1" applyProtection="1">
      <alignment horizontal="center" vertical="center" wrapText="1"/>
    </xf>
    <xf numFmtId="0" fontId="78" fillId="5" borderId="15" xfId="0" applyFont="1" applyFill="1" applyBorder="1" applyAlignment="1">
      <alignment horizontal="center" vertical="center" wrapText="1"/>
    </xf>
    <xf numFmtId="0" fontId="145" fillId="5" borderId="16" xfId="0" applyNumberFormat="1" applyFont="1" applyFill="1" applyBorder="1" applyAlignment="1" applyProtection="1">
      <alignment horizontal="center" vertical="center"/>
    </xf>
    <xf numFmtId="0" fontId="145" fillId="5" borderId="17" xfId="0" applyNumberFormat="1" applyFont="1" applyFill="1" applyBorder="1" applyAlignment="1" applyProtection="1">
      <alignment horizontal="center" vertical="center"/>
    </xf>
    <xf numFmtId="0" fontId="12" fillId="5" borderId="16" xfId="0" applyFont="1" applyFill="1" applyBorder="1" applyAlignment="1">
      <alignment horizontal="center"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" fontId="85" fillId="5" borderId="16" xfId="0" applyNumberFormat="1" applyFont="1" applyFill="1" applyBorder="1" applyAlignment="1">
      <alignment horizontal="center" vertical="center" wrapText="1"/>
    </xf>
    <xf numFmtId="1" fontId="85" fillId="5" borderId="37" xfId="0" applyNumberFormat="1" applyFont="1" applyFill="1" applyBorder="1" applyAlignment="1">
      <alignment horizontal="center" vertical="center" wrapText="1"/>
    </xf>
    <xf numFmtId="1" fontId="85" fillId="5" borderId="17" xfId="0" applyNumberFormat="1" applyFont="1" applyFill="1" applyBorder="1" applyAlignment="1">
      <alignment horizontal="center" vertical="center" wrapText="1"/>
    </xf>
    <xf numFmtId="1" fontId="92" fillId="5" borderId="37" xfId="0" applyNumberFormat="1" applyFont="1" applyFill="1" applyBorder="1" applyAlignment="1">
      <alignment horizontal="center" vertical="center" wrapText="1"/>
    </xf>
    <xf numFmtId="1" fontId="92" fillId="5" borderId="17" xfId="0" applyNumberFormat="1" applyFont="1" applyFill="1" applyBorder="1" applyAlignment="1">
      <alignment horizontal="center" vertical="center" wrapText="1"/>
    </xf>
    <xf numFmtId="0" fontId="141" fillId="8" borderId="21" xfId="0" applyFont="1" applyFill="1" applyBorder="1" applyAlignment="1">
      <alignment horizontal="center" vertical="center" wrapText="1"/>
    </xf>
    <xf numFmtId="0" fontId="141" fillId="8" borderId="18" xfId="0" applyFont="1" applyFill="1" applyBorder="1" applyAlignment="1">
      <alignment horizontal="center" vertical="center" wrapText="1"/>
    </xf>
    <xf numFmtId="0" fontId="141" fillId="8" borderId="22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wrapText="1"/>
    </xf>
    <xf numFmtId="0" fontId="7" fillId="5" borderId="20" xfId="0" applyFont="1" applyFill="1" applyBorder="1" applyAlignment="1">
      <alignment horizontal="center" wrapText="1"/>
    </xf>
    <xf numFmtId="0" fontId="7" fillId="5" borderId="19" xfId="0" applyFont="1" applyFill="1" applyBorder="1" applyAlignment="1">
      <alignment horizontal="center" wrapText="1"/>
    </xf>
    <xf numFmtId="0" fontId="131" fillId="8" borderId="63" xfId="0" applyFont="1" applyFill="1" applyBorder="1" applyAlignment="1">
      <alignment horizontal="center" vertical="center" wrapText="1"/>
    </xf>
    <xf numFmtId="0" fontId="131" fillId="8" borderId="64" xfId="0" applyFont="1" applyFill="1" applyBorder="1" applyAlignment="1">
      <alignment horizontal="center" vertical="center" wrapText="1"/>
    </xf>
    <xf numFmtId="0" fontId="131" fillId="8" borderId="65" xfId="0" applyFont="1" applyFill="1" applyBorder="1" applyAlignment="1">
      <alignment horizontal="center" vertical="center" wrapText="1"/>
    </xf>
    <xf numFmtId="0" fontId="85" fillId="5" borderId="58" xfId="0" applyFont="1" applyFill="1" applyBorder="1" applyAlignment="1">
      <alignment horizontal="center"/>
    </xf>
    <xf numFmtId="1" fontId="92" fillId="5" borderId="15" xfId="0" applyNumberFormat="1" applyFont="1" applyFill="1" applyBorder="1" applyAlignment="1">
      <alignment horizontal="center" vertical="center"/>
    </xf>
    <xf numFmtId="1" fontId="118" fillId="5" borderId="21" xfId="0" applyNumberFormat="1" applyFont="1" applyFill="1" applyBorder="1" applyAlignment="1">
      <alignment horizontal="center" vertical="center" wrapText="1"/>
    </xf>
    <xf numFmtId="1" fontId="118" fillId="5" borderId="30" xfId="0" applyNumberFormat="1" applyFont="1" applyFill="1" applyBorder="1" applyAlignment="1">
      <alignment horizontal="center" vertical="center"/>
    </xf>
    <xf numFmtId="1" fontId="118" fillId="5" borderId="26" xfId="0" applyNumberFormat="1" applyFont="1" applyFill="1" applyBorder="1" applyAlignment="1">
      <alignment horizontal="center" vertical="center"/>
    </xf>
    <xf numFmtId="0" fontId="14" fillId="5" borderId="15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165" fontId="85" fillId="5" borderId="19" xfId="0" applyNumberFormat="1" applyFont="1" applyFill="1" applyBorder="1" applyAlignment="1">
      <alignment horizontal="center" vertical="center" wrapText="1"/>
    </xf>
    <xf numFmtId="165" fontId="85" fillId="5" borderId="15" xfId="0" applyNumberFormat="1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88" fillId="4" borderId="0" xfId="0" applyFont="1" applyFill="1" applyBorder="1" applyAlignment="1">
      <alignment horizontal="center"/>
    </xf>
    <xf numFmtId="0" fontId="18" fillId="4" borderId="0" xfId="0" applyFont="1" applyFill="1" applyBorder="1" applyAlignment="1">
      <alignment horizontal="center" vertical="center" wrapText="1"/>
    </xf>
    <xf numFmtId="0" fontId="149" fillId="4" borderId="0" xfId="0" applyFont="1" applyFill="1" applyBorder="1" applyAlignment="1">
      <alignment horizontal="center" vertical="center" wrapText="1"/>
    </xf>
    <xf numFmtId="0" fontId="87" fillId="4" borderId="0" xfId="0" applyFont="1" applyFill="1" applyBorder="1" applyAlignment="1">
      <alignment horizontal="center"/>
    </xf>
    <xf numFmtId="0" fontId="24" fillId="4" borderId="0" xfId="0" applyFont="1" applyFill="1" applyBorder="1" applyAlignment="1">
      <alignment horizontal="center" wrapText="1"/>
    </xf>
    <xf numFmtId="0" fontId="17" fillId="4" borderId="0" xfId="0" applyFont="1" applyFill="1" applyBorder="1" applyAlignment="1">
      <alignment horizontal="center" wrapText="1"/>
    </xf>
    <xf numFmtId="0" fontId="11" fillId="4" borderId="0" xfId="0" applyFont="1" applyFill="1" applyBorder="1" applyAlignment="1">
      <alignment horizontal="center" wrapText="1"/>
    </xf>
    <xf numFmtId="0" fontId="83" fillId="4" borderId="0" xfId="0" applyFont="1" applyFill="1" applyBorder="1" applyAlignment="1">
      <alignment horizontal="center"/>
    </xf>
    <xf numFmtId="0" fontId="81" fillId="4" borderId="0" xfId="0" applyFont="1" applyFill="1" applyBorder="1" applyAlignment="1">
      <alignment horizontal="center"/>
    </xf>
    <xf numFmtId="0" fontId="75" fillId="4" borderId="0" xfId="0" applyFont="1" applyFill="1" applyBorder="1" applyAlignment="1">
      <alignment horizontal="center"/>
    </xf>
    <xf numFmtId="0" fontId="84" fillId="4" borderId="0" xfId="0" applyFont="1" applyFill="1" applyBorder="1" applyAlignment="1">
      <alignment horizontal="center" wrapText="1"/>
    </xf>
    <xf numFmtId="0" fontId="148" fillId="4" borderId="0" xfId="0" applyFont="1" applyFill="1" applyBorder="1" applyAlignment="1">
      <alignment horizontal="center" vertical="center" wrapText="1"/>
    </xf>
    <xf numFmtId="0" fontId="75" fillId="4" borderId="0" xfId="0" applyFont="1" applyFill="1" applyBorder="1" applyAlignment="1"/>
    <xf numFmtId="0" fontId="90" fillId="4" borderId="0" xfId="0" applyFont="1" applyFill="1" applyBorder="1" applyAlignment="1">
      <alignment horizontal="center" wrapText="1"/>
    </xf>
    <xf numFmtId="0" fontId="146" fillId="4" borderId="0" xfId="0" applyFont="1" applyFill="1" applyBorder="1" applyAlignment="1">
      <alignment horizontal="center" vertical="center" wrapText="1"/>
    </xf>
    <xf numFmtId="0" fontId="82" fillId="5" borderId="0" xfId="0" applyFont="1" applyFill="1" applyBorder="1" applyAlignment="1">
      <alignment horizontal="center" vertical="center"/>
    </xf>
    <xf numFmtId="0" fontId="98" fillId="4" borderId="0" xfId="0" applyFont="1" applyFill="1" applyBorder="1" applyAlignment="1">
      <alignment horizontal="center" wrapText="1"/>
    </xf>
    <xf numFmtId="0" fontId="82" fillId="4" borderId="0" xfId="0" applyFont="1" applyFill="1" applyBorder="1" applyAlignment="1">
      <alignment horizontal="center" vertical="center" wrapText="1"/>
    </xf>
    <xf numFmtId="0" fontId="76" fillId="4" borderId="0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84" fillId="4" borderId="0" xfId="0" applyFont="1" applyFill="1" applyBorder="1" applyAlignment="1">
      <alignment horizontal="left" vertical="center" wrapText="1"/>
    </xf>
    <xf numFmtId="0" fontId="82" fillId="4" borderId="0" xfId="0" applyFont="1" applyFill="1" applyBorder="1" applyAlignment="1">
      <alignment horizontal="left" vertical="center" wrapText="1"/>
    </xf>
    <xf numFmtId="1" fontId="84" fillId="4" borderId="0" xfId="0" applyNumberFormat="1" applyFont="1" applyFill="1" applyBorder="1" applyAlignment="1">
      <alignment horizontal="center" vertical="center"/>
    </xf>
    <xf numFmtId="1" fontId="84" fillId="4" borderId="0" xfId="0" applyNumberFormat="1" applyFont="1" applyFill="1" applyBorder="1" applyAlignment="1">
      <alignment horizontal="center" vertical="center" wrapText="1"/>
    </xf>
    <xf numFmtId="0" fontId="75" fillId="4" borderId="0" xfId="0" applyFont="1" applyFill="1" applyBorder="1" applyAlignment="1">
      <alignment horizontal="left" wrapText="1"/>
    </xf>
    <xf numFmtId="0" fontId="13" fillId="4" borderId="0" xfId="0" applyFont="1" applyFill="1" applyBorder="1" applyAlignment="1">
      <alignment horizontal="center" wrapText="1"/>
    </xf>
    <xf numFmtId="0" fontId="32" fillId="4" borderId="0" xfId="0" applyFont="1" applyFill="1" applyBorder="1" applyAlignment="1">
      <alignment horizontal="center" wrapText="1"/>
    </xf>
    <xf numFmtId="0" fontId="76" fillId="4" borderId="0" xfId="0" applyFont="1" applyFill="1" applyBorder="1" applyAlignment="1">
      <alignment horizontal="left"/>
    </xf>
    <xf numFmtId="0" fontId="151" fillId="4" borderId="0" xfId="0" applyFont="1" applyFill="1" applyBorder="1" applyAlignment="1">
      <alignment horizontal="center" vertical="center" wrapText="1"/>
    </xf>
    <xf numFmtId="0" fontId="85" fillId="4" borderId="0" xfId="0" applyFont="1" applyFill="1" applyBorder="1" applyAlignment="1">
      <alignment horizontal="center" wrapText="1"/>
    </xf>
    <xf numFmtId="0" fontId="80" fillId="4" borderId="0" xfId="0" applyFont="1" applyFill="1" applyBorder="1" applyAlignment="1">
      <alignment horizontal="left" vertical="center" wrapText="1"/>
    </xf>
    <xf numFmtId="0" fontId="75" fillId="4" borderId="0" xfId="0" applyFont="1" applyFill="1" applyBorder="1" applyAlignment="1">
      <alignment horizontal="left" vertical="center" wrapText="1"/>
    </xf>
    <xf numFmtId="0" fontId="85" fillId="4" borderId="0" xfId="0" applyFont="1" applyFill="1" applyBorder="1" applyAlignment="1">
      <alignment horizontal="center"/>
    </xf>
    <xf numFmtId="1" fontId="75" fillId="4" borderId="0" xfId="0" applyNumberFormat="1" applyFont="1" applyFill="1" applyBorder="1" applyAlignment="1">
      <alignment horizontal="center" vertical="center" wrapText="1"/>
    </xf>
    <xf numFmtId="0" fontId="75" fillId="4" borderId="0" xfId="0" applyFont="1" applyFill="1" applyBorder="1" applyAlignment="1">
      <alignment horizontal="center" vertical="center"/>
    </xf>
    <xf numFmtId="0" fontId="75" fillId="4" borderId="0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left" wrapText="1"/>
    </xf>
    <xf numFmtId="0" fontId="76" fillId="4" borderId="0" xfId="0" applyFont="1" applyFill="1" applyBorder="1" applyAlignment="1">
      <alignment horizontal="center"/>
    </xf>
    <xf numFmtId="0" fontId="96" fillId="4" borderId="0" xfId="0" applyFont="1" applyFill="1" applyBorder="1" applyAlignment="1">
      <alignment horizontal="center" wrapText="1"/>
    </xf>
    <xf numFmtId="0" fontId="11" fillId="4" borderId="0" xfId="0" applyFont="1" applyFill="1" applyBorder="1" applyAlignment="1">
      <alignment horizontal="center" vertical="center" wrapText="1"/>
    </xf>
    <xf numFmtId="0" fontId="93" fillId="4" borderId="0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left"/>
    </xf>
    <xf numFmtId="0" fontId="93" fillId="4" borderId="0" xfId="0" applyFont="1" applyFill="1" applyBorder="1" applyAlignment="1">
      <alignment horizontal="center"/>
    </xf>
    <xf numFmtId="0" fontId="78" fillId="4" borderId="0" xfId="0" applyFont="1" applyFill="1" applyBorder="1" applyAlignment="1">
      <alignment horizontal="center" wrapText="1"/>
    </xf>
    <xf numFmtId="0" fontId="92" fillId="4" borderId="0" xfId="0" applyFont="1" applyFill="1" applyBorder="1" applyAlignment="1">
      <alignment horizontal="center" wrapText="1"/>
    </xf>
    <xf numFmtId="0" fontId="97" fillId="4" borderId="0" xfId="0" applyFont="1" applyFill="1" applyBorder="1" applyAlignment="1">
      <alignment horizontal="left" wrapText="1"/>
    </xf>
    <xf numFmtId="0" fontId="77" fillId="4" borderId="0" xfId="0" applyFont="1" applyFill="1" applyBorder="1" applyAlignment="1">
      <alignment horizontal="left" wrapText="1"/>
    </xf>
    <xf numFmtId="0" fontId="77" fillId="4" borderId="0" xfId="0" applyFont="1" applyFill="1" applyBorder="1" applyAlignment="1">
      <alignment horizontal="left"/>
    </xf>
    <xf numFmtId="0" fontId="97" fillId="4" borderId="0" xfId="0" applyFont="1" applyFill="1" applyBorder="1" applyAlignment="1">
      <alignment horizontal="left"/>
    </xf>
    <xf numFmtId="1" fontId="75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84" fillId="4" borderId="0" xfId="0" applyFont="1" applyFill="1" applyBorder="1" applyAlignment="1">
      <alignment horizontal="center"/>
    </xf>
    <xf numFmtId="0" fontId="77" fillId="4" borderId="0" xfId="0" applyFont="1" applyFill="1" applyBorder="1" applyAlignment="1">
      <alignment horizontal="center" vertical="center" wrapText="1"/>
    </xf>
    <xf numFmtId="0" fontId="150" fillId="4" borderId="0" xfId="0" applyFont="1" applyFill="1" applyBorder="1" applyAlignment="1">
      <alignment horizontal="center" vertical="center" wrapText="1"/>
    </xf>
    <xf numFmtId="0" fontId="82" fillId="4" borderId="0" xfId="0" applyFont="1" applyFill="1" applyBorder="1" applyAlignment="1">
      <alignment horizontal="center" vertical="center"/>
    </xf>
    <xf numFmtId="0" fontId="88" fillId="4" borderId="0" xfId="0" applyFont="1" applyFill="1" applyBorder="1" applyAlignment="1">
      <alignment horizontal="left" vertical="center" wrapText="1"/>
    </xf>
    <xf numFmtId="0" fontId="92" fillId="4" borderId="0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wrapText="1"/>
    </xf>
    <xf numFmtId="0" fontId="5" fillId="4" borderId="0" xfId="0" applyFont="1" applyFill="1" applyBorder="1" applyAlignment="1">
      <alignment horizontal="center" wrapText="1"/>
    </xf>
    <xf numFmtId="0" fontId="97" fillId="4" borderId="0" xfId="0" applyFont="1" applyFill="1" applyBorder="1" applyAlignment="1">
      <alignment horizontal="center" wrapText="1"/>
    </xf>
    <xf numFmtId="0" fontId="147" fillId="4" borderId="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center" vertical="top" wrapText="1"/>
    </xf>
    <xf numFmtId="0" fontId="8" fillId="5" borderId="19" xfId="0" applyFont="1" applyFill="1" applyBorder="1" applyAlignment="1">
      <alignment horizontal="left" vertical="center" wrapText="1"/>
    </xf>
    <xf numFmtId="0" fontId="6" fillId="5" borderId="15" xfId="0" applyFont="1" applyFill="1" applyBorder="1" applyAlignment="1">
      <alignment horizontal="center" vertical="center" wrapText="1"/>
    </xf>
    <xf numFmtId="0" fontId="131" fillId="8" borderId="20" xfId="0" applyFont="1" applyFill="1" applyBorder="1" applyAlignment="1">
      <alignment horizontal="center" vertical="center" wrapText="1"/>
    </xf>
    <xf numFmtId="0" fontId="131" fillId="8" borderId="42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55" fillId="8" borderId="26" xfId="0" applyFont="1" applyFill="1" applyBorder="1" applyAlignment="1">
      <alignment horizontal="center" vertical="center" wrapText="1"/>
    </xf>
    <xf numFmtId="0" fontId="55" fillId="8" borderId="19" xfId="0" applyFont="1" applyFill="1" applyBorder="1" applyAlignment="1">
      <alignment horizontal="center" vertical="center" wrapText="1"/>
    </xf>
    <xf numFmtId="0" fontId="55" fillId="8" borderId="21" xfId="0" applyFont="1" applyFill="1" applyBorder="1" applyAlignment="1">
      <alignment horizontal="center" vertical="center" wrapText="1"/>
    </xf>
    <xf numFmtId="0" fontId="55" fillId="8" borderId="32" xfId="0" applyFont="1" applyFill="1" applyBorder="1" applyAlignment="1">
      <alignment horizontal="center" vertical="center" wrapText="1"/>
    </xf>
    <xf numFmtId="0" fontId="55" fillId="8" borderId="18" xfId="0" applyFont="1" applyFill="1" applyBorder="1" applyAlignment="1">
      <alignment horizontal="center" vertical="center" wrapText="1"/>
    </xf>
    <xf numFmtId="0" fontId="55" fillId="8" borderId="22" xfId="0" applyFont="1" applyFill="1" applyBorder="1" applyAlignment="1">
      <alignment horizontal="center" vertical="center" wrapText="1"/>
    </xf>
    <xf numFmtId="0" fontId="152" fillId="5" borderId="22" xfId="0" applyFont="1" applyFill="1" applyBorder="1" applyAlignment="1">
      <alignment horizontal="center" vertical="center" wrapText="1"/>
    </xf>
    <xf numFmtId="0" fontId="152" fillId="5" borderId="32" xfId="0" applyFont="1" applyFill="1" applyBorder="1" applyAlignment="1">
      <alignment horizontal="center" vertical="center" wrapText="1"/>
    </xf>
    <xf numFmtId="3" fontId="85" fillId="5" borderId="15" xfId="0" applyNumberFormat="1" applyFont="1" applyFill="1" applyBorder="1" applyAlignment="1">
      <alignment horizontal="center" vertical="center" wrapText="1"/>
    </xf>
    <xf numFmtId="3" fontId="117" fillId="5" borderId="16" xfId="0" applyNumberFormat="1" applyFont="1" applyFill="1" applyBorder="1" applyAlignment="1">
      <alignment horizontal="center" vertical="center" wrapText="1"/>
    </xf>
    <xf numFmtId="3" fontId="117" fillId="5" borderId="17" xfId="0" applyNumberFormat="1" applyFont="1" applyFill="1" applyBorder="1" applyAlignment="1">
      <alignment horizontal="center" vertical="center" wrapText="1"/>
    </xf>
    <xf numFmtId="3" fontId="85" fillId="5" borderId="16" xfId="0" applyNumberFormat="1" applyFont="1" applyFill="1" applyBorder="1" applyAlignment="1">
      <alignment horizontal="center" vertical="center" wrapText="1"/>
    </xf>
    <xf numFmtId="3" fontId="85" fillId="5" borderId="37" xfId="0" applyNumberFormat="1" applyFont="1" applyFill="1" applyBorder="1" applyAlignment="1">
      <alignment horizontal="center" vertical="center" wrapText="1"/>
    </xf>
    <xf numFmtId="3" fontId="85" fillId="5" borderId="17" xfId="0" applyNumberFormat="1" applyFont="1" applyFill="1" applyBorder="1" applyAlignment="1">
      <alignment horizontal="center" vertical="center" wrapText="1"/>
    </xf>
    <xf numFmtId="3" fontId="117" fillId="5" borderId="16" xfId="0" applyNumberFormat="1" applyFont="1" applyFill="1" applyBorder="1" applyAlignment="1">
      <alignment horizontal="center" vertical="center"/>
    </xf>
    <xf numFmtId="3" fontId="117" fillId="5" borderId="17" xfId="0" applyNumberFormat="1" applyFont="1" applyFill="1" applyBorder="1" applyAlignment="1">
      <alignment horizontal="center" vertical="center"/>
    </xf>
    <xf numFmtId="0" fontId="93" fillId="5" borderId="22" xfId="0" applyFont="1" applyFill="1" applyBorder="1" applyAlignment="1">
      <alignment horizontal="center" vertical="center" wrapText="1"/>
    </xf>
    <xf numFmtId="0" fontId="93" fillId="5" borderId="32" xfId="0" applyFont="1" applyFill="1" applyBorder="1" applyAlignment="1">
      <alignment horizontal="center" vertical="center" wrapText="1"/>
    </xf>
    <xf numFmtId="0" fontId="93" fillId="5" borderId="69" xfId="0" applyFont="1" applyFill="1" applyBorder="1" applyAlignment="1">
      <alignment horizontal="center" vertical="center" wrapText="1"/>
    </xf>
    <xf numFmtId="0" fontId="93" fillId="5" borderId="70" xfId="0" applyFont="1" applyFill="1" applyBorder="1" applyAlignment="1">
      <alignment horizontal="center" vertical="center" wrapText="1"/>
    </xf>
    <xf numFmtId="0" fontId="49" fillId="8" borderId="12" xfId="0" applyFont="1" applyFill="1" applyBorder="1" applyAlignment="1">
      <alignment horizontal="center" vertical="center" wrapText="1"/>
    </xf>
    <xf numFmtId="0" fontId="49" fillId="8" borderId="13" xfId="0" applyFont="1" applyFill="1" applyBorder="1" applyAlignment="1">
      <alignment horizontal="center" vertical="center" wrapText="1"/>
    </xf>
    <xf numFmtId="0" fontId="49" fillId="8" borderId="14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top"/>
    </xf>
    <xf numFmtId="0" fontId="68" fillId="5" borderId="71" xfId="0" applyFont="1" applyFill="1" applyBorder="1" applyAlignment="1">
      <alignment horizontal="center" vertical="center" wrapText="1"/>
    </xf>
    <xf numFmtId="0" fontId="61" fillId="5" borderId="69" xfId="0" applyFont="1" applyFill="1" applyBorder="1" applyAlignment="1">
      <alignment horizontal="center" vertical="center" wrapText="1"/>
    </xf>
    <xf numFmtId="0" fontId="68" fillId="5" borderId="32" xfId="0" applyFont="1" applyFill="1" applyBorder="1" applyAlignment="1">
      <alignment horizontal="center" vertical="center" wrapText="1"/>
    </xf>
    <xf numFmtId="0" fontId="68" fillId="5" borderId="70" xfId="0" applyFont="1" applyFill="1" applyBorder="1" applyAlignment="1">
      <alignment horizontal="center" vertical="center" wrapText="1"/>
    </xf>
    <xf numFmtId="0" fontId="49" fillId="8" borderId="72" xfId="0" applyFont="1" applyFill="1" applyBorder="1" applyAlignment="1">
      <alignment horizontal="center" vertical="center" wrapText="1"/>
    </xf>
    <xf numFmtId="0" fontId="49" fillId="8" borderId="73" xfId="0" applyFont="1" applyFill="1" applyBorder="1" applyAlignment="1">
      <alignment horizontal="center" vertical="center" wrapText="1"/>
    </xf>
    <xf numFmtId="0" fontId="49" fillId="8" borderId="74" xfId="0" applyFont="1" applyFill="1" applyBorder="1" applyAlignment="1">
      <alignment horizontal="center" vertical="center" wrapText="1"/>
    </xf>
    <xf numFmtId="0" fontId="49" fillId="8" borderId="75" xfId="0" applyFont="1" applyFill="1" applyBorder="1" applyAlignment="1">
      <alignment horizontal="center" vertical="center" wrapText="1"/>
    </xf>
    <xf numFmtId="3" fontId="117" fillId="5" borderId="69" xfId="0" applyNumberFormat="1" applyFont="1" applyFill="1" applyBorder="1" applyAlignment="1">
      <alignment horizontal="center" vertical="center" wrapText="1"/>
    </xf>
    <xf numFmtId="3" fontId="117" fillId="5" borderId="70" xfId="0" applyNumberFormat="1" applyFont="1" applyFill="1" applyBorder="1" applyAlignment="1">
      <alignment horizontal="center" vertical="center" wrapText="1"/>
    </xf>
    <xf numFmtId="0" fontId="49" fillId="8" borderId="38" xfId="0" applyFont="1" applyFill="1" applyBorder="1" applyAlignment="1">
      <alignment horizontal="center" vertical="center" wrapText="1"/>
    </xf>
    <xf numFmtId="0" fontId="49" fillId="8" borderId="20" xfId="0" applyFont="1" applyFill="1" applyBorder="1" applyAlignment="1">
      <alignment horizontal="center" vertical="center" wrapText="1"/>
    </xf>
    <xf numFmtId="0" fontId="49" fillId="8" borderId="42" xfId="0" applyFont="1" applyFill="1" applyBorder="1" applyAlignment="1">
      <alignment horizontal="center" vertical="center" wrapText="1"/>
    </xf>
    <xf numFmtId="3" fontId="117" fillId="5" borderId="74" xfId="0" applyNumberFormat="1" applyFont="1" applyFill="1" applyBorder="1" applyAlignment="1">
      <alignment horizontal="center" vertical="center" wrapText="1"/>
    </xf>
    <xf numFmtId="3" fontId="117" fillId="5" borderId="87" xfId="0" applyNumberFormat="1" applyFont="1" applyFill="1" applyBorder="1" applyAlignment="1">
      <alignment horizontal="center" vertical="center" wrapText="1"/>
    </xf>
    <xf numFmtId="0" fontId="145" fillId="5" borderId="15" xfId="0" applyFont="1" applyFill="1" applyBorder="1" applyAlignment="1">
      <alignment wrapText="1"/>
    </xf>
    <xf numFmtId="0" fontId="92" fillId="5" borderId="15" xfId="0" applyFont="1" applyFill="1" applyBorder="1" applyAlignment="1">
      <alignment horizontal="center" vertical="center"/>
    </xf>
    <xf numFmtId="0" fontId="84" fillId="5" borderId="15" xfId="0" applyFont="1" applyFill="1" applyBorder="1" applyAlignment="1">
      <alignment horizontal="center" vertical="center"/>
    </xf>
    <xf numFmtId="0" fontId="128" fillId="5" borderId="15" xfId="0" applyFont="1" applyFill="1" applyBorder="1"/>
    <xf numFmtId="0" fontId="128" fillId="5" borderId="15" xfId="0" applyFont="1" applyFill="1" applyBorder="1" applyAlignment="1"/>
    <xf numFmtId="0" fontId="79" fillId="5" borderId="18" xfId="0" applyFont="1" applyFill="1" applyBorder="1" applyAlignment="1">
      <alignment horizontal="left" vertical="center" wrapText="1"/>
    </xf>
    <xf numFmtId="0" fontId="145" fillId="5" borderId="18" xfId="0" applyFont="1" applyFill="1" applyBorder="1" applyAlignment="1">
      <alignment wrapText="1"/>
    </xf>
    <xf numFmtId="0" fontId="128" fillId="5" borderId="16" xfId="0" applyFont="1" applyFill="1" applyBorder="1"/>
    <xf numFmtId="0" fontId="79" fillId="5" borderId="16" xfId="0" applyFont="1" applyFill="1" applyBorder="1" applyAlignment="1">
      <alignment horizontal="center" vertical="center" wrapText="1"/>
    </xf>
    <xf numFmtId="0" fontId="79" fillId="5" borderId="17" xfId="0" applyFont="1" applyFill="1" applyBorder="1" applyAlignment="1">
      <alignment horizontal="center" vertical="center" wrapText="1"/>
    </xf>
    <xf numFmtId="0" fontId="85" fillId="5" borderId="71" xfId="0" applyFont="1" applyFill="1" applyBorder="1" applyAlignment="1">
      <alignment horizontal="center" wrapText="1"/>
    </xf>
    <xf numFmtId="0" fontId="120" fillId="5" borderId="18" xfId="0" applyFont="1" applyFill="1" applyBorder="1" applyAlignment="1">
      <alignment horizontal="left"/>
    </xf>
    <xf numFmtId="0" fontId="153" fillId="5" borderId="15" xfId="0" applyFont="1" applyFill="1" applyBorder="1" applyAlignment="1">
      <alignment horizontal="center" vertical="center"/>
    </xf>
    <xf numFmtId="0" fontId="120" fillId="5" borderId="15" xfId="0" applyFont="1" applyFill="1" applyBorder="1" applyAlignment="1">
      <alignment horizontal="left"/>
    </xf>
    <xf numFmtId="168" fontId="92" fillId="5" borderId="16" xfId="0" applyNumberFormat="1" applyFont="1" applyFill="1" applyBorder="1" applyAlignment="1">
      <alignment horizontal="center" vertical="center" wrapText="1"/>
    </xf>
    <xf numFmtId="0" fontId="155" fillId="0" borderId="17" xfId="0" applyFont="1" applyBorder="1" applyAlignment="1">
      <alignment horizontal="center" wrapText="1"/>
    </xf>
    <xf numFmtId="0" fontId="84" fillId="5" borderId="16" xfId="0" applyFont="1" applyFill="1" applyBorder="1" applyAlignment="1">
      <alignment horizontal="center" wrapText="1"/>
    </xf>
    <xf numFmtId="1" fontId="85" fillId="5" borderId="76" xfId="0" applyNumberFormat="1" applyFont="1" applyFill="1" applyBorder="1" applyAlignment="1">
      <alignment horizontal="center" vertical="center" wrapText="1"/>
    </xf>
    <xf numFmtId="1" fontId="92" fillId="5" borderId="77" xfId="0" applyNumberFormat="1" applyFont="1" applyFill="1" applyBorder="1" applyAlignment="1">
      <alignment horizontal="center" vertical="center" wrapText="1"/>
    </xf>
    <xf numFmtId="1" fontId="92" fillId="5" borderId="78" xfId="0" applyNumberFormat="1" applyFont="1" applyFill="1" applyBorder="1" applyAlignment="1">
      <alignment horizontal="center" vertical="center" wrapText="1"/>
    </xf>
    <xf numFmtId="0" fontId="154" fillId="5" borderId="15" xfId="0" applyFont="1" applyFill="1" applyBorder="1" applyAlignment="1">
      <alignment horizontal="left" vertical="center" wrapText="1"/>
    </xf>
    <xf numFmtId="1" fontId="85" fillId="5" borderId="21" xfId="0" applyNumberFormat="1" applyFont="1" applyFill="1" applyBorder="1" applyAlignment="1">
      <alignment horizontal="center" vertical="center" wrapText="1"/>
    </xf>
    <xf numFmtId="1" fontId="92" fillId="5" borderId="30" xfId="0" applyNumberFormat="1" applyFont="1" applyFill="1" applyBorder="1" applyAlignment="1">
      <alignment horizontal="center" vertical="center" wrapText="1"/>
    </xf>
    <xf numFmtId="1" fontId="92" fillId="5" borderId="26" xfId="0" applyNumberFormat="1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vertical="center" wrapText="1"/>
    </xf>
    <xf numFmtId="0" fontId="156" fillId="5" borderId="0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/>
    <xf numFmtId="1" fontId="15" fillId="5" borderId="15" xfId="0" applyNumberFormat="1" applyFont="1" applyFill="1" applyBorder="1" applyAlignment="1">
      <alignment horizontal="center" vertical="center" wrapText="1"/>
    </xf>
    <xf numFmtId="1" fontId="12" fillId="5" borderId="15" xfId="0" applyNumberFormat="1" applyFont="1" applyFill="1" applyBorder="1" applyAlignment="1">
      <alignment horizontal="left" vertical="center" wrapText="1"/>
    </xf>
    <xf numFmtId="1" fontId="12" fillId="5" borderId="15" xfId="0" applyNumberFormat="1" applyFont="1" applyFill="1" applyBorder="1" applyAlignment="1">
      <alignment horizontal="center" vertical="center" wrapText="1"/>
    </xf>
    <xf numFmtId="1" fontId="15" fillId="5" borderId="18" xfId="0" applyNumberFormat="1" applyFont="1" applyFill="1" applyBorder="1" applyAlignment="1">
      <alignment horizontal="center" vertical="center" wrapText="1"/>
    </xf>
    <xf numFmtId="1" fontId="15" fillId="5" borderId="20" xfId="0" applyNumberFormat="1" applyFont="1" applyFill="1" applyBorder="1" applyAlignment="1">
      <alignment horizontal="center" vertical="center" wrapText="1"/>
    </xf>
    <xf numFmtId="1" fontId="15" fillId="5" borderId="19" xfId="0" applyNumberFormat="1" applyFont="1" applyFill="1" applyBorder="1" applyAlignment="1">
      <alignment horizontal="center" vertical="center" wrapText="1"/>
    </xf>
    <xf numFmtId="0" fontId="80" fillId="5" borderId="18" xfId="0" applyFont="1" applyFill="1" applyBorder="1" applyAlignment="1">
      <alignment wrapText="1"/>
    </xf>
    <xf numFmtId="0" fontId="80" fillId="5" borderId="20" xfId="0" applyFont="1" applyFill="1" applyBorder="1" applyAlignment="1">
      <alignment wrapText="1"/>
    </xf>
    <xf numFmtId="0" fontId="80" fillId="5" borderId="19" xfId="0" applyFont="1" applyFill="1" applyBorder="1" applyAlignment="1">
      <alignment wrapText="1"/>
    </xf>
    <xf numFmtId="1" fontId="12" fillId="5" borderId="18" xfId="0" applyNumberFormat="1" applyFont="1" applyFill="1" applyBorder="1" applyAlignment="1">
      <alignment horizontal="center" vertical="center" wrapText="1"/>
    </xf>
    <xf numFmtId="1" fontId="12" fillId="5" borderId="20" xfId="0" applyNumberFormat="1" applyFont="1" applyFill="1" applyBorder="1" applyAlignment="1">
      <alignment horizontal="center" vertical="center" wrapText="1"/>
    </xf>
    <xf numFmtId="1" fontId="12" fillId="5" borderId="19" xfId="0" applyNumberFormat="1" applyFont="1" applyFill="1" applyBorder="1" applyAlignment="1">
      <alignment horizontal="center" vertical="center" wrapText="1"/>
    </xf>
    <xf numFmtId="1" fontId="79" fillId="5" borderId="18" xfId="0" applyNumberFormat="1" applyFont="1" applyFill="1" applyBorder="1" applyAlignment="1">
      <alignment horizontal="center" vertical="center" wrapText="1"/>
    </xf>
    <xf numFmtId="1" fontId="79" fillId="5" borderId="20" xfId="0" applyNumberFormat="1" applyFont="1" applyFill="1" applyBorder="1" applyAlignment="1">
      <alignment horizontal="center" vertical="center" wrapText="1"/>
    </xf>
    <xf numFmtId="1" fontId="79" fillId="5" borderId="19" xfId="0" applyNumberFormat="1" applyFont="1" applyFill="1" applyBorder="1" applyAlignment="1">
      <alignment horizontal="center" vertical="center" wrapText="1"/>
    </xf>
    <xf numFmtId="1" fontId="92" fillId="5" borderId="18" xfId="0" applyNumberFormat="1" applyFont="1" applyFill="1" applyBorder="1" applyAlignment="1">
      <alignment horizontal="center" vertical="center" wrapText="1"/>
    </xf>
    <xf numFmtId="1" fontId="92" fillId="5" borderId="28" xfId="0" applyNumberFormat="1" applyFont="1" applyFill="1" applyBorder="1" applyAlignment="1">
      <alignment horizontal="center" vertical="center" wrapText="1"/>
    </xf>
    <xf numFmtId="1" fontId="92" fillId="5" borderId="79" xfId="0" applyNumberFormat="1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wrapText="1"/>
    </xf>
    <xf numFmtId="1" fontId="80" fillId="5" borderId="28" xfId="0" applyNumberFormat="1" applyFont="1" applyFill="1" applyBorder="1" applyAlignment="1">
      <alignment horizontal="center" wrapText="1"/>
    </xf>
    <xf numFmtId="1" fontId="80" fillId="5" borderId="79" xfId="0" applyNumberFormat="1" applyFont="1" applyFill="1" applyBorder="1" applyAlignment="1">
      <alignment horizontal="center" wrapText="1"/>
    </xf>
    <xf numFmtId="1" fontId="79" fillId="5" borderId="28" xfId="0" applyNumberFormat="1" applyFont="1" applyFill="1" applyBorder="1" applyAlignment="1">
      <alignment horizontal="center" vertical="center" wrapText="1"/>
    </xf>
    <xf numFmtId="1" fontId="79" fillId="5" borderId="79" xfId="0" applyNumberFormat="1" applyFont="1" applyFill="1" applyBorder="1" applyAlignment="1">
      <alignment horizontal="center" vertical="center" wrapText="1"/>
    </xf>
    <xf numFmtId="1" fontId="79" fillId="5" borderId="15" xfId="0" applyNumberFormat="1" applyFont="1" applyFill="1" applyBorder="1" applyAlignment="1">
      <alignment horizontal="center" vertical="center" wrapText="1"/>
    </xf>
    <xf numFmtId="1" fontId="80" fillId="5" borderId="15" xfId="0" applyNumberFormat="1" applyFont="1" applyFill="1" applyBorder="1" applyAlignment="1">
      <alignment horizontal="center" wrapText="1"/>
    </xf>
    <xf numFmtId="1" fontId="80" fillId="5" borderId="15" xfId="0" applyNumberFormat="1" applyFont="1" applyFill="1" applyBorder="1" applyAlignment="1">
      <alignment wrapText="1"/>
    </xf>
    <xf numFmtId="0" fontId="158" fillId="10" borderId="12" xfId="0" applyFont="1" applyFill="1" applyBorder="1" applyAlignment="1">
      <alignment horizontal="center" vertical="center" wrapText="1"/>
    </xf>
    <xf numFmtId="0" fontId="158" fillId="10" borderId="13" xfId="0" applyFont="1" applyFill="1" applyBorder="1" applyAlignment="1">
      <alignment horizontal="center" vertical="center" wrapText="1"/>
    </xf>
    <xf numFmtId="0" fontId="158" fillId="10" borderId="14" xfId="0" applyFont="1" applyFill="1" applyBorder="1" applyAlignment="1">
      <alignment horizontal="center" vertical="center" wrapText="1"/>
    </xf>
    <xf numFmtId="0" fontId="79" fillId="5" borderId="28" xfId="0" applyFont="1" applyFill="1" applyBorder="1" applyAlignment="1">
      <alignment horizontal="center" vertical="center" wrapText="1"/>
    </xf>
    <xf numFmtId="0" fontId="79" fillId="5" borderId="79" xfId="0" applyFont="1" applyFill="1" applyBorder="1" applyAlignment="1">
      <alignment horizontal="center" vertical="center" wrapText="1"/>
    </xf>
    <xf numFmtId="0" fontId="143" fillId="8" borderId="0" xfId="0" applyFont="1" applyFill="1" applyBorder="1" applyAlignment="1">
      <alignment horizontal="center" vertical="center" wrapText="1"/>
    </xf>
    <xf numFmtId="0" fontId="79" fillId="8" borderId="0" xfId="0" applyFont="1" applyFill="1" applyBorder="1" applyAlignment="1">
      <alignment horizontal="center" vertical="center" wrapText="1"/>
    </xf>
    <xf numFmtId="1" fontId="12" fillId="5" borderId="84" xfId="0" applyNumberFormat="1" applyFont="1" applyFill="1" applyBorder="1" applyAlignment="1">
      <alignment horizontal="center" vertical="center" wrapText="1"/>
    </xf>
    <xf numFmtId="1" fontId="12" fillId="5" borderId="85" xfId="0" applyNumberFormat="1" applyFont="1" applyFill="1" applyBorder="1" applyAlignment="1">
      <alignment horizontal="center" vertical="center" wrapText="1"/>
    </xf>
    <xf numFmtId="1" fontId="12" fillId="5" borderId="86" xfId="0" applyNumberFormat="1" applyFont="1" applyFill="1" applyBorder="1" applyAlignment="1">
      <alignment horizontal="center" vertical="center" wrapText="1"/>
    </xf>
    <xf numFmtId="1" fontId="79" fillId="5" borderId="84" xfId="0" applyNumberFormat="1" applyFont="1" applyFill="1" applyBorder="1" applyAlignment="1">
      <alignment horizontal="center" vertical="center" wrapText="1"/>
    </xf>
    <xf numFmtId="1" fontId="79" fillId="5" borderId="85" xfId="0" applyNumberFormat="1" applyFont="1" applyFill="1" applyBorder="1" applyAlignment="1">
      <alignment horizontal="center" vertical="center" wrapText="1"/>
    </xf>
    <xf numFmtId="1" fontId="79" fillId="5" borderId="86" xfId="0" applyNumberFormat="1" applyFont="1" applyFill="1" applyBorder="1" applyAlignment="1">
      <alignment horizontal="center" vertical="center" wrapText="1"/>
    </xf>
    <xf numFmtId="1" fontId="80" fillId="5" borderId="46" xfId="0" applyNumberFormat="1" applyFont="1" applyFill="1" applyBorder="1" applyAlignment="1">
      <alignment horizontal="center" wrapText="1"/>
    </xf>
    <xf numFmtId="1" fontId="80" fillId="5" borderId="57" xfId="0" applyNumberFormat="1" applyFont="1" applyFill="1" applyBorder="1" applyAlignment="1">
      <alignment horizontal="center" wrapText="1"/>
    </xf>
    <xf numFmtId="1" fontId="80" fillId="5" borderId="43" xfId="0" applyNumberFormat="1" applyFont="1" applyFill="1" applyBorder="1" applyAlignment="1">
      <alignment horizontal="center" wrapText="1"/>
    </xf>
    <xf numFmtId="1" fontId="80" fillId="5" borderId="18" xfId="0" applyNumberFormat="1" applyFont="1" applyFill="1" applyBorder="1" applyAlignment="1">
      <alignment horizontal="center" wrapText="1"/>
    </xf>
    <xf numFmtId="1" fontId="80" fillId="5" borderId="20" xfId="0" applyNumberFormat="1" applyFont="1" applyFill="1" applyBorder="1" applyAlignment="1">
      <alignment horizontal="center" wrapText="1"/>
    </xf>
    <xf numFmtId="0" fontId="126" fillId="5" borderId="18" xfId="0" applyFont="1" applyFill="1" applyBorder="1" applyAlignment="1">
      <alignment horizontal="center" vertical="center"/>
    </xf>
    <xf numFmtId="0" fontId="126" fillId="5" borderId="20" xfId="0" applyFont="1" applyFill="1" applyBorder="1" applyAlignment="1">
      <alignment horizontal="center" vertical="center"/>
    </xf>
    <xf numFmtId="0" fontId="126" fillId="5" borderId="19" xfId="0" applyFont="1" applyFill="1" applyBorder="1" applyAlignment="1">
      <alignment horizontal="center" vertical="center"/>
    </xf>
    <xf numFmtId="1" fontId="92" fillId="5" borderId="20" xfId="0" applyNumberFormat="1" applyFont="1" applyFill="1" applyBorder="1" applyAlignment="1">
      <alignment horizontal="center" vertical="center" wrapText="1"/>
    </xf>
    <xf numFmtId="0" fontId="158" fillId="10" borderId="83" xfId="0" applyFont="1" applyFill="1" applyBorder="1" applyAlignment="1">
      <alignment horizontal="center" vertical="center" wrapText="1"/>
    </xf>
    <xf numFmtId="1" fontId="80" fillId="5" borderId="19" xfId="0" applyNumberFormat="1" applyFont="1" applyFill="1" applyBorder="1" applyAlignment="1">
      <alignment horizontal="center" wrapText="1"/>
    </xf>
    <xf numFmtId="0" fontId="159" fillId="5" borderId="18" xfId="0" applyFont="1" applyFill="1" applyBorder="1" applyAlignment="1">
      <alignment horizontal="center" wrapText="1"/>
    </xf>
    <xf numFmtId="0" fontId="159" fillId="5" borderId="20" xfId="0" applyFont="1" applyFill="1" applyBorder="1" applyAlignment="1">
      <alignment horizontal="center" wrapText="1"/>
    </xf>
    <xf numFmtId="0" fontId="93" fillId="5" borderId="20" xfId="0" applyFont="1" applyFill="1" applyBorder="1" applyAlignment="1">
      <alignment horizontal="center" vertical="center" wrapText="1"/>
    </xf>
    <xf numFmtId="0" fontId="140" fillId="5" borderId="15" xfId="0" applyFont="1" applyFill="1" applyBorder="1" applyAlignment="1">
      <alignment horizontal="center" vertical="center" wrapText="1"/>
    </xf>
    <xf numFmtId="0" fontId="140" fillId="5" borderId="18" xfId="0" applyFont="1" applyFill="1" applyBorder="1" applyAlignment="1">
      <alignment horizontal="center" vertical="center" wrapText="1"/>
    </xf>
    <xf numFmtId="1" fontId="92" fillId="5" borderId="46" xfId="0" applyNumberFormat="1" applyFont="1" applyFill="1" applyBorder="1" applyAlignment="1">
      <alignment horizontal="center" vertical="center" wrapText="1"/>
    </xf>
    <xf numFmtId="1" fontId="92" fillId="5" borderId="57" xfId="0" applyNumberFormat="1" applyFont="1" applyFill="1" applyBorder="1" applyAlignment="1">
      <alignment horizontal="center" vertical="center" wrapText="1"/>
    </xf>
    <xf numFmtId="1" fontId="92" fillId="5" borderId="43" xfId="0" applyNumberFormat="1" applyFont="1" applyFill="1" applyBorder="1" applyAlignment="1">
      <alignment horizontal="center" vertical="center" wrapText="1"/>
    </xf>
    <xf numFmtId="1" fontId="115" fillId="5" borderId="15" xfId="0" applyNumberFormat="1" applyFont="1" applyFill="1" applyBorder="1" applyAlignment="1">
      <alignment horizontal="center" wrapText="1"/>
    </xf>
    <xf numFmtId="0" fontId="123" fillId="8" borderId="0" xfId="0" applyFont="1" applyFill="1" applyBorder="1" applyAlignment="1">
      <alignment horizontal="center" vertical="center" wrapText="1"/>
    </xf>
    <xf numFmtId="1" fontId="12" fillId="5" borderId="18" xfId="0" applyNumberFormat="1" applyFont="1" applyFill="1" applyBorder="1" applyAlignment="1">
      <alignment horizontal="left" vertical="center" wrapText="1"/>
    </xf>
    <xf numFmtId="1" fontId="12" fillId="5" borderId="20" xfId="0" applyNumberFormat="1" applyFont="1" applyFill="1" applyBorder="1" applyAlignment="1">
      <alignment horizontal="left" vertical="center" wrapText="1"/>
    </xf>
    <xf numFmtId="0" fontId="155" fillId="0" borderId="15" xfId="0" applyFont="1" applyBorder="1" applyAlignment="1">
      <alignment horizontal="center" vertical="center"/>
    </xf>
    <xf numFmtId="0" fontId="79" fillId="5" borderId="80" xfId="0" applyFont="1" applyFill="1" applyBorder="1" applyAlignment="1">
      <alignment horizontal="center" vertical="center" wrapText="1"/>
    </xf>
    <xf numFmtId="1" fontId="92" fillId="5" borderId="80" xfId="0" applyNumberFormat="1" applyFont="1" applyFill="1" applyBorder="1" applyAlignment="1">
      <alignment horizontal="center" vertical="center" wrapText="1"/>
    </xf>
    <xf numFmtId="0" fontId="160" fillId="8" borderId="12" xfId="0" applyFont="1" applyFill="1" applyBorder="1" applyAlignment="1">
      <alignment horizontal="center" vertical="center" wrapText="1"/>
    </xf>
    <xf numFmtId="0" fontId="160" fillId="8" borderId="13" xfId="0" applyFont="1" applyFill="1" applyBorder="1" applyAlignment="1">
      <alignment horizontal="center" vertical="center" wrapText="1"/>
    </xf>
    <xf numFmtId="0" fontId="160" fillId="8" borderId="14" xfId="0" applyFont="1" applyFill="1" applyBorder="1" applyAlignment="1">
      <alignment horizontal="center" vertical="center" wrapText="1"/>
    </xf>
    <xf numFmtId="0" fontId="157" fillId="5" borderId="15" xfId="0" applyFont="1" applyFill="1" applyBorder="1" applyAlignment="1">
      <alignment horizontal="left" vertical="center" wrapText="1"/>
    </xf>
    <xf numFmtId="1" fontId="79" fillId="5" borderId="58" xfId="0" applyNumberFormat="1" applyFont="1" applyFill="1" applyBorder="1" applyAlignment="1">
      <alignment horizontal="center" vertical="center" wrapText="1"/>
    </xf>
    <xf numFmtId="0" fontId="126" fillId="5" borderId="81" xfId="0" applyFont="1" applyFill="1" applyBorder="1" applyAlignment="1">
      <alignment horizontal="center" vertical="center"/>
    </xf>
    <xf numFmtId="0" fontId="126" fillId="5" borderId="82" xfId="0" applyFont="1" applyFill="1" applyBorder="1" applyAlignment="1">
      <alignment horizontal="center" vertical="center"/>
    </xf>
    <xf numFmtId="0" fontId="157" fillId="5" borderId="15" xfId="0" applyFont="1" applyFill="1" applyBorder="1" applyAlignment="1">
      <alignment horizontal="center" vertical="center" wrapText="1"/>
    </xf>
    <xf numFmtId="0" fontId="80" fillId="5" borderId="28" xfId="0" applyFont="1" applyFill="1" applyBorder="1" applyAlignment="1">
      <alignment horizontal="center" wrapText="1"/>
    </xf>
    <xf numFmtId="0" fontId="80" fillId="5" borderId="79" xfId="0" applyFont="1" applyFill="1" applyBorder="1" applyAlignment="1">
      <alignment horizontal="center" wrapText="1"/>
    </xf>
    <xf numFmtId="0" fontId="80" fillId="5" borderId="80" xfId="0" applyFont="1" applyFill="1" applyBorder="1" applyAlignment="1">
      <alignment horizontal="center" wrapText="1"/>
    </xf>
  </cellXfs>
  <cellStyles count="4">
    <cellStyle name="Гиперссылка 2" xfId="1" xr:uid="{00000000-0005-0000-0000-000000000000}"/>
    <cellStyle name="Обычный" xfId="0" builtinId="0"/>
    <cellStyle name="Финансовый 2" xfId="2" xr:uid="{00000000-0005-0000-0000-000002000000}"/>
    <cellStyle name="常规_Sheet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8.jpeg"/><Relationship Id="rId3" Type="http://schemas.openxmlformats.org/officeDocument/2006/relationships/image" Target="../media/image314.png"/><Relationship Id="rId7" Type="http://schemas.openxmlformats.org/officeDocument/2006/relationships/image" Target="../media/image317.jpeg"/><Relationship Id="rId2" Type="http://schemas.openxmlformats.org/officeDocument/2006/relationships/image" Target="../media/image313.jpeg"/><Relationship Id="rId1" Type="http://schemas.openxmlformats.org/officeDocument/2006/relationships/image" Target="../media/image312.png"/><Relationship Id="rId6" Type="http://schemas.openxmlformats.org/officeDocument/2006/relationships/image" Target="../media/image316.jpeg"/><Relationship Id="rId5" Type="http://schemas.openxmlformats.org/officeDocument/2006/relationships/image" Target="../media/image315.jpe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file:///D:\photo\Small\5140491_1.jpg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320.jpeg"/><Relationship Id="rId1" Type="http://schemas.openxmlformats.org/officeDocument/2006/relationships/image" Target="../media/image319.jpeg"/><Relationship Id="rId6" Type="http://schemas.openxmlformats.org/officeDocument/2006/relationships/image" Target="../media/image323.jpeg"/><Relationship Id="rId5" Type="http://schemas.openxmlformats.org/officeDocument/2006/relationships/image" Target="../media/image322.jpeg"/><Relationship Id="rId4" Type="http://schemas.openxmlformats.org/officeDocument/2006/relationships/image" Target="../media/image32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6.png"/><Relationship Id="rId13" Type="http://schemas.openxmlformats.org/officeDocument/2006/relationships/image" Target="../media/image331.png"/><Relationship Id="rId18" Type="http://schemas.openxmlformats.org/officeDocument/2006/relationships/image" Target="../media/image2.jpeg"/><Relationship Id="rId3" Type="http://schemas.openxmlformats.org/officeDocument/2006/relationships/image" Target="../media/image168.jpeg"/><Relationship Id="rId21" Type="http://schemas.openxmlformats.org/officeDocument/2006/relationships/image" Target="../media/image338.jpeg"/><Relationship Id="rId7" Type="http://schemas.openxmlformats.org/officeDocument/2006/relationships/image" Target="../media/image172.png"/><Relationship Id="rId12" Type="http://schemas.openxmlformats.org/officeDocument/2006/relationships/image" Target="../media/image330.png"/><Relationship Id="rId17" Type="http://schemas.openxmlformats.org/officeDocument/2006/relationships/image" Target="../media/image335.jpeg"/><Relationship Id="rId25" Type="http://schemas.openxmlformats.org/officeDocument/2006/relationships/image" Target="../media/image311.jpg"/><Relationship Id="rId2" Type="http://schemas.openxmlformats.org/officeDocument/2006/relationships/image" Target="../media/image324.png"/><Relationship Id="rId16" Type="http://schemas.openxmlformats.org/officeDocument/2006/relationships/image" Target="../media/image334.png"/><Relationship Id="rId20" Type="http://schemas.openxmlformats.org/officeDocument/2006/relationships/image" Target="../media/image337.png"/><Relationship Id="rId1" Type="http://schemas.openxmlformats.org/officeDocument/2006/relationships/image" Target="../media/image170.jpeg"/><Relationship Id="rId6" Type="http://schemas.openxmlformats.org/officeDocument/2006/relationships/image" Target="../media/image325.png"/><Relationship Id="rId11" Type="http://schemas.openxmlformats.org/officeDocument/2006/relationships/image" Target="../media/image329.png"/><Relationship Id="rId24" Type="http://schemas.openxmlformats.org/officeDocument/2006/relationships/image" Target="../media/image341.png"/><Relationship Id="rId5" Type="http://schemas.openxmlformats.org/officeDocument/2006/relationships/image" Target="../media/image171.png"/><Relationship Id="rId15" Type="http://schemas.openxmlformats.org/officeDocument/2006/relationships/image" Target="../media/image333.png"/><Relationship Id="rId23" Type="http://schemas.openxmlformats.org/officeDocument/2006/relationships/image" Target="../media/image340.png"/><Relationship Id="rId10" Type="http://schemas.openxmlformats.org/officeDocument/2006/relationships/image" Target="../media/image328.png"/><Relationship Id="rId19" Type="http://schemas.openxmlformats.org/officeDocument/2006/relationships/image" Target="../media/image336.png"/><Relationship Id="rId4" Type="http://schemas.openxmlformats.org/officeDocument/2006/relationships/image" Target="../media/image169.png"/><Relationship Id="rId9" Type="http://schemas.openxmlformats.org/officeDocument/2006/relationships/image" Target="../media/image327.jpeg"/><Relationship Id="rId14" Type="http://schemas.openxmlformats.org/officeDocument/2006/relationships/image" Target="../media/image332.png"/><Relationship Id="rId22" Type="http://schemas.openxmlformats.org/officeDocument/2006/relationships/image" Target="../media/image33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9.jpeg"/><Relationship Id="rId13" Type="http://schemas.openxmlformats.org/officeDocument/2006/relationships/image" Target="../media/image354.png"/><Relationship Id="rId18" Type="http://schemas.openxmlformats.org/officeDocument/2006/relationships/image" Target="../media/image359.png"/><Relationship Id="rId26" Type="http://schemas.openxmlformats.org/officeDocument/2006/relationships/image" Target="../media/image367.png"/><Relationship Id="rId39" Type="http://schemas.openxmlformats.org/officeDocument/2006/relationships/image" Target="../media/image2.jpeg"/><Relationship Id="rId3" Type="http://schemas.openxmlformats.org/officeDocument/2006/relationships/image" Target="../media/image344.jpeg"/><Relationship Id="rId21" Type="http://schemas.openxmlformats.org/officeDocument/2006/relationships/image" Target="../media/image362.png"/><Relationship Id="rId34" Type="http://schemas.openxmlformats.org/officeDocument/2006/relationships/image" Target="../media/image375.png"/><Relationship Id="rId7" Type="http://schemas.openxmlformats.org/officeDocument/2006/relationships/image" Target="../media/image348.png"/><Relationship Id="rId12" Type="http://schemas.openxmlformats.org/officeDocument/2006/relationships/image" Target="../media/image353.jpeg"/><Relationship Id="rId17" Type="http://schemas.openxmlformats.org/officeDocument/2006/relationships/image" Target="../media/image358.png"/><Relationship Id="rId25" Type="http://schemas.openxmlformats.org/officeDocument/2006/relationships/image" Target="../media/image366.jpeg"/><Relationship Id="rId33" Type="http://schemas.openxmlformats.org/officeDocument/2006/relationships/image" Target="../media/image374.jpeg"/><Relationship Id="rId38" Type="http://schemas.openxmlformats.org/officeDocument/2006/relationships/image" Target="../media/image379.png"/><Relationship Id="rId2" Type="http://schemas.openxmlformats.org/officeDocument/2006/relationships/image" Target="../media/image343.jpeg"/><Relationship Id="rId16" Type="http://schemas.openxmlformats.org/officeDocument/2006/relationships/image" Target="../media/image357.jpeg"/><Relationship Id="rId20" Type="http://schemas.openxmlformats.org/officeDocument/2006/relationships/image" Target="../media/image361.png"/><Relationship Id="rId29" Type="http://schemas.openxmlformats.org/officeDocument/2006/relationships/image" Target="../media/image370.png"/><Relationship Id="rId41" Type="http://schemas.openxmlformats.org/officeDocument/2006/relationships/image" Target="../media/image381.png"/><Relationship Id="rId1" Type="http://schemas.openxmlformats.org/officeDocument/2006/relationships/image" Target="../media/image342.jpeg"/><Relationship Id="rId6" Type="http://schemas.openxmlformats.org/officeDocument/2006/relationships/image" Target="../media/image347.png"/><Relationship Id="rId11" Type="http://schemas.openxmlformats.org/officeDocument/2006/relationships/image" Target="../media/image352.png"/><Relationship Id="rId24" Type="http://schemas.openxmlformats.org/officeDocument/2006/relationships/image" Target="../media/image365.jpeg"/><Relationship Id="rId32" Type="http://schemas.openxmlformats.org/officeDocument/2006/relationships/image" Target="../media/image373.jpeg"/><Relationship Id="rId37" Type="http://schemas.openxmlformats.org/officeDocument/2006/relationships/image" Target="../media/image378.png"/><Relationship Id="rId40" Type="http://schemas.openxmlformats.org/officeDocument/2006/relationships/image" Target="../media/image380.jpeg"/><Relationship Id="rId5" Type="http://schemas.openxmlformats.org/officeDocument/2006/relationships/image" Target="../media/image346.png"/><Relationship Id="rId15" Type="http://schemas.openxmlformats.org/officeDocument/2006/relationships/image" Target="../media/image356.jpeg"/><Relationship Id="rId23" Type="http://schemas.openxmlformats.org/officeDocument/2006/relationships/image" Target="../media/image364.jpeg"/><Relationship Id="rId28" Type="http://schemas.openxmlformats.org/officeDocument/2006/relationships/image" Target="../media/image369.png"/><Relationship Id="rId36" Type="http://schemas.openxmlformats.org/officeDocument/2006/relationships/image" Target="../media/image377.png"/><Relationship Id="rId10" Type="http://schemas.openxmlformats.org/officeDocument/2006/relationships/image" Target="../media/image351.png"/><Relationship Id="rId19" Type="http://schemas.openxmlformats.org/officeDocument/2006/relationships/image" Target="../media/image360.png"/><Relationship Id="rId31" Type="http://schemas.openxmlformats.org/officeDocument/2006/relationships/image" Target="../media/image372.png"/><Relationship Id="rId4" Type="http://schemas.openxmlformats.org/officeDocument/2006/relationships/image" Target="../media/image345.jpeg"/><Relationship Id="rId9" Type="http://schemas.openxmlformats.org/officeDocument/2006/relationships/image" Target="../media/image350.png"/><Relationship Id="rId14" Type="http://schemas.openxmlformats.org/officeDocument/2006/relationships/image" Target="../media/image355.jpeg"/><Relationship Id="rId22" Type="http://schemas.openxmlformats.org/officeDocument/2006/relationships/image" Target="../media/image363.jpeg"/><Relationship Id="rId27" Type="http://schemas.openxmlformats.org/officeDocument/2006/relationships/image" Target="../media/image368.png"/><Relationship Id="rId30" Type="http://schemas.openxmlformats.org/officeDocument/2006/relationships/image" Target="../media/image371.png"/><Relationship Id="rId35" Type="http://schemas.openxmlformats.org/officeDocument/2006/relationships/image" Target="../media/image376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9.jpeg"/><Relationship Id="rId13" Type="http://schemas.openxmlformats.org/officeDocument/2006/relationships/image" Target="../media/image2.jpeg"/><Relationship Id="rId3" Type="http://schemas.openxmlformats.org/officeDocument/2006/relationships/image" Target="../media/image384.jpeg"/><Relationship Id="rId7" Type="http://schemas.openxmlformats.org/officeDocument/2006/relationships/image" Target="../media/image388.jpeg"/><Relationship Id="rId12" Type="http://schemas.openxmlformats.org/officeDocument/2006/relationships/image" Target="../media/image393.png"/><Relationship Id="rId2" Type="http://schemas.openxmlformats.org/officeDocument/2006/relationships/image" Target="../media/image383.jpeg"/><Relationship Id="rId1" Type="http://schemas.openxmlformats.org/officeDocument/2006/relationships/image" Target="../media/image382.jpeg"/><Relationship Id="rId6" Type="http://schemas.openxmlformats.org/officeDocument/2006/relationships/image" Target="../media/image387.jpeg"/><Relationship Id="rId11" Type="http://schemas.openxmlformats.org/officeDocument/2006/relationships/image" Target="../media/image392.jpeg"/><Relationship Id="rId5" Type="http://schemas.openxmlformats.org/officeDocument/2006/relationships/image" Target="../media/image386.jpeg"/><Relationship Id="rId10" Type="http://schemas.openxmlformats.org/officeDocument/2006/relationships/image" Target="../media/image391.jpeg"/><Relationship Id="rId4" Type="http://schemas.openxmlformats.org/officeDocument/2006/relationships/image" Target="../media/image385.jpeg"/><Relationship Id="rId9" Type="http://schemas.openxmlformats.org/officeDocument/2006/relationships/image" Target="../media/image390.jpe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3.png"/><Relationship Id="rId18" Type="http://schemas.openxmlformats.org/officeDocument/2006/relationships/image" Target="../media/image407.png"/><Relationship Id="rId26" Type="http://schemas.openxmlformats.org/officeDocument/2006/relationships/image" Target="../media/image415.jpeg"/><Relationship Id="rId39" Type="http://schemas.openxmlformats.org/officeDocument/2006/relationships/image" Target="../media/image428.jpeg"/><Relationship Id="rId3" Type="http://schemas.openxmlformats.org/officeDocument/2006/relationships/image" Target="../media/image396.jpeg"/><Relationship Id="rId21" Type="http://schemas.openxmlformats.org/officeDocument/2006/relationships/image" Target="../media/image410.png"/><Relationship Id="rId34" Type="http://schemas.openxmlformats.org/officeDocument/2006/relationships/image" Target="../media/image423.jpeg"/><Relationship Id="rId42" Type="http://schemas.openxmlformats.org/officeDocument/2006/relationships/image" Target="../media/image431.jpeg"/><Relationship Id="rId47" Type="http://schemas.openxmlformats.org/officeDocument/2006/relationships/image" Target="../media/image436.jpeg"/><Relationship Id="rId50" Type="http://schemas.openxmlformats.org/officeDocument/2006/relationships/image" Target="../media/image2.jpeg"/><Relationship Id="rId7" Type="http://schemas.openxmlformats.org/officeDocument/2006/relationships/image" Target="../media/image400.png"/><Relationship Id="rId12" Type="http://schemas.openxmlformats.org/officeDocument/2006/relationships/image" Target="../media/image282.jpeg"/><Relationship Id="rId17" Type="http://schemas.openxmlformats.org/officeDocument/2006/relationships/image" Target="../media/image406.jpeg"/><Relationship Id="rId25" Type="http://schemas.openxmlformats.org/officeDocument/2006/relationships/image" Target="../media/image414.jpeg"/><Relationship Id="rId33" Type="http://schemas.openxmlformats.org/officeDocument/2006/relationships/image" Target="../media/image422.jpeg"/><Relationship Id="rId38" Type="http://schemas.openxmlformats.org/officeDocument/2006/relationships/image" Target="../media/image427.jpeg"/><Relationship Id="rId46" Type="http://schemas.openxmlformats.org/officeDocument/2006/relationships/image" Target="../media/image435.jpeg"/><Relationship Id="rId2" Type="http://schemas.openxmlformats.org/officeDocument/2006/relationships/image" Target="../media/image395.jpeg"/><Relationship Id="rId16" Type="http://schemas.openxmlformats.org/officeDocument/2006/relationships/image" Target="../media/image405.png"/><Relationship Id="rId20" Type="http://schemas.openxmlformats.org/officeDocument/2006/relationships/image" Target="../media/image409.png"/><Relationship Id="rId29" Type="http://schemas.openxmlformats.org/officeDocument/2006/relationships/image" Target="../media/image418.png"/><Relationship Id="rId41" Type="http://schemas.openxmlformats.org/officeDocument/2006/relationships/image" Target="../media/image430.jpeg"/><Relationship Id="rId1" Type="http://schemas.openxmlformats.org/officeDocument/2006/relationships/image" Target="../media/image394.jpeg"/><Relationship Id="rId6" Type="http://schemas.openxmlformats.org/officeDocument/2006/relationships/image" Target="../media/image399.png"/><Relationship Id="rId11" Type="http://schemas.openxmlformats.org/officeDocument/2006/relationships/image" Target="../media/image281.jpeg"/><Relationship Id="rId24" Type="http://schemas.openxmlformats.org/officeDocument/2006/relationships/image" Target="../media/image413.jpeg"/><Relationship Id="rId32" Type="http://schemas.openxmlformats.org/officeDocument/2006/relationships/image" Target="../media/image421.png"/><Relationship Id="rId37" Type="http://schemas.openxmlformats.org/officeDocument/2006/relationships/image" Target="../media/image426.jpeg"/><Relationship Id="rId40" Type="http://schemas.openxmlformats.org/officeDocument/2006/relationships/image" Target="../media/image429.jpeg"/><Relationship Id="rId45" Type="http://schemas.openxmlformats.org/officeDocument/2006/relationships/image" Target="../media/image434.jpeg"/><Relationship Id="rId5" Type="http://schemas.openxmlformats.org/officeDocument/2006/relationships/image" Target="../media/image398.png"/><Relationship Id="rId15" Type="http://schemas.openxmlformats.org/officeDocument/2006/relationships/image" Target="../media/image404.jpeg"/><Relationship Id="rId23" Type="http://schemas.openxmlformats.org/officeDocument/2006/relationships/image" Target="../media/image412.png"/><Relationship Id="rId28" Type="http://schemas.openxmlformats.org/officeDocument/2006/relationships/image" Target="../media/image417.jpeg"/><Relationship Id="rId36" Type="http://schemas.openxmlformats.org/officeDocument/2006/relationships/image" Target="../media/image425.jpeg"/><Relationship Id="rId49" Type="http://schemas.openxmlformats.org/officeDocument/2006/relationships/image" Target="../media/image437.jpeg"/><Relationship Id="rId10" Type="http://schemas.openxmlformats.org/officeDocument/2006/relationships/image" Target="../media/image403.jpeg"/><Relationship Id="rId19" Type="http://schemas.openxmlformats.org/officeDocument/2006/relationships/image" Target="../media/image408.png"/><Relationship Id="rId31" Type="http://schemas.openxmlformats.org/officeDocument/2006/relationships/image" Target="../media/image420.png"/><Relationship Id="rId44" Type="http://schemas.openxmlformats.org/officeDocument/2006/relationships/image" Target="../media/image433.jpeg"/><Relationship Id="rId4" Type="http://schemas.openxmlformats.org/officeDocument/2006/relationships/image" Target="../media/image397.jpeg"/><Relationship Id="rId9" Type="http://schemas.openxmlformats.org/officeDocument/2006/relationships/image" Target="../media/image402.jpeg"/><Relationship Id="rId14" Type="http://schemas.openxmlformats.org/officeDocument/2006/relationships/image" Target="../media/image284.png"/><Relationship Id="rId22" Type="http://schemas.openxmlformats.org/officeDocument/2006/relationships/image" Target="../media/image411.jpeg"/><Relationship Id="rId27" Type="http://schemas.openxmlformats.org/officeDocument/2006/relationships/image" Target="../media/image416.jpeg"/><Relationship Id="rId30" Type="http://schemas.openxmlformats.org/officeDocument/2006/relationships/image" Target="../media/image419.png"/><Relationship Id="rId35" Type="http://schemas.openxmlformats.org/officeDocument/2006/relationships/image" Target="../media/image424.jpeg"/><Relationship Id="rId43" Type="http://schemas.openxmlformats.org/officeDocument/2006/relationships/image" Target="../media/image432.jpeg"/><Relationship Id="rId48" Type="http://schemas.openxmlformats.org/officeDocument/2006/relationships/image" Target="../media/image208.jpeg"/><Relationship Id="rId8" Type="http://schemas.openxmlformats.org/officeDocument/2006/relationships/image" Target="../media/image40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4.jpe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31" Type="http://schemas.openxmlformats.org/officeDocument/2006/relationships/image" Target="../media/image32.jpe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7.jpeg"/><Relationship Id="rId18" Type="http://schemas.openxmlformats.org/officeDocument/2006/relationships/image" Target="../media/image52.png"/><Relationship Id="rId26" Type="http://schemas.openxmlformats.org/officeDocument/2006/relationships/image" Target="../media/image60.jpeg"/><Relationship Id="rId39" Type="http://schemas.openxmlformats.org/officeDocument/2006/relationships/image" Target="../media/image73.png"/><Relationship Id="rId3" Type="http://schemas.openxmlformats.org/officeDocument/2006/relationships/image" Target="../media/image37.png"/><Relationship Id="rId21" Type="http://schemas.openxmlformats.org/officeDocument/2006/relationships/image" Target="../media/image55.png"/><Relationship Id="rId34" Type="http://schemas.openxmlformats.org/officeDocument/2006/relationships/image" Target="../media/image68.jpeg"/><Relationship Id="rId42" Type="http://schemas.openxmlformats.org/officeDocument/2006/relationships/image" Target="../media/image76.png"/><Relationship Id="rId47" Type="http://schemas.openxmlformats.org/officeDocument/2006/relationships/image" Target="../media/image81.png"/><Relationship Id="rId50" Type="http://schemas.openxmlformats.org/officeDocument/2006/relationships/image" Target="../media/image83.jpeg"/><Relationship Id="rId7" Type="http://schemas.openxmlformats.org/officeDocument/2006/relationships/image" Target="../media/image41.png"/><Relationship Id="rId12" Type="http://schemas.openxmlformats.org/officeDocument/2006/relationships/image" Target="../media/image46.jpeg"/><Relationship Id="rId17" Type="http://schemas.openxmlformats.org/officeDocument/2006/relationships/image" Target="../media/image51.png"/><Relationship Id="rId25" Type="http://schemas.openxmlformats.org/officeDocument/2006/relationships/image" Target="../media/image59.jpeg"/><Relationship Id="rId33" Type="http://schemas.openxmlformats.org/officeDocument/2006/relationships/image" Target="../media/image67.jpeg"/><Relationship Id="rId38" Type="http://schemas.openxmlformats.org/officeDocument/2006/relationships/image" Target="../media/image72.png"/><Relationship Id="rId46" Type="http://schemas.openxmlformats.org/officeDocument/2006/relationships/image" Target="../media/image80.png"/><Relationship Id="rId2" Type="http://schemas.openxmlformats.org/officeDocument/2006/relationships/image" Target="../media/image36.png"/><Relationship Id="rId16" Type="http://schemas.openxmlformats.org/officeDocument/2006/relationships/image" Target="../media/image50.png"/><Relationship Id="rId20" Type="http://schemas.openxmlformats.org/officeDocument/2006/relationships/image" Target="../media/image54.png"/><Relationship Id="rId29" Type="http://schemas.openxmlformats.org/officeDocument/2006/relationships/image" Target="../media/image63.jpeg"/><Relationship Id="rId41" Type="http://schemas.openxmlformats.org/officeDocument/2006/relationships/image" Target="../media/image75.jpe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24" Type="http://schemas.openxmlformats.org/officeDocument/2006/relationships/image" Target="../media/image58.jpeg"/><Relationship Id="rId32" Type="http://schemas.openxmlformats.org/officeDocument/2006/relationships/image" Target="../media/image66.jpeg"/><Relationship Id="rId37" Type="http://schemas.openxmlformats.org/officeDocument/2006/relationships/image" Target="../media/image71.png"/><Relationship Id="rId40" Type="http://schemas.openxmlformats.org/officeDocument/2006/relationships/image" Target="../media/image74.png"/><Relationship Id="rId45" Type="http://schemas.openxmlformats.org/officeDocument/2006/relationships/image" Target="../media/image79.jpeg"/><Relationship Id="rId5" Type="http://schemas.openxmlformats.org/officeDocument/2006/relationships/image" Target="../media/image39.png"/><Relationship Id="rId15" Type="http://schemas.openxmlformats.org/officeDocument/2006/relationships/image" Target="../media/image49.jpeg"/><Relationship Id="rId23" Type="http://schemas.openxmlformats.org/officeDocument/2006/relationships/image" Target="../media/image57.png"/><Relationship Id="rId28" Type="http://schemas.openxmlformats.org/officeDocument/2006/relationships/image" Target="../media/image62.jpeg"/><Relationship Id="rId36" Type="http://schemas.openxmlformats.org/officeDocument/2006/relationships/image" Target="../media/image70.png"/><Relationship Id="rId49" Type="http://schemas.openxmlformats.org/officeDocument/2006/relationships/image" Target="../media/image82.jpeg"/><Relationship Id="rId10" Type="http://schemas.openxmlformats.org/officeDocument/2006/relationships/image" Target="../media/image44.png"/><Relationship Id="rId19" Type="http://schemas.openxmlformats.org/officeDocument/2006/relationships/image" Target="../media/image53.png"/><Relationship Id="rId31" Type="http://schemas.openxmlformats.org/officeDocument/2006/relationships/image" Target="../media/image65.png"/><Relationship Id="rId44" Type="http://schemas.openxmlformats.org/officeDocument/2006/relationships/image" Target="../media/image78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Relationship Id="rId14" Type="http://schemas.openxmlformats.org/officeDocument/2006/relationships/image" Target="../media/image48.png"/><Relationship Id="rId22" Type="http://schemas.openxmlformats.org/officeDocument/2006/relationships/image" Target="../media/image56.png"/><Relationship Id="rId27" Type="http://schemas.openxmlformats.org/officeDocument/2006/relationships/image" Target="../media/image61.jpeg"/><Relationship Id="rId30" Type="http://schemas.openxmlformats.org/officeDocument/2006/relationships/image" Target="../media/image64.jpeg"/><Relationship Id="rId35" Type="http://schemas.openxmlformats.org/officeDocument/2006/relationships/image" Target="../media/image69.png"/><Relationship Id="rId43" Type="http://schemas.openxmlformats.org/officeDocument/2006/relationships/image" Target="../media/image77.png"/><Relationship Id="rId48" Type="http://schemas.openxmlformats.org/officeDocument/2006/relationships/image" Target="../media/image2.jpeg"/><Relationship Id="rId8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13" Type="http://schemas.openxmlformats.org/officeDocument/2006/relationships/image" Target="../media/image96.png"/><Relationship Id="rId18" Type="http://schemas.openxmlformats.org/officeDocument/2006/relationships/image" Target="../media/image101.png"/><Relationship Id="rId26" Type="http://schemas.openxmlformats.org/officeDocument/2006/relationships/image" Target="../media/image109.png"/><Relationship Id="rId3" Type="http://schemas.openxmlformats.org/officeDocument/2006/relationships/image" Target="../media/image86.png"/><Relationship Id="rId21" Type="http://schemas.openxmlformats.org/officeDocument/2006/relationships/image" Target="../media/image104.png"/><Relationship Id="rId7" Type="http://schemas.openxmlformats.org/officeDocument/2006/relationships/image" Target="../media/image90.png"/><Relationship Id="rId12" Type="http://schemas.openxmlformats.org/officeDocument/2006/relationships/image" Target="../media/image95.png"/><Relationship Id="rId17" Type="http://schemas.openxmlformats.org/officeDocument/2006/relationships/image" Target="../media/image100.png"/><Relationship Id="rId25" Type="http://schemas.openxmlformats.org/officeDocument/2006/relationships/image" Target="../media/image108.png"/><Relationship Id="rId2" Type="http://schemas.openxmlformats.org/officeDocument/2006/relationships/image" Target="../media/image85.png"/><Relationship Id="rId16" Type="http://schemas.openxmlformats.org/officeDocument/2006/relationships/image" Target="../media/image99.png"/><Relationship Id="rId20" Type="http://schemas.openxmlformats.org/officeDocument/2006/relationships/image" Target="../media/image103.png"/><Relationship Id="rId29" Type="http://schemas.openxmlformats.org/officeDocument/2006/relationships/image" Target="../media/image112.png"/><Relationship Id="rId1" Type="http://schemas.openxmlformats.org/officeDocument/2006/relationships/image" Target="../media/image84.png"/><Relationship Id="rId6" Type="http://schemas.openxmlformats.org/officeDocument/2006/relationships/image" Target="../media/image89.png"/><Relationship Id="rId11" Type="http://schemas.openxmlformats.org/officeDocument/2006/relationships/image" Target="../media/image94.png"/><Relationship Id="rId24" Type="http://schemas.openxmlformats.org/officeDocument/2006/relationships/image" Target="../media/image107.png"/><Relationship Id="rId32" Type="http://schemas.openxmlformats.org/officeDocument/2006/relationships/image" Target="../media/image2.jpeg"/><Relationship Id="rId5" Type="http://schemas.openxmlformats.org/officeDocument/2006/relationships/image" Target="../media/image88.png"/><Relationship Id="rId15" Type="http://schemas.openxmlformats.org/officeDocument/2006/relationships/image" Target="../media/image98.png"/><Relationship Id="rId23" Type="http://schemas.openxmlformats.org/officeDocument/2006/relationships/image" Target="../media/image106.png"/><Relationship Id="rId28" Type="http://schemas.openxmlformats.org/officeDocument/2006/relationships/image" Target="../media/image111.png"/><Relationship Id="rId10" Type="http://schemas.openxmlformats.org/officeDocument/2006/relationships/image" Target="../media/image93.png"/><Relationship Id="rId19" Type="http://schemas.openxmlformats.org/officeDocument/2006/relationships/image" Target="../media/image102.png"/><Relationship Id="rId31" Type="http://schemas.openxmlformats.org/officeDocument/2006/relationships/image" Target="../media/image114.png"/><Relationship Id="rId4" Type="http://schemas.openxmlformats.org/officeDocument/2006/relationships/image" Target="../media/image87.png"/><Relationship Id="rId9" Type="http://schemas.openxmlformats.org/officeDocument/2006/relationships/image" Target="../media/image92.png"/><Relationship Id="rId14" Type="http://schemas.openxmlformats.org/officeDocument/2006/relationships/image" Target="../media/image97.png"/><Relationship Id="rId22" Type="http://schemas.openxmlformats.org/officeDocument/2006/relationships/image" Target="../media/image105.png"/><Relationship Id="rId27" Type="http://schemas.openxmlformats.org/officeDocument/2006/relationships/image" Target="../media/image110.png"/><Relationship Id="rId30" Type="http://schemas.openxmlformats.org/officeDocument/2006/relationships/image" Target="../media/image11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9.png"/><Relationship Id="rId18" Type="http://schemas.openxmlformats.org/officeDocument/2006/relationships/image" Target="../media/image134.png"/><Relationship Id="rId26" Type="http://schemas.openxmlformats.org/officeDocument/2006/relationships/image" Target="../media/image142.jpeg"/><Relationship Id="rId39" Type="http://schemas.openxmlformats.org/officeDocument/2006/relationships/image" Target="../media/image155.png"/><Relationship Id="rId21" Type="http://schemas.openxmlformats.org/officeDocument/2006/relationships/image" Target="../media/image137.png"/><Relationship Id="rId34" Type="http://schemas.openxmlformats.org/officeDocument/2006/relationships/image" Target="../media/image150.jpeg"/><Relationship Id="rId42" Type="http://schemas.openxmlformats.org/officeDocument/2006/relationships/image" Target="../media/image158.jpeg"/><Relationship Id="rId47" Type="http://schemas.openxmlformats.org/officeDocument/2006/relationships/image" Target="../media/image163.png"/><Relationship Id="rId50" Type="http://schemas.openxmlformats.org/officeDocument/2006/relationships/image" Target="../media/image166.png"/><Relationship Id="rId55" Type="http://schemas.openxmlformats.org/officeDocument/2006/relationships/image" Target="../media/image171.png"/><Relationship Id="rId63" Type="http://schemas.openxmlformats.org/officeDocument/2006/relationships/image" Target="../media/image179.jpeg"/><Relationship Id="rId7" Type="http://schemas.openxmlformats.org/officeDocument/2006/relationships/image" Target="../media/image123.jpeg"/><Relationship Id="rId2" Type="http://schemas.openxmlformats.org/officeDocument/2006/relationships/image" Target="../media/image118.png"/><Relationship Id="rId16" Type="http://schemas.openxmlformats.org/officeDocument/2006/relationships/image" Target="../media/image132.png"/><Relationship Id="rId29" Type="http://schemas.openxmlformats.org/officeDocument/2006/relationships/image" Target="../media/image145.png"/><Relationship Id="rId1" Type="http://schemas.openxmlformats.org/officeDocument/2006/relationships/image" Target="../media/image117.jpeg"/><Relationship Id="rId6" Type="http://schemas.openxmlformats.org/officeDocument/2006/relationships/image" Target="../media/image122.png"/><Relationship Id="rId11" Type="http://schemas.openxmlformats.org/officeDocument/2006/relationships/image" Target="../media/image127.jpeg"/><Relationship Id="rId24" Type="http://schemas.openxmlformats.org/officeDocument/2006/relationships/image" Target="../media/image140.jpeg"/><Relationship Id="rId32" Type="http://schemas.openxmlformats.org/officeDocument/2006/relationships/image" Target="../media/image148.png"/><Relationship Id="rId37" Type="http://schemas.openxmlformats.org/officeDocument/2006/relationships/image" Target="../media/image153.jpeg"/><Relationship Id="rId40" Type="http://schemas.openxmlformats.org/officeDocument/2006/relationships/image" Target="../media/image156.png"/><Relationship Id="rId45" Type="http://schemas.openxmlformats.org/officeDocument/2006/relationships/image" Target="../media/image161.png"/><Relationship Id="rId53" Type="http://schemas.openxmlformats.org/officeDocument/2006/relationships/image" Target="../media/image169.png"/><Relationship Id="rId58" Type="http://schemas.openxmlformats.org/officeDocument/2006/relationships/image" Target="../media/image174.jpeg"/><Relationship Id="rId66" Type="http://schemas.openxmlformats.org/officeDocument/2006/relationships/image" Target="../media/image182.png"/><Relationship Id="rId5" Type="http://schemas.openxmlformats.org/officeDocument/2006/relationships/image" Target="../media/image121.png"/><Relationship Id="rId15" Type="http://schemas.openxmlformats.org/officeDocument/2006/relationships/image" Target="../media/image131.jpeg"/><Relationship Id="rId23" Type="http://schemas.openxmlformats.org/officeDocument/2006/relationships/image" Target="../media/image139.jpeg"/><Relationship Id="rId28" Type="http://schemas.openxmlformats.org/officeDocument/2006/relationships/image" Target="../media/image144.png"/><Relationship Id="rId36" Type="http://schemas.openxmlformats.org/officeDocument/2006/relationships/image" Target="../media/image152.jpeg"/><Relationship Id="rId49" Type="http://schemas.openxmlformats.org/officeDocument/2006/relationships/image" Target="../media/image165.png"/><Relationship Id="rId57" Type="http://schemas.openxmlformats.org/officeDocument/2006/relationships/image" Target="../media/image173.jpeg"/><Relationship Id="rId61" Type="http://schemas.openxmlformats.org/officeDocument/2006/relationships/image" Target="../media/image177.jpeg"/><Relationship Id="rId10" Type="http://schemas.openxmlformats.org/officeDocument/2006/relationships/image" Target="../media/image126.png"/><Relationship Id="rId19" Type="http://schemas.openxmlformats.org/officeDocument/2006/relationships/image" Target="../media/image135.png"/><Relationship Id="rId31" Type="http://schemas.openxmlformats.org/officeDocument/2006/relationships/image" Target="../media/image147.png"/><Relationship Id="rId44" Type="http://schemas.openxmlformats.org/officeDocument/2006/relationships/image" Target="../media/image160.jpeg"/><Relationship Id="rId52" Type="http://schemas.openxmlformats.org/officeDocument/2006/relationships/image" Target="../media/image168.jpeg"/><Relationship Id="rId60" Type="http://schemas.openxmlformats.org/officeDocument/2006/relationships/image" Target="../media/image176.jpeg"/><Relationship Id="rId65" Type="http://schemas.openxmlformats.org/officeDocument/2006/relationships/image" Target="../media/image181.png"/><Relationship Id="rId4" Type="http://schemas.openxmlformats.org/officeDocument/2006/relationships/image" Target="../media/image120.jpeg"/><Relationship Id="rId9" Type="http://schemas.openxmlformats.org/officeDocument/2006/relationships/image" Target="../media/image125.png"/><Relationship Id="rId14" Type="http://schemas.openxmlformats.org/officeDocument/2006/relationships/image" Target="../media/image130.jpeg"/><Relationship Id="rId22" Type="http://schemas.openxmlformats.org/officeDocument/2006/relationships/image" Target="../media/image138.jpeg"/><Relationship Id="rId27" Type="http://schemas.openxmlformats.org/officeDocument/2006/relationships/image" Target="../media/image143.png"/><Relationship Id="rId30" Type="http://schemas.openxmlformats.org/officeDocument/2006/relationships/image" Target="../media/image146.png"/><Relationship Id="rId35" Type="http://schemas.openxmlformats.org/officeDocument/2006/relationships/image" Target="../media/image151.jpeg"/><Relationship Id="rId43" Type="http://schemas.openxmlformats.org/officeDocument/2006/relationships/image" Target="../media/image159.jpeg"/><Relationship Id="rId48" Type="http://schemas.openxmlformats.org/officeDocument/2006/relationships/image" Target="../media/image164.jpeg"/><Relationship Id="rId56" Type="http://schemas.openxmlformats.org/officeDocument/2006/relationships/image" Target="../media/image172.png"/><Relationship Id="rId64" Type="http://schemas.openxmlformats.org/officeDocument/2006/relationships/image" Target="../media/image180.png"/><Relationship Id="rId8" Type="http://schemas.openxmlformats.org/officeDocument/2006/relationships/image" Target="../media/image124.png"/><Relationship Id="rId51" Type="http://schemas.openxmlformats.org/officeDocument/2006/relationships/image" Target="../media/image167.png"/><Relationship Id="rId3" Type="http://schemas.openxmlformats.org/officeDocument/2006/relationships/image" Target="../media/image119.jpe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jpeg"/><Relationship Id="rId33" Type="http://schemas.openxmlformats.org/officeDocument/2006/relationships/image" Target="../media/image149.jpeg"/><Relationship Id="rId38" Type="http://schemas.openxmlformats.org/officeDocument/2006/relationships/image" Target="../media/image154.png"/><Relationship Id="rId46" Type="http://schemas.openxmlformats.org/officeDocument/2006/relationships/image" Target="../media/image162.jpeg"/><Relationship Id="rId59" Type="http://schemas.openxmlformats.org/officeDocument/2006/relationships/image" Target="../media/image175.jpeg"/><Relationship Id="rId67" Type="http://schemas.openxmlformats.org/officeDocument/2006/relationships/image" Target="../media/image2.jpeg"/><Relationship Id="rId20" Type="http://schemas.openxmlformats.org/officeDocument/2006/relationships/image" Target="../media/image136.png"/><Relationship Id="rId41" Type="http://schemas.openxmlformats.org/officeDocument/2006/relationships/image" Target="../media/image157.png"/><Relationship Id="rId54" Type="http://schemas.openxmlformats.org/officeDocument/2006/relationships/image" Target="../media/image170.jpeg"/><Relationship Id="rId62" Type="http://schemas.openxmlformats.org/officeDocument/2006/relationships/image" Target="../media/image17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5.png"/><Relationship Id="rId2" Type="http://schemas.openxmlformats.org/officeDocument/2006/relationships/image" Target="../media/image184.png"/><Relationship Id="rId1" Type="http://schemas.openxmlformats.org/officeDocument/2006/relationships/image" Target="../media/image183.png"/><Relationship Id="rId6" Type="http://schemas.openxmlformats.org/officeDocument/2006/relationships/image" Target="../media/image2.jpeg"/><Relationship Id="rId5" Type="http://schemas.openxmlformats.org/officeDocument/2006/relationships/image" Target="../media/image187.png"/><Relationship Id="rId4" Type="http://schemas.openxmlformats.org/officeDocument/2006/relationships/image" Target="../media/image18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png"/><Relationship Id="rId13" Type="http://schemas.openxmlformats.org/officeDocument/2006/relationships/image" Target="../media/image200.jpeg"/><Relationship Id="rId18" Type="http://schemas.openxmlformats.org/officeDocument/2006/relationships/image" Target="../media/image205.jpeg"/><Relationship Id="rId26" Type="http://schemas.openxmlformats.org/officeDocument/2006/relationships/image" Target="../media/image213.jpeg"/><Relationship Id="rId39" Type="http://schemas.openxmlformats.org/officeDocument/2006/relationships/image" Target="../media/image225.jpeg"/><Relationship Id="rId3" Type="http://schemas.openxmlformats.org/officeDocument/2006/relationships/image" Target="../media/image190.png"/><Relationship Id="rId21" Type="http://schemas.openxmlformats.org/officeDocument/2006/relationships/image" Target="../media/image208.jpeg"/><Relationship Id="rId34" Type="http://schemas.openxmlformats.org/officeDocument/2006/relationships/image" Target="../media/image220.png"/><Relationship Id="rId7" Type="http://schemas.openxmlformats.org/officeDocument/2006/relationships/image" Target="../media/image194.png"/><Relationship Id="rId12" Type="http://schemas.openxmlformats.org/officeDocument/2006/relationships/image" Target="../media/image199.png"/><Relationship Id="rId17" Type="http://schemas.openxmlformats.org/officeDocument/2006/relationships/image" Target="../media/image204.png"/><Relationship Id="rId25" Type="http://schemas.openxmlformats.org/officeDocument/2006/relationships/image" Target="../media/image212.png"/><Relationship Id="rId33" Type="http://schemas.openxmlformats.org/officeDocument/2006/relationships/image" Target="../media/image2.jpeg"/><Relationship Id="rId38" Type="http://schemas.openxmlformats.org/officeDocument/2006/relationships/image" Target="../media/image224.png"/><Relationship Id="rId2" Type="http://schemas.openxmlformats.org/officeDocument/2006/relationships/image" Target="../media/image189.png"/><Relationship Id="rId16" Type="http://schemas.openxmlformats.org/officeDocument/2006/relationships/image" Target="../media/image203.jpeg"/><Relationship Id="rId20" Type="http://schemas.openxmlformats.org/officeDocument/2006/relationships/image" Target="../media/image207.png"/><Relationship Id="rId29" Type="http://schemas.openxmlformats.org/officeDocument/2006/relationships/image" Target="../media/image216.png"/><Relationship Id="rId41" Type="http://schemas.openxmlformats.org/officeDocument/2006/relationships/image" Target="../media/image227.jpeg"/><Relationship Id="rId1" Type="http://schemas.openxmlformats.org/officeDocument/2006/relationships/image" Target="../media/image188.png"/><Relationship Id="rId6" Type="http://schemas.openxmlformats.org/officeDocument/2006/relationships/image" Target="../media/image193.png"/><Relationship Id="rId11" Type="http://schemas.openxmlformats.org/officeDocument/2006/relationships/image" Target="../media/image198.png"/><Relationship Id="rId24" Type="http://schemas.openxmlformats.org/officeDocument/2006/relationships/image" Target="../media/image211.png"/><Relationship Id="rId32" Type="http://schemas.openxmlformats.org/officeDocument/2006/relationships/image" Target="../media/image219.png"/><Relationship Id="rId37" Type="http://schemas.openxmlformats.org/officeDocument/2006/relationships/image" Target="../media/image223.png"/><Relationship Id="rId40" Type="http://schemas.openxmlformats.org/officeDocument/2006/relationships/image" Target="../media/image226.jpeg"/><Relationship Id="rId5" Type="http://schemas.openxmlformats.org/officeDocument/2006/relationships/image" Target="../media/image192.png"/><Relationship Id="rId15" Type="http://schemas.openxmlformats.org/officeDocument/2006/relationships/image" Target="../media/image202.png"/><Relationship Id="rId23" Type="http://schemas.openxmlformats.org/officeDocument/2006/relationships/image" Target="../media/image210.png"/><Relationship Id="rId28" Type="http://schemas.openxmlformats.org/officeDocument/2006/relationships/image" Target="../media/image215.png"/><Relationship Id="rId36" Type="http://schemas.openxmlformats.org/officeDocument/2006/relationships/image" Target="../media/image222.jpeg"/><Relationship Id="rId10" Type="http://schemas.openxmlformats.org/officeDocument/2006/relationships/image" Target="../media/image197.png"/><Relationship Id="rId19" Type="http://schemas.openxmlformats.org/officeDocument/2006/relationships/image" Target="../media/image206.png"/><Relationship Id="rId31" Type="http://schemas.openxmlformats.org/officeDocument/2006/relationships/image" Target="../media/image218.png"/><Relationship Id="rId4" Type="http://schemas.openxmlformats.org/officeDocument/2006/relationships/image" Target="../media/image191.jpeg"/><Relationship Id="rId9" Type="http://schemas.openxmlformats.org/officeDocument/2006/relationships/image" Target="../media/image196.png"/><Relationship Id="rId14" Type="http://schemas.openxmlformats.org/officeDocument/2006/relationships/image" Target="../media/image201.png"/><Relationship Id="rId22" Type="http://schemas.openxmlformats.org/officeDocument/2006/relationships/image" Target="../media/image209.png"/><Relationship Id="rId27" Type="http://schemas.openxmlformats.org/officeDocument/2006/relationships/image" Target="../media/image214.png"/><Relationship Id="rId30" Type="http://schemas.openxmlformats.org/officeDocument/2006/relationships/image" Target="../media/image217.png"/><Relationship Id="rId35" Type="http://schemas.openxmlformats.org/officeDocument/2006/relationships/image" Target="../media/image22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5.jpeg"/><Relationship Id="rId13" Type="http://schemas.openxmlformats.org/officeDocument/2006/relationships/image" Target="../media/image240.png"/><Relationship Id="rId18" Type="http://schemas.openxmlformats.org/officeDocument/2006/relationships/image" Target="../media/image245.jpeg"/><Relationship Id="rId26" Type="http://schemas.openxmlformats.org/officeDocument/2006/relationships/image" Target="../media/image253.png"/><Relationship Id="rId3" Type="http://schemas.openxmlformats.org/officeDocument/2006/relationships/image" Target="../media/image230.jpeg"/><Relationship Id="rId21" Type="http://schemas.openxmlformats.org/officeDocument/2006/relationships/image" Target="../media/image248.jpeg"/><Relationship Id="rId34" Type="http://schemas.openxmlformats.org/officeDocument/2006/relationships/image" Target="../media/image260.jpeg"/><Relationship Id="rId7" Type="http://schemas.openxmlformats.org/officeDocument/2006/relationships/image" Target="../media/image234.jpeg"/><Relationship Id="rId12" Type="http://schemas.openxmlformats.org/officeDocument/2006/relationships/image" Target="../media/image239.jpeg"/><Relationship Id="rId17" Type="http://schemas.openxmlformats.org/officeDocument/2006/relationships/image" Target="../media/image244.jpeg"/><Relationship Id="rId25" Type="http://schemas.openxmlformats.org/officeDocument/2006/relationships/image" Target="../media/image252.png"/><Relationship Id="rId33" Type="http://schemas.openxmlformats.org/officeDocument/2006/relationships/image" Target="../media/image259.jpeg"/><Relationship Id="rId2" Type="http://schemas.openxmlformats.org/officeDocument/2006/relationships/image" Target="../media/image229.jpeg"/><Relationship Id="rId16" Type="http://schemas.openxmlformats.org/officeDocument/2006/relationships/image" Target="../media/image243.png"/><Relationship Id="rId20" Type="http://schemas.openxmlformats.org/officeDocument/2006/relationships/image" Target="../media/image247.jpeg"/><Relationship Id="rId29" Type="http://schemas.openxmlformats.org/officeDocument/2006/relationships/image" Target="../media/image2.jpeg"/><Relationship Id="rId1" Type="http://schemas.openxmlformats.org/officeDocument/2006/relationships/image" Target="../media/image228.jpeg"/><Relationship Id="rId6" Type="http://schemas.openxmlformats.org/officeDocument/2006/relationships/image" Target="../media/image233.jpeg"/><Relationship Id="rId11" Type="http://schemas.openxmlformats.org/officeDocument/2006/relationships/image" Target="../media/image238.jpeg"/><Relationship Id="rId24" Type="http://schemas.openxmlformats.org/officeDocument/2006/relationships/image" Target="../media/image251.png"/><Relationship Id="rId32" Type="http://schemas.openxmlformats.org/officeDocument/2006/relationships/image" Target="../media/image258.jpeg"/><Relationship Id="rId37" Type="http://schemas.openxmlformats.org/officeDocument/2006/relationships/image" Target="../media/image263.jpeg"/><Relationship Id="rId5" Type="http://schemas.openxmlformats.org/officeDocument/2006/relationships/image" Target="../media/image232.jpeg"/><Relationship Id="rId15" Type="http://schemas.openxmlformats.org/officeDocument/2006/relationships/image" Target="../media/image242.png"/><Relationship Id="rId23" Type="http://schemas.openxmlformats.org/officeDocument/2006/relationships/image" Target="../media/image250.jpeg"/><Relationship Id="rId28" Type="http://schemas.openxmlformats.org/officeDocument/2006/relationships/image" Target="../media/image255.png"/><Relationship Id="rId36" Type="http://schemas.openxmlformats.org/officeDocument/2006/relationships/image" Target="../media/image262.jpeg"/><Relationship Id="rId10" Type="http://schemas.openxmlformats.org/officeDocument/2006/relationships/image" Target="../media/image237.jpeg"/><Relationship Id="rId19" Type="http://schemas.openxmlformats.org/officeDocument/2006/relationships/image" Target="../media/image246.jpeg"/><Relationship Id="rId31" Type="http://schemas.openxmlformats.org/officeDocument/2006/relationships/image" Target="../media/image257.jpeg"/><Relationship Id="rId4" Type="http://schemas.openxmlformats.org/officeDocument/2006/relationships/image" Target="../media/image231.jpeg"/><Relationship Id="rId9" Type="http://schemas.openxmlformats.org/officeDocument/2006/relationships/image" Target="../media/image236.png"/><Relationship Id="rId14" Type="http://schemas.openxmlformats.org/officeDocument/2006/relationships/image" Target="../media/image241.png"/><Relationship Id="rId22" Type="http://schemas.openxmlformats.org/officeDocument/2006/relationships/image" Target="../media/image249.png"/><Relationship Id="rId27" Type="http://schemas.openxmlformats.org/officeDocument/2006/relationships/image" Target="../media/image254.png"/><Relationship Id="rId30" Type="http://schemas.openxmlformats.org/officeDocument/2006/relationships/image" Target="../media/image256.jpeg"/><Relationship Id="rId35" Type="http://schemas.openxmlformats.org/officeDocument/2006/relationships/image" Target="../media/image261.jpe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6.jpeg"/><Relationship Id="rId18" Type="http://schemas.openxmlformats.org/officeDocument/2006/relationships/image" Target="../media/image281.jpeg"/><Relationship Id="rId26" Type="http://schemas.openxmlformats.org/officeDocument/2006/relationships/image" Target="../media/image286.png"/><Relationship Id="rId39" Type="http://schemas.openxmlformats.org/officeDocument/2006/relationships/image" Target="../media/image299.jpeg"/><Relationship Id="rId3" Type="http://schemas.openxmlformats.org/officeDocument/2006/relationships/image" Target="../media/image266.jpeg"/><Relationship Id="rId21" Type="http://schemas.openxmlformats.org/officeDocument/2006/relationships/image" Target="../media/image284.png"/><Relationship Id="rId34" Type="http://schemas.openxmlformats.org/officeDocument/2006/relationships/image" Target="../media/image294.png"/><Relationship Id="rId42" Type="http://schemas.openxmlformats.org/officeDocument/2006/relationships/image" Target="../media/image302.jpeg"/><Relationship Id="rId47" Type="http://schemas.openxmlformats.org/officeDocument/2006/relationships/image" Target="../media/image306.jpeg"/><Relationship Id="rId50" Type="http://schemas.openxmlformats.org/officeDocument/2006/relationships/image" Target="../media/image309.jpeg"/><Relationship Id="rId7" Type="http://schemas.openxmlformats.org/officeDocument/2006/relationships/image" Target="../media/image270.jpeg"/><Relationship Id="rId12" Type="http://schemas.openxmlformats.org/officeDocument/2006/relationships/image" Target="../media/image275.jpeg"/><Relationship Id="rId17" Type="http://schemas.openxmlformats.org/officeDocument/2006/relationships/image" Target="../media/image280.png"/><Relationship Id="rId25" Type="http://schemas.openxmlformats.org/officeDocument/2006/relationships/image" Target="../media/image285.png"/><Relationship Id="rId33" Type="http://schemas.openxmlformats.org/officeDocument/2006/relationships/image" Target="../media/image293.png"/><Relationship Id="rId38" Type="http://schemas.openxmlformats.org/officeDocument/2006/relationships/image" Target="../media/image298.jpeg"/><Relationship Id="rId46" Type="http://schemas.openxmlformats.org/officeDocument/2006/relationships/image" Target="../media/image305.png"/><Relationship Id="rId2" Type="http://schemas.openxmlformats.org/officeDocument/2006/relationships/image" Target="../media/image265.jpeg"/><Relationship Id="rId16" Type="http://schemas.openxmlformats.org/officeDocument/2006/relationships/image" Target="../media/image279.png"/><Relationship Id="rId20" Type="http://schemas.openxmlformats.org/officeDocument/2006/relationships/image" Target="../media/image283.png"/><Relationship Id="rId29" Type="http://schemas.openxmlformats.org/officeDocument/2006/relationships/image" Target="../media/image289.png"/><Relationship Id="rId41" Type="http://schemas.openxmlformats.org/officeDocument/2006/relationships/image" Target="../media/image301.png"/><Relationship Id="rId1" Type="http://schemas.openxmlformats.org/officeDocument/2006/relationships/image" Target="../media/image264.jpeg"/><Relationship Id="rId6" Type="http://schemas.openxmlformats.org/officeDocument/2006/relationships/image" Target="../media/image269.jpeg"/><Relationship Id="rId11" Type="http://schemas.openxmlformats.org/officeDocument/2006/relationships/image" Target="../media/image274.jpeg"/><Relationship Id="rId24" Type="http://schemas.openxmlformats.org/officeDocument/2006/relationships/image" Target="../media/image42.png"/><Relationship Id="rId32" Type="http://schemas.openxmlformats.org/officeDocument/2006/relationships/image" Target="../media/image292.png"/><Relationship Id="rId37" Type="http://schemas.openxmlformats.org/officeDocument/2006/relationships/image" Target="../media/image297.jpeg"/><Relationship Id="rId40" Type="http://schemas.openxmlformats.org/officeDocument/2006/relationships/image" Target="../media/image300.png"/><Relationship Id="rId45" Type="http://schemas.openxmlformats.org/officeDocument/2006/relationships/image" Target="../media/image2.jpeg"/><Relationship Id="rId5" Type="http://schemas.openxmlformats.org/officeDocument/2006/relationships/image" Target="../media/image268.jpeg"/><Relationship Id="rId15" Type="http://schemas.openxmlformats.org/officeDocument/2006/relationships/image" Target="../media/image278.png"/><Relationship Id="rId23" Type="http://schemas.openxmlformats.org/officeDocument/2006/relationships/image" Target="../media/image41.png"/><Relationship Id="rId28" Type="http://schemas.openxmlformats.org/officeDocument/2006/relationships/image" Target="../media/image288.png"/><Relationship Id="rId36" Type="http://schemas.openxmlformats.org/officeDocument/2006/relationships/image" Target="../media/image296.png"/><Relationship Id="rId49" Type="http://schemas.openxmlformats.org/officeDocument/2006/relationships/image" Target="../media/image308.jpeg"/><Relationship Id="rId10" Type="http://schemas.openxmlformats.org/officeDocument/2006/relationships/image" Target="../media/image273.jpeg"/><Relationship Id="rId19" Type="http://schemas.openxmlformats.org/officeDocument/2006/relationships/image" Target="../media/image282.jpeg"/><Relationship Id="rId31" Type="http://schemas.openxmlformats.org/officeDocument/2006/relationships/image" Target="../media/image291.png"/><Relationship Id="rId44" Type="http://schemas.openxmlformats.org/officeDocument/2006/relationships/image" Target="../media/image304.jpeg"/><Relationship Id="rId52" Type="http://schemas.openxmlformats.org/officeDocument/2006/relationships/image" Target="../media/image311.jpg"/><Relationship Id="rId4" Type="http://schemas.openxmlformats.org/officeDocument/2006/relationships/image" Target="../media/image267.jpeg"/><Relationship Id="rId9" Type="http://schemas.openxmlformats.org/officeDocument/2006/relationships/image" Target="../media/image272.jpeg"/><Relationship Id="rId14" Type="http://schemas.openxmlformats.org/officeDocument/2006/relationships/image" Target="../media/image277.png"/><Relationship Id="rId22" Type="http://schemas.openxmlformats.org/officeDocument/2006/relationships/image" Target="../media/image65.png"/><Relationship Id="rId27" Type="http://schemas.openxmlformats.org/officeDocument/2006/relationships/image" Target="../media/image287.png"/><Relationship Id="rId30" Type="http://schemas.openxmlformats.org/officeDocument/2006/relationships/image" Target="../media/image290.jpeg"/><Relationship Id="rId35" Type="http://schemas.openxmlformats.org/officeDocument/2006/relationships/image" Target="../media/image295.png"/><Relationship Id="rId43" Type="http://schemas.openxmlformats.org/officeDocument/2006/relationships/image" Target="../media/image303.png"/><Relationship Id="rId48" Type="http://schemas.openxmlformats.org/officeDocument/2006/relationships/image" Target="../media/image307.png"/><Relationship Id="rId8" Type="http://schemas.openxmlformats.org/officeDocument/2006/relationships/image" Target="../media/image271.jpeg"/><Relationship Id="rId51" Type="http://schemas.openxmlformats.org/officeDocument/2006/relationships/image" Target="../media/image310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jpeg"/><Relationship Id="rId1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28575</xdr:rowOff>
    </xdr:from>
    <xdr:to>
      <xdr:col>10</xdr:col>
      <xdr:colOff>28575</xdr:colOff>
      <xdr:row>13</xdr:row>
      <xdr:rowOff>0</xdr:rowOff>
    </xdr:to>
    <xdr:pic>
      <xdr:nvPicPr>
        <xdr:cNvPr id="1383" name="Рисунок 23" descr="блок Мультилендинг Турники 2.jpg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5347275"/>
          <a:ext cx="19088100" cy="616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85725</xdr:rowOff>
    </xdr:from>
    <xdr:to>
      <xdr:col>10</xdr:col>
      <xdr:colOff>19050</xdr:colOff>
      <xdr:row>5</xdr:row>
      <xdr:rowOff>0</xdr:rowOff>
    </xdr:to>
    <xdr:pic>
      <xdr:nvPicPr>
        <xdr:cNvPr id="1384" name="Рисунок 19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5725"/>
          <a:ext cx="19078575" cy="2376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18</xdr:row>
      <xdr:rowOff>66675</xdr:rowOff>
    </xdr:from>
    <xdr:to>
      <xdr:col>2</xdr:col>
      <xdr:colOff>3276600</xdr:colOff>
      <xdr:row>19</xdr:row>
      <xdr:rowOff>1724025</xdr:rowOff>
    </xdr:to>
    <xdr:pic>
      <xdr:nvPicPr>
        <xdr:cNvPr id="174146" name="Рисунок 293" descr="7.png">
          <a:extLst>
            <a:ext uri="{FF2B5EF4-FFF2-40B4-BE49-F238E27FC236}">
              <a16:creationId xmlns:a16="http://schemas.microsoft.com/office/drawing/2014/main" id="{00000000-0008-0000-0900-000042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57950" y="29270325"/>
          <a:ext cx="3190875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14</xdr:row>
      <xdr:rowOff>123825</xdr:rowOff>
    </xdr:from>
    <xdr:to>
      <xdr:col>2</xdr:col>
      <xdr:colOff>2457450</xdr:colOff>
      <xdr:row>14</xdr:row>
      <xdr:rowOff>1876425</xdr:rowOff>
    </xdr:to>
    <xdr:pic>
      <xdr:nvPicPr>
        <xdr:cNvPr id="174147" name="Picture 17" descr="Football 008.JPG">
          <a:extLst>
            <a:ext uri="{FF2B5EF4-FFF2-40B4-BE49-F238E27FC236}">
              <a16:creationId xmlns:a16="http://schemas.microsoft.com/office/drawing/2014/main" id="{00000000-0008-0000-0900-000043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81850" y="22850475"/>
          <a:ext cx="16478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895350</xdr:colOff>
      <xdr:row>15</xdr:row>
      <xdr:rowOff>171450</xdr:rowOff>
    </xdr:from>
    <xdr:to>
      <xdr:col>2</xdr:col>
      <xdr:colOff>2581275</xdr:colOff>
      <xdr:row>15</xdr:row>
      <xdr:rowOff>1771650</xdr:rowOff>
    </xdr:to>
    <xdr:pic>
      <xdr:nvPicPr>
        <xdr:cNvPr id="174148" name="Picture 17" descr="Football 008.JPG">
          <a:extLst>
            <a:ext uri="{FF2B5EF4-FFF2-40B4-BE49-F238E27FC236}">
              <a16:creationId xmlns:a16="http://schemas.microsoft.com/office/drawing/2014/main" id="{00000000-0008-0000-0900-000044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24803100"/>
          <a:ext cx="16859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284019</xdr:colOff>
      <xdr:row>21</xdr:row>
      <xdr:rowOff>245919</xdr:rowOff>
    </xdr:from>
    <xdr:to>
      <xdr:col>6</xdr:col>
      <xdr:colOff>381000</xdr:colOff>
      <xdr:row>21</xdr:row>
      <xdr:rowOff>931719</xdr:rowOff>
    </xdr:to>
    <xdr:sp macro="" textlink="">
      <xdr:nvSpPr>
        <xdr:cNvPr id="17" name="Стрелка вправо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2112819" y="5903769"/>
          <a:ext cx="1925781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933450</xdr:colOff>
      <xdr:row>12</xdr:row>
      <xdr:rowOff>47625</xdr:rowOff>
    </xdr:from>
    <xdr:to>
      <xdr:col>2</xdr:col>
      <xdr:colOff>2428875</xdr:colOff>
      <xdr:row>12</xdr:row>
      <xdr:rowOff>1857375</xdr:rowOff>
    </xdr:to>
    <xdr:pic>
      <xdr:nvPicPr>
        <xdr:cNvPr id="174150" name="Рисунок 17" descr="http://sportoptovik.ru/upload/resize_cache/iblock/bdd/110_110_1/bdd27b2a2b9b49ab088758625c400521.png">
          <a:extLst>
            <a:ext uri="{FF2B5EF4-FFF2-40B4-BE49-F238E27FC236}">
              <a16:creationId xmlns:a16="http://schemas.microsoft.com/office/drawing/2014/main" id="{00000000-0008-0000-0900-000046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05675" y="20107275"/>
          <a:ext cx="14954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1190625</xdr:colOff>
      <xdr:row>0</xdr:row>
      <xdr:rowOff>3067050</xdr:rowOff>
    </xdr:to>
    <xdr:pic>
      <xdr:nvPicPr>
        <xdr:cNvPr id="174151" name="Рисунок 3">
          <a:extLst>
            <a:ext uri="{FF2B5EF4-FFF2-40B4-BE49-F238E27FC236}">
              <a16:creationId xmlns:a16="http://schemas.microsoft.com/office/drawing/2014/main" id="{00000000-0008-0000-0900-000047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87215"/>
        <a:stretch>
          <a:fillRect/>
        </a:stretch>
      </xdr:blipFill>
      <xdr:spPr bwMode="auto">
        <a:xfrm>
          <a:off x="0" y="0"/>
          <a:ext cx="1903095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2962275</xdr:rowOff>
    </xdr:from>
    <xdr:to>
      <xdr:col>9</xdr:col>
      <xdr:colOff>1190625</xdr:colOff>
      <xdr:row>3</xdr:row>
      <xdr:rowOff>38100</xdr:rowOff>
    </xdr:to>
    <xdr:pic>
      <xdr:nvPicPr>
        <xdr:cNvPr id="174152" name="Рисунок 3">
          <a:extLst>
            <a:ext uri="{FF2B5EF4-FFF2-40B4-BE49-F238E27FC236}">
              <a16:creationId xmlns:a16="http://schemas.microsoft.com/office/drawing/2014/main" id="{00000000-0008-0000-0900-000048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55519" b="28006"/>
        <a:stretch>
          <a:fillRect/>
        </a:stretch>
      </xdr:blipFill>
      <xdr:spPr bwMode="auto">
        <a:xfrm>
          <a:off x="0" y="2962275"/>
          <a:ext cx="1903095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904875</xdr:colOff>
      <xdr:row>10</xdr:row>
      <xdr:rowOff>66675</xdr:rowOff>
    </xdr:from>
    <xdr:to>
      <xdr:col>2</xdr:col>
      <xdr:colOff>2524125</xdr:colOff>
      <xdr:row>10</xdr:row>
      <xdr:rowOff>1819275</xdr:rowOff>
    </xdr:to>
    <xdr:pic>
      <xdr:nvPicPr>
        <xdr:cNvPr id="174153" name="Имя " descr="Descr ">
          <a:extLst>
            <a:ext uri="{FF2B5EF4-FFF2-40B4-BE49-F238E27FC236}">
              <a16:creationId xmlns:a16="http://schemas.microsoft.com/office/drawing/2014/main" id="{00000000-0008-0000-0900-000049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3125" t="2946" r="3125" b="4567"/>
        <a:stretch>
          <a:fillRect/>
        </a:stretch>
      </xdr:blipFill>
      <xdr:spPr bwMode="auto">
        <a:xfrm>
          <a:off x="7277100" y="17316450"/>
          <a:ext cx="16192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762000</xdr:colOff>
      <xdr:row>6</xdr:row>
      <xdr:rowOff>47625</xdr:rowOff>
    </xdr:from>
    <xdr:to>
      <xdr:col>2</xdr:col>
      <xdr:colOff>2524125</xdr:colOff>
      <xdr:row>6</xdr:row>
      <xdr:rowOff>1800225</xdr:rowOff>
    </xdr:to>
    <xdr:pic>
      <xdr:nvPicPr>
        <xdr:cNvPr id="174154" name="Имя " descr="Descr ">
          <a:extLst>
            <a:ext uri="{FF2B5EF4-FFF2-40B4-BE49-F238E27FC236}">
              <a16:creationId xmlns:a16="http://schemas.microsoft.com/office/drawing/2014/main" id="{00000000-0008-0000-0900-00004A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34225" y="10744200"/>
          <a:ext cx="17621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714375</xdr:colOff>
      <xdr:row>7</xdr:row>
      <xdr:rowOff>57150</xdr:rowOff>
    </xdr:from>
    <xdr:to>
      <xdr:col>2</xdr:col>
      <xdr:colOff>2552700</xdr:colOff>
      <xdr:row>7</xdr:row>
      <xdr:rowOff>1800225</xdr:rowOff>
    </xdr:to>
    <xdr:pic>
      <xdr:nvPicPr>
        <xdr:cNvPr id="174155" name="Имя " descr="Descr ">
          <a:extLst>
            <a:ext uri="{FF2B5EF4-FFF2-40B4-BE49-F238E27FC236}">
              <a16:creationId xmlns:a16="http://schemas.microsoft.com/office/drawing/2014/main" id="{00000000-0008-0000-0900-00004B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6494" t="8093" r="9090" b="8266"/>
        <a:stretch>
          <a:fillRect/>
        </a:stretch>
      </xdr:blipFill>
      <xdr:spPr bwMode="auto">
        <a:xfrm>
          <a:off x="7086600" y="12620625"/>
          <a:ext cx="18383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809625</xdr:colOff>
      <xdr:row>8</xdr:row>
      <xdr:rowOff>76200</xdr:rowOff>
    </xdr:from>
    <xdr:to>
      <xdr:col>2</xdr:col>
      <xdr:colOff>2619375</xdr:colOff>
      <xdr:row>8</xdr:row>
      <xdr:rowOff>1809750</xdr:rowOff>
    </xdr:to>
    <xdr:pic>
      <xdr:nvPicPr>
        <xdr:cNvPr id="174156" name="Имя " descr="Descr ">
          <a:extLst>
            <a:ext uri="{FF2B5EF4-FFF2-40B4-BE49-F238E27FC236}">
              <a16:creationId xmlns:a16="http://schemas.microsoft.com/office/drawing/2014/main" id="{00000000-0008-0000-0900-00004C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81850" y="14506575"/>
          <a:ext cx="18097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12</xdr:row>
      <xdr:rowOff>190500</xdr:rowOff>
    </xdr:from>
    <xdr:to>
      <xdr:col>2</xdr:col>
      <xdr:colOff>3019425</xdr:colOff>
      <xdr:row>12</xdr:row>
      <xdr:rowOff>1714500</xdr:rowOff>
    </xdr:to>
    <xdr:pic>
      <xdr:nvPicPr>
        <xdr:cNvPr id="175158" name="Рисунок 210" descr="C:\Documents and Settings\Альпинист\Рабочий стол\Чехол для теннисного стола серий Olimpic и Game.jpg">
          <a:extLst>
            <a:ext uri="{FF2B5EF4-FFF2-40B4-BE49-F238E27FC236}">
              <a16:creationId xmlns:a16="http://schemas.microsoft.com/office/drawing/2014/main" id="{00000000-0008-0000-0A00-000036A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146" t="24117" r="3371" b="6355"/>
        <a:stretch>
          <a:fillRect/>
        </a:stretch>
      </xdr:blipFill>
      <xdr:spPr bwMode="auto">
        <a:xfrm>
          <a:off x="5619750" y="21812250"/>
          <a:ext cx="27717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15</xdr:row>
      <xdr:rowOff>47625</xdr:rowOff>
    </xdr:from>
    <xdr:to>
      <xdr:col>2</xdr:col>
      <xdr:colOff>2819400</xdr:colOff>
      <xdr:row>15</xdr:row>
      <xdr:rowOff>1724025</xdr:rowOff>
    </xdr:to>
    <xdr:pic>
      <xdr:nvPicPr>
        <xdr:cNvPr id="175159" name="Рисунок 2" descr="D:\photo\Small\5140491_1.jpg">
          <a:extLst>
            <a:ext uri="{FF2B5EF4-FFF2-40B4-BE49-F238E27FC236}">
              <a16:creationId xmlns:a16="http://schemas.microsoft.com/office/drawing/2014/main" id="{00000000-0008-0000-0A00-000037AC0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848350" y="26936700"/>
          <a:ext cx="23431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8</xdr:row>
      <xdr:rowOff>1695450</xdr:rowOff>
    </xdr:from>
    <xdr:to>
      <xdr:col>2</xdr:col>
      <xdr:colOff>3971925</xdr:colOff>
      <xdr:row>9</xdr:row>
      <xdr:rowOff>1123950</xdr:rowOff>
    </xdr:to>
    <xdr:pic>
      <xdr:nvPicPr>
        <xdr:cNvPr id="175160" name="Рисунок 7" descr="Детский.png">
          <a:extLst>
            <a:ext uri="{FF2B5EF4-FFF2-40B4-BE49-F238E27FC236}">
              <a16:creationId xmlns:a16="http://schemas.microsoft.com/office/drawing/2014/main" id="{00000000-0008-0000-0A00-000038A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65601"/>
        <a:stretch>
          <a:fillRect/>
        </a:stretch>
      </xdr:blipFill>
      <xdr:spPr bwMode="auto">
        <a:xfrm>
          <a:off x="5695950" y="17306925"/>
          <a:ext cx="36480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</xdr:row>
      <xdr:rowOff>438150</xdr:rowOff>
    </xdr:from>
    <xdr:to>
      <xdr:col>3</xdr:col>
      <xdr:colOff>219075</xdr:colOff>
      <xdr:row>7</xdr:row>
      <xdr:rowOff>333375</xdr:rowOff>
    </xdr:to>
    <xdr:pic>
      <xdr:nvPicPr>
        <xdr:cNvPr id="175161" name="Рисунок 11" descr="Детский.png">
          <a:extLst>
            <a:ext uri="{FF2B5EF4-FFF2-40B4-BE49-F238E27FC236}">
              <a16:creationId xmlns:a16="http://schemas.microsoft.com/office/drawing/2014/main" id="{00000000-0008-0000-0A00-000039A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66895"/>
        <a:stretch>
          <a:fillRect/>
        </a:stretch>
      </xdr:blipFill>
      <xdr:spPr bwMode="auto">
        <a:xfrm>
          <a:off x="5562600" y="12296775"/>
          <a:ext cx="41433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1043396</xdr:colOff>
      <xdr:row>16</xdr:row>
      <xdr:rowOff>498302</xdr:rowOff>
    </xdr:from>
    <xdr:to>
      <xdr:col>3</xdr:col>
      <xdr:colOff>2831989</xdr:colOff>
      <xdr:row>16</xdr:row>
      <xdr:rowOff>919457</xdr:rowOff>
    </xdr:to>
    <xdr:sp macro="" textlink="">
      <xdr:nvSpPr>
        <xdr:cNvPr id="16" name="Стрелка вправо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10508865" y="86044708"/>
          <a:ext cx="1788593" cy="421155"/>
        </a:xfrm>
        <a:prstGeom prst="rightArrow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752475</xdr:colOff>
      <xdr:row>14</xdr:row>
      <xdr:rowOff>190500</xdr:rowOff>
    </xdr:from>
    <xdr:to>
      <xdr:col>2</xdr:col>
      <xdr:colOff>2495550</xdr:colOff>
      <xdr:row>14</xdr:row>
      <xdr:rowOff>1514475</xdr:rowOff>
    </xdr:to>
    <xdr:pic>
      <xdr:nvPicPr>
        <xdr:cNvPr id="175163" name="Рисунок 18">
          <a:extLst>
            <a:ext uri="{FF2B5EF4-FFF2-40B4-BE49-F238E27FC236}">
              <a16:creationId xmlns:a16="http://schemas.microsoft.com/office/drawing/2014/main" id="{00000000-0008-0000-0A00-00003BA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24575" y="25317450"/>
          <a:ext cx="17430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13</xdr:row>
      <xdr:rowOff>161925</xdr:rowOff>
    </xdr:from>
    <xdr:to>
      <xdr:col>2</xdr:col>
      <xdr:colOff>3124200</xdr:colOff>
      <xdr:row>13</xdr:row>
      <xdr:rowOff>1609725</xdr:rowOff>
    </xdr:to>
    <xdr:pic>
      <xdr:nvPicPr>
        <xdr:cNvPr id="175164" name="Рисунок 19">
          <a:extLst>
            <a:ext uri="{FF2B5EF4-FFF2-40B4-BE49-F238E27FC236}">
              <a16:creationId xmlns:a16="http://schemas.microsoft.com/office/drawing/2014/main" id="{00000000-0008-0000-0A00-00003CA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38800" y="23545800"/>
          <a:ext cx="28575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1190625</xdr:colOff>
      <xdr:row>0</xdr:row>
      <xdr:rowOff>3067050</xdr:rowOff>
    </xdr:to>
    <xdr:pic>
      <xdr:nvPicPr>
        <xdr:cNvPr id="175165" name="Рисунок 3">
          <a:extLst>
            <a:ext uri="{FF2B5EF4-FFF2-40B4-BE49-F238E27FC236}">
              <a16:creationId xmlns:a16="http://schemas.microsoft.com/office/drawing/2014/main" id="{00000000-0008-0000-0A00-00003DA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87215"/>
        <a:stretch>
          <a:fillRect/>
        </a:stretch>
      </xdr:blipFill>
      <xdr:spPr bwMode="auto">
        <a:xfrm>
          <a:off x="0" y="0"/>
          <a:ext cx="1939290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2962275</xdr:rowOff>
    </xdr:from>
    <xdr:to>
      <xdr:col>8</xdr:col>
      <xdr:colOff>1190625</xdr:colOff>
      <xdr:row>2</xdr:row>
      <xdr:rowOff>38100</xdr:rowOff>
    </xdr:to>
    <xdr:pic>
      <xdr:nvPicPr>
        <xdr:cNvPr id="175166" name="Рисунок 3">
          <a:extLst>
            <a:ext uri="{FF2B5EF4-FFF2-40B4-BE49-F238E27FC236}">
              <a16:creationId xmlns:a16="http://schemas.microsoft.com/office/drawing/2014/main" id="{00000000-0008-0000-0A00-00003EA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55519" b="28006"/>
        <a:stretch>
          <a:fillRect/>
        </a:stretch>
      </xdr:blipFill>
      <xdr:spPr bwMode="auto">
        <a:xfrm>
          <a:off x="0" y="2962275"/>
          <a:ext cx="1939290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2</xdr:row>
      <xdr:rowOff>171450</xdr:rowOff>
    </xdr:to>
    <xdr:pic>
      <xdr:nvPicPr>
        <xdr:cNvPr id="176542" name="Picture 18" descr="2745">
          <a:extLst>
            <a:ext uri="{FF2B5EF4-FFF2-40B4-BE49-F238E27FC236}">
              <a16:creationId xmlns:a16="http://schemas.microsoft.com/office/drawing/2014/main" id="{00000000-0008-0000-0B00-00009E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020175" y="96012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2</xdr:row>
      <xdr:rowOff>0</xdr:rowOff>
    </xdr:from>
    <xdr:to>
      <xdr:col>2</xdr:col>
      <xdr:colOff>1038225</xdr:colOff>
      <xdr:row>2</xdr:row>
      <xdr:rowOff>0</xdr:rowOff>
    </xdr:to>
    <xdr:pic>
      <xdr:nvPicPr>
        <xdr:cNvPr id="176543" name="Рисунок 29" descr="УДСК Весёлые старты.png">
          <a:extLst>
            <a:ext uri="{FF2B5EF4-FFF2-40B4-BE49-F238E27FC236}">
              <a16:creationId xmlns:a16="http://schemas.microsoft.com/office/drawing/2014/main" id="{00000000-0008-0000-0B00-00009F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14975" y="960120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981075</xdr:rowOff>
    </xdr:to>
    <xdr:pic>
      <xdr:nvPicPr>
        <xdr:cNvPr id="176544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A0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44434125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104775</xdr:rowOff>
    </xdr:from>
    <xdr:to>
      <xdr:col>10</xdr:col>
      <xdr:colOff>0</xdr:colOff>
      <xdr:row>17</xdr:row>
      <xdr:rowOff>857250</xdr:rowOff>
    </xdr:to>
    <xdr:pic>
      <xdr:nvPicPr>
        <xdr:cNvPr id="176545" name="Рисунок 291" descr="Фото_щитка.png">
          <a:extLst>
            <a:ext uri="{FF2B5EF4-FFF2-40B4-BE49-F238E27FC236}">
              <a16:creationId xmlns:a16="http://schemas.microsoft.com/office/drawing/2014/main" id="{00000000-0008-0000-0B00-0000A1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412075" y="44538900"/>
          <a:ext cx="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171450</xdr:rowOff>
    </xdr:to>
    <xdr:pic>
      <xdr:nvPicPr>
        <xdr:cNvPr id="176546" name="Picture 18" descr="2745">
          <a:extLst>
            <a:ext uri="{FF2B5EF4-FFF2-40B4-BE49-F238E27FC236}">
              <a16:creationId xmlns:a16="http://schemas.microsoft.com/office/drawing/2014/main" id="{00000000-0008-0000-0B00-0000A2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412075" y="44434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990600</xdr:rowOff>
    </xdr:to>
    <xdr:pic>
      <xdr:nvPicPr>
        <xdr:cNvPr id="176547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A3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44434125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10</xdr:row>
      <xdr:rowOff>171450</xdr:rowOff>
    </xdr:from>
    <xdr:to>
      <xdr:col>2</xdr:col>
      <xdr:colOff>2705100</xdr:colOff>
      <xdr:row>10</xdr:row>
      <xdr:rowOff>1771650</xdr:rowOff>
    </xdr:to>
    <xdr:pic>
      <xdr:nvPicPr>
        <xdr:cNvPr id="176548" name="Рисунок 38" descr="IСтолик Дачный 2015.png">
          <a:extLst>
            <a:ext uri="{FF2B5EF4-FFF2-40B4-BE49-F238E27FC236}">
              <a16:creationId xmlns:a16="http://schemas.microsoft.com/office/drawing/2014/main" id="{00000000-0008-0000-0B00-0000A4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86475" y="24250650"/>
          <a:ext cx="21336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25</xdr:row>
      <xdr:rowOff>0</xdr:rowOff>
    </xdr:from>
    <xdr:to>
      <xdr:col>2</xdr:col>
      <xdr:colOff>609600</xdr:colOff>
      <xdr:row>25</xdr:row>
      <xdr:rowOff>0</xdr:rowOff>
    </xdr:to>
    <xdr:pic>
      <xdr:nvPicPr>
        <xdr:cNvPr id="176549" name="Рисунок 29" descr="УДСК Весёлые старты.png">
          <a:extLst>
            <a:ext uri="{FF2B5EF4-FFF2-40B4-BE49-F238E27FC236}">
              <a16:creationId xmlns:a16="http://schemas.microsoft.com/office/drawing/2014/main" id="{00000000-0008-0000-0B00-0000A5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14975" y="605218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1143000</xdr:rowOff>
    </xdr:to>
    <xdr:pic>
      <xdr:nvPicPr>
        <xdr:cNvPr id="176550" name="Рисунок 23" descr="УДСК Ветерок.png">
          <a:extLst>
            <a:ext uri="{FF2B5EF4-FFF2-40B4-BE49-F238E27FC236}">
              <a16:creationId xmlns:a16="http://schemas.microsoft.com/office/drawing/2014/main" id="{00000000-0008-0000-0B00-0000A6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4443412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17</xdr:row>
      <xdr:rowOff>85725</xdr:rowOff>
    </xdr:from>
    <xdr:to>
      <xdr:col>2</xdr:col>
      <xdr:colOff>3067050</xdr:colOff>
      <xdr:row>17</xdr:row>
      <xdr:rowOff>2314575</xdr:rowOff>
    </xdr:to>
    <xdr:pic>
      <xdr:nvPicPr>
        <xdr:cNvPr id="176551" name="Рисунок 10" descr="Щит баскетбольный малый 285х400.png">
          <a:extLst>
            <a:ext uri="{FF2B5EF4-FFF2-40B4-BE49-F238E27FC236}">
              <a16:creationId xmlns:a16="http://schemas.microsoft.com/office/drawing/2014/main" id="{00000000-0008-0000-0B00-0000A7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62650" y="44519850"/>
          <a:ext cx="261937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18</xdr:row>
      <xdr:rowOff>123825</xdr:rowOff>
    </xdr:from>
    <xdr:to>
      <xdr:col>2</xdr:col>
      <xdr:colOff>2686050</xdr:colOff>
      <xdr:row>18</xdr:row>
      <xdr:rowOff>2476500</xdr:rowOff>
    </xdr:to>
    <xdr:pic>
      <xdr:nvPicPr>
        <xdr:cNvPr id="176552" name="Рисунок 11" descr="Щит баскетбольный большой 680х450.jpg">
          <a:extLst>
            <a:ext uri="{FF2B5EF4-FFF2-40B4-BE49-F238E27FC236}">
              <a16:creationId xmlns:a16="http://schemas.microsoft.com/office/drawing/2014/main" id="{00000000-0008-0000-0B00-0000A8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905500" y="46939200"/>
          <a:ext cx="229552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2473037</xdr:colOff>
      <xdr:row>25</xdr:row>
      <xdr:rowOff>124197</xdr:rowOff>
    </xdr:from>
    <xdr:to>
      <xdr:col>5</xdr:col>
      <xdr:colOff>634834</xdr:colOff>
      <xdr:row>25</xdr:row>
      <xdr:rowOff>733797</xdr:rowOff>
    </xdr:to>
    <xdr:sp macro="" textlink="">
      <xdr:nvSpPr>
        <xdr:cNvPr id="13" name="Стрелка вправо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2434937" y="6410697"/>
          <a:ext cx="1219322" cy="66675"/>
        </a:xfrm>
        <a:prstGeom prst="rightArrow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0</xdr:colOff>
      <xdr:row>7</xdr:row>
      <xdr:rowOff>219075</xdr:rowOff>
    </xdr:to>
    <xdr:pic>
      <xdr:nvPicPr>
        <xdr:cNvPr id="176554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AA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1653540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0</xdr:colOff>
      <xdr:row>6</xdr:row>
      <xdr:rowOff>171450</xdr:rowOff>
    </xdr:to>
    <xdr:pic>
      <xdr:nvPicPr>
        <xdr:cNvPr id="176555" name="Picture 18" descr="2745">
          <a:extLst>
            <a:ext uri="{FF2B5EF4-FFF2-40B4-BE49-F238E27FC236}">
              <a16:creationId xmlns:a16="http://schemas.microsoft.com/office/drawing/2014/main" id="{00000000-0008-0000-0B00-0000AB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412075" y="16535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0</xdr:colOff>
      <xdr:row>7</xdr:row>
      <xdr:rowOff>219075</xdr:rowOff>
    </xdr:to>
    <xdr:pic>
      <xdr:nvPicPr>
        <xdr:cNvPr id="176556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AC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1653540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0</xdr:colOff>
      <xdr:row>7</xdr:row>
      <xdr:rowOff>381000</xdr:rowOff>
    </xdr:to>
    <xdr:pic>
      <xdr:nvPicPr>
        <xdr:cNvPr id="176557" name="Рисунок 23" descr="УДСК Ветерок.png">
          <a:extLst>
            <a:ext uri="{FF2B5EF4-FFF2-40B4-BE49-F238E27FC236}">
              <a16:creationId xmlns:a16="http://schemas.microsoft.com/office/drawing/2014/main" id="{00000000-0008-0000-0B00-0000AD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165354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981075</xdr:rowOff>
    </xdr:to>
    <xdr:pic>
      <xdr:nvPicPr>
        <xdr:cNvPr id="176558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AE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44434125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752475</xdr:rowOff>
    </xdr:to>
    <xdr:pic>
      <xdr:nvPicPr>
        <xdr:cNvPr id="176559" name="Рисунок 291" descr="Фото_щитка.png">
          <a:extLst>
            <a:ext uri="{FF2B5EF4-FFF2-40B4-BE49-F238E27FC236}">
              <a16:creationId xmlns:a16="http://schemas.microsoft.com/office/drawing/2014/main" id="{00000000-0008-0000-0B00-0000AF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412075" y="44434125"/>
          <a:ext cx="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171450</xdr:rowOff>
    </xdr:to>
    <xdr:pic>
      <xdr:nvPicPr>
        <xdr:cNvPr id="176560" name="Picture 18" descr="2745">
          <a:extLst>
            <a:ext uri="{FF2B5EF4-FFF2-40B4-BE49-F238E27FC236}">
              <a16:creationId xmlns:a16="http://schemas.microsoft.com/office/drawing/2014/main" id="{00000000-0008-0000-0B00-0000B0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412075" y="44434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990600</xdr:rowOff>
    </xdr:to>
    <xdr:pic>
      <xdr:nvPicPr>
        <xdr:cNvPr id="176561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B1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44434125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1143000</xdr:rowOff>
    </xdr:to>
    <xdr:pic>
      <xdr:nvPicPr>
        <xdr:cNvPr id="176562" name="Рисунок 23" descr="УДСК Ветерок.png">
          <a:extLst>
            <a:ext uri="{FF2B5EF4-FFF2-40B4-BE49-F238E27FC236}">
              <a16:creationId xmlns:a16="http://schemas.microsoft.com/office/drawing/2014/main" id="{00000000-0008-0000-0B00-0000B2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4443412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981075</xdr:rowOff>
    </xdr:to>
    <xdr:pic>
      <xdr:nvPicPr>
        <xdr:cNvPr id="176564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B4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4194810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752475</xdr:rowOff>
    </xdr:to>
    <xdr:pic>
      <xdr:nvPicPr>
        <xdr:cNvPr id="176565" name="Рисунок 291" descr="Фото_щитка.png">
          <a:extLst>
            <a:ext uri="{FF2B5EF4-FFF2-40B4-BE49-F238E27FC236}">
              <a16:creationId xmlns:a16="http://schemas.microsoft.com/office/drawing/2014/main" id="{00000000-0008-0000-0B00-0000B5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412075" y="42052875"/>
          <a:ext cx="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171450</xdr:rowOff>
    </xdr:to>
    <xdr:pic>
      <xdr:nvPicPr>
        <xdr:cNvPr id="176566" name="Picture 18" descr="2745">
          <a:extLst>
            <a:ext uri="{FF2B5EF4-FFF2-40B4-BE49-F238E27FC236}">
              <a16:creationId xmlns:a16="http://schemas.microsoft.com/office/drawing/2014/main" id="{00000000-0008-0000-0B00-0000B6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412075" y="419481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990600</xdr:rowOff>
    </xdr:to>
    <xdr:pic>
      <xdr:nvPicPr>
        <xdr:cNvPr id="176567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B7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419481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1143000</xdr:rowOff>
    </xdr:to>
    <xdr:pic>
      <xdr:nvPicPr>
        <xdr:cNvPr id="176568" name="Рисунок 23" descr="УДСК Ветерок.png">
          <a:extLst>
            <a:ext uri="{FF2B5EF4-FFF2-40B4-BE49-F238E27FC236}">
              <a16:creationId xmlns:a16="http://schemas.microsoft.com/office/drawing/2014/main" id="{00000000-0008-0000-0B00-0000B8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419481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5</xdr:row>
      <xdr:rowOff>38100</xdr:rowOff>
    </xdr:from>
    <xdr:to>
      <xdr:col>2</xdr:col>
      <xdr:colOff>2952750</xdr:colOff>
      <xdr:row>5</xdr:row>
      <xdr:rowOff>2686050</xdr:rowOff>
    </xdr:to>
    <xdr:pic>
      <xdr:nvPicPr>
        <xdr:cNvPr id="176569" name="Рисунок 30" descr="02 Беседка Люкс.png">
          <a:extLst>
            <a:ext uri="{FF2B5EF4-FFF2-40B4-BE49-F238E27FC236}">
              <a16:creationId xmlns:a16="http://schemas.microsoft.com/office/drawing/2014/main" id="{00000000-0008-0000-0B00-0000B9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15050" y="13011150"/>
          <a:ext cx="235267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981075</xdr:rowOff>
    </xdr:to>
    <xdr:pic>
      <xdr:nvPicPr>
        <xdr:cNvPr id="176570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BA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4194810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752475</xdr:rowOff>
    </xdr:to>
    <xdr:pic>
      <xdr:nvPicPr>
        <xdr:cNvPr id="176571" name="Рисунок 291" descr="Фото_щитка.png">
          <a:extLst>
            <a:ext uri="{FF2B5EF4-FFF2-40B4-BE49-F238E27FC236}">
              <a16:creationId xmlns:a16="http://schemas.microsoft.com/office/drawing/2014/main" id="{00000000-0008-0000-0B00-0000BB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412075" y="41948100"/>
          <a:ext cx="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171450</xdr:rowOff>
    </xdr:to>
    <xdr:pic>
      <xdr:nvPicPr>
        <xdr:cNvPr id="176572" name="Picture 18" descr="2745">
          <a:extLst>
            <a:ext uri="{FF2B5EF4-FFF2-40B4-BE49-F238E27FC236}">
              <a16:creationId xmlns:a16="http://schemas.microsoft.com/office/drawing/2014/main" id="{00000000-0008-0000-0B00-0000BC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412075" y="419481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990600</xdr:rowOff>
    </xdr:to>
    <xdr:pic>
      <xdr:nvPicPr>
        <xdr:cNvPr id="176573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BD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419481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17</xdr:row>
      <xdr:rowOff>1152525</xdr:rowOff>
    </xdr:to>
    <xdr:pic>
      <xdr:nvPicPr>
        <xdr:cNvPr id="176574" name="Рисунок 23" descr="УДСК Ветерок.png">
          <a:extLst>
            <a:ext uri="{FF2B5EF4-FFF2-40B4-BE49-F238E27FC236}">
              <a16:creationId xmlns:a16="http://schemas.microsoft.com/office/drawing/2014/main" id="{00000000-0008-0000-0B00-0000BE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41948100"/>
          <a:ext cx="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</xdr:row>
      <xdr:rowOff>47625</xdr:rowOff>
    </xdr:from>
    <xdr:to>
      <xdr:col>2</xdr:col>
      <xdr:colOff>3067050</xdr:colOff>
      <xdr:row>13</xdr:row>
      <xdr:rowOff>47625</xdr:rowOff>
    </xdr:to>
    <xdr:pic>
      <xdr:nvPicPr>
        <xdr:cNvPr id="176577" name="Рисунок 42" descr="УДСК Ветерок.png">
          <a:extLst>
            <a:ext uri="{FF2B5EF4-FFF2-40B4-BE49-F238E27FC236}">
              <a16:creationId xmlns:a16="http://schemas.microsoft.com/office/drawing/2014/main" id="{00000000-0008-0000-0B00-0000C1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848350" y="27022425"/>
          <a:ext cx="2733675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13</xdr:row>
      <xdr:rowOff>161925</xdr:rowOff>
    </xdr:from>
    <xdr:to>
      <xdr:col>2</xdr:col>
      <xdr:colOff>3162300</xdr:colOff>
      <xdr:row>13</xdr:row>
      <xdr:rowOff>2962275</xdr:rowOff>
    </xdr:to>
    <xdr:pic>
      <xdr:nvPicPr>
        <xdr:cNvPr id="176578" name="Рисунок 43" descr="УДСК Акробат.png">
          <a:extLst>
            <a:ext uri="{FF2B5EF4-FFF2-40B4-BE49-F238E27FC236}">
              <a16:creationId xmlns:a16="http://schemas.microsoft.com/office/drawing/2014/main" id="{00000000-0008-0000-0B00-0000C2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00725" y="29803725"/>
          <a:ext cx="287655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14</xdr:row>
      <xdr:rowOff>333375</xdr:rowOff>
    </xdr:from>
    <xdr:to>
      <xdr:col>2</xdr:col>
      <xdr:colOff>609600</xdr:colOff>
      <xdr:row>14</xdr:row>
      <xdr:rowOff>333375</xdr:rowOff>
    </xdr:to>
    <xdr:pic>
      <xdr:nvPicPr>
        <xdr:cNvPr id="176579" name="Рисунок 29" descr="УДСК Весёлые старты.png">
          <a:extLst>
            <a:ext uri="{FF2B5EF4-FFF2-40B4-BE49-F238E27FC236}">
              <a16:creationId xmlns:a16="http://schemas.microsoft.com/office/drawing/2014/main" id="{00000000-0008-0000-0B00-0000C3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514975" y="3300412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14</xdr:row>
      <xdr:rowOff>95250</xdr:rowOff>
    </xdr:from>
    <xdr:to>
      <xdr:col>2</xdr:col>
      <xdr:colOff>3467100</xdr:colOff>
      <xdr:row>15</xdr:row>
      <xdr:rowOff>95250</xdr:rowOff>
    </xdr:to>
    <xdr:pic>
      <xdr:nvPicPr>
        <xdr:cNvPr id="176580" name="Рисунок 45" descr="УДСК Весёлые старты.png">
          <a:extLst>
            <a:ext uri="{FF2B5EF4-FFF2-40B4-BE49-F238E27FC236}">
              <a16:creationId xmlns:a16="http://schemas.microsoft.com/office/drawing/2014/main" id="{00000000-0008-0000-0B00-0000C4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05475" y="32766000"/>
          <a:ext cx="3276600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15</xdr:row>
      <xdr:rowOff>47625</xdr:rowOff>
    </xdr:from>
    <xdr:to>
      <xdr:col>2</xdr:col>
      <xdr:colOff>3257550</xdr:colOff>
      <xdr:row>16</xdr:row>
      <xdr:rowOff>0</xdr:rowOff>
    </xdr:to>
    <xdr:pic>
      <xdr:nvPicPr>
        <xdr:cNvPr id="176581" name="Рисунок 46" descr="УДСК Весёлые старты 2.png">
          <a:extLst>
            <a:ext uri="{FF2B5EF4-FFF2-40B4-BE49-F238E27FC236}">
              <a16:creationId xmlns:a16="http://schemas.microsoft.com/office/drawing/2014/main" id="{00000000-0008-0000-0B00-0000C5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29275" y="35747325"/>
          <a:ext cx="31432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695325</xdr:colOff>
      <xdr:row>24</xdr:row>
      <xdr:rowOff>190500</xdr:rowOff>
    </xdr:from>
    <xdr:to>
      <xdr:col>2</xdr:col>
      <xdr:colOff>2895600</xdr:colOff>
      <xdr:row>25</xdr:row>
      <xdr:rowOff>9525</xdr:rowOff>
    </xdr:to>
    <xdr:pic>
      <xdr:nvPicPr>
        <xdr:cNvPr id="176582" name="Picture 1">
          <a:extLst>
            <a:ext uri="{FF2B5EF4-FFF2-40B4-BE49-F238E27FC236}">
              <a16:creationId xmlns:a16="http://schemas.microsoft.com/office/drawing/2014/main" id="{00000000-0008-0000-0B00-0000C6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210300" y="58845450"/>
          <a:ext cx="22002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7</xdr:row>
      <xdr:rowOff>971550</xdr:rowOff>
    </xdr:to>
    <xdr:pic>
      <xdr:nvPicPr>
        <xdr:cNvPr id="176583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C7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17297400"/>
          <a:ext cx="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7</xdr:row>
      <xdr:rowOff>990600</xdr:rowOff>
    </xdr:to>
    <xdr:pic>
      <xdr:nvPicPr>
        <xdr:cNvPr id="176584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C8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172974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7</xdr:row>
      <xdr:rowOff>1143000</xdr:rowOff>
    </xdr:to>
    <xdr:pic>
      <xdr:nvPicPr>
        <xdr:cNvPr id="176585" name="Рисунок 23" descr="УДСК Ветерок.png">
          <a:extLst>
            <a:ext uri="{FF2B5EF4-FFF2-40B4-BE49-F238E27FC236}">
              <a16:creationId xmlns:a16="http://schemas.microsoft.com/office/drawing/2014/main" id="{00000000-0008-0000-0B00-0000C9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172974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7</xdr:row>
      <xdr:rowOff>971550</xdr:rowOff>
    </xdr:to>
    <xdr:pic>
      <xdr:nvPicPr>
        <xdr:cNvPr id="176586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CA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17297400"/>
          <a:ext cx="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7</xdr:row>
      <xdr:rowOff>990600</xdr:rowOff>
    </xdr:to>
    <xdr:pic>
      <xdr:nvPicPr>
        <xdr:cNvPr id="176587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CB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172974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7</xdr:row>
      <xdr:rowOff>1143000</xdr:rowOff>
    </xdr:to>
    <xdr:pic>
      <xdr:nvPicPr>
        <xdr:cNvPr id="176588" name="Рисунок 23" descr="УДСК Ветерок.png">
          <a:extLst>
            <a:ext uri="{FF2B5EF4-FFF2-40B4-BE49-F238E27FC236}">
              <a16:creationId xmlns:a16="http://schemas.microsoft.com/office/drawing/2014/main" id="{00000000-0008-0000-0B00-0000CC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172974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10</xdr:row>
      <xdr:rowOff>209550</xdr:rowOff>
    </xdr:to>
    <xdr:pic>
      <xdr:nvPicPr>
        <xdr:cNvPr id="176589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CD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20307300"/>
          <a:ext cx="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10</xdr:row>
      <xdr:rowOff>228600</xdr:rowOff>
    </xdr:to>
    <xdr:pic>
      <xdr:nvPicPr>
        <xdr:cNvPr id="176590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CE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203073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10</xdr:row>
      <xdr:rowOff>381000</xdr:rowOff>
    </xdr:to>
    <xdr:pic>
      <xdr:nvPicPr>
        <xdr:cNvPr id="176591" name="Рисунок 23" descr="УДСК Ветерок.png">
          <a:extLst>
            <a:ext uri="{FF2B5EF4-FFF2-40B4-BE49-F238E27FC236}">
              <a16:creationId xmlns:a16="http://schemas.microsoft.com/office/drawing/2014/main" id="{00000000-0008-0000-0B00-0000CF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203073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12</xdr:row>
      <xdr:rowOff>981075</xdr:rowOff>
    </xdr:to>
    <xdr:pic>
      <xdr:nvPicPr>
        <xdr:cNvPr id="176592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D0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2697480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12</xdr:row>
      <xdr:rowOff>990600</xdr:rowOff>
    </xdr:to>
    <xdr:pic>
      <xdr:nvPicPr>
        <xdr:cNvPr id="176593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D1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269748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12</xdr:row>
      <xdr:rowOff>1143000</xdr:rowOff>
    </xdr:to>
    <xdr:pic>
      <xdr:nvPicPr>
        <xdr:cNvPr id="176594" name="Рисунок 23" descr="УДСК Ветерок.png">
          <a:extLst>
            <a:ext uri="{FF2B5EF4-FFF2-40B4-BE49-F238E27FC236}">
              <a16:creationId xmlns:a16="http://schemas.microsoft.com/office/drawing/2014/main" id="{00000000-0008-0000-0B00-0000D2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269748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0</xdr:colOff>
      <xdr:row>13</xdr:row>
      <xdr:rowOff>981075</xdr:rowOff>
    </xdr:to>
    <xdr:pic>
      <xdr:nvPicPr>
        <xdr:cNvPr id="176595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D3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2964180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0</xdr:colOff>
      <xdr:row>13</xdr:row>
      <xdr:rowOff>990600</xdr:rowOff>
    </xdr:to>
    <xdr:pic>
      <xdr:nvPicPr>
        <xdr:cNvPr id="176596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D4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296418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0</xdr:colOff>
      <xdr:row>13</xdr:row>
      <xdr:rowOff>1143000</xdr:rowOff>
    </xdr:to>
    <xdr:pic>
      <xdr:nvPicPr>
        <xdr:cNvPr id="176597" name="Рисунок 23" descr="УДСК Ветерок.png">
          <a:extLst>
            <a:ext uri="{FF2B5EF4-FFF2-40B4-BE49-F238E27FC236}">
              <a16:creationId xmlns:a16="http://schemas.microsoft.com/office/drawing/2014/main" id="{00000000-0008-0000-0B00-0000D5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296418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0</xdr:colOff>
      <xdr:row>14</xdr:row>
      <xdr:rowOff>981075</xdr:rowOff>
    </xdr:to>
    <xdr:pic>
      <xdr:nvPicPr>
        <xdr:cNvPr id="176598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D6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3267075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0</xdr:colOff>
      <xdr:row>14</xdr:row>
      <xdr:rowOff>990600</xdr:rowOff>
    </xdr:to>
    <xdr:pic>
      <xdr:nvPicPr>
        <xdr:cNvPr id="176599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D7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3267075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0</xdr:colOff>
      <xdr:row>14</xdr:row>
      <xdr:rowOff>1143000</xdr:rowOff>
    </xdr:to>
    <xdr:pic>
      <xdr:nvPicPr>
        <xdr:cNvPr id="176600" name="Рисунок 23" descr="УДСК Ветерок.png">
          <a:extLst>
            <a:ext uri="{FF2B5EF4-FFF2-40B4-BE49-F238E27FC236}">
              <a16:creationId xmlns:a16="http://schemas.microsoft.com/office/drawing/2014/main" id="{00000000-0008-0000-0B00-0000D8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3267075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15</xdr:row>
      <xdr:rowOff>981075</xdr:rowOff>
    </xdr:to>
    <xdr:pic>
      <xdr:nvPicPr>
        <xdr:cNvPr id="176601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D9B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12075" y="3569970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15</xdr:row>
      <xdr:rowOff>990600</xdr:rowOff>
    </xdr:to>
    <xdr:pic>
      <xdr:nvPicPr>
        <xdr:cNvPr id="176602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DA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12075" y="356997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15</xdr:row>
      <xdr:rowOff>1143000</xdr:rowOff>
    </xdr:to>
    <xdr:pic>
      <xdr:nvPicPr>
        <xdr:cNvPr id="176603" name="Рисунок 23" descr="УДСК Ветерок.png">
          <a:extLst>
            <a:ext uri="{FF2B5EF4-FFF2-40B4-BE49-F238E27FC236}">
              <a16:creationId xmlns:a16="http://schemas.microsoft.com/office/drawing/2014/main" id="{00000000-0008-0000-0B00-0000DB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12075" y="356997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16</xdr:row>
      <xdr:rowOff>209550</xdr:rowOff>
    </xdr:from>
    <xdr:to>
      <xdr:col>2</xdr:col>
      <xdr:colOff>3095625</xdr:colOff>
      <xdr:row>16</xdr:row>
      <xdr:rowOff>2828925</xdr:rowOff>
    </xdr:to>
    <xdr:pic>
      <xdr:nvPicPr>
        <xdr:cNvPr id="176604" name="Рисунок 70" descr="УДСК Пирамидка.jpg">
          <a:extLst>
            <a:ext uri="{FF2B5EF4-FFF2-40B4-BE49-F238E27FC236}">
              <a16:creationId xmlns:a16="http://schemas.microsoft.com/office/drawing/2014/main" id="{00000000-0008-0000-0B00-0000DC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867400" y="39033450"/>
          <a:ext cx="274320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28575</xdr:colOff>
      <xdr:row>0</xdr:row>
      <xdr:rowOff>4229100</xdr:rowOff>
    </xdr:to>
    <xdr:pic>
      <xdr:nvPicPr>
        <xdr:cNvPr id="176605" name="Рисунок 3">
          <a:extLst>
            <a:ext uri="{FF2B5EF4-FFF2-40B4-BE49-F238E27FC236}">
              <a16:creationId xmlns:a16="http://schemas.microsoft.com/office/drawing/2014/main" id="{00000000-0008-0000-0B00-0000DD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87215"/>
        <a:stretch>
          <a:fillRect/>
        </a:stretch>
      </xdr:blipFill>
      <xdr:spPr bwMode="auto">
        <a:xfrm>
          <a:off x="0" y="0"/>
          <a:ext cx="24393525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4248150</xdr:rowOff>
    </xdr:from>
    <xdr:to>
      <xdr:col>15</xdr:col>
      <xdr:colOff>47625</xdr:colOff>
      <xdr:row>2</xdr:row>
      <xdr:rowOff>9525</xdr:rowOff>
    </xdr:to>
    <xdr:pic>
      <xdr:nvPicPr>
        <xdr:cNvPr id="176606" name="Рисунок 3">
          <a:extLst>
            <a:ext uri="{FF2B5EF4-FFF2-40B4-BE49-F238E27FC236}">
              <a16:creationId xmlns:a16="http://schemas.microsoft.com/office/drawing/2014/main" id="{00000000-0008-0000-0B00-0000DE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55519" b="28006"/>
        <a:stretch>
          <a:fillRect/>
        </a:stretch>
      </xdr:blipFill>
      <xdr:spPr bwMode="auto">
        <a:xfrm>
          <a:off x="0" y="4248150"/>
          <a:ext cx="24412575" cy="536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21</xdr:row>
      <xdr:rowOff>47625</xdr:rowOff>
    </xdr:from>
    <xdr:to>
      <xdr:col>2</xdr:col>
      <xdr:colOff>2809875</xdr:colOff>
      <xdr:row>21</xdr:row>
      <xdr:rowOff>2066925</xdr:rowOff>
    </xdr:to>
    <xdr:pic>
      <xdr:nvPicPr>
        <xdr:cNvPr id="176607" name="Рисунок 2">
          <a:extLst>
            <a:ext uri="{FF2B5EF4-FFF2-40B4-BE49-F238E27FC236}">
              <a16:creationId xmlns:a16="http://schemas.microsoft.com/office/drawing/2014/main" id="{00000000-0008-0000-0B00-0000DF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81675" y="52158900"/>
          <a:ext cx="25431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19</xdr:row>
      <xdr:rowOff>457200</xdr:rowOff>
    </xdr:from>
    <xdr:to>
      <xdr:col>2</xdr:col>
      <xdr:colOff>2447925</xdr:colOff>
      <xdr:row>19</xdr:row>
      <xdr:rowOff>2209800</xdr:rowOff>
    </xdr:to>
    <xdr:pic>
      <xdr:nvPicPr>
        <xdr:cNvPr id="176608" name="Рисунок 2">
          <a:extLst>
            <a:ext uri="{FF2B5EF4-FFF2-40B4-BE49-F238E27FC236}">
              <a16:creationId xmlns:a16="http://schemas.microsoft.com/office/drawing/2014/main" id="{00000000-0008-0000-0B00-0000E0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276975" y="49920525"/>
          <a:ext cx="16859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22</xdr:row>
      <xdr:rowOff>476250</xdr:rowOff>
    </xdr:from>
    <xdr:to>
      <xdr:col>2</xdr:col>
      <xdr:colOff>3257550</xdr:colOff>
      <xdr:row>22</xdr:row>
      <xdr:rowOff>2066925</xdr:rowOff>
    </xdr:to>
    <xdr:pic>
      <xdr:nvPicPr>
        <xdr:cNvPr id="176609" name="Рисунок 1">
          <a:extLst>
            <a:ext uri="{FF2B5EF4-FFF2-40B4-BE49-F238E27FC236}">
              <a16:creationId xmlns:a16="http://schemas.microsoft.com/office/drawing/2014/main" id="{00000000-0008-0000-0B00-0000E1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800725" y="54768750"/>
          <a:ext cx="297180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23</xdr:row>
      <xdr:rowOff>114300</xdr:rowOff>
    </xdr:from>
    <xdr:to>
      <xdr:col>2</xdr:col>
      <xdr:colOff>2809875</xdr:colOff>
      <xdr:row>23</xdr:row>
      <xdr:rowOff>2095500</xdr:rowOff>
    </xdr:to>
    <xdr:pic>
      <xdr:nvPicPr>
        <xdr:cNvPr id="176610" name="Рисунок 2">
          <a:extLst>
            <a:ext uri="{FF2B5EF4-FFF2-40B4-BE49-F238E27FC236}">
              <a16:creationId xmlns:a16="http://schemas.microsoft.com/office/drawing/2014/main" id="{00000000-0008-0000-0B00-0000E2B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19800" y="56588025"/>
          <a:ext cx="23050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0</xdr:colOff>
      <xdr:row>7</xdr:row>
      <xdr:rowOff>0</xdr:rowOff>
    </xdr:from>
    <xdr:ext cx="0" cy="981075"/>
    <xdr:pic>
      <xdr:nvPicPr>
        <xdr:cNvPr id="83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31125" y="16549688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7</xdr:row>
      <xdr:rowOff>0</xdr:rowOff>
    </xdr:from>
    <xdr:ext cx="0" cy="981075"/>
    <xdr:pic>
      <xdr:nvPicPr>
        <xdr:cNvPr id="84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31125" y="16549688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7</xdr:row>
      <xdr:rowOff>0</xdr:rowOff>
    </xdr:from>
    <xdr:ext cx="0" cy="1143000"/>
    <xdr:pic>
      <xdr:nvPicPr>
        <xdr:cNvPr id="85" name="Рисунок 23" descr="УДСК Ветерок.png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31125" y="16549688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152400</xdr:colOff>
      <xdr:row>8</xdr:row>
      <xdr:rowOff>142875</xdr:rowOff>
    </xdr:from>
    <xdr:ext cx="2800350" cy="2724150"/>
    <xdr:pic>
      <xdr:nvPicPr>
        <xdr:cNvPr id="86" name="Рисунок 40" descr="Качели Дачные 2-х местные без людей.png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53088" y="17454563"/>
          <a:ext cx="28003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8</xdr:row>
      <xdr:rowOff>0</xdr:rowOff>
    </xdr:from>
    <xdr:ext cx="0" cy="971550"/>
    <xdr:pic>
      <xdr:nvPicPr>
        <xdr:cNvPr id="87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31125" y="17311688"/>
          <a:ext cx="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8</xdr:row>
      <xdr:rowOff>0</xdr:rowOff>
    </xdr:from>
    <xdr:ext cx="0" cy="990600"/>
    <xdr:pic>
      <xdr:nvPicPr>
        <xdr:cNvPr id="88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31125" y="17311688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8</xdr:row>
      <xdr:rowOff>0</xdr:rowOff>
    </xdr:from>
    <xdr:ext cx="0" cy="1143000"/>
    <xdr:pic>
      <xdr:nvPicPr>
        <xdr:cNvPr id="89" name="Рисунок 23" descr="УДСК Ветерок.png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31125" y="17311688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8</xdr:row>
      <xdr:rowOff>0</xdr:rowOff>
    </xdr:from>
    <xdr:ext cx="0" cy="971550"/>
    <xdr:pic>
      <xdr:nvPicPr>
        <xdr:cNvPr id="90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31125" y="17311688"/>
          <a:ext cx="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8</xdr:row>
      <xdr:rowOff>0</xdr:rowOff>
    </xdr:from>
    <xdr:ext cx="0" cy="990600"/>
    <xdr:pic>
      <xdr:nvPicPr>
        <xdr:cNvPr id="91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431125" y="17311688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8</xdr:row>
      <xdr:rowOff>0</xdr:rowOff>
    </xdr:from>
    <xdr:ext cx="0" cy="1143000"/>
    <xdr:pic>
      <xdr:nvPicPr>
        <xdr:cNvPr id="92" name="Рисунок 23" descr="УДСК Ветерок.png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31125" y="17311688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381001</xdr:colOff>
      <xdr:row>7</xdr:row>
      <xdr:rowOff>285751</xdr:rowOff>
    </xdr:from>
    <xdr:ext cx="2786062" cy="2476500"/>
    <xdr:pic>
      <xdr:nvPicPr>
        <xdr:cNvPr id="94" name="Рисунок 93" descr="Качели Бабочка без людей.png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881689" y="17597439"/>
          <a:ext cx="2786062" cy="2476500"/>
        </a:xfrm>
        <a:prstGeom prst="rect">
          <a:avLst/>
        </a:prstGeom>
      </xdr:spPr>
    </xdr:pic>
    <xdr:clientData/>
  </xdr:oneCellAnchor>
  <xdr:twoCellAnchor editAs="oneCell">
    <xdr:from>
      <xdr:col>2</xdr:col>
      <xdr:colOff>166688</xdr:colOff>
      <xdr:row>20</xdr:row>
      <xdr:rowOff>71437</xdr:rowOff>
    </xdr:from>
    <xdr:to>
      <xdr:col>2</xdr:col>
      <xdr:colOff>3309938</xdr:colOff>
      <xdr:row>20</xdr:row>
      <xdr:rowOff>2595562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6" y="55149750"/>
          <a:ext cx="3143250" cy="25241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26</xdr:row>
      <xdr:rowOff>66675</xdr:rowOff>
    </xdr:from>
    <xdr:to>
      <xdr:col>3</xdr:col>
      <xdr:colOff>2028825</xdr:colOff>
      <xdr:row>26</xdr:row>
      <xdr:rowOff>1581150</xdr:rowOff>
    </xdr:to>
    <xdr:pic>
      <xdr:nvPicPr>
        <xdr:cNvPr id="177464" name="Рисунок 15" descr="\\Server\df\ОТДЕЛ ПРОДАЖ\Добреднев Игорь\!____Юрий Десигнер\2013г\фото ватрушки\Ватрушка 730_ мм.jpg">
          <a:extLst>
            <a:ext uri="{FF2B5EF4-FFF2-40B4-BE49-F238E27FC236}">
              <a16:creationId xmlns:a16="http://schemas.microsoft.com/office/drawing/2014/main" id="{00000000-0008-0000-0C00-000038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0" y="54721125"/>
          <a:ext cx="16287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27</xdr:row>
      <xdr:rowOff>28575</xdr:rowOff>
    </xdr:from>
    <xdr:to>
      <xdr:col>3</xdr:col>
      <xdr:colOff>1924050</xdr:colOff>
      <xdr:row>27</xdr:row>
      <xdr:rowOff>1333500</xdr:rowOff>
    </xdr:to>
    <xdr:pic>
      <xdr:nvPicPr>
        <xdr:cNvPr id="177465" name="Рисунок 16" descr="\\Server\df\ОТДЕЛ ПРОДАЖ\Добреднев Игорь\!____Юрий Десигнер\2013г\фото ватрушки\830 png.jpg">
          <a:extLst>
            <a:ext uri="{FF2B5EF4-FFF2-40B4-BE49-F238E27FC236}">
              <a16:creationId xmlns:a16="http://schemas.microsoft.com/office/drawing/2014/main" id="{00000000-0008-0000-0C00-000039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0" y="56302275"/>
          <a:ext cx="14097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628650</xdr:colOff>
      <xdr:row>23</xdr:row>
      <xdr:rowOff>28575</xdr:rowOff>
    </xdr:from>
    <xdr:to>
      <xdr:col>3</xdr:col>
      <xdr:colOff>628650</xdr:colOff>
      <xdr:row>23</xdr:row>
      <xdr:rowOff>676275</xdr:rowOff>
    </xdr:to>
    <xdr:pic>
      <xdr:nvPicPr>
        <xdr:cNvPr id="177466" name="Рисунок 16" descr="C:\Users\Игорь Борисович\Desktop\ком предл\Ватрушки\ватрушка новая красная.jpg">
          <a:extLst>
            <a:ext uri="{FF2B5EF4-FFF2-40B4-BE49-F238E27FC236}">
              <a16:creationId xmlns:a16="http://schemas.microsoft.com/office/drawing/2014/main" id="{00000000-0008-0000-0C00-00003A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b="5357"/>
        <a:stretch>
          <a:fillRect/>
        </a:stretch>
      </xdr:blipFill>
      <xdr:spPr bwMode="auto">
        <a:xfrm>
          <a:off x="6324600" y="48282225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28</xdr:row>
      <xdr:rowOff>85725</xdr:rowOff>
    </xdr:from>
    <xdr:to>
      <xdr:col>3</xdr:col>
      <xdr:colOff>2238375</xdr:colOff>
      <xdr:row>28</xdr:row>
      <xdr:rowOff>1647825</xdr:rowOff>
    </xdr:to>
    <xdr:pic>
      <xdr:nvPicPr>
        <xdr:cNvPr id="177467" name="Рисунок 17" descr="\\Server\df\ОТДЕЛ ПРОДАЖ\Добреднев Игорь\!____Юрий Десигнер\2013г\фото ватрушки\Ватрушка 950_.jpg">
          <a:extLst>
            <a:ext uri="{FF2B5EF4-FFF2-40B4-BE49-F238E27FC236}">
              <a16:creationId xmlns:a16="http://schemas.microsoft.com/office/drawing/2014/main" id="{00000000-0008-0000-0C00-00003B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886450" y="57731025"/>
          <a:ext cx="20478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23</xdr:row>
      <xdr:rowOff>190500</xdr:rowOff>
    </xdr:from>
    <xdr:to>
      <xdr:col>3</xdr:col>
      <xdr:colOff>2219325</xdr:colOff>
      <xdr:row>23</xdr:row>
      <xdr:rowOff>1743075</xdr:rowOff>
    </xdr:to>
    <xdr:pic>
      <xdr:nvPicPr>
        <xdr:cNvPr id="177468" name="Рисунок 7" descr="abch D-830.png">
          <a:extLst>
            <a:ext uri="{FF2B5EF4-FFF2-40B4-BE49-F238E27FC236}">
              <a16:creationId xmlns:a16="http://schemas.microsoft.com/office/drawing/2014/main" id="{00000000-0008-0000-0C00-00003C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62650" y="48444150"/>
          <a:ext cx="19526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</xdr:row>
      <xdr:rowOff>209550</xdr:rowOff>
    </xdr:from>
    <xdr:to>
      <xdr:col>3</xdr:col>
      <xdr:colOff>2238375</xdr:colOff>
      <xdr:row>24</xdr:row>
      <xdr:rowOff>1743075</xdr:rowOff>
    </xdr:to>
    <xdr:pic>
      <xdr:nvPicPr>
        <xdr:cNvPr id="177469" name="Рисунок 8" descr="abch D-930.png">
          <a:extLst>
            <a:ext uri="{FF2B5EF4-FFF2-40B4-BE49-F238E27FC236}">
              <a16:creationId xmlns:a16="http://schemas.microsoft.com/office/drawing/2014/main" id="{00000000-0008-0000-0C00-00003D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57875" y="50653950"/>
          <a:ext cx="20764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25</xdr:row>
      <xdr:rowOff>190500</xdr:rowOff>
    </xdr:from>
    <xdr:to>
      <xdr:col>3</xdr:col>
      <xdr:colOff>2333625</xdr:colOff>
      <xdr:row>25</xdr:row>
      <xdr:rowOff>1666875</xdr:rowOff>
    </xdr:to>
    <xdr:pic>
      <xdr:nvPicPr>
        <xdr:cNvPr id="177470" name="Рисунок 9" descr="abch D-1030.png">
          <a:extLst>
            <a:ext uri="{FF2B5EF4-FFF2-40B4-BE49-F238E27FC236}">
              <a16:creationId xmlns:a16="http://schemas.microsoft.com/office/drawing/2014/main" id="{00000000-0008-0000-0C00-00003E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38825" y="52758975"/>
          <a:ext cx="21907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7</xdr:row>
      <xdr:rowOff>114300</xdr:rowOff>
    </xdr:from>
    <xdr:to>
      <xdr:col>3</xdr:col>
      <xdr:colOff>1962150</xdr:colOff>
      <xdr:row>7</xdr:row>
      <xdr:rowOff>1457325</xdr:rowOff>
    </xdr:to>
    <xdr:pic>
      <xdr:nvPicPr>
        <xdr:cNvPr id="177471" name="Рисунок 15" descr="C:\Documents and Settings\Альпинист\Рабочий стол\DSC00539.jpg">
          <a:extLst>
            <a:ext uri="{FF2B5EF4-FFF2-40B4-BE49-F238E27FC236}">
              <a16:creationId xmlns:a16="http://schemas.microsoft.com/office/drawing/2014/main" id="{00000000-0008-0000-0C00-00003F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985" t="22885" r="3979" b="25372"/>
        <a:stretch>
          <a:fillRect/>
        </a:stretch>
      </xdr:blipFill>
      <xdr:spPr bwMode="auto">
        <a:xfrm>
          <a:off x="6010275" y="15335250"/>
          <a:ext cx="16478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381000</xdr:rowOff>
    </xdr:from>
    <xdr:to>
      <xdr:col>3</xdr:col>
      <xdr:colOff>1800225</xdr:colOff>
      <xdr:row>5</xdr:row>
      <xdr:rowOff>1304925</xdr:rowOff>
    </xdr:to>
    <xdr:pic>
      <xdr:nvPicPr>
        <xdr:cNvPr id="177472" name="Рисунок 14" descr="ледянка желтая.png">
          <a:extLst>
            <a:ext uri="{FF2B5EF4-FFF2-40B4-BE49-F238E27FC236}">
              <a16:creationId xmlns:a16="http://schemas.microsoft.com/office/drawing/2014/main" id="{00000000-0008-0000-0C00-000040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72150" y="11944350"/>
          <a:ext cx="1724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5</xdr:row>
      <xdr:rowOff>371475</xdr:rowOff>
    </xdr:from>
    <xdr:to>
      <xdr:col>3</xdr:col>
      <xdr:colOff>2038350</xdr:colOff>
      <xdr:row>5</xdr:row>
      <xdr:rowOff>1352550</xdr:rowOff>
    </xdr:to>
    <xdr:pic>
      <xdr:nvPicPr>
        <xdr:cNvPr id="177473" name="Рисунок 15" descr="ледянка зелёная.png">
          <a:extLst>
            <a:ext uri="{FF2B5EF4-FFF2-40B4-BE49-F238E27FC236}">
              <a16:creationId xmlns:a16="http://schemas.microsoft.com/office/drawing/2014/main" id="{00000000-0008-0000-0C00-000041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62675" y="11934825"/>
          <a:ext cx="15716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5</xdr:row>
      <xdr:rowOff>371475</xdr:rowOff>
    </xdr:from>
    <xdr:to>
      <xdr:col>3</xdr:col>
      <xdr:colOff>2247900</xdr:colOff>
      <xdr:row>5</xdr:row>
      <xdr:rowOff>1266825</xdr:rowOff>
    </xdr:to>
    <xdr:pic>
      <xdr:nvPicPr>
        <xdr:cNvPr id="177474" name="Рисунок 16" descr="ледянка красная.png">
          <a:extLst>
            <a:ext uri="{FF2B5EF4-FFF2-40B4-BE49-F238E27FC236}">
              <a16:creationId xmlns:a16="http://schemas.microsoft.com/office/drawing/2014/main" id="{00000000-0008-0000-0C00-000042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438900" y="11934825"/>
          <a:ext cx="1504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6</xdr:row>
      <xdr:rowOff>247650</xdr:rowOff>
    </xdr:from>
    <xdr:to>
      <xdr:col>3</xdr:col>
      <xdr:colOff>1828800</xdr:colOff>
      <xdr:row>6</xdr:row>
      <xdr:rowOff>1219200</xdr:rowOff>
    </xdr:to>
    <xdr:pic>
      <xdr:nvPicPr>
        <xdr:cNvPr id="177475" name="Рисунок 17" descr="ледянка желтая.png">
          <a:extLst>
            <a:ext uri="{FF2B5EF4-FFF2-40B4-BE49-F238E27FC236}">
              <a16:creationId xmlns:a16="http://schemas.microsoft.com/office/drawing/2014/main" id="{00000000-0008-0000-0C00-000043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34050" y="13639800"/>
          <a:ext cx="1790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6</xdr:row>
      <xdr:rowOff>314325</xdr:rowOff>
    </xdr:from>
    <xdr:to>
      <xdr:col>3</xdr:col>
      <xdr:colOff>1790700</xdr:colOff>
      <xdr:row>6</xdr:row>
      <xdr:rowOff>1209675</xdr:rowOff>
    </xdr:to>
    <xdr:pic>
      <xdr:nvPicPr>
        <xdr:cNvPr id="177476" name="Рисунок 18" descr="ледянка красная.png">
          <a:extLst>
            <a:ext uri="{FF2B5EF4-FFF2-40B4-BE49-F238E27FC236}">
              <a16:creationId xmlns:a16="http://schemas.microsoft.com/office/drawing/2014/main" id="{00000000-0008-0000-0C00-000044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62650" y="13706475"/>
          <a:ext cx="1524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695325</xdr:colOff>
      <xdr:row>6</xdr:row>
      <xdr:rowOff>323850</xdr:rowOff>
    </xdr:from>
    <xdr:to>
      <xdr:col>3</xdr:col>
      <xdr:colOff>2295525</xdr:colOff>
      <xdr:row>6</xdr:row>
      <xdr:rowOff>1333500</xdr:rowOff>
    </xdr:to>
    <xdr:pic>
      <xdr:nvPicPr>
        <xdr:cNvPr id="177477" name="Рисунок 19" descr="ледянка зелёная.png">
          <a:extLst>
            <a:ext uri="{FF2B5EF4-FFF2-40B4-BE49-F238E27FC236}">
              <a16:creationId xmlns:a16="http://schemas.microsoft.com/office/drawing/2014/main" id="{00000000-0008-0000-0C00-000045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391275" y="13716000"/>
          <a:ext cx="1600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9</xdr:row>
      <xdr:rowOff>28575</xdr:rowOff>
    </xdr:from>
    <xdr:to>
      <xdr:col>3</xdr:col>
      <xdr:colOff>2114550</xdr:colOff>
      <xdr:row>9</xdr:row>
      <xdr:rowOff>1676400</xdr:rowOff>
    </xdr:to>
    <xdr:pic>
      <xdr:nvPicPr>
        <xdr:cNvPr id="177478" name="Picture 5661" descr="SnowSledge2">
          <a:extLst>
            <a:ext uri="{FF2B5EF4-FFF2-40B4-BE49-F238E27FC236}">
              <a16:creationId xmlns:a16="http://schemas.microsoft.com/office/drawing/2014/main" id="{00000000-0008-0000-0C00-000046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8363" t="12878" r="10182" b="18536"/>
        <a:stretch>
          <a:fillRect/>
        </a:stretch>
      </xdr:blipFill>
      <xdr:spPr bwMode="auto">
        <a:xfrm>
          <a:off x="6162675" y="18907125"/>
          <a:ext cx="16478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8</xdr:row>
      <xdr:rowOff>38100</xdr:rowOff>
    </xdr:from>
    <xdr:to>
      <xdr:col>3</xdr:col>
      <xdr:colOff>2276475</xdr:colOff>
      <xdr:row>8</xdr:row>
      <xdr:rowOff>1485900</xdr:rowOff>
    </xdr:to>
    <xdr:pic>
      <xdr:nvPicPr>
        <xdr:cNvPr id="177479" name="Рисунок 21" descr="Лкдянка и фон.png">
          <a:extLst>
            <a:ext uri="{FF2B5EF4-FFF2-40B4-BE49-F238E27FC236}">
              <a16:creationId xmlns:a16="http://schemas.microsoft.com/office/drawing/2014/main" id="{00000000-0008-0000-0C00-000047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915025" y="17087850"/>
          <a:ext cx="20574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20</xdr:row>
      <xdr:rowOff>152400</xdr:rowOff>
    </xdr:from>
    <xdr:to>
      <xdr:col>3</xdr:col>
      <xdr:colOff>1905000</xdr:colOff>
      <xdr:row>20</xdr:row>
      <xdr:rowOff>1676400</xdr:rowOff>
    </xdr:to>
    <xdr:pic>
      <xdr:nvPicPr>
        <xdr:cNvPr id="177480" name="Рисунок 327" descr="C:\Users\Игорь Борисович\Desktop\98291045-4830-11e3-8400-1c6f65cd8def_98291047-4830-11e3-8400-1c6f65cd8def.jpeg">
          <a:extLst>
            <a:ext uri="{FF2B5EF4-FFF2-40B4-BE49-F238E27FC236}">
              <a16:creationId xmlns:a16="http://schemas.microsoft.com/office/drawing/2014/main" id="{00000000-0008-0000-0C00-000048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9091" b="5824"/>
        <a:stretch>
          <a:fillRect/>
        </a:stretch>
      </xdr:blipFill>
      <xdr:spPr bwMode="auto">
        <a:xfrm>
          <a:off x="5972175" y="42148125"/>
          <a:ext cx="16287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15</xdr:row>
      <xdr:rowOff>219075</xdr:rowOff>
    </xdr:from>
    <xdr:to>
      <xdr:col>3</xdr:col>
      <xdr:colOff>2400300</xdr:colOff>
      <xdr:row>15</xdr:row>
      <xdr:rowOff>1743075</xdr:rowOff>
    </xdr:to>
    <xdr:pic>
      <xdr:nvPicPr>
        <xdr:cNvPr id="177481" name="Picture 1" descr="i">
          <a:extLst>
            <a:ext uri="{FF2B5EF4-FFF2-40B4-BE49-F238E27FC236}">
              <a16:creationId xmlns:a16="http://schemas.microsoft.com/office/drawing/2014/main" id="{00000000-0008-0000-0C00-000049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18883" b="19627"/>
        <a:stretch>
          <a:fillRect/>
        </a:stretch>
      </xdr:blipFill>
      <xdr:spPr bwMode="auto">
        <a:xfrm>
          <a:off x="5800725" y="31242000"/>
          <a:ext cx="22955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16</xdr:row>
      <xdr:rowOff>38100</xdr:rowOff>
    </xdr:from>
    <xdr:to>
      <xdr:col>3</xdr:col>
      <xdr:colOff>2028825</xdr:colOff>
      <xdr:row>16</xdr:row>
      <xdr:rowOff>1800225</xdr:rowOff>
    </xdr:to>
    <xdr:pic>
      <xdr:nvPicPr>
        <xdr:cNvPr id="177482" name="Рисунок 390" descr="Z:\ОТДЕЛ ПРОДАЖ\Добреднев Игорь\!____Юрий Десигнер\2013г\13.11.13\лыжи мини.jpg">
          <a:extLst>
            <a:ext uri="{FF2B5EF4-FFF2-40B4-BE49-F238E27FC236}">
              <a16:creationId xmlns:a16="http://schemas.microsoft.com/office/drawing/2014/main" id="{00000000-0008-0000-0C00-00004A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143625" y="32889825"/>
          <a:ext cx="15811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11</xdr:row>
      <xdr:rowOff>257175</xdr:rowOff>
    </xdr:from>
    <xdr:to>
      <xdr:col>3</xdr:col>
      <xdr:colOff>2238375</xdr:colOff>
      <xdr:row>11</xdr:row>
      <xdr:rowOff>1266825</xdr:rowOff>
    </xdr:to>
    <xdr:pic>
      <xdr:nvPicPr>
        <xdr:cNvPr id="177483" name="Рисунок 26" descr="набор для хоккея.png">
          <a:extLst>
            <a:ext uri="{FF2B5EF4-FFF2-40B4-BE49-F238E27FC236}">
              <a16:creationId xmlns:a16="http://schemas.microsoft.com/office/drawing/2014/main" id="{00000000-0008-0000-0C00-00004B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53125" y="22793325"/>
          <a:ext cx="1981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14</xdr:row>
      <xdr:rowOff>295275</xdr:rowOff>
    </xdr:from>
    <xdr:to>
      <xdr:col>3</xdr:col>
      <xdr:colOff>1514475</xdr:colOff>
      <xdr:row>14</xdr:row>
      <xdr:rowOff>1057275</xdr:rowOff>
    </xdr:to>
    <xdr:pic>
      <xdr:nvPicPr>
        <xdr:cNvPr id="177484" name="Рисунок 27" descr="лопатка детская голубая.png">
          <a:extLst>
            <a:ext uri="{FF2B5EF4-FFF2-40B4-BE49-F238E27FC236}">
              <a16:creationId xmlns:a16="http://schemas.microsoft.com/office/drawing/2014/main" id="{00000000-0008-0000-0C00-00004C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67425" y="29489400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14</xdr:row>
      <xdr:rowOff>419100</xdr:rowOff>
    </xdr:from>
    <xdr:to>
      <xdr:col>3</xdr:col>
      <xdr:colOff>2314575</xdr:colOff>
      <xdr:row>14</xdr:row>
      <xdr:rowOff>1752600</xdr:rowOff>
    </xdr:to>
    <xdr:pic>
      <xdr:nvPicPr>
        <xdr:cNvPr id="177485" name="Рисунок 28" descr="лопатка детская желтая.png">
          <a:extLst>
            <a:ext uri="{FF2B5EF4-FFF2-40B4-BE49-F238E27FC236}">
              <a16:creationId xmlns:a16="http://schemas.microsoft.com/office/drawing/2014/main" id="{00000000-0008-0000-0C00-00004D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19800" y="29613225"/>
          <a:ext cx="19907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14</xdr:row>
      <xdr:rowOff>476250</xdr:rowOff>
    </xdr:from>
    <xdr:to>
      <xdr:col>3</xdr:col>
      <xdr:colOff>1952625</xdr:colOff>
      <xdr:row>14</xdr:row>
      <xdr:rowOff>1762125</xdr:rowOff>
    </xdr:to>
    <xdr:pic>
      <xdr:nvPicPr>
        <xdr:cNvPr id="177486" name="Рисунок 29" descr="лопатка детская зелёная.png">
          <a:extLst>
            <a:ext uri="{FF2B5EF4-FFF2-40B4-BE49-F238E27FC236}">
              <a16:creationId xmlns:a16="http://schemas.microsoft.com/office/drawing/2014/main" id="{00000000-0008-0000-0C00-00004E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24525" y="29670375"/>
          <a:ext cx="19240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14</xdr:row>
      <xdr:rowOff>152400</xdr:rowOff>
    </xdr:from>
    <xdr:to>
      <xdr:col>3</xdr:col>
      <xdr:colOff>1724025</xdr:colOff>
      <xdr:row>14</xdr:row>
      <xdr:rowOff>1143000</xdr:rowOff>
    </xdr:to>
    <xdr:pic>
      <xdr:nvPicPr>
        <xdr:cNvPr id="177487" name="Рисунок 30" descr="лопатка детская розовая.png">
          <a:extLst>
            <a:ext uri="{FF2B5EF4-FFF2-40B4-BE49-F238E27FC236}">
              <a16:creationId xmlns:a16="http://schemas.microsoft.com/office/drawing/2014/main" id="{00000000-0008-0000-0C00-00004F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00" y="29346525"/>
          <a:ext cx="17049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13</xdr:row>
      <xdr:rowOff>123825</xdr:rowOff>
    </xdr:from>
    <xdr:to>
      <xdr:col>3</xdr:col>
      <xdr:colOff>2266950</xdr:colOff>
      <xdr:row>13</xdr:row>
      <xdr:rowOff>1352550</xdr:rowOff>
    </xdr:to>
    <xdr:pic>
      <xdr:nvPicPr>
        <xdr:cNvPr id="177488" name="Рисунок 333" descr="C:\Users\Игорь Борисович\Desktop\1.jpg">
          <a:extLst>
            <a:ext uri="{FF2B5EF4-FFF2-40B4-BE49-F238E27FC236}">
              <a16:creationId xmlns:a16="http://schemas.microsoft.com/office/drawing/2014/main" id="{00000000-0008-0000-0C00-000050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r="12434" b="9656"/>
        <a:stretch>
          <a:fillRect/>
        </a:stretch>
      </xdr:blipFill>
      <xdr:spPr bwMode="auto">
        <a:xfrm>
          <a:off x="5895975" y="27489150"/>
          <a:ext cx="20669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21</xdr:row>
      <xdr:rowOff>190500</xdr:rowOff>
    </xdr:from>
    <xdr:to>
      <xdr:col>3</xdr:col>
      <xdr:colOff>2057400</xdr:colOff>
      <xdr:row>21</xdr:row>
      <xdr:rowOff>1771650</xdr:rowOff>
    </xdr:to>
    <xdr:pic>
      <xdr:nvPicPr>
        <xdr:cNvPr id="177489" name="Рисунок 37" descr="3.jpg">
          <a:extLst>
            <a:ext uri="{FF2B5EF4-FFF2-40B4-BE49-F238E27FC236}">
              <a16:creationId xmlns:a16="http://schemas.microsoft.com/office/drawing/2014/main" id="{00000000-0008-0000-0C00-000051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000750" y="44015025"/>
          <a:ext cx="17526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22</xdr:row>
      <xdr:rowOff>0</xdr:rowOff>
    </xdr:from>
    <xdr:to>
      <xdr:col>3</xdr:col>
      <xdr:colOff>1962150</xdr:colOff>
      <xdr:row>22</xdr:row>
      <xdr:rowOff>1476375</xdr:rowOff>
    </xdr:to>
    <xdr:pic>
      <xdr:nvPicPr>
        <xdr:cNvPr id="177490" name="Рисунок 38" descr="3.jpg">
          <a:extLst>
            <a:ext uri="{FF2B5EF4-FFF2-40B4-BE49-F238E27FC236}">
              <a16:creationId xmlns:a16="http://schemas.microsoft.com/office/drawing/2014/main" id="{00000000-0008-0000-0C00-000052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038850" y="46301025"/>
          <a:ext cx="16192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22</xdr:row>
      <xdr:rowOff>85725</xdr:rowOff>
    </xdr:from>
    <xdr:to>
      <xdr:col>3</xdr:col>
      <xdr:colOff>2190750</xdr:colOff>
      <xdr:row>22</xdr:row>
      <xdr:rowOff>1609725</xdr:rowOff>
    </xdr:to>
    <xdr:pic>
      <xdr:nvPicPr>
        <xdr:cNvPr id="177491" name="Рисунок 39" descr="4.jpg">
          <a:extLst>
            <a:ext uri="{FF2B5EF4-FFF2-40B4-BE49-F238E27FC236}">
              <a16:creationId xmlns:a16="http://schemas.microsoft.com/office/drawing/2014/main" id="{00000000-0008-0000-0C00-000053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867400" y="46386750"/>
          <a:ext cx="20193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180975</xdr:colOff>
      <xdr:row>12</xdr:row>
      <xdr:rowOff>57150</xdr:rowOff>
    </xdr:from>
    <xdr:to>
      <xdr:col>3</xdr:col>
      <xdr:colOff>2181225</xdr:colOff>
      <xdr:row>12</xdr:row>
      <xdr:rowOff>2428875</xdr:rowOff>
    </xdr:to>
    <xdr:grpSp>
      <xdr:nvGrpSpPr>
        <xdr:cNvPr id="177492" name="Группа 151">
          <a:extLst>
            <a:ext uri="{FF2B5EF4-FFF2-40B4-BE49-F238E27FC236}">
              <a16:creationId xmlns:a16="http://schemas.microsoft.com/office/drawing/2014/main" id="{00000000-0008-0000-0C00-000054B50200}"/>
            </a:ext>
          </a:extLst>
        </xdr:cNvPr>
        <xdr:cNvGrpSpPr>
          <a:grpSpLocks/>
        </xdr:cNvGrpSpPr>
      </xdr:nvGrpSpPr>
      <xdr:grpSpPr bwMode="auto">
        <a:xfrm>
          <a:off x="5872163" y="24441150"/>
          <a:ext cx="2000250" cy="2371725"/>
          <a:chOff x="7622419" y="27071259"/>
          <a:chExt cx="2004693" cy="2360841"/>
        </a:xfrm>
      </xdr:grpSpPr>
      <xdr:pic>
        <xdr:nvPicPr>
          <xdr:cNvPr id="177512" name="Рисунок 42" descr="набор для хоккея.png">
            <a:extLst>
              <a:ext uri="{FF2B5EF4-FFF2-40B4-BE49-F238E27FC236}">
                <a16:creationId xmlns:a16="http://schemas.microsoft.com/office/drawing/2014/main" id="{00000000-0008-0000-0C00-000068B5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 rot="5400000">
            <a:off x="8102577" y="28289985"/>
            <a:ext cx="771072" cy="15131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7513" name="Рисунок 43" descr="23_Варежки болельщика р. L,M,S_.png">
            <a:extLst>
              <a:ext uri="{FF2B5EF4-FFF2-40B4-BE49-F238E27FC236}">
                <a16:creationId xmlns:a16="http://schemas.microsoft.com/office/drawing/2014/main" id="{00000000-0008-0000-0C00-000069B5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8285086" y="27071259"/>
            <a:ext cx="1063881" cy="9719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7514" name="Рисунок 44" descr="26_Шапка болельщика р. L.png">
            <a:extLst>
              <a:ext uri="{FF2B5EF4-FFF2-40B4-BE49-F238E27FC236}">
                <a16:creationId xmlns:a16="http://schemas.microsoft.com/office/drawing/2014/main" id="{00000000-0008-0000-0C00-00006AB5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7622419" y="27946727"/>
            <a:ext cx="1068117" cy="6658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7515" name="Рисунок 45" descr="Шарф1.png">
            <a:extLst>
              <a:ext uri="{FF2B5EF4-FFF2-40B4-BE49-F238E27FC236}">
                <a16:creationId xmlns:a16="http://schemas.microsoft.com/office/drawing/2014/main" id="{00000000-0008-0000-0C00-00006BB5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 flipH="1">
            <a:off x="9070396" y="27712307"/>
            <a:ext cx="556716" cy="826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</xdr:col>
      <xdr:colOff>76200</xdr:colOff>
      <xdr:row>29</xdr:row>
      <xdr:rowOff>228600</xdr:rowOff>
    </xdr:from>
    <xdr:to>
      <xdr:col>3</xdr:col>
      <xdr:colOff>2362200</xdr:colOff>
      <xdr:row>29</xdr:row>
      <xdr:rowOff>1647825</xdr:rowOff>
    </xdr:to>
    <xdr:pic>
      <xdr:nvPicPr>
        <xdr:cNvPr id="177493" name="Рисунок 46" descr="26_Шапка болельщика р. L.png">
          <a:extLst>
            <a:ext uri="{FF2B5EF4-FFF2-40B4-BE49-F238E27FC236}">
              <a16:creationId xmlns:a16="http://schemas.microsoft.com/office/drawing/2014/main" id="{00000000-0008-0000-0C00-000055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72150" y="59550300"/>
          <a:ext cx="22860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30</xdr:row>
      <xdr:rowOff>95250</xdr:rowOff>
    </xdr:from>
    <xdr:to>
      <xdr:col>3</xdr:col>
      <xdr:colOff>2152650</xdr:colOff>
      <xdr:row>30</xdr:row>
      <xdr:rowOff>1733550</xdr:rowOff>
    </xdr:to>
    <xdr:pic>
      <xdr:nvPicPr>
        <xdr:cNvPr id="177494" name="Рисунок 47" descr="23_Варежки болельщика р. L,M,S_.png">
          <a:extLst>
            <a:ext uri="{FF2B5EF4-FFF2-40B4-BE49-F238E27FC236}">
              <a16:creationId xmlns:a16="http://schemas.microsoft.com/office/drawing/2014/main" id="{00000000-0008-0000-0C00-000056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57900" y="61579125"/>
          <a:ext cx="17907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30</xdr:row>
      <xdr:rowOff>2152650</xdr:rowOff>
    </xdr:from>
    <xdr:to>
      <xdr:col>3</xdr:col>
      <xdr:colOff>1962150</xdr:colOff>
      <xdr:row>31</xdr:row>
      <xdr:rowOff>2324100</xdr:rowOff>
    </xdr:to>
    <xdr:pic>
      <xdr:nvPicPr>
        <xdr:cNvPr id="177495" name="Рисунок 48" descr="Шарф1.png">
          <a:extLst>
            <a:ext uri="{FF2B5EF4-FFF2-40B4-BE49-F238E27FC236}">
              <a16:creationId xmlns:a16="http://schemas.microsoft.com/office/drawing/2014/main" id="{00000000-0008-0000-0C00-000057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96000" y="63636525"/>
          <a:ext cx="15621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35</xdr:row>
      <xdr:rowOff>942975</xdr:rowOff>
    </xdr:from>
    <xdr:to>
      <xdr:col>4</xdr:col>
      <xdr:colOff>142875</xdr:colOff>
      <xdr:row>35</xdr:row>
      <xdr:rowOff>1276350</xdr:rowOff>
    </xdr:to>
    <xdr:pic>
      <xdr:nvPicPr>
        <xdr:cNvPr id="177496" name="Picture 5" descr="http://www.motovelosport.ru/cat/avtsport/2014/01_skis/01_trek/images/11.png">
          <a:extLst>
            <a:ext uri="{FF2B5EF4-FFF2-40B4-BE49-F238E27FC236}">
              <a16:creationId xmlns:a16="http://schemas.microsoft.com/office/drawing/2014/main" id="{00000000-0008-0000-0C00-000058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-2627072">
          <a:off x="5762625" y="73533000"/>
          <a:ext cx="25050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36</xdr:row>
      <xdr:rowOff>838200</xdr:rowOff>
    </xdr:from>
    <xdr:to>
      <xdr:col>4</xdr:col>
      <xdr:colOff>85725</xdr:colOff>
      <xdr:row>36</xdr:row>
      <xdr:rowOff>1171575</xdr:rowOff>
    </xdr:to>
    <xdr:pic>
      <xdr:nvPicPr>
        <xdr:cNvPr id="177497" name="Picture 5" descr="http://www.motovelosport.ru/cat/avtsport/2014/01_skis/01_trek/images/11.png">
          <a:extLst>
            <a:ext uri="{FF2B5EF4-FFF2-40B4-BE49-F238E27FC236}">
              <a16:creationId xmlns:a16="http://schemas.microsoft.com/office/drawing/2014/main" id="{00000000-0008-0000-0C00-000059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-2627072">
          <a:off x="5724525" y="75590400"/>
          <a:ext cx="24860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37</xdr:row>
      <xdr:rowOff>76200</xdr:rowOff>
    </xdr:from>
    <xdr:to>
      <xdr:col>3</xdr:col>
      <xdr:colOff>2057400</xdr:colOff>
      <xdr:row>37</xdr:row>
      <xdr:rowOff>1876425</xdr:rowOff>
    </xdr:to>
    <xdr:pic>
      <xdr:nvPicPr>
        <xdr:cNvPr id="177498" name="Picture 6" descr="http://static.rcvostok.ru/images/product/5/1/5/515fde68-b3ab-44bc-9fc2-371cc432434e/600x600_20204fc4-0e6b-11e5-943e-2c59e542282b.jpg">
          <a:extLst>
            <a:ext uri="{FF2B5EF4-FFF2-40B4-BE49-F238E27FC236}">
              <a16:creationId xmlns:a16="http://schemas.microsoft.com/office/drawing/2014/main" id="{00000000-0008-0000-0C00-00005A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72175" y="7693342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35</xdr:row>
      <xdr:rowOff>942975</xdr:rowOff>
    </xdr:from>
    <xdr:to>
      <xdr:col>4</xdr:col>
      <xdr:colOff>142875</xdr:colOff>
      <xdr:row>35</xdr:row>
      <xdr:rowOff>1276350</xdr:rowOff>
    </xdr:to>
    <xdr:pic>
      <xdr:nvPicPr>
        <xdr:cNvPr id="177499" name="Picture 5" descr="http://www.motovelosport.ru/cat/avtsport/2014/01_skis/01_trek/images/11.png">
          <a:extLst>
            <a:ext uri="{FF2B5EF4-FFF2-40B4-BE49-F238E27FC236}">
              <a16:creationId xmlns:a16="http://schemas.microsoft.com/office/drawing/2014/main" id="{00000000-0008-0000-0C00-00005B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-2627072">
          <a:off x="5762625" y="73533000"/>
          <a:ext cx="25050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35</xdr:row>
      <xdr:rowOff>942975</xdr:rowOff>
    </xdr:from>
    <xdr:to>
      <xdr:col>4</xdr:col>
      <xdr:colOff>142875</xdr:colOff>
      <xdr:row>35</xdr:row>
      <xdr:rowOff>1276350</xdr:rowOff>
    </xdr:to>
    <xdr:pic>
      <xdr:nvPicPr>
        <xdr:cNvPr id="177500" name="Picture 5" descr="http://www.motovelosport.ru/cat/avtsport/2014/01_skis/01_trek/images/11.png">
          <a:extLst>
            <a:ext uri="{FF2B5EF4-FFF2-40B4-BE49-F238E27FC236}">
              <a16:creationId xmlns:a16="http://schemas.microsoft.com/office/drawing/2014/main" id="{00000000-0008-0000-0C00-00005C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-2627072">
          <a:off x="5762625" y="73533000"/>
          <a:ext cx="25050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17</xdr:row>
      <xdr:rowOff>0</xdr:rowOff>
    </xdr:from>
    <xdr:to>
      <xdr:col>3</xdr:col>
      <xdr:colOff>2314575</xdr:colOff>
      <xdr:row>17</xdr:row>
      <xdr:rowOff>1552575</xdr:rowOff>
    </xdr:to>
    <xdr:pic>
      <xdr:nvPicPr>
        <xdr:cNvPr id="177501" name="Picture 1">
          <a:extLst>
            <a:ext uri="{FF2B5EF4-FFF2-40B4-BE49-F238E27FC236}">
              <a16:creationId xmlns:a16="http://schemas.microsoft.com/office/drawing/2014/main" id="{00000000-0008-0000-0C00-00005D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00" y="34680525"/>
          <a:ext cx="22955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4</xdr:row>
      <xdr:rowOff>95250</xdr:rowOff>
    </xdr:from>
    <xdr:to>
      <xdr:col>3</xdr:col>
      <xdr:colOff>1952625</xdr:colOff>
      <xdr:row>5</xdr:row>
      <xdr:rowOff>9525</xdr:rowOff>
    </xdr:to>
    <xdr:pic>
      <xdr:nvPicPr>
        <xdr:cNvPr id="177502" name="Picture 2">
          <a:extLst>
            <a:ext uri="{FF2B5EF4-FFF2-40B4-BE49-F238E27FC236}">
              <a16:creationId xmlns:a16="http://schemas.microsoft.com/office/drawing/2014/main" id="{00000000-0008-0000-0C00-00005E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10275" y="10201275"/>
          <a:ext cx="16383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145042</xdr:colOff>
      <xdr:row>38</xdr:row>
      <xdr:rowOff>463262</xdr:rowOff>
    </xdr:from>
    <xdr:to>
      <xdr:col>5</xdr:col>
      <xdr:colOff>223837</xdr:colOff>
      <xdr:row>38</xdr:row>
      <xdr:rowOff>1076325</xdr:rowOff>
    </xdr:to>
    <xdr:sp macro="" textlink="">
      <xdr:nvSpPr>
        <xdr:cNvPr id="158" name="Стрелка вправо 157">
          <a:extLst>
            <a:ext uri="{FF2B5EF4-FFF2-40B4-BE49-F238E27FC236}">
              <a16:creationId xmlns:a16="http://schemas.microsoft.com/office/drawing/2014/main" id="{00000000-0008-0000-0C00-00009E000000}"/>
            </a:ext>
          </a:extLst>
        </xdr:cNvPr>
        <xdr:cNvSpPr/>
      </xdr:nvSpPr>
      <xdr:spPr>
        <a:xfrm>
          <a:off x="9860542" y="154292012"/>
          <a:ext cx="1293233" cy="613063"/>
        </a:xfrm>
        <a:prstGeom prst="rightArrow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3</xdr:col>
      <xdr:colOff>238125</xdr:colOff>
      <xdr:row>18</xdr:row>
      <xdr:rowOff>95250</xdr:rowOff>
    </xdr:from>
    <xdr:to>
      <xdr:col>3</xdr:col>
      <xdr:colOff>2219325</xdr:colOff>
      <xdr:row>18</xdr:row>
      <xdr:rowOff>2381250</xdr:rowOff>
    </xdr:to>
    <xdr:pic>
      <xdr:nvPicPr>
        <xdr:cNvPr id="177504" name="Рисунок 2">
          <a:extLst>
            <a:ext uri="{FF2B5EF4-FFF2-40B4-BE49-F238E27FC236}">
              <a16:creationId xmlns:a16="http://schemas.microsoft.com/office/drawing/2014/main" id="{00000000-0008-0000-0C00-000060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34075" y="36604575"/>
          <a:ext cx="19812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33</xdr:row>
      <xdr:rowOff>1314450</xdr:rowOff>
    </xdr:from>
    <xdr:to>
      <xdr:col>3</xdr:col>
      <xdr:colOff>2324100</xdr:colOff>
      <xdr:row>33</xdr:row>
      <xdr:rowOff>2581275</xdr:rowOff>
    </xdr:to>
    <xdr:pic>
      <xdr:nvPicPr>
        <xdr:cNvPr id="177505" name="Рисунок 106">
          <a:extLst>
            <a:ext uri="{FF2B5EF4-FFF2-40B4-BE49-F238E27FC236}">
              <a16:creationId xmlns:a16="http://schemas.microsoft.com/office/drawing/2014/main" id="{00000000-0008-0000-0C00-000061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91200" y="70485000"/>
          <a:ext cx="22288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32</xdr:row>
      <xdr:rowOff>142875</xdr:rowOff>
    </xdr:from>
    <xdr:to>
      <xdr:col>3</xdr:col>
      <xdr:colOff>1857375</xdr:colOff>
      <xdr:row>33</xdr:row>
      <xdr:rowOff>1228725</xdr:rowOff>
    </xdr:to>
    <xdr:pic>
      <xdr:nvPicPr>
        <xdr:cNvPr id="177506" name="Рисунок 107">
          <a:extLst>
            <a:ext uri="{FF2B5EF4-FFF2-40B4-BE49-F238E27FC236}">
              <a16:creationId xmlns:a16="http://schemas.microsoft.com/office/drawing/2014/main" id="{00000000-0008-0000-0C00-000062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3674" b="5022"/>
        <a:stretch>
          <a:fillRect/>
        </a:stretch>
      </xdr:blipFill>
      <xdr:spPr bwMode="auto">
        <a:xfrm>
          <a:off x="6029325" y="66551175"/>
          <a:ext cx="1524000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17</xdr:row>
      <xdr:rowOff>142875</xdr:rowOff>
    </xdr:from>
    <xdr:to>
      <xdr:col>3</xdr:col>
      <xdr:colOff>2371725</xdr:colOff>
      <xdr:row>17</xdr:row>
      <xdr:rowOff>1695450</xdr:rowOff>
    </xdr:to>
    <xdr:pic>
      <xdr:nvPicPr>
        <xdr:cNvPr id="177507" name="Рисунок 3">
          <a:extLst>
            <a:ext uri="{FF2B5EF4-FFF2-40B4-BE49-F238E27FC236}">
              <a16:creationId xmlns:a16="http://schemas.microsoft.com/office/drawing/2014/main" id="{00000000-0008-0000-0C00-000063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43575" y="34823400"/>
          <a:ext cx="23241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14</xdr:col>
      <xdr:colOff>0</xdr:colOff>
      <xdr:row>0</xdr:row>
      <xdr:rowOff>3181350</xdr:rowOff>
    </xdr:to>
    <xdr:pic>
      <xdr:nvPicPr>
        <xdr:cNvPr id="177508" name="Рисунок 3">
          <a:extLst>
            <a:ext uri="{FF2B5EF4-FFF2-40B4-BE49-F238E27FC236}">
              <a16:creationId xmlns:a16="http://schemas.microsoft.com/office/drawing/2014/main" id="{00000000-0008-0000-0C00-000064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87215"/>
        <a:stretch>
          <a:fillRect/>
        </a:stretch>
      </xdr:blipFill>
      <xdr:spPr bwMode="auto">
        <a:xfrm>
          <a:off x="9525" y="0"/>
          <a:ext cx="17611725" cy="318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3295650</xdr:rowOff>
    </xdr:from>
    <xdr:to>
      <xdr:col>14</xdr:col>
      <xdr:colOff>47625</xdr:colOff>
      <xdr:row>2</xdr:row>
      <xdr:rowOff>142875</xdr:rowOff>
    </xdr:to>
    <xdr:pic>
      <xdr:nvPicPr>
        <xdr:cNvPr id="177509" name="Рисунок 3">
          <a:extLst>
            <a:ext uri="{FF2B5EF4-FFF2-40B4-BE49-F238E27FC236}">
              <a16:creationId xmlns:a16="http://schemas.microsoft.com/office/drawing/2014/main" id="{00000000-0008-0000-0C00-000065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55519" b="28006"/>
        <a:stretch>
          <a:fillRect/>
        </a:stretch>
      </xdr:blipFill>
      <xdr:spPr bwMode="auto">
        <a:xfrm>
          <a:off x="0" y="3295650"/>
          <a:ext cx="17668875" cy="408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10</xdr:row>
      <xdr:rowOff>66675</xdr:rowOff>
    </xdr:from>
    <xdr:to>
      <xdr:col>3</xdr:col>
      <xdr:colOff>2276475</xdr:colOff>
      <xdr:row>10</xdr:row>
      <xdr:rowOff>1781175</xdr:rowOff>
    </xdr:to>
    <xdr:pic>
      <xdr:nvPicPr>
        <xdr:cNvPr id="177510" name="Рисунок 98">
          <a:extLst>
            <a:ext uri="{FF2B5EF4-FFF2-40B4-BE49-F238E27FC236}">
              <a16:creationId xmlns:a16="http://schemas.microsoft.com/office/drawing/2014/main" id="{00000000-0008-0000-0C00-000066B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886450" y="20774025"/>
          <a:ext cx="20859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19</xdr:row>
      <xdr:rowOff>114300</xdr:rowOff>
    </xdr:from>
    <xdr:to>
      <xdr:col>3</xdr:col>
      <xdr:colOff>2238375</xdr:colOff>
      <xdr:row>19</xdr:row>
      <xdr:rowOff>2362200</xdr:rowOff>
    </xdr:to>
    <xdr:pic>
      <xdr:nvPicPr>
        <xdr:cNvPr id="177511" name="Рисунок 1">
          <a:extLst>
            <a:ext uri="{FF2B5EF4-FFF2-40B4-BE49-F238E27FC236}">
              <a16:creationId xmlns:a16="http://schemas.microsoft.com/office/drawing/2014/main" id="{00000000-0008-0000-0C00-000067B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867400" y="39071550"/>
          <a:ext cx="206692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1524000</xdr:colOff>
      <xdr:row>12</xdr:row>
      <xdr:rowOff>57150</xdr:rowOff>
    </xdr:from>
    <xdr:to>
      <xdr:col>2</xdr:col>
      <xdr:colOff>2505075</xdr:colOff>
      <xdr:row>12</xdr:row>
      <xdr:rowOff>1371600</xdr:rowOff>
    </xdr:to>
    <xdr:pic>
      <xdr:nvPicPr>
        <xdr:cNvPr id="178266" name="Рисунок 250" descr="C:\Documents and Settings\Альпинист\Рабочий стол\сумки\333.jpeg">
          <a:extLst>
            <a:ext uri="{FF2B5EF4-FFF2-40B4-BE49-F238E27FC236}">
              <a16:creationId xmlns:a16="http://schemas.microsoft.com/office/drawing/2014/main" id="{00000000-0008-0000-0D00-00005A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4210" t="9149" r="12560" b="9290"/>
        <a:stretch>
          <a:fillRect/>
        </a:stretch>
      </xdr:blipFill>
      <xdr:spPr bwMode="auto">
        <a:xfrm>
          <a:off x="9629775" y="225933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1371600</xdr:colOff>
      <xdr:row>15</xdr:row>
      <xdr:rowOff>123825</xdr:rowOff>
    </xdr:from>
    <xdr:to>
      <xdr:col>2</xdr:col>
      <xdr:colOff>2705100</xdr:colOff>
      <xdr:row>15</xdr:row>
      <xdr:rowOff>1466850</xdr:rowOff>
    </xdr:to>
    <xdr:pic>
      <xdr:nvPicPr>
        <xdr:cNvPr id="178267" name="Рисунок 251" descr="C:\Documents and Settings\Альпинист\Рабочий стол\сумки\444.jpeg">
          <a:extLst>
            <a:ext uri="{FF2B5EF4-FFF2-40B4-BE49-F238E27FC236}">
              <a16:creationId xmlns:a16="http://schemas.microsoft.com/office/drawing/2014/main" id="{00000000-0008-0000-0D00-00005B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266" t="14082" r="8212" b="11594"/>
        <a:stretch>
          <a:fillRect/>
        </a:stretch>
      </xdr:blipFill>
      <xdr:spPr bwMode="auto">
        <a:xfrm>
          <a:off x="9477375" y="26279475"/>
          <a:ext cx="13335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1428750</xdr:colOff>
      <xdr:row>16</xdr:row>
      <xdr:rowOff>209550</xdr:rowOff>
    </xdr:from>
    <xdr:to>
      <xdr:col>2</xdr:col>
      <xdr:colOff>2524125</xdr:colOff>
      <xdr:row>16</xdr:row>
      <xdr:rowOff>1514475</xdr:rowOff>
    </xdr:to>
    <xdr:pic>
      <xdr:nvPicPr>
        <xdr:cNvPr id="178268" name="Рисунок 252" descr="C:\Documents and Settings\Альпинист\Рабочий стол\сумки\555.jpeg">
          <a:extLst>
            <a:ext uri="{FF2B5EF4-FFF2-40B4-BE49-F238E27FC236}">
              <a16:creationId xmlns:a16="http://schemas.microsoft.com/office/drawing/2014/main" id="{00000000-0008-0000-0D00-00005C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7871" t="12399" r="16566" b="12704"/>
        <a:stretch>
          <a:fillRect/>
        </a:stretch>
      </xdr:blipFill>
      <xdr:spPr bwMode="auto">
        <a:xfrm>
          <a:off x="9534525" y="27946350"/>
          <a:ext cx="10953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17</xdr:row>
      <xdr:rowOff>114300</xdr:rowOff>
    </xdr:from>
    <xdr:to>
      <xdr:col>2</xdr:col>
      <xdr:colOff>3590925</xdr:colOff>
      <xdr:row>17</xdr:row>
      <xdr:rowOff>1143000</xdr:rowOff>
    </xdr:to>
    <xdr:pic>
      <xdr:nvPicPr>
        <xdr:cNvPr id="178269" name="Рисунок 256" descr="C:\Documents and Settings\Альпинист\Рабочий стол\сумки\1000.jpeg">
          <a:extLst>
            <a:ext uri="{FF2B5EF4-FFF2-40B4-BE49-F238E27FC236}">
              <a16:creationId xmlns:a16="http://schemas.microsoft.com/office/drawing/2014/main" id="{00000000-0008-0000-0D00-00005D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9460" t="19318" r="8932" b="18213"/>
        <a:stretch>
          <a:fillRect/>
        </a:stretch>
      </xdr:blipFill>
      <xdr:spPr bwMode="auto">
        <a:xfrm>
          <a:off x="9401175" y="29432250"/>
          <a:ext cx="2295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8</xdr:row>
      <xdr:rowOff>76200</xdr:rowOff>
    </xdr:from>
    <xdr:to>
      <xdr:col>2</xdr:col>
      <xdr:colOff>2324100</xdr:colOff>
      <xdr:row>8</xdr:row>
      <xdr:rowOff>1400175</xdr:rowOff>
    </xdr:to>
    <xdr:pic>
      <xdr:nvPicPr>
        <xdr:cNvPr id="178270" name="Рисунок 245" descr="C:\Documents and Settings\Альпинист\Рабочий стол\сумки\000000000000000000222.jpeg">
          <a:extLst>
            <a:ext uri="{FF2B5EF4-FFF2-40B4-BE49-F238E27FC236}">
              <a16:creationId xmlns:a16="http://schemas.microsoft.com/office/drawing/2014/main" id="{00000000-0008-0000-0D00-00005E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6785" r="25714" b="5965"/>
        <a:stretch>
          <a:fillRect/>
        </a:stretch>
      </xdr:blipFill>
      <xdr:spPr bwMode="auto">
        <a:xfrm>
          <a:off x="9782175" y="17954625"/>
          <a:ext cx="6477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1171575</xdr:colOff>
      <xdr:row>6</xdr:row>
      <xdr:rowOff>76200</xdr:rowOff>
    </xdr:from>
    <xdr:to>
      <xdr:col>2</xdr:col>
      <xdr:colOff>2619375</xdr:colOff>
      <xdr:row>6</xdr:row>
      <xdr:rowOff>1400175</xdr:rowOff>
    </xdr:to>
    <xdr:pic>
      <xdr:nvPicPr>
        <xdr:cNvPr id="178271" name="Рисунок 247" descr="C:\Documents and Settings\Альпинист\Рабочий стол\сумки\16666666.jpeg">
          <a:extLst>
            <a:ext uri="{FF2B5EF4-FFF2-40B4-BE49-F238E27FC236}">
              <a16:creationId xmlns:a16="http://schemas.microsoft.com/office/drawing/2014/main" id="{00000000-0008-0000-0D00-00005F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2215" t="12189" r="11832" b="13400"/>
        <a:stretch>
          <a:fillRect/>
        </a:stretch>
      </xdr:blipFill>
      <xdr:spPr bwMode="auto">
        <a:xfrm>
          <a:off x="9277350" y="14325600"/>
          <a:ext cx="14478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1266825</xdr:colOff>
      <xdr:row>5</xdr:row>
      <xdr:rowOff>161925</xdr:rowOff>
    </xdr:from>
    <xdr:to>
      <xdr:col>2</xdr:col>
      <xdr:colOff>2667000</xdr:colOff>
      <xdr:row>5</xdr:row>
      <xdr:rowOff>1428750</xdr:rowOff>
    </xdr:to>
    <xdr:pic>
      <xdr:nvPicPr>
        <xdr:cNvPr id="178272" name="Рисунок 258" descr="C:\Documents and Settings\Альпинист\Рабочий стол\сумки\122222.jpeg">
          <a:extLst>
            <a:ext uri="{FF2B5EF4-FFF2-40B4-BE49-F238E27FC236}">
              <a16:creationId xmlns:a16="http://schemas.microsoft.com/office/drawing/2014/main" id="{00000000-0008-0000-0D00-000060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0634" t="13741" r="11777" b="17656"/>
        <a:stretch>
          <a:fillRect/>
        </a:stretch>
      </xdr:blipFill>
      <xdr:spPr bwMode="auto">
        <a:xfrm>
          <a:off x="9372600" y="12382500"/>
          <a:ext cx="1400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7</xdr:row>
      <xdr:rowOff>38100</xdr:rowOff>
    </xdr:from>
    <xdr:to>
      <xdr:col>2</xdr:col>
      <xdr:colOff>2714625</xdr:colOff>
      <xdr:row>7</xdr:row>
      <xdr:rowOff>1390650</xdr:rowOff>
    </xdr:to>
    <xdr:pic>
      <xdr:nvPicPr>
        <xdr:cNvPr id="178273" name="Рисунок 249" descr="C:\Documents and Settings\Альпинист\Рабочий стол\сумки\222.jpeg">
          <a:extLst>
            <a:ext uri="{FF2B5EF4-FFF2-40B4-BE49-F238E27FC236}">
              <a16:creationId xmlns:a16="http://schemas.microsoft.com/office/drawing/2014/main" id="{00000000-0008-0000-0D00-000061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9868" t="16393" r="11105" b="16789"/>
        <a:stretch>
          <a:fillRect/>
        </a:stretch>
      </xdr:blipFill>
      <xdr:spPr bwMode="auto">
        <a:xfrm>
          <a:off x="9258300" y="16154400"/>
          <a:ext cx="15621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1438275</xdr:colOff>
      <xdr:row>10</xdr:row>
      <xdr:rowOff>76200</xdr:rowOff>
    </xdr:from>
    <xdr:to>
      <xdr:col>2</xdr:col>
      <xdr:colOff>2733675</xdr:colOff>
      <xdr:row>11</xdr:row>
      <xdr:rowOff>571500</xdr:rowOff>
    </xdr:to>
    <xdr:pic>
      <xdr:nvPicPr>
        <xdr:cNvPr id="178274" name="Рисунок 245" descr="C:\Documents and Settings\Альпинист\Рабочий стол\сумки\144444444.jpeg">
          <a:extLst>
            <a:ext uri="{FF2B5EF4-FFF2-40B4-BE49-F238E27FC236}">
              <a16:creationId xmlns:a16="http://schemas.microsoft.com/office/drawing/2014/main" id="{00000000-0008-0000-0D00-000062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0985" t="13033" r="5302" b="13548"/>
        <a:stretch>
          <a:fillRect/>
        </a:stretch>
      </xdr:blipFill>
      <xdr:spPr bwMode="auto">
        <a:xfrm>
          <a:off x="9544050" y="20983575"/>
          <a:ext cx="1295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1162050</xdr:colOff>
      <xdr:row>13</xdr:row>
      <xdr:rowOff>581025</xdr:rowOff>
    </xdr:from>
    <xdr:to>
      <xdr:col>2</xdr:col>
      <xdr:colOff>2847975</xdr:colOff>
      <xdr:row>14</xdr:row>
      <xdr:rowOff>542925</xdr:rowOff>
    </xdr:to>
    <xdr:pic>
      <xdr:nvPicPr>
        <xdr:cNvPr id="178275" name="Рисунок 244" descr="C:\Documents and Settings\Альпинист\Рабочий стол\сумки\1333333.jpeg">
          <a:extLst>
            <a:ext uri="{FF2B5EF4-FFF2-40B4-BE49-F238E27FC236}">
              <a16:creationId xmlns:a16="http://schemas.microsoft.com/office/drawing/2014/main" id="{00000000-0008-0000-0D00-000063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26291" b="26761"/>
        <a:stretch>
          <a:fillRect/>
        </a:stretch>
      </xdr:blipFill>
      <xdr:spPr bwMode="auto">
        <a:xfrm>
          <a:off x="9267825" y="24698325"/>
          <a:ext cx="16859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1720273</xdr:colOff>
      <xdr:row>18</xdr:row>
      <xdr:rowOff>593931</xdr:rowOff>
    </xdr:from>
    <xdr:to>
      <xdr:col>2</xdr:col>
      <xdr:colOff>3378714</xdr:colOff>
      <xdr:row>19</xdr:row>
      <xdr:rowOff>45357</xdr:rowOff>
    </xdr:to>
    <xdr:sp macro="" textlink="">
      <xdr:nvSpPr>
        <xdr:cNvPr id="21" name="Стрелка вправо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/>
      </xdr:nvSpPr>
      <xdr:spPr>
        <a:xfrm>
          <a:off x="9476344" y="39827860"/>
          <a:ext cx="1658441" cy="449283"/>
        </a:xfrm>
        <a:prstGeom prst="right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1476375</xdr:colOff>
      <xdr:row>9</xdr:row>
      <xdr:rowOff>209550</xdr:rowOff>
    </xdr:from>
    <xdr:to>
      <xdr:col>2</xdr:col>
      <xdr:colOff>2647950</xdr:colOff>
      <xdr:row>9</xdr:row>
      <xdr:rowOff>1371600</xdr:rowOff>
    </xdr:to>
    <xdr:pic>
      <xdr:nvPicPr>
        <xdr:cNvPr id="178277" name="Рисунок 26" descr="8898195259422.jpg">
          <a:extLst>
            <a:ext uri="{FF2B5EF4-FFF2-40B4-BE49-F238E27FC236}">
              <a16:creationId xmlns:a16="http://schemas.microsoft.com/office/drawing/2014/main" id="{00000000-0008-0000-0D00-000065B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82150" y="19602450"/>
          <a:ext cx="1171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76200</xdr:rowOff>
    </xdr:from>
    <xdr:to>
      <xdr:col>2</xdr:col>
      <xdr:colOff>3781425</xdr:colOff>
      <xdr:row>4</xdr:row>
      <xdr:rowOff>1485900</xdr:rowOff>
    </xdr:to>
    <xdr:pic>
      <xdr:nvPicPr>
        <xdr:cNvPr id="178278" name="Рисунок 1">
          <a:extLst>
            <a:ext uri="{FF2B5EF4-FFF2-40B4-BE49-F238E27FC236}">
              <a16:creationId xmlns:a16="http://schemas.microsoft.com/office/drawing/2014/main" id="{00000000-0008-0000-0D00-000066B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01025" y="10696575"/>
          <a:ext cx="36861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0</xdr:row>
      <xdr:rowOff>3086100</xdr:rowOff>
    </xdr:to>
    <xdr:pic>
      <xdr:nvPicPr>
        <xdr:cNvPr id="178279" name="Рисунок 3">
          <a:extLst>
            <a:ext uri="{FF2B5EF4-FFF2-40B4-BE49-F238E27FC236}">
              <a16:creationId xmlns:a16="http://schemas.microsoft.com/office/drawing/2014/main" id="{00000000-0008-0000-0D00-000067B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87215"/>
        <a:stretch>
          <a:fillRect/>
        </a:stretch>
      </xdr:blipFill>
      <xdr:spPr bwMode="auto">
        <a:xfrm>
          <a:off x="0" y="0"/>
          <a:ext cx="17687925" cy="308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3086100</xdr:rowOff>
    </xdr:from>
    <xdr:to>
      <xdr:col>7</xdr:col>
      <xdr:colOff>1457325</xdr:colOff>
      <xdr:row>1</xdr:row>
      <xdr:rowOff>1857375</xdr:rowOff>
    </xdr:to>
    <xdr:pic>
      <xdr:nvPicPr>
        <xdr:cNvPr id="178280" name="Рисунок 3">
          <a:extLst>
            <a:ext uri="{FF2B5EF4-FFF2-40B4-BE49-F238E27FC236}">
              <a16:creationId xmlns:a16="http://schemas.microsoft.com/office/drawing/2014/main" id="{00000000-0008-0000-0D00-000068B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55519" b="28006"/>
        <a:stretch>
          <a:fillRect/>
        </a:stretch>
      </xdr:blipFill>
      <xdr:spPr bwMode="auto">
        <a:xfrm>
          <a:off x="0" y="3086100"/>
          <a:ext cx="17659350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1123950</xdr:colOff>
      <xdr:row>114</xdr:row>
      <xdr:rowOff>66675</xdr:rowOff>
    </xdr:from>
    <xdr:to>
      <xdr:col>2</xdr:col>
      <xdr:colOff>2476500</xdr:colOff>
      <xdr:row>118</xdr:row>
      <xdr:rowOff>828675</xdr:rowOff>
    </xdr:to>
    <xdr:pic>
      <xdr:nvPicPr>
        <xdr:cNvPr id="179524" name="Рисунок 13" descr="3">
          <a:extLst>
            <a:ext uri="{FF2B5EF4-FFF2-40B4-BE49-F238E27FC236}">
              <a16:creationId xmlns:a16="http://schemas.microsoft.com/office/drawing/2014/main" id="{00000000-0008-0000-0E00-000044B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6662" t="3795" r="31998" b="8316"/>
        <a:stretch>
          <a:fillRect/>
        </a:stretch>
      </xdr:blipFill>
      <xdr:spPr bwMode="auto">
        <a:xfrm>
          <a:off x="8410575" y="108718350"/>
          <a:ext cx="1352550" cy="461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119</xdr:row>
      <xdr:rowOff>314325</xdr:rowOff>
    </xdr:from>
    <xdr:to>
      <xdr:col>2</xdr:col>
      <xdr:colOff>2457450</xdr:colOff>
      <xdr:row>128</xdr:row>
      <xdr:rowOff>0</xdr:rowOff>
    </xdr:to>
    <xdr:pic>
      <xdr:nvPicPr>
        <xdr:cNvPr id="179525" name="Рисунок 18" descr="wts-y2843l">
          <a:extLst>
            <a:ext uri="{FF2B5EF4-FFF2-40B4-BE49-F238E27FC236}">
              <a16:creationId xmlns:a16="http://schemas.microsoft.com/office/drawing/2014/main" id="{00000000-0008-0000-0E00-000045B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3224" t="5135" r="31036" b="3976"/>
        <a:stretch>
          <a:fillRect/>
        </a:stretch>
      </xdr:blipFill>
      <xdr:spPr bwMode="auto">
        <a:xfrm>
          <a:off x="8201025" y="113776125"/>
          <a:ext cx="1543050" cy="3543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160</xdr:row>
      <xdr:rowOff>0</xdr:rowOff>
    </xdr:from>
    <xdr:to>
      <xdr:col>2</xdr:col>
      <xdr:colOff>685800</xdr:colOff>
      <xdr:row>161</xdr:row>
      <xdr:rowOff>257175</xdr:rowOff>
    </xdr:to>
    <xdr:pic>
      <xdr:nvPicPr>
        <xdr:cNvPr id="179526" name="Рисунок 34" descr="17.jpg">
          <a:extLst>
            <a:ext uri="{FF2B5EF4-FFF2-40B4-BE49-F238E27FC236}">
              <a16:creationId xmlns:a16="http://schemas.microsoft.com/office/drawing/2014/main" id="{00000000-0008-0000-0E00-000046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7577" r="17786"/>
        <a:stretch>
          <a:fillRect/>
        </a:stretch>
      </xdr:blipFill>
      <xdr:spPr bwMode="auto">
        <a:xfrm>
          <a:off x="7972425" y="137855325"/>
          <a:ext cx="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44</xdr:row>
      <xdr:rowOff>47625</xdr:rowOff>
    </xdr:from>
    <xdr:to>
      <xdr:col>2</xdr:col>
      <xdr:colOff>3219450</xdr:colOff>
      <xdr:row>51</xdr:row>
      <xdr:rowOff>247650</xdr:rowOff>
    </xdr:to>
    <xdr:pic>
      <xdr:nvPicPr>
        <xdr:cNvPr id="179527" name="Рисунок 11" descr="wts-y2846l_gor_kos_zh.jpg">
          <a:extLst>
            <a:ext uri="{FF2B5EF4-FFF2-40B4-BE49-F238E27FC236}">
              <a16:creationId xmlns:a16="http://schemas.microsoft.com/office/drawing/2014/main" id="{00000000-0008-0000-0E00-000047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81900" y="53673375"/>
          <a:ext cx="2924175" cy="406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109</xdr:row>
      <xdr:rowOff>171450</xdr:rowOff>
    </xdr:from>
    <xdr:to>
      <xdr:col>2</xdr:col>
      <xdr:colOff>2867025</xdr:colOff>
      <xdr:row>112</xdr:row>
      <xdr:rowOff>666750</xdr:rowOff>
    </xdr:to>
    <xdr:pic>
      <xdr:nvPicPr>
        <xdr:cNvPr id="179528" name="Рисунок 12" descr="b9fed4b1-b297-11e0-b582-00261858af77_b9fed4b3-b297-11e0-b582-00261858af77.png">
          <a:extLst>
            <a:ext uri="{FF2B5EF4-FFF2-40B4-BE49-F238E27FC236}">
              <a16:creationId xmlns:a16="http://schemas.microsoft.com/office/drawing/2014/main" id="{00000000-0008-0000-0E00-000048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86675" y="104822625"/>
          <a:ext cx="2466975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904875</xdr:colOff>
      <xdr:row>135</xdr:row>
      <xdr:rowOff>190500</xdr:rowOff>
    </xdr:from>
    <xdr:to>
      <xdr:col>2</xdr:col>
      <xdr:colOff>2266950</xdr:colOff>
      <xdr:row>139</xdr:row>
      <xdr:rowOff>9525</xdr:rowOff>
    </xdr:to>
    <xdr:pic>
      <xdr:nvPicPr>
        <xdr:cNvPr id="179529" name="Рисунок 13" descr="IMG_4325.png">
          <a:extLst>
            <a:ext uri="{FF2B5EF4-FFF2-40B4-BE49-F238E27FC236}">
              <a16:creationId xmlns:a16="http://schemas.microsoft.com/office/drawing/2014/main" id="{00000000-0008-0000-0E00-000049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0" y="121177050"/>
          <a:ext cx="1362075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942975</xdr:colOff>
      <xdr:row>139</xdr:row>
      <xdr:rowOff>161925</xdr:rowOff>
    </xdr:from>
    <xdr:to>
      <xdr:col>2</xdr:col>
      <xdr:colOff>2543175</xdr:colOff>
      <xdr:row>145</xdr:row>
      <xdr:rowOff>361950</xdr:rowOff>
    </xdr:to>
    <xdr:pic>
      <xdr:nvPicPr>
        <xdr:cNvPr id="179530" name="Рисунок 14" descr="WTS-K1852L.png">
          <a:extLst>
            <a:ext uri="{FF2B5EF4-FFF2-40B4-BE49-F238E27FC236}">
              <a16:creationId xmlns:a16="http://schemas.microsoft.com/office/drawing/2014/main" id="{00000000-0008-0000-0E00-00004A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29600" y="124691775"/>
          <a:ext cx="1600200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790575</xdr:colOff>
      <xdr:row>146</xdr:row>
      <xdr:rowOff>209550</xdr:rowOff>
    </xdr:from>
    <xdr:to>
      <xdr:col>2</xdr:col>
      <xdr:colOff>2657475</xdr:colOff>
      <xdr:row>151</xdr:row>
      <xdr:rowOff>266700</xdr:rowOff>
    </xdr:to>
    <xdr:pic>
      <xdr:nvPicPr>
        <xdr:cNvPr id="179531" name="Рисунок 23" descr="photo_2016-08-31_10-54-12_.jpg">
          <a:extLst>
            <a:ext uri="{FF2B5EF4-FFF2-40B4-BE49-F238E27FC236}">
              <a16:creationId xmlns:a16="http://schemas.microsoft.com/office/drawing/2014/main" id="{00000000-0008-0000-0E00-00004B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77200" y="128139825"/>
          <a:ext cx="18669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952500</xdr:colOff>
      <xdr:row>152</xdr:row>
      <xdr:rowOff>114300</xdr:rowOff>
    </xdr:from>
    <xdr:to>
      <xdr:col>2</xdr:col>
      <xdr:colOff>2457450</xdr:colOff>
      <xdr:row>155</xdr:row>
      <xdr:rowOff>457200</xdr:rowOff>
    </xdr:to>
    <xdr:pic>
      <xdr:nvPicPr>
        <xdr:cNvPr id="179532" name="Рисунок 26" descr="photo_2016-08-31_12-48-26_.jpg">
          <a:extLst>
            <a:ext uri="{FF2B5EF4-FFF2-40B4-BE49-F238E27FC236}">
              <a16:creationId xmlns:a16="http://schemas.microsoft.com/office/drawing/2014/main" id="{00000000-0008-0000-0E00-00004C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39125" y="131816475"/>
          <a:ext cx="15049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156</xdr:row>
      <xdr:rowOff>200025</xdr:rowOff>
    </xdr:from>
    <xdr:to>
      <xdr:col>2</xdr:col>
      <xdr:colOff>2552700</xdr:colOff>
      <xdr:row>159</xdr:row>
      <xdr:rowOff>552450</xdr:rowOff>
    </xdr:to>
    <xdr:pic>
      <xdr:nvPicPr>
        <xdr:cNvPr id="179533" name="Рисунок 30" descr="photo_2016-08-31_13-51-03_.jpg">
          <a:extLst>
            <a:ext uri="{FF2B5EF4-FFF2-40B4-BE49-F238E27FC236}">
              <a16:creationId xmlns:a16="http://schemas.microsoft.com/office/drawing/2014/main" id="{00000000-0008-0000-0E00-00004D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15275" y="134416800"/>
          <a:ext cx="1924050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990600</xdr:colOff>
      <xdr:row>161</xdr:row>
      <xdr:rowOff>352425</xdr:rowOff>
    </xdr:from>
    <xdr:to>
      <xdr:col>2</xdr:col>
      <xdr:colOff>2343150</xdr:colOff>
      <xdr:row>161</xdr:row>
      <xdr:rowOff>2105025</xdr:rowOff>
    </xdr:to>
    <xdr:pic>
      <xdr:nvPicPr>
        <xdr:cNvPr id="179534" name="Рисунок 59">
          <a:extLst>
            <a:ext uri="{FF2B5EF4-FFF2-40B4-BE49-F238E27FC236}">
              <a16:creationId xmlns:a16="http://schemas.microsoft.com/office/drawing/2014/main" id="{00000000-0008-0000-0E00-00004E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238" b="1524"/>
        <a:stretch>
          <a:fillRect/>
        </a:stretch>
      </xdr:blipFill>
      <xdr:spPr bwMode="auto">
        <a:xfrm>
          <a:off x="8277225" y="139398375"/>
          <a:ext cx="13525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1114425</xdr:colOff>
      <xdr:row>162</xdr:row>
      <xdr:rowOff>457200</xdr:rowOff>
    </xdr:from>
    <xdr:to>
      <xdr:col>2</xdr:col>
      <xdr:colOff>2362200</xdr:colOff>
      <xdr:row>162</xdr:row>
      <xdr:rowOff>1933575</xdr:rowOff>
    </xdr:to>
    <xdr:pic>
      <xdr:nvPicPr>
        <xdr:cNvPr id="179535" name="Рисунок 60">
          <a:extLst>
            <a:ext uri="{FF2B5EF4-FFF2-40B4-BE49-F238E27FC236}">
              <a16:creationId xmlns:a16="http://schemas.microsoft.com/office/drawing/2014/main" id="{00000000-0008-0000-0E00-00004F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01050" y="141912975"/>
          <a:ext cx="12477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1752600</xdr:colOff>
      <xdr:row>163</xdr:row>
      <xdr:rowOff>1133475</xdr:rowOff>
    </xdr:from>
    <xdr:to>
      <xdr:col>2</xdr:col>
      <xdr:colOff>2667000</xdr:colOff>
      <xdr:row>163</xdr:row>
      <xdr:rowOff>1838325</xdr:rowOff>
    </xdr:to>
    <xdr:pic>
      <xdr:nvPicPr>
        <xdr:cNvPr id="179536" name="Рисунок 61">
          <a:extLst>
            <a:ext uri="{FF2B5EF4-FFF2-40B4-BE49-F238E27FC236}">
              <a16:creationId xmlns:a16="http://schemas.microsoft.com/office/drawing/2014/main" id="{00000000-0008-0000-0E00-000050B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039225" y="144999075"/>
          <a:ext cx="914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163</xdr:row>
      <xdr:rowOff>257175</xdr:rowOff>
    </xdr:from>
    <xdr:to>
      <xdr:col>2</xdr:col>
      <xdr:colOff>1762125</xdr:colOff>
      <xdr:row>163</xdr:row>
      <xdr:rowOff>1228725</xdr:rowOff>
    </xdr:to>
    <xdr:pic>
      <xdr:nvPicPr>
        <xdr:cNvPr id="179537" name="Рисунок 62">
          <a:extLst>
            <a:ext uri="{FF2B5EF4-FFF2-40B4-BE49-F238E27FC236}">
              <a16:creationId xmlns:a16="http://schemas.microsoft.com/office/drawing/2014/main" id="{00000000-0008-0000-0E00-000051B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934325" y="144122775"/>
          <a:ext cx="11144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2157703</xdr:colOff>
      <xdr:row>167</xdr:row>
      <xdr:rowOff>272143</xdr:rowOff>
    </xdr:from>
    <xdr:to>
      <xdr:col>3</xdr:col>
      <xdr:colOff>424613</xdr:colOff>
      <xdr:row>168</xdr:row>
      <xdr:rowOff>62990</xdr:rowOff>
    </xdr:to>
    <xdr:sp macro="" textlink="">
      <xdr:nvSpPr>
        <xdr:cNvPr id="65" name="Стрелка вправо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SpPr/>
      </xdr:nvSpPr>
      <xdr:spPr>
        <a:xfrm>
          <a:off x="8689132" y="209705510"/>
          <a:ext cx="1707573" cy="529521"/>
        </a:xfrm>
        <a:prstGeom prst="rightArrow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695325</xdr:colOff>
      <xdr:row>28</xdr:row>
      <xdr:rowOff>85725</xdr:rowOff>
    </xdr:from>
    <xdr:to>
      <xdr:col>2</xdr:col>
      <xdr:colOff>2857500</xdr:colOff>
      <xdr:row>29</xdr:row>
      <xdr:rowOff>2295525</xdr:rowOff>
    </xdr:to>
    <xdr:pic>
      <xdr:nvPicPr>
        <xdr:cNvPr id="179539" name="Рисунок 63" descr="m4_min.jpg">
          <a:extLst>
            <a:ext uri="{FF2B5EF4-FFF2-40B4-BE49-F238E27FC236}">
              <a16:creationId xmlns:a16="http://schemas.microsoft.com/office/drawing/2014/main" id="{00000000-0008-0000-0E00-000053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81950" y="36318825"/>
          <a:ext cx="2162175" cy="459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1019175</xdr:colOff>
      <xdr:row>53</xdr:row>
      <xdr:rowOff>0</xdr:rowOff>
    </xdr:from>
    <xdr:to>
      <xdr:col>2</xdr:col>
      <xdr:colOff>2276475</xdr:colOff>
      <xdr:row>56</xdr:row>
      <xdr:rowOff>581025</xdr:rowOff>
    </xdr:to>
    <xdr:pic>
      <xdr:nvPicPr>
        <xdr:cNvPr id="179540" name="Рисунок 67" descr="photo_2016-09-02_11-40-08.png">
          <a:extLst>
            <a:ext uri="{FF2B5EF4-FFF2-40B4-BE49-F238E27FC236}">
              <a16:creationId xmlns:a16="http://schemas.microsoft.com/office/drawing/2014/main" id="{00000000-0008-0000-0E00-000054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05800" y="58597800"/>
          <a:ext cx="1257300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685800</xdr:colOff>
      <xdr:row>31</xdr:row>
      <xdr:rowOff>495300</xdr:rowOff>
    </xdr:to>
    <xdr:pic>
      <xdr:nvPicPr>
        <xdr:cNvPr id="179541" name="Рисунок 34" descr="17.jpg">
          <a:extLst>
            <a:ext uri="{FF2B5EF4-FFF2-40B4-BE49-F238E27FC236}">
              <a16:creationId xmlns:a16="http://schemas.microsoft.com/office/drawing/2014/main" id="{00000000-0008-0000-0E00-000055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7577" r="17786"/>
        <a:stretch>
          <a:fillRect/>
        </a:stretch>
      </xdr:blipFill>
      <xdr:spPr bwMode="auto">
        <a:xfrm>
          <a:off x="7972425" y="41805225"/>
          <a:ext cx="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30</xdr:row>
      <xdr:rowOff>76200</xdr:rowOff>
    </xdr:from>
    <xdr:to>
      <xdr:col>2</xdr:col>
      <xdr:colOff>2762250</xdr:colOff>
      <xdr:row>33</xdr:row>
      <xdr:rowOff>790575</xdr:rowOff>
    </xdr:to>
    <xdr:pic>
      <xdr:nvPicPr>
        <xdr:cNvPr id="179542" name="Рисунок 76" descr="IMG_5154_.jpg">
          <a:extLst>
            <a:ext uri="{FF2B5EF4-FFF2-40B4-BE49-F238E27FC236}">
              <a16:creationId xmlns:a16="http://schemas.microsoft.com/office/drawing/2014/main" id="{00000000-0008-0000-0E00-000056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924800" y="41881425"/>
          <a:ext cx="212407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34</xdr:row>
      <xdr:rowOff>228600</xdr:rowOff>
    </xdr:from>
    <xdr:to>
      <xdr:col>2</xdr:col>
      <xdr:colOff>2495550</xdr:colOff>
      <xdr:row>36</xdr:row>
      <xdr:rowOff>981075</xdr:rowOff>
    </xdr:to>
    <xdr:pic>
      <xdr:nvPicPr>
        <xdr:cNvPr id="179543" name="Рисунок 77" descr="photo_2016-09-02_11-40-01.png">
          <a:extLst>
            <a:ext uri="{FF2B5EF4-FFF2-40B4-BE49-F238E27FC236}">
              <a16:creationId xmlns:a16="http://schemas.microsoft.com/office/drawing/2014/main" id="{00000000-0008-0000-0E00-000057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800975" y="45881925"/>
          <a:ext cx="1981200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37</xdr:row>
      <xdr:rowOff>133350</xdr:rowOff>
    </xdr:from>
    <xdr:to>
      <xdr:col>2</xdr:col>
      <xdr:colOff>2667000</xdr:colOff>
      <xdr:row>43</xdr:row>
      <xdr:rowOff>257175</xdr:rowOff>
    </xdr:to>
    <xdr:pic>
      <xdr:nvPicPr>
        <xdr:cNvPr id="179544" name="Рисунок 78" descr="IMG_5203.png">
          <a:extLst>
            <a:ext uri="{FF2B5EF4-FFF2-40B4-BE49-F238E27FC236}">
              <a16:creationId xmlns:a16="http://schemas.microsoft.com/office/drawing/2014/main" id="{00000000-0008-0000-0E00-000058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791450" y="49101375"/>
          <a:ext cx="21621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128</xdr:row>
      <xdr:rowOff>285750</xdr:rowOff>
    </xdr:from>
    <xdr:to>
      <xdr:col>2</xdr:col>
      <xdr:colOff>2724150</xdr:colOff>
      <xdr:row>134</xdr:row>
      <xdr:rowOff>381000</xdr:rowOff>
    </xdr:to>
    <xdr:pic>
      <xdr:nvPicPr>
        <xdr:cNvPr id="179545" name="Рисунок 80" descr="photo_2016-09-02_11-39-40.png">
          <a:extLst>
            <a:ext uri="{FF2B5EF4-FFF2-40B4-BE49-F238E27FC236}">
              <a16:creationId xmlns:a16="http://schemas.microsoft.com/office/drawing/2014/main" id="{00000000-0008-0000-0E00-000059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972425" y="117605175"/>
          <a:ext cx="2038350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819150</xdr:colOff>
      <xdr:row>58</xdr:row>
      <xdr:rowOff>57150</xdr:rowOff>
    </xdr:from>
    <xdr:to>
      <xdr:col>2</xdr:col>
      <xdr:colOff>2819400</xdr:colOff>
      <xdr:row>58</xdr:row>
      <xdr:rowOff>2105025</xdr:rowOff>
    </xdr:to>
    <xdr:pic>
      <xdr:nvPicPr>
        <xdr:cNvPr id="179546" name="Рисунок 82" descr="IMG_5183.png">
          <a:extLst>
            <a:ext uri="{FF2B5EF4-FFF2-40B4-BE49-F238E27FC236}">
              <a16:creationId xmlns:a16="http://schemas.microsoft.com/office/drawing/2014/main" id="{00000000-0008-0000-0E00-00005A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105775" y="62236350"/>
          <a:ext cx="200025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60</xdr:row>
      <xdr:rowOff>0</xdr:rowOff>
    </xdr:from>
    <xdr:to>
      <xdr:col>2</xdr:col>
      <xdr:colOff>685800</xdr:colOff>
      <xdr:row>62</xdr:row>
      <xdr:rowOff>209550</xdr:rowOff>
    </xdr:to>
    <xdr:pic>
      <xdr:nvPicPr>
        <xdr:cNvPr id="179547" name="Рисунок 34" descr="17.jpg">
          <a:extLst>
            <a:ext uri="{FF2B5EF4-FFF2-40B4-BE49-F238E27FC236}">
              <a16:creationId xmlns:a16="http://schemas.microsoft.com/office/drawing/2014/main" id="{00000000-0008-0000-0E00-00005B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7577" r="17786"/>
        <a:stretch>
          <a:fillRect/>
        </a:stretch>
      </xdr:blipFill>
      <xdr:spPr bwMode="auto">
        <a:xfrm>
          <a:off x="7972425" y="66074925"/>
          <a:ext cx="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1162050</xdr:colOff>
      <xdr:row>75</xdr:row>
      <xdr:rowOff>523875</xdr:rowOff>
    </xdr:from>
    <xdr:to>
      <xdr:col>2</xdr:col>
      <xdr:colOff>2476500</xdr:colOff>
      <xdr:row>79</xdr:row>
      <xdr:rowOff>476250</xdr:rowOff>
    </xdr:to>
    <xdr:pic>
      <xdr:nvPicPr>
        <xdr:cNvPr id="179548" name="Рисунок 84" descr="WTS-T1863W.jpg">
          <a:extLst>
            <a:ext uri="{FF2B5EF4-FFF2-40B4-BE49-F238E27FC236}">
              <a16:creationId xmlns:a16="http://schemas.microsoft.com/office/drawing/2014/main" id="{00000000-0008-0000-0E00-00005C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448675" y="77352525"/>
          <a:ext cx="131445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981075</xdr:colOff>
      <xdr:row>80</xdr:row>
      <xdr:rowOff>285750</xdr:rowOff>
    </xdr:from>
    <xdr:to>
      <xdr:col>2</xdr:col>
      <xdr:colOff>2505075</xdr:colOff>
      <xdr:row>84</xdr:row>
      <xdr:rowOff>695325</xdr:rowOff>
    </xdr:to>
    <xdr:pic>
      <xdr:nvPicPr>
        <xdr:cNvPr id="179549" name="Рисунок 85" descr="WTS-K1185W.png">
          <a:extLst>
            <a:ext uri="{FF2B5EF4-FFF2-40B4-BE49-F238E27FC236}">
              <a16:creationId xmlns:a16="http://schemas.microsoft.com/office/drawing/2014/main" id="{00000000-0008-0000-0E00-00005D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267700" y="80391000"/>
          <a:ext cx="1524000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91</xdr:row>
      <xdr:rowOff>95250</xdr:rowOff>
    </xdr:from>
    <xdr:to>
      <xdr:col>2</xdr:col>
      <xdr:colOff>2762250</xdr:colOff>
      <xdr:row>93</xdr:row>
      <xdr:rowOff>2571750</xdr:rowOff>
    </xdr:to>
    <xdr:pic>
      <xdr:nvPicPr>
        <xdr:cNvPr id="179550" name="Рисунок 86" descr="photo_2016-08-31_11-22-20_.jpg">
          <a:extLst>
            <a:ext uri="{FF2B5EF4-FFF2-40B4-BE49-F238E27FC236}">
              <a16:creationId xmlns:a16="http://schemas.microsoft.com/office/drawing/2014/main" id="{00000000-0008-0000-0E00-00005E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86675" y="87877650"/>
          <a:ext cx="2362200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94</xdr:row>
      <xdr:rowOff>323850</xdr:rowOff>
    </xdr:from>
    <xdr:to>
      <xdr:col>2</xdr:col>
      <xdr:colOff>2838450</xdr:colOff>
      <xdr:row>98</xdr:row>
      <xdr:rowOff>666750</xdr:rowOff>
    </xdr:to>
    <xdr:pic>
      <xdr:nvPicPr>
        <xdr:cNvPr id="179551" name="Рисунок 90" descr="photo_2016-08-31_13-41-04_.jpg">
          <a:extLst>
            <a:ext uri="{FF2B5EF4-FFF2-40B4-BE49-F238E27FC236}">
              <a16:creationId xmlns:a16="http://schemas.microsoft.com/office/drawing/2014/main" id="{00000000-0008-0000-0E00-00005F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953375" y="92087700"/>
          <a:ext cx="2171700" cy="381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99</xdr:row>
      <xdr:rowOff>28575</xdr:rowOff>
    </xdr:from>
    <xdr:to>
      <xdr:col>2</xdr:col>
      <xdr:colOff>2819400</xdr:colOff>
      <xdr:row>105</xdr:row>
      <xdr:rowOff>247650</xdr:rowOff>
    </xdr:to>
    <xdr:pic>
      <xdr:nvPicPr>
        <xdr:cNvPr id="179552" name="Рисунок 91" descr="IMG_4955_.jpg">
          <a:extLst>
            <a:ext uri="{FF2B5EF4-FFF2-40B4-BE49-F238E27FC236}">
              <a16:creationId xmlns:a16="http://schemas.microsoft.com/office/drawing/2014/main" id="{00000000-0008-0000-0E00-000060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096250" y="96126300"/>
          <a:ext cx="2009775" cy="399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85</xdr:row>
      <xdr:rowOff>390525</xdr:rowOff>
    </xdr:from>
    <xdr:to>
      <xdr:col>2</xdr:col>
      <xdr:colOff>2647950</xdr:colOff>
      <xdr:row>91</xdr:row>
      <xdr:rowOff>504825</xdr:rowOff>
    </xdr:to>
    <xdr:pic>
      <xdr:nvPicPr>
        <xdr:cNvPr id="179553" name="Рисунок 92" descr="IMG_5018.JPG">
          <a:extLst>
            <a:ext uri="{FF2B5EF4-FFF2-40B4-BE49-F238E27FC236}">
              <a16:creationId xmlns:a16="http://schemas.microsoft.com/office/drawing/2014/main" id="{00000000-0008-0000-0E00-000061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829550" y="84401025"/>
          <a:ext cx="2105025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60</xdr:row>
      <xdr:rowOff>314325</xdr:rowOff>
    </xdr:from>
    <xdr:to>
      <xdr:col>2</xdr:col>
      <xdr:colOff>2905125</xdr:colOff>
      <xdr:row>66</xdr:row>
      <xdr:rowOff>123825</xdr:rowOff>
    </xdr:to>
    <xdr:pic>
      <xdr:nvPicPr>
        <xdr:cNvPr id="179554" name="Рисунок 93" descr="IMG_5136_.jpg">
          <a:extLst>
            <a:ext uri="{FF2B5EF4-FFF2-40B4-BE49-F238E27FC236}">
              <a16:creationId xmlns:a16="http://schemas.microsoft.com/office/drawing/2014/main" id="{00000000-0008-0000-0E00-000062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677150" y="66389250"/>
          <a:ext cx="251460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67</xdr:row>
      <xdr:rowOff>19050</xdr:rowOff>
    </xdr:from>
    <xdr:to>
      <xdr:col>2</xdr:col>
      <xdr:colOff>2352675</xdr:colOff>
      <xdr:row>69</xdr:row>
      <xdr:rowOff>857250</xdr:rowOff>
    </xdr:to>
    <xdr:pic>
      <xdr:nvPicPr>
        <xdr:cNvPr id="179555" name="Рисунок 57" descr="IMG_7772.png">
          <a:extLst>
            <a:ext uri="{FF2B5EF4-FFF2-40B4-BE49-F238E27FC236}">
              <a16:creationId xmlns:a16="http://schemas.microsoft.com/office/drawing/2014/main" id="{00000000-0008-0000-0E00-000063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391525" y="70494525"/>
          <a:ext cx="1247775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70</xdr:row>
      <xdr:rowOff>142875</xdr:rowOff>
    </xdr:from>
    <xdr:to>
      <xdr:col>2</xdr:col>
      <xdr:colOff>2476500</xdr:colOff>
      <xdr:row>75</xdr:row>
      <xdr:rowOff>571500</xdr:rowOff>
    </xdr:to>
    <xdr:pic>
      <xdr:nvPicPr>
        <xdr:cNvPr id="179556" name="Рисунок 79" descr="IMG_7796.png">
          <a:extLst>
            <a:ext uri="{FF2B5EF4-FFF2-40B4-BE49-F238E27FC236}">
              <a16:creationId xmlns:a16="http://schemas.microsoft.com/office/drawing/2014/main" id="{00000000-0008-0000-0E00-000064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362950" y="73733025"/>
          <a:ext cx="1400175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106</xdr:row>
      <xdr:rowOff>247650</xdr:rowOff>
    </xdr:from>
    <xdr:to>
      <xdr:col>2</xdr:col>
      <xdr:colOff>2714625</xdr:colOff>
      <xdr:row>108</xdr:row>
      <xdr:rowOff>1524000</xdr:rowOff>
    </xdr:to>
    <xdr:pic>
      <xdr:nvPicPr>
        <xdr:cNvPr id="179557" name="Рисунок 81" descr="IMG_7697.png">
          <a:extLst>
            <a:ext uri="{FF2B5EF4-FFF2-40B4-BE49-F238E27FC236}">
              <a16:creationId xmlns:a16="http://schemas.microsoft.com/office/drawing/2014/main" id="{00000000-0008-0000-0E00-000065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353425" y="100412550"/>
          <a:ext cx="1647825" cy="416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952500</xdr:colOff>
      <xdr:row>164</xdr:row>
      <xdr:rowOff>95250</xdr:rowOff>
    </xdr:from>
    <xdr:to>
      <xdr:col>2</xdr:col>
      <xdr:colOff>2924175</xdr:colOff>
      <xdr:row>166</xdr:row>
      <xdr:rowOff>1123950</xdr:rowOff>
    </xdr:to>
    <xdr:pic>
      <xdr:nvPicPr>
        <xdr:cNvPr id="179558" name="Рисунок 105" descr="IMG_7759.png">
          <a:extLst>
            <a:ext uri="{FF2B5EF4-FFF2-40B4-BE49-F238E27FC236}">
              <a16:creationId xmlns:a16="http://schemas.microsoft.com/office/drawing/2014/main" id="{00000000-0008-0000-0E00-000066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239125" y="146370675"/>
          <a:ext cx="1971675" cy="426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6</xdr:row>
      <xdr:rowOff>0</xdr:rowOff>
    </xdr:from>
    <xdr:to>
      <xdr:col>2</xdr:col>
      <xdr:colOff>3381375</xdr:colOff>
      <xdr:row>6</xdr:row>
      <xdr:rowOff>2247900</xdr:rowOff>
    </xdr:to>
    <xdr:pic>
      <xdr:nvPicPr>
        <xdr:cNvPr id="179559" name="Рисунок 272" descr="IMG_7351.JPG">
          <a:extLst>
            <a:ext uri="{FF2B5EF4-FFF2-40B4-BE49-F238E27FC236}">
              <a16:creationId xmlns:a16="http://schemas.microsoft.com/office/drawing/2014/main" id="{00000000-0008-0000-0E00-000067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381875" y="9182100"/>
          <a:ext cx="328612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6</xdr:row>
      <xdr:rowOff>0</xdr:rowOff>
    </xdr:from>
    <xdr:to>
      <xdr:col>2</xdr:col>
      <xdr:colOff>3314700</xdr:colOff>
      <xdr:row>6</xdr:row>
      <xdr:rowOff>2276475</xdr:rowOff>
    </xdr:to>
    <xdr:pic>
      <xdr:nvPicPr>
        <xdr:cNvPr id="179560" name="Рисунок 273" descr="IMG_7354.JPG">
          <a:extLst>
            <a:ext uri="{FF2B5EF4-FFF2-40B4-BE49-F238E27FC236}">
              <a16:creationId xmlns:a16="http://schemas.microsoft.com/office/drawing/2014/main" id="{00000000-0008-0000-0E00-000068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r="3546"/>
        <a:stretch>
          <a:fillRect/>
        </a:stretch>
      </xdr:blipFill>
      <xdr:spPr bwMode="auto">
        <a:xfrm>
          <a:off x="7362825" y="9182100"/>
          <a:ext cx="3238500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6</xdr:row>
      <xdr:rowOff>0</xdr:rowOff>
    </xdr:from>
    <xdr:to>
      <xdr:col>2</xdr:col>
      <xdr:colOff>3333750</xdr:colOff>
      <xdr:row>6</xdr:row>
      <xdr:rowOff>1981200</xdr:rowOff>
    </xdr:to>
    <xdr:pic>
      <xdr:nvPicPr>
        <xdr:cNvPr id="179561" name="Рисунок 276" descr="IMG_7361.JPG">
          <a:extLst>
            <a:ext uri="{FF2B5EF4-FFF2-40B4-BE49-F238E27FC236}">
              <a16:creationId xmlns:a16="http://schemas.microsoft.com/office/drawing/2014/main" id="{00000000-0008-0000-0E00-000069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052" t="7172" r="4198" b="7787"/>
        <a:stretch>
          <a:fillRect/>
        </a:stretch>
      </xdr:blipFill>
      <xdr:spPr bwMode="auto">
        <a:xfrm>
          <a:off x="7362825" y="9182100"/>
          <a:ext cx="32575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6</xdr:row>
      <xdr:rowOff>0</xdr:rowOff>
    </xdr:from>
    <xdr:to>
      <xdr:col>2</xdr:col>
      <xdr:colOff>3362325</xdr:colOff>
      <xdr:row>6</xdr:row>
      <xdr:rowOff>2162175</xdr:rowOff>
    </xdr:to>
    <xdr:pic>
      <xdr:nvPicPr>
        <xdr:cNvPr id="179562" name="Рисунок 280" descr="IMG_7374.JPG">
          <a:extLst>
            <a:ext uri="{FF2B5EF4-FFF2-40B4-BE49-F238E27FC236}">
              <a16:creationId xmlns:a16="http://schemas.microsoft.com/office/drawing/2014/main" id="{00000000-0008-0000-0E00-00006A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2737" t="4099" r="3513" b="2664"/>
        <a:stretch>
          <a:fillRect/>
        </a:stretch>
      </xdr:blipFill>
      <xdr:spPr bwMode="auto">
        <a:xfrm>
          <a:off x="7381875" y="9182100"/>
          <a:ext cx="326707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6</xdr:row>
      <xdr:rowOff>0</xdr:rowOff>
    </xdr:from>
    <xdr:to>
      <xdr:col>2</xdr:col>
      <xdr:colOff>3333750</xdr:colOff>
      <xdr:row>6</xdr:row>
      <xdr:rowOff>2200275</xdr:rowOff>
    </xdr:to>
    <xdr:pic>
      <xdr:nvPicPr>
        <xdr:cNvPr id="179563" name="Рисунок 281" descr="IMG_7379.JPG">
          <a:extLst>
            <a:ext uri="{FF2B5EF4-FFF2-40B4-BE49-F238E27FC236}">
              <a16:creationId xmlns:a16="http://schemas.microsoft.com/office/drawing/2014/main" id="{00000000-0008-0000-0E00-00006B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2737" t="5122" r="4198"/>
        <a:stretch>
          <a:fillRect/>
        </a:stretch>
      </xdr:blipFill>
      <xdr:spPr bwMode="auto">
        <a:xfrm>
          <a:off x="7381875" y="9182100"/>
          <a:ext cx="323850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6</xdr:row>
      <xdr:rowOff>76200</xdr:rowOff>
    </xdr:from>
    <xdr:to>
      <xdr:col>2</xdr:col>
      <xdr:colOff>3362325</xdr:colOff>
      <xdr:row>6</xdr:row>
      <xdr:rowOff>2324100</xdr:rowOff>
    </xdr:to>
    <xdr:pic>
      <xdr:nvPicPr>
        <xdr:cNvPr id="179564" name="Рисунок 283" descr="IMG_7386.JPG">
          <a:extLst>
            <a:ext uri="{FF2B5EF4-FFF2-40B4-BE49-F238E27FC236}">
              <a16:creationId xmlns:a16="http://schemas.microsoft.com/office/drawing/2014/main" id="{00000000-0008-0000-0E00-00006C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2737" t="3075" r="3513"/>
        <a:stretch>
          <a:fillRect/>
        </a:stretch>
      </xdr:blipFill>
      <xdr:spPr bwMode="auto">
        <a:xfrm>
          <a:off x="7381875" y="9258300"/>
          <a:ext cx="32670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18</xdr:row>
      <xdr:rowOff>114300</xdr:rowOff>
    </xdr:from>
    <xdr:to>
      <xdr:col>2</xdr:col>
      <xdr:colOff>3362325</xdr:colOff>
      <xdr:row>19</xdr:row>
      <xdr:rowOff>1000125</xdr:rowOff>
    </xdr:to>
    <xdr:pic>
      <xdr:nvPicPr>
        <xdr:cNvPr id="179565" name="Рисунок 336" descr="IMG_7573.JPG">
          <a:extLst>
            <a:ext uri="{FF2B5EF4-FFF2-40B4-BE49-F238E27FC236}">
              <a16:creationId xmlns:a16="http://schemas.microsoft.com/office/drawing/2014/main" id="{00000000-0008-0000-0E00-00006D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2737" t="5122" r="3513" b="6763"/>
        <a:stretch>
          <a:fillRect/>
        </a:stretch>
      </xdr:blipFill>
      <xdr:spPr bwMode="auto">
        <a:xfrm>
          <a:off x="7381875" y="25222200"/>
          <a:ext cx="3267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16</xdr:row>
      <xdr:rowOff>142875</xdr:rowOff>
    </xdr:from>
    <xdr:to>
      <xdr:col>2</xdr:col>
      <xdr:colOff>3333750</xdr:colOff>
      <xdr:row>17</xdr:row>
      <xdr:rowOff>1000125</xdr:rowOff>
    </xdr:to>
    <xdr:pic>
      <xdr:nvPicPr>
        <xdr:cNvPr id="179566" name="Рисунок 341" descr="IMG_7595.JPG">
          <a:extLst>
            <a:ext uri="{FF2B5EF4-FFF2-40B4-BE49-F238E27FC236}">
              <a16:creationId xmlns:a16="http://schemas.microsoft.com/office/drawing/2014/main" id="{00000000-0008-0000-0E00-00006E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3423" t="6148" r="4198" b="5737"/>
        <a:stretch>
          <a:fillRect/>
        </a:stretch>
      </xdr:blipFill>
      <xdr:spPr bwMode="auto">
        <a:xfrm>
          <a:off x="7410450" y="22850475"/>
          <a:ext cx="320992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13</xdr:row>
      <xdr:rowOff>66675</xdr:rowOff>
    </xdr:from>
    <xdr:to>
      <xdr:col>2</xdr:col>
      <xdr:colOff>3362325</xdr:colOff>
      <xdr:row>15</xdr:row>
      <xdr:rowOff>714375</xdr:rowOff>
    </xdr:to>
    <xdr:pic>
      <xdr:nvPicPr>
        <xdr:cNvPr id="179567" name="Рисунок 346" descr="IMG_7613.JPG">
          <a:extLst>
            <a:ext uri="{FF2B5EF4-FFF2-40B4-BE49-F238E27FC236}">
              <a16:creationId xmlns:a16="http://schemas.microsoft.com/office/drawing/2014/main" id="{00000000-0008-0000-0E00-00006F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3423" t="3075" r="3513" b="3688"/>
        <a:stretch>
          <a:fillRect/>
        </a:stretch>
      </xdr:blipFill>
      <xdr:spPr bwMode="auto">
        <a:xfrm>
          <a:off x="7410450" y="20459700"/>
          <a:ext cx="32385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</xdr:row>
      <xdr:rowOff>19050</xdr:rowOff>
    </xdr:from>
    <xdr:to>
      <xdr:col>2</xdr:col>
      <xdr:colOff>3333750</xdr:colOff>
      <xdr:row>12</xdr:row>
      <xdr:rowOff>1743075</xdr:rowOff>
    </xdr:to>
    <xdr:pic>
      <xdr:nvPicPr>
        <xdr:cNvPr id="179568" name="Рисунок 354" descr="IMG_7641.JPG">
          <a:extLst>
            <a:ext uri="{FF2B5EF4-FFF2-40B4-BE49-F238E27FC236}">
              <a16:creationId xmlns:a16="http://schemas.microsoft.com/office/drawing/2014/main" id="{00000000-0008-0000-0E00-000070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17418" r="5566" b="6763"/>
        <a:stretch>
          <a:fillRect/>
        </a:stretch>
      </xdr:blipFill>
      <xdr:spPr bwMode="auto">
        <a:xfrm>
          <a:off x="7334250" y="18545175"/>
          <a:ext cx="32861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7</xdr:row>
      <xdr:rowOff>76200</xdr:rowOff>
    </xdr:from>
    <xdr:to>
      <xdr:col>2</xdr:col>
      <xdr:colOff>3362325</xdr:colOff>
      <xdr:row>7</xdr:row>
      <xdr:rowOff>2171700</xdr:rowOff>
    </xdr:to>
    <xdr:pic>
      <xdr:nvPicPr>
        <xdr:cNvPr id="179569" name="Рисунок 358" descr="IMG_7650.JPG">
          <a:extLst>
            <a:ext uri="{FF2B5EF4-FFF2-40B4-BE49-F238E27FC236}">
              <a16:creationId xmlns:a16="http://schemas.microsoft.com/office/drawing/2014/main" id="{00000000-0008-0000-0E00-000071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3423" t="3075" r="3513" b="6763"/>
        <a:stretch>
          <a:fillRect/>
        </a:stretch>
      </xdr:blipFill>
      <xdr:spPr bwMode="auto">
        <a:xfrm>
          <a:off x="7410450" y="11725275"/>
          <a:ext cx="3238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8</xdr:row>
      <xdr:rowOff>47625</xdr:rowOff>
    </xdr:from>
    <xdr:to>
      <xdr:col>2</xdr:col>
      <xdr:colOff>3429000</xdr:colOff>
      <xdr:row>9</xdr:row>
      <xdr:rowOff>1047750</xdr:rowOff>
    </xdr:to>
    <xdr:pic>
      <xdr:nvPicPr>
        <xdr:cNvPr id="179570" name="Рисунок 363" descr="IMG_7663.JPG">
          <a:extLst>
            <a:ext uri="{FF2B5EF4-FFF2-40B4-BE49-F238E27FC236}">
              <a16:creationId xmlns:a16="http://schemas.microsoft.com/office/drawing/2014/main" id="{00000000-0008-0000-0E00-000072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737" t="2049" r="1460" b="4713"/>
        <a:stretch>
          <a:fillRect/>
        </a:stretch>
      </xdr:blipFill>
      <xdr:spPr bwMode="auto">
        <a:xfrm>
          <a:off x="7381875" y="13925550"/>
          <a:ext cx="33337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10</xdr:row>
      <xdr:rowOff>66675</xdr:rowOff>
    </xdr:from>
    <xdr:to>
      <xdr:col>2</xdr:col>
      <xdr:colOff>3362325</xdr:colOff>
      <xdr:row>11</xdr:row>
      <xdr:rowOff>1095375</xdr:rowOff>
    </xdr:to>
    <xdr:pic>
      <xdr:nvPicPr>
        <xdr:cNvPr id="179571" name="Рисунок 365" descr="IMG_7667.JPG">
          <a:extLst>
            <a:ext uri="{FF2B5EF4-FFF2-40B4-BE49-F238E27FC236}">
              <a16:creationId xmlns:a16="http://schemas.microsoft.com/office/drawing/2014/main" id="{00000000-0008-0000-0E00-000073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3423" t="3075" r="3513" b="3688"/>
        <a:stretch>
          <a:fillRect/>
        </a:stretch>
      </xdr:blipFill>
      <xdr:spPr bwMode="auto">
        <a:xfrm>
          <a:off x="7410450" y="16287750"/>
          <a:ext cx="323850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1276350</xdr:colOff>
      <xdr:row>26</xdr:row>
      <xdr:rowOff>266700</xdr:rowOff>
    </xdr:from>
    <xdr:to>
      <xdr:col>2</xdr:col>
      <xdr:colOff>2276475</xdr:colOff>
      <xdr:row>26</xdr:row>
      <xdr:rowOff>1257300</xdr:rowOff>
    </xdr:to>
    <xdr:pic>
      <xdr:nvPicPr>
        <xdr:cNvPr id="179572" name="Рисунок 396" descr="8898195259422.jpg">
          <a:extLst>
            <a:ext uri="{FF2B5EF4-FFF2-40B4-BE49-F238E27FC236}">
              <a16:creationId xmlns:a16="http://schemas.microsoft.com/office/drawing/2014/main" id="{00000000-0008-0000-0E00-000074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562975" y="33375600"/>
          <a:ext cx="10001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20</xdr:row>
      <xdr:rowOff>685800</xdr:rowOff>
    </xdr:from>
    <xdr:to>
      <xdr:col>2</xdr:col>
      <xdr:colOff>2762250</xdr:colOff>
      <xdr:row>21</xdr:row>
      <xdr:rowOff>581025</xdr:rowOff>
    </xdr:to>
    <xdr:pic>
      <xdr:nvPicPr>
        <xdr:cNvPr id="179573" name="Рисунок 153" descr="Чешки для прайса.jpg">
          <a:extLst>
            <a:ext uri="{FF2B5EF4-FFF2-40B4-BE49-F238E27FC236}">
              <a16:creationId xmlns:a16="http://schemas.microsoft.com/office/drawing/2014/main" id="{00000000-0008-0000-0E00-000075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15402" t="7098" r="13795" b="5614"/>
        <a:stretch>
          <a:fillRect/>
        </a:stretch>
      </xdr:blipFill>
      <xdr:spPr bwMode="auto">
        <a:xfrm>
          <a:off x="8153400" y="27632025"/>
          <a:ext cx="18954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1028700</xdr:colOff>
      <xdr:row>23</xdr:row>
      <xdr:rowOff>371475</xdr:rowOff>
    </xdr:from>
    <xdr:to>
      <xdr:col>2</xdr:col>
      <xdr:colOff>2438400</xdr:colOff>
      <xdr:row>24</xdr:row>
      <xdr:rowOff>828675</xdr:rowOff>
    </xdr:to>
    <xdr:pic>
      <xdr:nvPicPr>
        <xdr:cNvPr id="179574" name="Рисунок 154" descr="Пуанты для прайса.jpg">
          <a:extLst>
            <a:ext uri="{FF2B5EF4-FFF2-40B4-BE49-F238E27FC236}">
              <a16:creationId xmlns:a16="http://schemas.microsoft.com/office/drawing/2014/main" id="{00000000-0008-0000-0E00-000076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25500" t="3642" r="19588" b="7323"/>
        <a:stretch>
          <a:fillRect/>
        </a:stretch>
      </xdr:blipFill>
      <xdr:spPr bwMode="auto">
        <a:xfrm>
          <a:off x="8315325" y="30927675"/>
          <a:ext cx="14097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685800</xdr:colOff>
      <xdr:row>31</xdr:row>
      <xdr:rowOff>495300</xdr:rowOff>
    </xdr:to>
    <xdr:pic>
      <xdr:nvPicPr>
        <xdr:cNvPr id="179575" name="Рисунок 34" descr="17.jpg">
          <a:extLst>
            <a:ext uri="{FF2B5EF4-FFF2-40B4-BE49-F238E27FC236}">
              <a16:creationId xmlns:a16="http://schemas.microsoft.com/office/drawing/2014/main" id="{00000000-0008-0000-0E00-000077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17577" r="17786"/>
        <a:stretch>
          <a:fillRect/>
        </a:stretch>
      </xdr:blipFill>
      <xdr:spPr bwMode="auto">
        <a:xfrm>
          <a:off x="7972425" y="41805225"/>
          <a:ext cx="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1476375</xdr:colOff>
      <xdr:row>0</xdr:row>
      <xdr:rowOff>3028950</xdr:rowOff>
    </xdr:to>
    <xdr:pic>
      <xdr:nvPicPr>
        <xdr:cNvPr id="179576" name="Рисунок 3">
          <a:extLst>
            <a:ext uri="{FF2B5EF4-FFF2-40B4-BE49-F238E27FC236}">
              <a16:creationId xmlns:a16="http://schemas.microsoft.com/office/drawing/2014/main" id="{00000000-0008-0000-0E00-000078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b="87215"/>
        <a:stretch>
          <a:fillRect/>
        </a:stretch>
      </xdr:blipFill>
      <xdr:spPr bwMode="auto">
        <a:xfrm>
          <a:off x="0" y="0"/>
          <a:ext cx="17783175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3009900</xdr:rowOff>
    </xdr:from>
    <xdr:to>
      <xdr:col>6</xdr:col>
      <xdr:colOff>0</xdr:colOff>
      <xdr:row>1</xdr:row>
      <xdr:rowOff>1657350</xdr:rowOff>
    </xdr:to>
    <xdr:pic>
      <xdr:nvPicPr>
        <xdr:cNvPr id="179577" name="Рисунок 3">
          <a:extLst>
            <a:ext uri="{FF2B5EF4-FFF2-40B4-BE49-F238E27FC236}">
              <a16:creationId xmlns:a16="http://schemas.microsoft.com/office/drawing/2014/main" id="{00000000-0008-0000-0E00-000079B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55519" b="28006"/>
        <a:stretch>
          <a:fillRect/>
        </a:stretch>
      </xdr:blipFill>
      <xdr:spPr bwMode="auto">
        <a:xfrm>
          <a:off x="0" y="3009900"/>
          <a:ext cx="17811750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128</xdr:row>
      <xdr:rowOff>171450</xdr:rowOff>
    </xdr:to>
    <xdr:pic>
      <xdr:nvPicPr>
        <xdr:cNvPr id="48308" name="Рисунок 2">
          <a:extLst>
            <a:ext uri="{FF2B5EF4-FFF2-40B4-BE49-F238E27FC236}">
              <a16:creationId xmlns:a16="http://schemas.microsoft.com/office/drawing/2014/main" id="{00000000-0008-0000-0F00-0000B4B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620000" cy="2455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33</xdr:row>
      <xdr:rowOff>400050</xdr:rowOff>
    </xdr:from>
    <xdr:to>
      <xdr:col>2</xdr:col>
      <xdr:colOff>2762250</xdr:colOff>
      <xdr:row>33</xdr:row>
      <xdr:rowOff>1914525</xdr:rowOff>
    </xdr:to>
    <xdr:pic>
      <xdr:nvPicPr>
        <xdr:cNvPr id="166278" name="Рисунок 211" descr="C:\Documents and Settings\Альпинист\Рабочий стол\турник for men1.GIF">
          <a:extLst>
            <a:ext uri="{FF2B5EF4-FFF2-40B4-BE49-F238E27FC236}">
              <a16:creationId xmlns:a16="http://schemas.microsoft.com/office/drawing/2014/main" id="{00000000-0008-0000-0100-0000868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391" b="10724"/>
        <a:stretch>
          <a:fillRect/>
        </a:stretch>
      </xdr:blipFill>
      <xdr:spPr bwMode="auto">
        <a:xfrm>
          <a:off x="5029200" y="83524725"/>
          <a:ext cx="20193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1063278</xdr:colOff>
      <xdr:row>34</xdr:row>
      <xdr:rowOff>261780</xdr:rowOff>
    </xdr:from>
    <xdr:to>
      <xdr:col>5</xdr:col>
      <xdr:colOff>904466</xdr:colOff>
      <xdr:row>34</xdr:row>
      <xdr:rowOff>791301</xdr:rowOff>
    </xdr:to>
    <xdr:sp macro="" textlink="">
      <xdr:nvSpPr>
        <xdr:cNvPr id="6" name="Стрелка вправо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993091" y="85653405"/>
          <a:ext cx="1698563" cy="529521"/>
        </a:xfrm>
        <a:prstGeom prst="rightArrow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523875</xdr:colOff>
      <xdr:row>30</xdr:row>
      <xdr:rowOff>123825</xdr:rowOff>
    </xdr:from>
    <xdr:to>
      <xdr:col>2</xdr:col>
      <xdr:colOff>2543175</xdr:colOff>
      <xdr:row>30</xdr:row>
      <xdr:rowOff>1857375</xdr:rowOff>
    </xdr:to>
    <xdr:pic>
      <xdr:nvPicPr>
        <xdr:cNvPr id="166280" name="Рисунок 6" descr="photo_2016-04-20_16-44-29.jpg">
          <a:extLst>
            <a:ext uri="{FF2B5EF4-FFF2-40B4-BE49-F238E27FC236}">
              <a16:creationId xmlns:a16="http://schemas.microsoft.com/office/drawing/2014/main" id="{00000000-0008-0000-0100-000088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0125" y="79028925"/>
          <a:ext cx="20193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552450</xdr:colOff>
      <xdr:row>31</xdr:row>
      <xdr:rowOff>209550</xdr:rowOff>
    </xdr:from>
    <xdr:to>
      <xdr:col>2</xdr:col>
      <xdr:colOff>2581275</xdr:colOff>
      <xdr:row>31</xdr:row>
      <xdr:rowOff>1647825</xdr:rowOff>
    </xdr:to>
    <xdr:pic>
      <xdr:nvPicPr>
        <xdr:cNvPr id="166281" name="Рисунок 7" descr="photo_2016-04-20_16-44-24.jpg">
          <a:extLst>
            <a:ext uri="{FF2B5EF4-FFF2-40B4-BE49-F238E27FC236}">
              <a16:creationId xmlns:a16="http://schemas.microsoft.com/office/drawing/2014/main" id="{00000000-0008-0000-0100-000089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38700" y="81029175"/>
          <a:ext cx="20288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5</xdr:row>
      <xdr:rowOff>2228850</xdr:rowOff>
    </xdr:from>
    <xdr:to>
      <xdr:col>2</xdr:col>
      <xdr:colOff>3209925</xdr:colOff>
      <xdr:row>5</xdr:row>
      <xdr:rowOff>3714750</xdr:rowOff>
    </xdr:to>
    <xdr:pic>
      <xdr:nvPicPr>
        <xdr:cNvPr id="166282" name="Рисунок 15" descr="IMG_4305222.png">
          <a:extLst>
            <a:ext uri="{FF2B5EF4-FFF2-40B4-BE49-F238E27FC236}">
              <a16:creationId xmlns:a16="http://schemas.microsoft.com/office/drawing/2014/main" id="{00000000-0008-0000-0100-00008A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53025" y="15830550"/>
          <a:ext cx="23431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</xdr:row>
      <xdr:rowOff>571500</xdr:rowOff>
    </xdr:from>
    <xdr:to>
      <xdr:col>2</xdr:col>
      <xdr:colOff>3114675</xdr:colOff>
      <xdr:row>11</xdr:row>
      <xdr:rowOff>2314575</xdr:rowOff>
    </xdr:to>
    <xdr:pic>
      <xdr:nvPicPr>
        <xdr:cNvPr id="166283" name="Рисунок 21" descr="DSC_0409.png">
          <a:extLst>
            <a:ext uri="{FF2B5EF4-FFF2-40B4-BE49-F238E27FC236}">
              <a16:creationId xmlns:a16="http://schemas.microsoft.com/office/drawing/2014/main" id="{00000000-0008-0000-0100-00008B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38650" y="34013775"/>
          <a:ext cx="29622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466725</xdr:rowOff>
    </xdr:from>
    <xdr:to>
      <xdr:col>2</xdr:col>
      <xdr:colOff>3209925</xdr:colOff>
      <xdr:row>13</xdr:row>
      <xdr:rowOff>485775</xdr:rowOff>
    </xdr:to>
    <xdr:pic>
      <xdr:nvPicPr>
        <xdr:cNvPr id="166284" name="Рисунок 22" descr="Без имени-1.png">
          <a:extLst>
            <a:ext uri="{FF2B5EF4-FFF2-40B4-BE49-F238E27FC236}">
              <a16:creationId xmlns:a16="http://schemas.microsoft.com/office/drawing/2014/main" id="{00000000-0008-0000-0100-00008C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29125" y="36614100"/>
          <a:ext cx="306705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15</xdr:row>
      <xdr:rowOff>533400</xdr:rowOff>
    </xdr:from>
    <xdr:to>
      <xdr:col>2</xdr:col>
      <xdr:colOff>3219450</xdr:colOff>
      <xdr:row>15</xdr:row>
      <xdr:rowOff>2200275</xdr:rowOff>
    </xdr:to>
    <xdr:pic>
      <xdr:nvPicPr>
        <xdr:cNvPr id="166285" name="Рисунок 25" descr="Без имени-2.png">
          <a:extLst>
            <a:ext uri="{FF2B5EF4-FFF2-40B4-BE49-F238E27FC236}">
              <a16:creationId xmlns:a16="http://schemas.microsoft.com/office/drawing/2014/main" id="{00000000-0008-0000-0100-00008D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14875" y="43805475"/>
          <a:ext cx="27908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16</xdr:row>
      <xdr:rowOff>800100</xdr:rowOff>
    </xdr:from>
    <xdr:to>
      <xdr:col>2</xdr:col>
      <xdr:colOff>3200400</xdr:colOff>
      <xdr:row>16</xdr:row>
      <xdr:rowOff>1781175</xdr:rowOff>
    </xdr:to>
    <xdr:pic>
      <xdr:nvPicPr>
        <xdr:cNvPr id="166286" name="Рисунок 26" descr="DSC_0419.png">
          <a:extLst>
            <a:ext uri="{FF2B5EF4-FFF2-40B4-BE49-F238E27FC236}">
              <a16:creationId xmlns:a16="http://schemas.microsoft.com/office/drawing/2014/main" id="{00000000-0008-0000-0100-00008E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91050" y="46786800"/>
          <a:ext cx="2895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17</xdr:row>
      <xdr:rowOff>800100</xdr:rowOff>
    </xdr:from>
    <xdr:to>
      <xdr:col>2</xdr:col>
      <xdr:colOff>3143250</xdr:colOff>
      <xdr:row>17</xdr:row>
      <xdr:rowOff>1895475</xdr:rowOff>
    </xdr:to>
    <xdr:pic>
      <xdr:nvPicPr>
        <xdr:cNvPr id="166287" name="Рисунок 27" descr="Без имени-3.png">
          <a:extLst>
            <a:ext uri="{FF2B5EF4-FFF2-40B4-BE49-F238E27FC236}">
              <a16:creationId xmlns:a16="http://schemas.microsoft.com/office/drawing/2014/main" id="{00000000-0008-0000-0100-00008F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29125" y="48910875"/>
          <a:ext cx="3000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18</xdr:row>
      <xdr:rowOff>762000</xdr:rowOff>
    </xdr:from>
    <xdr:to>
      <xdr:col>2</xdr:col>
      <xdr:colOff>3209925</xdr:colOff>
      <xdr:row>18</xdr:row>
      <xdr:rowOff>1857375</xdr:rowOff>
    </xdr:to>
    <xdr:pic>
      <xdr:nvPicPr>
        <xdr:cNvPr id="166288" name="Рисунок 28" descr="Без имени-3.png">
          <a:extLst>
            <a:ext uri="{FF2B5EF4-FFF2-40B4-BE49-F238E27FC236}">
              <a16:creationId xmlns:a16="http://schemas.microsoft.com/office/drawing/2014/main" id="{00000000-0008-0000-0100-000090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05325" y="50996850"/>
          <a:ext cx="29908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23</xdr:row>
      <xdr:rowOff>981075</xdr:rowOff>
    </xdr:from>
    <xdr:to>
      <xdr:col>2</xdr:col>
      <xdr:colOff>3048000</xdr:colOff>
      <xdr:row>23</xdr:row>
      <xdr:rowOff>1600200</xdr:rowOff>
    </xdr:to>
    <xdr:pic>
      <xdr:nvPicPr>
        <xdr:cNvPr id="166289" name="Рисунок 33" descr="турник крепёж в угол.png">
          <a:extLst>
            <a:ext uri="{FF2B5EF4-FFF2-40B4-BE49-F238E27FC236}">
              <a16:creationId xmlns:a16="http://schemas.microsoft.com/office/drawing/2014/main" id="{00000000-0008-0000-0100-000091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05325" y="62807850"/>
          <a:ext cx="28289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</xdr:row>
      <xdr:rowOff>800100</xdr:rowOff>
    </xdr:from>
    <xdr:to>
      <xdr:col>2</xdr:col>
      <xdr:colOff>3190875</xdr:colOff>
      <xdr:row>26</xdr:row>
      <xdr:rowOff>1543050</xdr:rowOff>
    </xdr:to>
    <xdr:pic>
      <xdr:nvPicPr>
        <xdr:cNvPr id="166290" name="Рисунок 36" descr="IMG_1326222.png">
          <a:extLst>
            <a:ext uri="{FF2B5EF4-FFF2-40B4-BE49-F238E27FC236}">
              <a16:creationId xmlns:a16="http://schemas.microsoft.com/office/drawing/2014/main" id="{00000000-0008-0000-0100-000092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57700" y="69370575"/>
          <a:ext cx="3019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29</xdr:row>
      <xdr:rowOff>504825</xdr:rowOff>
    </xdr:from>
    <xdr:to>
      <xdr:col>2</xdr:col>
      <xdr:colOff>2933700</xdr:colOff>
      <xdr:row>29</xdr:row>
      <xdr:rowOff>2190750</xdr:rowOff>
    </xdr:to>
    <xdr:pic>
      <xdr:nvPicPr>
        <xdr:cNvPr id="166291" name="Рисунок 39" descr="IMG_4542222.png">
          <a:extLst>
            <a:ext uri="{FF2B5EF4-FFF2-40B4-BE49-F238E27FC236}">
              <a16:creationId xmlns:a16="http://schemas.microsoft.com/office/drawing/2014/main" id="{00000000-0008-0000-0100-000093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600575" y="77000100"/>
          <a:ext cx="26193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</xdr:row>
      <xdr:rowOff>628650</xdr:rowOff>
    </xdr:from>
    <xdr:to>
      <xdr:col>2</xdr:col>
      <xdr:colOff>1685925</xdr:colOff>
      <xdr:row>5</xdr:row>
      <xdr:rowOff>2019300</xdr:rowOff>
    </xdr:to>
    <xdr:pic>
      <xdr:nvPicPr>
        <xdr:cNvPr id="166292" name="Рисунок 43" descr="IMG_4297222.png">
          <a:extLst>
            <a:ext uri="{FF2B5EF4-FFF2-40B4-BE49-F238E27FC236}">
              <a16:creationId xmlns:a16="http://schemas.microsoft.com/office/drawing/2014/main" id="{00000000-0008-0000-0100-000094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33875" y="14230350"/>
          <a:ext cx="16383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11741</xdr:colOff>
      <xdr:row>5</xdr:row>
      <xdr:rowOff>22332</xdr:rowOff>
    </xdr:from>
    <xdr:to>
      <xdr:col>3</xdr:col>
      <xdr:colOff>0</xdr:colOff>
      <xdr:row>5</xdr:row>
      <xdr:rowOff>418274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1230941" y="1727307"/>
          <a:ext cx="597859" cy="17657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30*30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13746</xdr:colOff>
      <xdr:row>6</xdr:row>
      <xdr:rowOff>14811</xdr:rowOff>
    </xdr:from>
    <xdr:to>
      <xdr:col>3</xdr:col>
      <xdr:colOff>2005</xdr:colOff>
      <xdr:row>6</xdr:row>
      <xdr:rowOff>439034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1232946" y="2110311"/>
          <a:ext cx="597859" cy="17657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Труба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32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13747</xdr:colOff>
      <xdr:row>8</xdr:row>
      <xdr:rowOff>5288</xdr:rowOff>
    </xdr:from>
    <xdr:to>
      <xdr:col>3</xdr:col>
      <xdr:colOff>2006</xdr:colOff>
      <xdr:row>8</xdr:row>
      <xdr:rowOff>439036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1232947" y="2672288"/>
          <a:ext cx="597859" cy="18609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15753</xdr:colOff>
      <xdr:row>9</xdr:row>
      <xdr:rowOff>33529</xdr:rowOff>
    </xdr:from>
    <xdr:to>
      <xdr:col>3</xdr:col>
      <xdr:colOff>4012</xdr:colOff>
      <xdr:row>9</xdr:row>
      <xdr:rowOff>457638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1234953" y="3072004"/>
          <a:ext cx="597859" cy="16704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17759</xdr:colOff>
      <xdr:row>10</xdr:row>
      <xdr:rowOff>9298</xdr:rowOff>
    </xdr:from>
    <xdr:to>
      <xdr:col>3</xdr:col>
      <xdr:colOff>6018</xdr:colOff>
      <xdr:row>10</xdr:row>
      <xdr:rowOff>443046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1236959" y="3438298"/>
          <a:ext cx="597859" cy="17657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19764</xdr:colOff>
      <xdr:row>13</xdr:row>
      <xdr:rowOff>11302</xdr:rowOff>
    </xdr:from>
    <xdr:to>
      <xdr:col>3</xdr:col>
      <xdr:colOff>8023</xdr:colOff>
      <xdr:row>13</xdr:row>
      <xdr:rowOff>445050</xdr:rowOff>
    </xdr:to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1238964" y="4392802"/>
          <a:ext cx="597859" cy="17657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21769</xdr:colOff>
      <xdr:row>14</xdr:row>
      <xdr:rowOff>13307</xdr:rowOff>
    </xdr:from>
    <xdr:to>
      <xdr:col>3</xdr:col>
      <xdr:colOff>10028</xdr:colOff>
      <xdr:row>14</xdr:row>
      <xdr:rowOff>447055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1240969" y="4585307"/>
          <a:ext cx="597859" cy="17657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23775</xdr:colOff>
      <xdr:row>15</xdr:row>
      <xdr:rowOff>15313</xdr:rowOff>
    </xdr:from>
    <xdr:to>
      <xdr:col>3</xdr:col>
      <xdr:colOff>12034</xdr:colOff>
      <xdr:row>15</xdr:row>
      <xdr:rowOff>449061</xdr:rowOff>
    </xdr:to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1242975" y="4777813"/>
          <a:ext cx="597859" cy="176573"/>
        </a:xfrm>
        <a:prstGeom prst="rect">
          <a:avLst/>
        </a:prstGeom>
        <a:solidFill>
          <a:srgbClr val="34963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latin typeface="Century Gothic" pitchFamily="34" charset="0"/>
            </a:rPr>
            <a:t>Профиль</a:t>
          </a:r>
          <a:r>
            <a:rPr lang="ru-RU" sz="1800" b="1" baseline="0">
              <a:latin typeface="Century Gothic" pitchFamily="34" charset="0"/>
            </a:rPr>
            <a:t> </a:t>
          </a:r>
          <a:r>
            <a:rPr lang="ru-RU" sz="2400" b="1" baseline="0">
              <a:latin typeface="Century Gothic" pitchFamily="34" charset="0"/>
            </a:rPr>
            <a:t>40*40</a:t>
          </a:r>
          <a:endParaRPr lang="ru-RU" sz="2400" b="1"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9071</xdr:colOff>
      <xdr:row>19</xdr:row>
      <xdr:rowOff>607</xdr:rowOff>
    </xdr:from>
    <xdr:to>
      <xdr:col>2</xdr:col>
      <xdr:colOff>3306014</xdr:colOff>
      <xdr:row>19</xdr:row>
      <xdr:rowOff>434355</xdr:rowOff>
    </xdr:to>
    <xdr:sp macro="" textlink="">
      <xdr:nvSpPr>
        <xdr:cNvPr id="54" name="Прямоугольни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1228271" y="6287107"/>
          <a:ext cx="601368" cy="18609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11076</xdr:colOff>
      <xdr:row>24</xdr:row>
      <xdr:rowOff>19321</xdr:rowOff>
    </xdr:from>
    <xdr:to>
      <xdr:col>2</xdr:col>
      <xdr:colOff>3308019</xdr:colOff>
      <xdr:row>24</xdr:row>
      <xdr:rowOff>453069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1230276" y="7258321"/>
          <a:ext cx="601368" cy="16704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13081</xdr:colOff>
      <xdr:row>27</xdr:row>
      <xdr:rowOff>4615</xdr:rowOff>
    </xdr:from>
    <xdr:to>
      <xdr:col>3</xdr:col>
      <xdr:colOff>1340</xdr:colOff>
      <xdr:row>27</xdr:row>
      <xdr:rowOff>438363</xdr:rowOff>
    </xdr:to>
    <xdr:sp macro="" textlink="">
      <xdr:nvSpPr>
        <xdr:cNvPr id="56" name="Прямоугольни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1232281" y="8005615"/>
          <a:ext cx="597859" cy="18609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Профиль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25*25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15086</xdr:colOff>
      <xdr:row>28</xdr:row>
      <xdr:rowOff>49566</xdr:rowOff>
    </xdr:from>
    <xdr:to>
      <xdr:col>3</xdr:col>
      <xdr:colOff>3345</xdr:colOff>
      <xdr:row>28</xdr:row>
      <xdr:rowOff>473885</xdr:rowOff>
    </xdr:to>
    <xdr:sp macro="" textlink="">
      <xdr:nvSpPr>
        <xdr:cNvPr id="57" name="Прямоугольни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1234286" y="8231541"/>
          <a:ext cx="597859" cy="14799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15753</xdr:colOff>
      <xdr:row>7</xdr:row>
      <xdr:rowOff>40715</xdr:rowOff>
    </xdr:from>
    <xdr:to>
      <xdr:col>3</xdr:col>
      <xdr:colOff>4012</xdr:colOff>
      <xdr:row>7</xdr:row>
      <xdr:rowOff>474463</xdr:rowOff>
    </xdr:to>
    <xdr:sp macro="" textlink="">
      <xdr:nvSpPr>
        <xdr:cNvPr id="58" name="Прямоугольни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1234953" y="2326715"/>
          <a:ext cx="597859" cy="14799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15753</xdr:colOff>
      <xdr:row>11</xdr:row>
      <xdr:rowOff>24005</xdr:rowOff>
    </xdr:from>
    <xdr:to>
      <xdr:col>3</xdr:col>
      <xdr:colOff>4012</xdr:colOff>
      <xdr:row>11</xdr:row>
      <xdr:rowOff>457753</xdr:rowOff>
    </xdr:to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1234953" y="3643505"/>
          <a:ext cx="597859" cy="167048"/>
        </a:xfrm>
        <a:prstGeom prst="rect">
          <a:avLst/>
        </a:prstGeom>
        <a:solidFill>
          <a:srgbClr val="34963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latin typeface="Century Gothic" pitchFamily="34" charset="0"/>
            </a:rPr>
            <a:t>Труба</a:t>
          </a:r>
          <a:r>
            <a:rPr lang="ru-RU" sz="1800" b="1" baseline="0">
              <a:latin typeface="Century Gothic" pitchFamily="34" charset="0"/>
            </a:rPr>
            <a:t> </a:t>
          </a:r>
          <a:r>
            <a:rPr lang="ru-RU" sz="2400" b="1" baseline="0">
              <a:latin typeface="Century Gothic" pitchFamily="34" charset="0"/>
            </a:rPr>
            <a:t>32</a:t>
          </a:r>
          <a:endParaRPr lang="ru-RU" sz="2400" b="1"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17758</xdr:colOff>
      <xdr:row>12</xdr:row>
      <xdr:rowOff>9300</xdr:rowOff>
    </xdr:from>
    <xdr:to>
      <xdr:col>3</xdr:col>
      <xdr:colOff>6017</xdr:colOff>
      <xdr:row>12</xdr:row>
      <xdr:rowOff>443048</xdr:rowOff>
    </xdr:to>
    <xdr:sp macro="" textlink="">
      <xdr:nvSpPr>
        <xdr:cNvPr id="60" name="Прямоугольни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/>
      </xdr:nvSpPr>
      <xdr:spPr>
        <a:xfrm>
          <a:off x="1236958" y="4009800"/>
          <a:ext cx="597859" cy="176573"/>
        </a:xfrm>
        <a:prstGeom prst="rect">
          <a:avLst/>
        </a:prstGeom>
        <a:solidFill>
          <a:srgbClr val="34963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 baseline="0">
              <a:latin typeface="Century Gothic" pitchFamily="34" charset="0"/>
            </a:rPr>
            <a:t>Труба </a:t>
          </a:r>
          <a:r>
            <a:rPr lang="ru-RU" sz="2400" b="1" baseline="0">
              <a:latin typeface="Century Gothic" pitchFamily="34" charset="0"/>
            </a:rPr>
            <a:t>32</a:t>
          </a:r>
          <a:endParaRPr lang="ru-RU" sz="2400" b="1"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9070</xdr:colOff>
      <xdr:row>16</xdr:row>
      <xdr:rowOff>17318</xdr:rowOff>
    </xdr:from>
    <xdr:to>
      <xdr:col>2</xdr:col>
      <xdr:colOff>3306013</xdr:colOff>
      <xdr:row>16</xdr:row>
      <xdr:rowOff>451066</xdr:rowOff>
    </xdr:to>
    <xdr:sp macro="" textlink="">
      <xdr:nvSpPr>
        <xdr:cNvPr id="61" name="Прямоугольни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/>
      </xdr:nvSpPr>
      <xdr:spPr>
        <a:xfrm>
          <a:off x="1228270" y="5160818"/>
          <a:ext cx="601368" cy="17657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11075</xdr:colOff>
      <xdr:row>17</xdr:row>
      <xdr:rowOff>36034</xdr:rowOff>
    </xdr:from>
    <xdr:to>
      <xdr:col>2</xdr:col>
      <xdr:colOff>3308018</xdr:colOff>
      <xdr:row>17</xdr:row>
      <xdr:rowOff>469782</xdr:rowOff>
    </xdr:to>
    <xdr:sp macro="" textlink="">
      <xdr:nvSpPr>
        <xdr:cNvPr id="62" name="Прямоугольни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1230275" y="5560534"/>
          <a:ext cx="601368" cy="157523"/>
        </a:xfrm>
        <a:prstGeom prst="rect">
          <a:avLst/>
        </a:prstGeom>
        <a:solidFill>
          <a:srgbClr val="34963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latin typeface="Century Gothic" pitchFamily="34" charset="0"/>
            </a:rPr>
            <a:t>Труба</a:t>
          </a:r>
          <a:r>
            <a:rPr lang="ru-RU" sz="1800" b="1" baseline="0">
              <a:latin typeface="Century Gothic" pitchFamily="34" charset="0"/>
            </a:rPr>
            <a:t> </a:t>
          </a:r>
          <a:r>
            <a:rPr lang="ru-RU" sz="2400" b="1" baseline="0">
              <a:latin typeface="Century Gothic" pitchFamily="34" charset="0"/>
            </a:rPr>
            <a:t>25</a:t>
          </a:r>
          <a:endParaRPr lang="ru-RU" sz="2400" b="1"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13081</xdr:colOff>
      <xdr:row>18</xdr:row>
      <xdr:rowOff>21329</xdr:rowOff>
    </xdr:from>
    <xdr:to>
      <xdr:col>3</xdr:col>
      <xdr:colOff>1340</xdr:colOff>
      <xdr:row>18</xdr:row>
      <xdr:rowOff>455077</xdr:rowOff>
    </xdr:to>
    <xdr:sp macro="" textlink="">
      <xdr:nvSpPr>
        <xdr:cNvPr id="63" name="Прямоугольни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/>
      </xdr:nvSpPr>
      <xdr:spPr>
        <a:xfrm>
          <a:off x="1232281" y="5926829"/>
          <a:ext cx="597859" cy="167048"/>
        </a:xfrm>
        <a:prstGeom prst="rect">
          <a:avLst/>
        </a:prstGeom>
        <a:solidFill>
          <a:srgbClr val="34963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latin typeface="Century Gothic" pitchFamily="34" charset="0"/>
            </a:rPr>
            <a:t>Труба</a:t>
          </a:r>
          <a:r>
            <a:rPr lang="ru-RU" sz="1800" b="1" baseline="0">
              <a:latin typeface="Century Gothic" pitchFamily="34" charset="0"/>
            </a:rPr>
            <a:t> </a:t>
          </a:r>
          <a:r>
            <a:rPr lang="ru-RU" sz="2400" b="1" baseline="0">
              <a:latin typeface="Century Gothic" pitchFamily="34" charset="0"/>
            </a:rPr>
            <a:t>25</a:t>
          </a:r>
          <a:endParaRPr lang="ru-RU" sz="2400" b="1">
            <a:latin typeface="Century Gothic" pitchFamily="34" charset="0"/>
          </a:endParaRPr>
        </a:p>
      </xdr:txBody>
    </xdr:sp>
    <xdr:clientData/>
  </xdr:twoCellAnchor>
  <xdr:twoCellAnchor>
    <xdr:from>
      <xdr:col>1</xdr:col>
      <xdr:colOff>900744</xdr:colOff>
      <xdr:row>20</xdr:row>
      <xdr:rowOff>6624</xdr:rowOff>
    </xdr:from>
    <xdr:to>
      <xdr:col>2</xdr:col>
      <xdr:colOff>3295318</xdr:colOff>
      <xdr:row>20</xdr:row>
      <xdr:rowOff>440372</xdr:rowOff>
    </xdr:to>
    <xdr:sp macro="" textlink="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/>
      </xdr:nvSpPr>
      <xdr:spPr>
        <a:xfrm>
          <a:off x="1215069" y="6483624"/>
          <a:ext cx="613399" cy="18609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17091</xdr:colOff>
      <xdr:row>21</xdr:row>
      <xdr:rowOff>8628</xdr:rowOff>
    </xdr:from>
    <xdr:to>
      <xdr:col>3</xdr:col>
      <xdr:colOff>5350</xdr:colOff>
      <xdr:row>21</xdr:row>
      <xdr:rowOff>442376</xdr:rowOff>
    </xdr:to>
    <xdr:sp macro="" textlink="">
      <xdr:nvSpPr>
        <xdr:cNvPr id="65" name="Прямоугольни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/>
      </xdr:nvSpPr>
      <xdr:spPr>
        <a:xfrm>
          <a:off x="1236291" y="6676128"/>
          <a:ext cx="597859" cy="18609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19096</xdr:colOff>
      <xdr:row>22</xdr:row>
      <xdr:rowOff>10633</xdr:rowOff>
    </xdr:from>
    <xdr:to>
      <xdr:col>3</xdr:col>
      <xdr:colOff>7355</xdr:colOff>
      <xdr:row>22</xdr:row>
      <xdr:rowOff>444381</xdr:rowOff>
    </xdr:to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/>
      </xdr:nvSpPr>
      <xdr:spPr>
        <a:xfrm>
          <a:off x="1238296" y="6868633"/>
          <a:ext cx="597859" cy="17657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21101</xdr:colOff>
      <xdr:row>23</xdr:row>
      <xdr:rowOff>12638</xdr:rowOff>
    </xdr:from>
    <xdr:to>
      <xdr:col>3</xdr:col>
      <xdr:colOff>9360</xdr:colOff>
      <xdr:row>23</xdr:row>
      <xdr:rowOff>446386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/>
      </xdr:nvSpPr>
      <xdr:spPr>
        <a:xfrm>
          <a:off x="1240301" y="7061138"/>
          <a:ext cx="597859" cy="17657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23105</xdr:colOff>
      <xdr:row>28</xdr:row>
      <xdr:rowOff>2738459</xdr:rowOff>
    </xdr:from>
    <xdr:to>
      <xdr:col>3</xdr:col>
      <xdr:colOff>11364</xdr:colOff>
      <xdr:row>29</xdr:row>
      <xdr:rowOff>431681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/>
      </xdr:nvSpPr>
      <xdr:spPr>
        <a:xfrm>
          <a:off x="1242305" y="8377259"/>
          <a:ext cx="597859" cy="198297"/>
        </a:xfrm>
        <a:prstGeom prst="rect">
          <a:avLst/>
        </a:prstGeom>
        <a:solidFill>
          <a:srgbClr val="34963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latin typeface="Century Gothic" pitchFamily="34" charset="0"/>
            </a:rPr>
            <a:t>Труба</a:t>
          </a:r>
          <a:r>
            <a:rPr lang="ru-RU" sz="1800" b="1" baseline="0">
              <a:latin typeface="Century Gothic" pitchFamily="34" charset="0"/>
            </a:rPr>
            <a:t> </a:t>
          </a:r>
          <a:r>
            <a:rPr lang="ru-RU" sz="2400" b="1" baseline="0">
              <a:latin typeface="Century Gothic" pitchFamily="34" charset="0"/>
            </a:rPr>
            <a:t>25</a:t>
          </a:r>
          <a:endParaRPr lang="ru-RU" sz="2400" b="1"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36893</xdr:colOff>
      <xdr:row>25</xdr:row>
      <xdr:rowOff>23814</xdr:rowOff>
    </xdr:from>
    <xdr:to>
      <xdr:col>3</xdr:col>
      <xdr:colOff>25152</xdr:colOff>
      <xdr:row>25</xdr:row>
      <xdr:rowOff>482647</xdr:rowOff>
    </xdr:to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/>
      </xdr:nvSpPr>
      <xdr:spPr>
        <a:xfrm>
          <a:off x="4323143" y="79748064"/>
          <a:ext cx="3298197" cy="458833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15753</xdr:colOff>
      <xdr:row>11</xdr:row>
      <xdr:rowOff>24005</xdr:rowOff>
    </xdr:from>
    <xdr:to>
      <xdr:col>3</xdr:col>
      <xdr:colOff>4012</xdr:colOff>
      <xdr:row>11</xdr:row>
      <xdr:rowOff>457753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4302003" y="43010330"/>
          <a:ext cx="3302959" cy="43374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32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17758</xdr:colOff>
      <xdr:row>12</xdr:row>
      <xdr:rowOff>9300</xdr:rowOff>
    </xdr:from>
    <xdr:to>
      <xdr:col>3</xdr:col>
      <xdr:colOff>6017</xdr:colOff>
      <xdr:row>12</xdr:row>
      <xdr:rowOff>443048</xdr:rowOff>
    </xdr:to>
    <xdr:sp macro="" textlink="">
      <xdr:nvSpPr>
        <xdr:cNvPr id="72" name="Прямоугольник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/>
      </xdr:nvSpPr>
      <xdr:spPr>
        <a:xfrm>
          <a:off x="4304008" y="46024575"/>
          <a:ext cx="3302959" cy="43374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Труба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32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23775</xdr:colOff>
      <xdr:row>15</xdr:row>
      <xdr:rowOff>15313</xdr:rowOff>
    </xdr:from>
    <xdr:to>
      <xdr:col>3</xdr:col>
      <xdr:colOff>12034</xdr:colOff>
      <xdr:row>15</xdr:row>
      <xdr:rowOff>449061</xdr:rowOff>
    </xdr:to>
    <xdr:sp macro="" textlink="">
      <xdr:nvSpPr>
        <xdr:cNvPr id="73" name="Прямоугольни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>
          <a:off x="4310025" y="53431513"/>
          <a:ext cx="3302959" cy="43374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Профиль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40*40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11075</xdr:colOff>
      <xdr:row>17</xdr:row>
      <xdr:rowOff>36034</xdr:rowOff>
    </xdr:from>
    <xdr:to>
      <xdr:col>2</xdr:col>
      <xdr:colOff>3308018</xdr:colOff>
      <xdr:row>17</xdr:row>
      <xdr:rowOff>469782</xdr:rowOff>
    </xdr:to>
    <xdr:sp macro="" textlink="">
      <xdr:nvSpPr>
        <xdr:cNvPr id="74" name="Прямоугольни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/>
      </xdr:nvSpPr>
      <xdr:spPr>
        <a:xfrm>
          <a:off x="4297325" y="58348084"/>
          <a:ext cx="3296943" cy="43374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13081</xdr:colOff>
      <xdr:row>18</xdr:row>
      <xdr:rowOff>21329</xdr:rowOff>
    </xdr:from>
    <xdr:to>
      <xdr:col>3</xdr:col>
      <xdr:colOff>1340</xdr:colOff>
      <xdr:row>18</xdr:row>
      <xdr:rowOff>455077</xdr:rowOff>
    </xdr:to>
    <xdr:sp macro="" textlink="">
      <xdr:nvSpPr>
        <xdr:cNvPr id="75" name="Прямоугольни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>
          <a:off x="4299331" y="60781304"/>
          <a:ext cx="3302959" cy="433748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2</xdr:col>
      <xdr:colOff>23105</xdr:colOff>
      <xdr:row>28</xdr:row>
      <xdr:rowOff>2738459</xdr:rowOff>
    </xdr:from>
    <xdr:to>
      <xdr:col>3</xdr:col>
      <xdr:colOff>11364</xdr:colOff>
      <xdr:row>29</xdr:row>
      <xdr:rowOff>431681</xdr:rowOff>
    </xdr:to>
    <xdr:sp macro="" textlink="">
      <xdr:nvSpPr>
        <xdr:cNvPr id="76" name="Прямоугольни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>
          <a:off x="4309355" y="87177584"/>
          <a:ext cx="3302959" cy="436422"/>
        </a:xfrm>
        <a:prstGeom prst="rect">
          <a:avLst/>
        </a:prstGeom>
        <a:solidFill>
          <a:srgbClr val="8CFF0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  <a:latin typeface="Century Gothic" pitchFamily="34" charset="0"/>
            </a:rPr>
            <a:t>Труба</a:t>
          </a:r>
          <a:r>
            <a:rPr lang="ru-RU" sz="1800" b="1" baseline="0">
              <a:solidFill>
                <a:sysClr val="windowText" lastClr="000000"/>
              </a:solidFill>
              <a:latin typeface="Century Gothic" pitchFamily="34" charset="0"/>
            </a:rPr>
            <a:t> </a:t>
          </a:r>
          <a:r>
            <a:rPr lang="ru-RU" sz="2400" b="1" baseline="0">
              <a:solidFill>
                <a:sysClr val="windowText" lastClr="000000"/>
              </a:solidFill>
              <a:latin typeface="Century Gothic" pitchFamily="34" charset="0"/>
            </a:rPr>
            <a:t>25</a:t>
          </a:r>
          <a:endParaRPr lang="ru-RU" sz="2400" b="1">
            <a:solidFill>
              <a:sysClr val="windowText" lastClr="000000"/>
            </a:solidFill>
            <a:latin typeface="Century Gothic" pitchFamily="34" charset="0"/>
          </a:endParaRPr>
        </a:p>
      </xdr:txBody>
    </xdr:sp>
    <xdr:clientData/>
  </xdr:twoCellAnchor>
  <xdr:twoCellAnchor editAs="oneCell">
    <xdr:from>
      <xdr:col>2</xdr:col>
      <xdr:colOff>1028700</xdr:colOff>
      <xdr:row>6</xdr:row>
      <xdr:rowOff>1971675</xdr:rowOff>
    </xdr:from>
    <xdr:to>
      <xdr:col>2</xdr:col>
      <xdr:colOff>3105150</xdr:colOff>
      <xdr:row>6</xdr:row>
      <xdr:rowOff>3448050</xdr:rowOff>
    </xdr:to>
    <xdr:pic>
      <xdr:nvPicPr>
        <xdr:cNvPr id="166323" name="Рисунок 76" descr="IMG_4893.png">
          <a:extLst>
            <a:ext uri="{FF2B5EF4-FFF2-40B4-BE49-F238E27FC236}">
              <a16:creationId xmlns:a16="http://schemas.microsoft.com/office/drawing/2014/main" id="{00000000-0008-0000-0100-0000B3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14950" y="19583400"/>
          <a:ext cx="20764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</xdr:row>
      <xdr:rowOff>523875</xdr:rowOff>
    </xdr:from>
    <xdr:to>
      <xdr:col>2</xdr:col>
      <xdr:colOff>2190750</xdr:colOff>
      <xdr:row>6</xdr:row>
      <xdr:rowOff>2609850</xdr:rowOff>
    </xdr:to>
    <xdr:pic>
      <xdr:nvPicPr>
        <xdr:cNvPr id="166324" name="Рисунок 78" descr="турник стандарт.png">
          <a:extLst>
            <a:ext uri="{FF2B5EF4-FFF2-40B4-BE49-F238E27FC236}">
              <a16:creationId xmlns:a16="http://schemas.microsoft.com/office/drawing/2014/main" id="{00000000-0008-0000-0100-0000B4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00550" y="18135600"/>
          <a:ext cx="207645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1390650</xdr:colOff>
      <xdr:row>7</xdr:row>
      <xdr:rowOff>1762125</xdr:rowOff>
    </xdr:from>
    <xdr:to>
      <xdr:col>2</xdr:col>
      <xdr:colOff>3190875</xdr:colOff>
      <xdr:row>7</xdr:row>
      <xdr:rowOff>3276600</xdr:rowOff>
    </xdr:to>
    <xdr:pic>
      <xdr:nvPicPr>
        <xdr:cNvPr id="166325" name="Рисунок 79" descr="Турник брусья Профи black.png">
          <a:extLst>
            <a:ext uri="{FF2B5EF4-FFF2-40B4-BE49-F238E27FC236}">
              <a16:creationId xmlns:a16="http://schemas.microsoft.com/office/drawing/2014/main" id="{00000000-0008-0000-0100-0000B5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676900" y="23079075"/>
          <a:ext cx="18002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7</xdr:row>
      <xdr:rowOff>647700</xdr:rowOff>
    </xdr:from>
    <xdr:to>
      <xdr:col>2</xdr:col>
      <xdr:colOff>1866900</xdr:colOff>
      <xdr:row>7</xdr:row>
      <xdr:rowOff>2428875</xdr:rowOff>
    </xdr:to>
    <xdr:pic>
      <xdr:nvPicPr>
        <xdr:cNvPr id="166326" name="Рисунок 81" descr="Турник-Брусья Профи Белый.png">
          <a:extLst>
            <a:ext uri="{FF2B5EF4-FFF2-40B4-BE49-F238E27FC236}">
              <a16:creationId xmlns:a16="http://schemas.microsoft.com/office/drawing/2014/main" id="{00000000-0008-0000-0100-0000B6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81500" y="21964650"/>
          <a:ext cx="177165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8</xdr:row>
      <xdr:rowOff>781050</xdr:rowOff>
    </xdr:from>
    <xdr:to>
      <xdr:col>2</xdr:col>
      <xdr:colOff>2838450</xdr:colOff>
      <xdr:row>9</xdr:row>
      <xdr:rowOff>0</xdr:rowOff>
    </xdr:to>
    <xdr:pic>
      <xdr:nvPicPr>
        <xdr:cNvPr id="166327" name="Рисунок 82" descr="photo_2016-04-20_16-39-31.jpg">
          <a:extLst>
            <a:ext uri="{FF2B5EF4-FFF2-40B4-BE49-F238E27FC236}">
              <a16:creationId xmlns:a16="http://schemas.microsoft.com/office/drawing/2014/main" id="{00000000-0008-0000-0100-0000B7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33925" y="25612725"/>
          <a:ext cx="2390775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10</xdr:row>
      <xdr:rowOff>619125</xdr:rowOff>
    </xdr:from>
    <xdr:to>
      <xdr:col>2</xdr:col>
      <xdr:colOff>2628900</xdr:colOff>
      <xdr:row>10</xdr:row>
      <xdr:rowOff>1933575</xdr:rowOff>
    </xdr:to>
    <xdr:pic>
      <xdr:nvPicPr>
        <xdr:cNvPr id="166328" name="Рисунок 106" descr="photo_2016-04-20_16-46-28.jpg">
          <a:extLst>
            <a:ext uri="{FF2B5EF4-FFF2-40B4-BE49-F238E27FC236}">
              <a16:creationId xmlns:a16="http://schemas.microsoft.com/office/drawing/2014/main" id="{00000000-0008-0000-0100-0000B8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019675" y="31356300"/>
          <a:ext cx="18954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13</xdr:row>
      <xdr:rowOff>619125</xdr:rowOff>
    </xdr:from>
    <xdr:to>
      <xdr:col>2</xdr:col>
      <xdr:colOff>2638425</xdr:colOff>
      <xdr:row>13</xdr:row>
      <xdr:rowOff>2076450</xdr:rowOff>
    </xdr:to>
    <xdr:pic>
      <xdr:nvPicPr>
        <xdr:cNvPr id="166329" name="Рисунок 107" descr="турник усиленный с подвесом.png">
          <a:extLst>
            <a:ext uri="{FF2B5EF4-FFF2-40B4-BE49-F238E27FC236}">
              <a16:creationId xmlns:a16="http://schemas.microsoft.com/office/drawing/2014/main" id="{00000000-0008-0000-0100-0000B9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76800" y="39014400"/>
          <a:ext cx="20478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14</xdr:row>
      <xdr:rowOff>476250</xdr:rowOff>
    </xdr:from>
    <xdr:to>
      <xdr:col>2</xdr:col>
      <xdr:colOff>2819400</xdr:colOff>
      <xdr:row>14</xdr:row>
      <xdr:rowOff>2038350</xdr:rowOff>
    </xdr:to>
    <xdr:pic>
      <xdr:nvPicPr>
        <xdr:cNvPr id="166330" name="Рисунок 108" descr="photo_2016-04-20_16-43-12.jpg">
          <a:extLst>
            <a:ext uri="{FF2B5EF4-FFF2-40B4-BE49-F238E27FC236}">
              <a16:creationId xmlns:a16="http://schemas.microsoft.com/office/drawing/2014/main" id="{00000000-0008-0000-0100-0000BA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000625" y="40995600"/>
          <a:ext cx="21050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19</xdr:row>
      <xdr:rowOff>600075</xdr:rowOff>
    </xdr:from>
    <xdr:to>
      <xdr:col>2</xdr:col>
      <xdr:colOff>2838450</xdr:colOff>
      <xdr:row>19</xdr:row>
      <xdr:rowOff>2219325</xdr:rowOff>
    </xdr:to>
    <xdr:pic>
      <xdr:nvPicPr>
        <xdr:cNvPr id="166331" name="Рисунок 109" descr="турник крепёж к потолку.png">
          <a:extLst>
            <a:ext uri="{FF2B5EF4-FFF2-40B4-BE49-F238E27FC236}">
              <a16:creationId xmlns:a16="http://schemas.microsoft.com/office/drawing/2014/main" id="{00000000-0008-0000-0100-0000BB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14875" y="53130450"/>
          <a:ext cx="24098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619125</xdr:colOff>
      <xdr:row>20</xdr:row>
      <xdr:rowOff>495300</xdr:rowOff>
    </xdr:from>
    <xdr:to>
      <xdr:col>2</xdr:col>
      <xdr:colOff>2809875</xdr:colOff>
      <xdr:row>20</xdr:row>
      <xdr:rowOff>1943100</xdr:rowOff>
    </xdr:to>
    <xdr:pic>
      <xdr:nvPicPr>
        <xdr:cNvPr id="166332" name="Рисунок 110" descr="IMG_9990.png">
          <a:extLst>
            <a:ext uri="{FF2B5EF4-FFF2-40B4-BE49-F238E27FC236}">
              <a16:creationId xmlns:a16="http://schemas.microsoft.com/office/drawing/2014/main" id="{00000000-0008-0000-0100-0000BC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05375" y="55530750"/>
          <a:ext cx="21907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552450</xdr:colOff>
      <xdr:row>21</xdr:row>
      <xdr:rowOff>476250</xdr:rowOff>
    </xdr:from>
    <xdr:to>
      <xdr:col>2</xdr:col>
      <xdr:colOff>2609850</xdr:colOff>
      <xdr:row>21</xdr:row>
      <xdr:rowOff>2057400</xdr:rowOff>
    </xdr:to>
    <xdr:pic>
      <xdr:nvPicPr>
        <xdr:cNvPr id="166333" name="Рисунок 111" descr="IMG_9986.png">
          <a:extLst>
            <a:ext uri="{FF2B5EF4-FFF2-40B4-BE49-F238E27FC236}">
              <a16:creationId xmlns:a16="http://schemas.microsoft.com/office/drawing/2014/main" id="{00000000-0008-0000-0100-0000BD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838700" y="58054875"/>
          <a:ext cx="20574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22</xdr:row>
      <xdr:rowOff>476250</xdr:rowOff>
    </xdr:from>
    <xdr:to>
      <xdr:col>2</xdr:col>
      <xdr:colOff>2809875</xdr:colOff>
      <xdr:row>22</xdr:row>
      <xdr:rowOff>2047875</xdr:rowOff>
    </xdr:to>
    <xdr:pic>
      <xdr:nvPicPr>
        <xdr:cNvPr id="166334" name="Рисунок 112" descr="IMG_9991.png">
          <a:extLst>
            <a:ext uri="{FF2B5EF4-FFF2-40B4-BE49-F238E27FC236}">
              <a16:creationId xmlns:a16="http://schemas.microsoft.com/office/drawing/2014/main" id="{00000000-0008-0000-0100-0000BE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00" y="60178950"/>
          <a:ext cx="23336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24</xdr:row>
      <xdr:rowOff>619125</xdr:rowOff>
    </xdr:from>
    <xdr:to>
      <xdr:col>2</xdr:col>
      <xdr:colOff>2790825</xdr:colOff>
      <xdr:row>24</xdr:row>
      <xdr:rowOff>1943100</xdr:rowOff>
    </xdr:to>
    <xdr:pic>
      <xdr:nvPicPr>
        <xdr:cNvPr id="166335" name="Рисунок 113" descr="photo_2016-04-20_16-41-29.jpg">
          <a:extLst>
            <a:ext uri="{FF2B5EF4-FFF2-40B4-BE49-F238E27FC236}">
              <a16:creationId xmlns:a16="http://schemas.microsoft.com/office/drawing/2014/main" id="{00000000-0008-0000-0100-0000BF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19650" y="64931925"/>
          <a:ext cx="22574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25</xdr:row>
      <xdr:rowOff>714375</xdr:rowOff>
    </xdr:from>
    <xdr:to>
      <xdr:col>2</xdr:col>
      <xdr:colOff>2905125</xdr:colOff>
      <xdr:row>26</xdr:row>
      <xdr:rowOff>390525</xdr:rowOff>
    </xdr:to>
    <xdr:pic>
      <xdr:nvPicPr>
        <xdr:cNvPr id="166336" name="Рисунок 114" descr="турник складной крепёж к стене 2.png">
          <a:extLst>
            <a:ext uri="{FF2B5EF4-FFF2-40B4-BE49-F238E27FC236}">
              <a16:creationId xmlns:a16="http://schemas.microsoft.com/office/drawing/2014/main" id="{00000000-0008-0000-0100-0000C0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686300" y="67160775"/>
          <a:ext cx="25050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27</xdr:row>
      <xdr:rowOff>714375</xdr:rowOff>
    </xdr:from>
    <xdr:to>
      <xdr:col>2</xdr:col>
      <xdr:colOff>3143250</xdr:colOff>
      <xdr:row>27</xdr:row>
      <xdr:rowOff>2362200</xdr:rowOff>
    </xdr:to>
    <xdr:pic>
      <xdr:nvPicPr>
        <xdr:cNvPr id="166337" name="Рисунок 115" descr="Брусья №1.png">
          <a:extLst>
            <a:ext uri="{FF2B5EF4-FFF2-40B4-BE49-F238E27FC236}">
              <a16:creationId xmlns:a16="http://schemas.microsoft.com/office/drawing/2014/main" id="{00000000-0008-0000-0100-0000C1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619625" y="71170800"/>
          <a:ext cx="28098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28</xdr:row>
      <xdr:rowOff>828675</xdr:rowOff>
    </xdr:from>
    <xdr:to>
      <xdr:col>2</xdr:col>
      <xdr:colOff>3124200</xdr:colOff>
      <xdr:row>29</xdr:row>
      <xdr:rowOff>38100</xdr:rowOff>
    </xdr:to>
    <xdr:pic>
      <xdr:nvPicPr>
        <xdr:cNvPr id="166338" name="Рисунок 116" descr="Брусья #2 2.png">
          <a:extLst>
            <a:ext uri="{FF2B5EF4-FFF2-40B4-BE49-F238E27FC236}">
              <a16:creationId xmlns:a16="http://schemas.microsoft.com/office/drawing/2014/main" id="{00000000-0008-0000-0100-0000C2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00" y="74885550"/>
          <a:ext cx="26479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11</xdr:col>
      <xdr:colOff>1523999</xdr:colOff>
      <xdr:row>0</xdr:row>
      <xdr:rowOff>2981325</xdr:rowOff>
    </xdr:to>
    <xdr:pic>
      <xdr:nvPicPr>
        <xdr:cNvPr id="166339" name="Рисунок 3">
          <a:extLst>
            <a:ext uri="{FF2B5EF4-FFF2-40B4-BE49-F238E27FC236}">
              <a16:creationId xmlns:a16="http://schemas.microsoft.com/office/drawing/2014/main" id="{00000000-0008-0000-0100-0000C3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b="87215"/>
        <a:stretch>
          <a:fillRect/>
        </a:stretch>
      </xdr:blipFill>
      <xdr:spPr bwMode="auto">
        <a:xfrm>
          <a:off x="0" y="19050"/>
          <a:ext cx="20431124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</xdr:row>
      <xdr:rowOff>552450</xdr:rowOff>
    </xdr:from>
    <xdr:to>
      <xdr:col>2</xdr:col>
      <xdr:colOff>3162300</xdr:colOff>
      <xdr:row>9</xdr:row>
      <xdr:rowOff>2724150</xdr:rowOff>
    </xdr:to>
    <xdr:pic>
      <xdr:nvPicPr>
        <xdr:cNvPr id="166340" name="Рисунок 8">
          <a:extLst>
            <a:ext uri="{FF2B5EF4-FFF2-40B4-BE49-F238E27FC236}">
              <a16:creationId xmlns:a16="http://schemas.microsoft.com/office/drawing/2014/main" id="{00000000-0008-0000-0100-0000C4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95800" y="28441650"/>
          <a:ext cx="29527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2981325</xdr:rowOff>
    </xdr:from>
    <xdr:to>
      <xdr:col>11</xdr:col>
      <xdr:colOff>1523999</xdr:colOff>
      <xdr:row>2</xdr:row>
      <xdr:rowOff>76200</xdr:rowOff>
    </xdr:to>
    <xdr:pic>
      <xdr:nvPicPr>
        <xdr:cNvPr id="166341" name="Рисунок 3">
          <a:extLst>
            <a:ext uri="{FF2B5EF4-FFF2-40B4-BE49-F238E27FC236}">
              <a16:creationId xmlns:a16="http://schemas.microsoft.com/office/drawing/2014/main" id="{00000000-0008-0000-0100-0000C5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55519" b="28006"/>
        <a:stretch>
          <a:fillRect/>
        </a:stretch>
      </xdr:blipFill>
      <xdr:spPr bwMode="auto">
        <a:xfrm>
          <a:off x="0" y="2981325"/>
          <a:ext cx="20431124" cy="381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552450</xdr:colOff>
      <xdr:row>4</xdr:row>
      <xdr:rowOff>628650</xdr:rowOff>
    </xdr:from>
    <xdr:to>
      <xdr:col>2</xdr:col>
      <xdr:colOff>3019425</xdr:colOff>
      <xdr:row>4</xdr:row>
      <xdr:rowOff>3429000</xdr:rowOff>
    </xdr:to>
    <xdr:pic>
      <xdr:nvPicPr>
        <xdr:cNvPr id="166342" name="Рисунок 2">
          <a:extLst>
            <a:ext uri="{FF2B5EF4-FFF2-40B4-BE49-F238E27FC236}">
              <a16:creationId xmlns:a16="http://schemas.microsoft.com/office/drawing/2014/main" id="{00000000-0008-0000-0100-0000C68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38700" y="10382250"/>
          <a:ext cx="246697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32</xdr:row>
      <xdr:rowOff>357187</xdr:rowOff>
    </xdr:from>
    <xdr:to>
      <xdr:col>2</xdr:col>
      <xdr:colOff>2866321</xdr:colOff>
      <xdr:row>32</xdr:row>
      <xdr:rowOff>1874693</xdr:rowOff>
    </xdr:to>
    <xdr:pic>
      <xdr:nvPicPr>
        <xdr:cNvPr id="77" name="Рисунок 76" descr="photo_2016-04-20_16-46-43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14875" y="83439000"/>
          <a:ext cx="2437696" cy="15175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1123950</xdr:colOff>
      <xdr:row>88</xdr:row>
      <xdr:rowOff>161925</xdr:rowOff>
    </xdr:from>
    <xdr:to>
      <xdr:col>3</xdr:col>
      <xdr:colOff>3086100</xdr:colOff>
      <xdr:row>88</xdr:row>
      <xdr:rowOff>2286000</xdr:rowOff>
    </xdr:to>
    <xdr:pic>
      <xdr:nvPicPr>
        <xdr:cNvPr id="167434" name="Рисунок 365" descr="12.png">
          <a:extLst>
            <a:ext uri="{FF2B5EF4-FFF2-40B4-BE49-F238E27FC236}">
              <a16:creationId xmlns:a16="http://schemas.microsoft.com/office/drawing/2014/main" id="{00000000-0008-0000-0200-00000A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67475" y="122310525"/>
          <a:ext cx="196215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1714500</xdr:colOff>
      <xdr:row>89</xdr:row>
      <xdr:rowOff>352425</xdr:rowOff>
    </xdr:from>
    <xdr:to>
      <xdr:col>3</xdr:col>
      <xdr:colOff>3190875</xdr:colOff>
      <xdr:row>89</xdr:row>
      <xdr:rowOff>2743200</xdr:rowOff>
    </xdr:to>
    <xdr:pic>
      <xdr:nvPicPr>
        <xdr:cNvPr id="167435" name="Рисунок 366" descr="11.png">
          <a:extLst>
            <a:ext uri="{FF2B5EF4-FFF2-40B4-BE49-F238E27FC236}">
              <a16:creationId xmlns:a16="http://schemas.microsoft.com/office/drawing/2014/main" id="{00000000-0008-0000-0200-00000B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58025" y="124996575"/>
          <a:ext cx="147637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1771650</xdr:colOff>
      <xdr:row>97</xdr:row>
      <xdr:rowOff>95250</xdr:rowOff>
    </xdr:from>
    <xdr:to>
      <xdr:col>3</xdr:col>
      <xdr:colOff>3286125</xdr:colOff>
      <xdr:row>97</xdr:row>
      <xdr:rowOff>2257425</xdr:rowOff>
    </xdr:to>
    <xdr:pic>
      <xdr:nvPicPr>
        <xdr:cNvPr id="167436" name="Рисунок 361" descr="5.png">
          <a:extLst>
            <a:ext uri="{FF2B5EF4-FFF2-40B4-BE49-F238E27FC236}">
              <a16:creationId xmlns:a16="http://schemas.microsoft.com/office/drawing/2014/main" id="{00000000-0008-0000-0200-00000C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6697" b="6030"/>
        <a:stretch>
          <a:fillRect/>
        </a:stretch>
      </xdr:blipFill>
      <xdr:spPr bwMode="auto">
        <a:xfrm>
          <a:off x="7115175" y="143675100"/>
          <a:ext cx="151447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109</xdr:row>
      <xdr:rowOff>76200</xdr:rowOff>
    </xdr:from>
    <xdr:to>
      <xdr:col>3</xdr:col>
      <xdr:colOff>3124200</xdr:colOff>
      <xdr:row>110</xdr:row>
      <xdr:rowOff>1257300</xdr:rowOff>
    </xdr:to>
    <xdr:pic>
      <xdr:nvPicPr>
        <xdr:cNvPr id="167437" name="Рисунок 408" descr="2-А.png">
          <a:extLst>
            <a:ext uri="{FF2B5EF4-FFF2-40B4-BE49-F238E27FC236}">
              <a16:creationId xmlns:a16="http://schemas.microsoft.com/office/drawing/2014/main" id="{00000000-0008-0000-0200-00000D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91275" y="182841900"/>
          <a:ext cx="207645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1143000</xdr:colOff>
      <xdr:row>106</xdr:row>
      <xdr:rowOff>523875</xdr:rowOff>
    </xdr:from>
    <xdr:to>
      <xdr:col>3</xdr:col>
      <xdr:colOff>3724275</xdr:colOff>
      <xdr:row>106</xdr:row>
      <xdr:rowOff>2838450</xdr:rowOff>
    </xdr:to>
    <xdr:pic>
      <xdr:nvPicPr>
        <xdr:cNvPr id="167438" name="Рисунок 457" descr="34.png">
          <a:extLst>
            <a:ext uri="{FF2B5EF4-FFF2-40B4-BE49-F238E27FC236}">
              <a16:creationId xmlns:a16="http://schemas.microsoft.com/office/drawing/2014/main" id="{00000000-0008-0000-0200-00000E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86525" y="172488225"/>
          <a:ext cx="2581275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1247775</xdr:colOff>
      <xdr:row>105</xdr:row>
      <xdr:rowOff>85725</xdr:rowOff>
    </xdr:from>
    <xdr:to>
      <xdr:col>3</xdr:col>
      <xdr:colOff>2990850</xdr:colOff>
      <xdr:row>105</xdr:row>
      <xdr:rowOff>2438400</xdr:rowOff>
    </xdr:to>
    <xdr:pic>
      <xdr:nvPicPr>
        <xdr:cNvPr id="167439" name="Рисунок 458" descr="26.png">
          <a:extLst>
            <a:ext uri="{FF2B5EF4-FFF2-40B4-BE49-F238E27FC236}">
              <a16:creationId xmlns:a16="http://schemas.microsoft.com/office/drawing/2014/main" id="{00000000-0008-0000-0200-00000F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591300" y="169516425"/>
          <a:ext cx="174307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112</xdr:row>
      <xdr:rowOff>161925</xdr:rowOff>
    </xdr:from>
    <xdr:to>
      <xdr:col>3</xdr:col>
      <xdr:colOff>3619500</xdr:colOff>
      <xdr:row>112</xdr:row>
      <xdr:rowOff>2190750</xdr:rowOff>
    </xdr:to>
    <xdr:pic>
      <xdr:nvPicPr>
        <xdr:cNvPr id="167440" name="Рисунок 360" descr="23.png">
          <a:extLst>
            <a:ext uri="{FF2B5EF4-FFF2-40B4-BE49-F238E27FC236}">
              <a16:creationId xmlns:a16="http://schemas.microsoft.com/office/drawing/2014/main" id="{00000000-0008-0000-0200-000010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05500" y="187728225"/>
          <a:ext cx="305752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113</xdr:row>
      <xdr:rowOff>161925</xdr:rowOff>
    </xdr:from>
    <xdr:to>
      <xdr:col>3</xdr:col>
      <xdr:colOff>3295650</xdr:colOff>
      <xdr:row>113</xdr:row>
      <xdr:rowOff>1800225</xdr:rowOff>
    </xdr:to>
    <xdr:pic>
      <xdr:nvPicPr>
        <xdr:cNvPr id="167441" name="Рисунок 372" descr="1130.png">
          <a:extLst>
            <a:ext uri="{FF2B5EF4-FFF2-40B4-BE49-F238E27FC236}">
              <a16:creationId xmlns:a16="http://schemas.microsoft.com/office/drawing/2014/main" id="{00000000-0008-0000-0200-000011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219825" y="192919350"/>
          <a:ext cx="24193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114</xdr:row>
      <xdr:rowOff>133350</xdr:rowOff>
    </xdr:from>
    <xdr:to>
      <xdr:col>3</xdr:col>
      <xdr:colOff>3057525</xdr:colOff>
      <xdr:row>114</xdr:row>
      <xdr:rowOff>1457325</xdr:rowOff>
    </xdr:to>
    <xdr:pic>
      <xdr:nvPicPr>
        <xdr:cNvPr id="167442" name="Рисунок 414" descr="22.png">
          <a:extLst>
            <a:ext uri="{FF2B5EF4-FFF2-40B4-BE49-F238E27FC236}">
              <a16:creationId xmlns:a16="http://schemas.microsoft.com/office/drawing/2014/main" id="{00000000-0008-0000-0200-000012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19825" y="195272025"/>
          <a:ext cx="21812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923925</xdr:colOff>
      <xdr:row>115</xdr:row>
      <xdr:rowOff>161925</xdr:rowOff>
    </xdr:from>
    <xdr:to>
      <xdr:col>3</xdr:col>
      <xdr:colOff>3028950</xdr:colOff>
      <xdr:row>115</xdr:row>
      <xdr:rowOff>1466850</xdr:rowOff>
    </xdr:to>
    <xdr:pic>
      <xdr:nvPicPr>
        <xdr:cNvPr id="167443" name="Рисунок 416" descr="14.png">
          <a:extLst>
            <a:ext uri="{FF2B5EF4-FFF2-40B4-BE49-F238E27FC236}">
              <a16:creationId xmlns:a16="http://schemas.microsoft.com/office/drawing/2014/main" id="{00000000-0008-0000-0200-000013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67450" y="197262750"/>
          <a:ext cx="21050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981075</xdr:colOff>
      <xdr:row>116</xdr:row>
      <xdr:rowOff>123825</xdr:rowOff>
    </xdr:from>
    <xdr:to>
      <xdr:col>3</xdr:col>
      <xdr:colOff>2962275</xdr:colOff>
      <xdr:row>116</xdr:row>
      <xdr:rowOff>2133600</xdr:rowOff>
    </xdr:to>
    <xdr:pic>
      <xdr:nvPicPr>
        <xdr:cNvPr id="167444" name="Рисунок 542" descr="20.png">
          <a:extLst>
            <a:ext uri="{FF2B5EF4-FFF2-40B4-BE49-F238E27FC236}">
              <a16:creationId xmlns:a16="http://schemas.microsoft.com/office/drawing/2014/main" id="{00000000-0008-0000-0200-000014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24600" y="199282050"/>
          <a:ext cx="198120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121</xdr:row>
      <xdr:rowOff>180975</xdr:rowOff>
    </xdr:from>
    <xdr:to>
      <xdr:col>3</xdr:col>
      <xdr:colOff>3143250</xdr:colOff>
      <xdr:row>121</xdr:row>
      <xdr:rowOff>2124075</xdr:rowOff>
    </xdr:to>
    <xdr:pic>
      <xdr:nvPicPr>
        <xdr:cNvPr id="167446" name="Picture 1" descr="2201-red">
          <a:extLst>
            <a:ext uri="{FF2B5EF4-FFF2-40B4-BE49-F238E27FC236}">
              <a16:creationId xmlns:a16="http://schemas.microsoft.com/office/drawing/2014/main" id="{00000000-0008-0000-0200-000016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24550" y="212855175"/>
          <a:ext cx="25622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122</xdr:row>
      <xdr:rowOff>180975</xdr:rowOff>
    </xdr:from>
    <xdr:to>
      <xdr:col>3</xdr:col>
      <xdr:colOff>3086100</xdr:colOff>
      <xdr:row>122</xdr:row>
      <xdr:rowOff>2152650</xdr:rowOff>
    </xdr:to>
    <xdr:pic>
      <xdr:nvPicPr>
        <xdr:cNvPr id="167447" name="Picture 2" descr="2201-blue">
          <a:extLst>
            <a:ext uri="{FF2B5EF4-FFF2-40B4-BE49-F238E27FC236}">
              <a16:creationId xmlns:a16="http://schemas.microsoft.com/office/drawing/2014/main" id="{00000000-0008-0000-0200-000017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810250" y="215150700"/>
          <a:ext cx="26193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123</xdr:row>
      <xdr:rowOff>76200</xdr:rowOff>
    </xdr:from>
    <xdr:to>
      <xdr:col>3</xdr:col>
      <xdr:colOff>3295650</xdr:colOff>
      <xdr:row>123</xdr:row>
      <xdr:rowOff>2162175</xdr:rowOff>
    </xdr:to>
    <xdr:pic>
      <xdr:nvPicPr>
        <xdr:cNvPr id="167448" name="Рисунок 556" descr="18.png">
          <a:extLst>
            <a:ext uri="{FF2B5EF4-FFF2-40B4-BE49-F238E27FC236}">
              <a16:creationId xmlns:a16="http://schemas.microsoft.com/office/drawing/2014/main" id="{00000000-0008-0000-0200-000018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962650" y="217350975"/>
          <a:ext cx="26765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124</xdr:row>
      <xdr:rowOff>47625</xdr:rowOff>
    </xdr:from>
    <xdr:to>
      <xdr:col>3</xdr:col>
      <xdr:colOff>3514725</xdr:colOff>
      <xdr:row>124</xdr:row>
      <xdr:rowOff>2133600</xdr:rowOff>
    </xdr:to>
    <xdr:pic>
      <xdr:nvPicPr>
        <xdr:cNvPr id="167449" name="Рисунок 557" descr="двойная(лого_поменять).jpg">
          <a:extLst>
            <a:ext uri="{FF2B5EF4-FFF2-40B4-BE49-F238E27FC236}">
              <a16:creationId xmlns:a16="http://schemas.microsoft.com/office/drawing/2014/main" id="{00000000-0008-0000-0200-000019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81700" y="219598875"/>
          <a:ext cx="287655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866775</xdr:colOff>
      <xdr:row>126</xdr:row>
      <xdr:rowOff>104775</xdr:rowOff>
    </xdr:from>
    <xdr:to>
      <xdr:col>3</xdr:col>
      <xdr:colOff>3238500</xdr:colOff>
      <xdr:row>127</xdr:row>
      <xdr:rowOff>1390649</xdr:rowOff>
    </xdr:to>
    <xdr:pic>
      <xdr:nvPicPr>
        <xdr:cNvPr id="167450" name="Рисунок 560" descr="17.png">
          <a:extLst>
            <a:ext uri="{FF2B5EF4-FFF2-40B4-BE49-F238E27FC236}">
              <a16:creationId xmlns:a16="http://schemas.microsoft.com/office/drawing/2014/main" id="{00000000-0008-0000-0200-00001A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210300" y="226580700"/>
          <a:ext cx="2371725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3876035</xdr:colOff>
      <xdr:row>136</xdr:row>
      <xdr:rowOff>491401</xdr:rowOff>
    </xdr:from>
    <xdr:to>
      <xdr:col>4</xdr:col>
      <xdr:colOff>1853046</xdr:colOff>
      <xdr:row>136</xdr:row>
      <xdr:rowOff>917206</xdr:rowOff>
    </xdr:to>
    <xdr:sp macro="" textlink="">
      <xdr:nvSpPr>
        <xdr:cNvPr id="27" name="Стрелка вправо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 flipV="1">
          <a:off x="2437760" y="29333101"/>
          <a:ext cx="605911" cy="6705"/>
        </a:xfrm>
        <a:prstGeom prst="rightArrow">
          <a:avLst/>
        </a:prstGeom>
        <a:solidFill>
          <a:schemeClr val="bg1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3</xdr:col>
      <xdr:colOff>1724025</xdr:colOff>
      <xdr:row>107</xdr:row>
      <xdr:rowOff>228600</xdr:rowOff>
    </xdr:from>
    <xdr:to>
      <xdr:col>3</xdr:col>
      <xdr:colOff>2971800</xdr:colOff>
      <xdr:row>107</xdr:row>
      <xdr:rowOff>2667000</xdr:rowOff>
    </xdr:to>
    <xdr:pic>
      <xdr:nvPicPr>
        <xdr:cNvPr id="167453" name="Рисунок 55" descr="IMG_1378-2.png">
          <a:extLst>
            <a:ext uri="{FF2B5EF4-FFF2-40B4-BE49-F238E27FC236}">
              <a16:creationId xmlns:a16="http://schemas.microsoft.com/office/drawing/2014/main" id="{00000000-0008-0000-0200-00001D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67550" y="177384075"/>
          <a:ext cx="124777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952500</xdr:colOff>
      <xdr:row>108</xdr:row>
      <xdr:rowOff>381000</xdr:rowOff>
    </xdr:from>
    <xdr:to>
      <xdr:col>3</xdr:col>
      <xdr:colOff>3038475</xdr:colOff>
      <xdr:row>108</xdr:row>
      <xdr:rowOff>2152650</xdr:rowOff>
    </xdr:to>
    <xdr:pic>
      <xdr:nvPicPr>
        <xdr:cNvPr id="167454" name="Рисунок 58" descr="IMG_1373-2.png">
          <a:extLst>
            <a:ext uri="{FF2B5EF4-FFF2-40B4-BE49-F238E27FC236}">
              <a16:creationId xmlns:a16="http://schemas.microsoft.com/office/drawing/2014/main" id="{00000000-0008-0000-0200-00001E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296025" y="180498750"/>
          <a:ext cx="20859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1609725</xdr:colOff>
      <xdr:row>102</xdr:row>
      <xdr:rowOff>180975</xdr:rowOff>
    </xdr:from>
    <xdr:to>
      <xdr:col>3</xdr:col>
      <xdr:colOff>2847975</xdr:colOff>
      <xdr:row>102</xdr:row>
      <xdr:rowOff>2181225</xdr:rowOff>
    </xdr:to>
    <xdr:pic>
      <xdr:nvPicPr>
        <xdr:cNvPr id="167455" name="Рисунок 68" descr="макивара-240х400-с-лого.png">
          <a:extLst>
            <a:ext uri="{FF2B5EF4-FFF2-40B4-BE49-F238E27FC236}">
              <a16:creationId xmlns:a16="http://schemas.microsoft.com/office/drawing/2014/main" id="{00000000-0008-0000-0200-00001F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953250" y="159134175"/>
          <a:ext cx="123825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1400175</xdr:colOff>
      <xdr:row>103</xdr:row>
      <xdr:rowOff>114300</xdr:rowOff>
    </xdr:from>
    <xdr:to>
      <xdr:col>3</xdr:col>
      <xdr:colOff>2695575</xdr:colOff>
      <xdr:row>103</xdr:row>
      <xdr:rowOff>2752725</xdr:rowOff>
    </xdr:to>
    <xdr:pic>
      <xdr:nvPicPr>
        <xdr:cNvPr id="167456" name="Рисунок 69" descr="макивара-350х600-с-лого.png">
          <a:extLst>
            <a:ext uri="{FF2B5EF4-FFF2-40B4-BE49-F238E27FC236}">
              <a16:creationId xmlns:a16="http://schemas.microsoft.com/office/drawing/2014/main" id="{00000000-0008-0000-0200-000020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743700" y="164249100"/>
          <a:ext cx="1295400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971550</xdr:colOff>
      <xdr:row>104</xdr:row>
      <xdr:rowOff>142875</xdr:rowOff>
    </xdr:from>
    <xdr:to>
      <xdr:col>3</xdr:col>
      <xdr:colOff>3238500</xdr:colOff>
      <xdr:row>104</xdr:row>
      <xdr:rowOff>2305050</xdr:rowOff>
    </xdr:to>
    <xdr:pic>
      <xdr:nvPicPr>
        <xdr:cNvPr id="167457" name="Рисунок 70" descr="макивара-600х600-с-лого.png">
          <a:extLst>
            <a:ext uri="{FF2B5EF4-FFF2-40B4-BE49-F238E27FC236}">
              <a16:creationId xmlns:a16="http://schemas.microsoft.com/office/drawing/2014/main" id="{00000000-0008-0000-0200-000021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315075" y="167125650"/>
          <a:ext cx="226695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1571625</xdr:colOff>
      <xdr:row>100</xdr:row>
      <xdr:rowOff>152400</xdr:rowOff>
    </xdr:from>
    <xdr:to>
      <xdr:col>3</xdr:col>
      <xdr:colOff>2686050</xdr:colOff>
      <xdr:row>100</xdr:row>
      <xdr:rowOff>3305175</xdr:rowOff>
    </xdr:to>
    <xdr:pic>
      <xdr:nvPicPr>
        <xdr:cNvPr id="167458" name="Рисунок 71" descr="03_Кронштейн_серый.png">
          <a:extLst>
            <a:ext uri="{FF2B5EF4-FFF2-40B4-BE49-F238E27FC236}">
              <a16:creationId xmlns:a16="http://schemas.microsoft.com/office/drawing/2014/main" id="{00000000-0008-0000-0200-000022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915150" y="154552650"/>
          <a:ext cx="111442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1247775</xdr:colOff>
      <xdr:row>99</xdr:row>
      <xdr:rowOff>47625</xdr:rowOff>
    </xdr:from>
    <xdr:to>
      <xdr:col>3</xdr:col>
      <xdr:colOff>2705100</xdr:colOff>
      <xdr:row>99</xdr:row>
      <xdr:rowOff>3124200</xdr:rowOff>
    </xdr:to>
    <xdr:pic>
      <xdr:nvPicPr>
        <xdr:cNvPr id="167459" name="Рисунок 72" descr="02_Кронштейн_серый.png">
          <a:extLst>
            <a:ext uri="{FF2B5EF4-FFF2-40B4-BE49-F238E27FC236}">
              <a16:creationId xmlns:a16="http://schemas.microsoft.com/office/drawing/2014/main" id="{00000000-0008-0000-0200-000023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591300" y="150695025"/>
          <a:ext cx="1457325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98</xdr:row>
      <xdr:rowOff>28575</xdr:rowOff>
    </xdr:from>
    <xdr:to>
      <xdr:col>3</xdr:col>
      <xdr:colOff>3048000</xdr:colOff>
      <xdr:row>98</xdr:row>
      <xdr:rowOff>3438525</xdr:rowOff>
    </xdr:to>
    <xdr:pic>
      <xdr:nvPicPr>
        <xdr:cNvPr id="167460" name="Рисунок 73" descr="02_Кронштейн_серый.png">
          <a:extLst>
            <a:ext uri="{FF2B5EF4-FFF2-40B4-BE49-F238E27FC236}">
              <a16:creationId xmlns:a16="http://schemas.microsoft.com/office/drawing/2014/main" id="{00000000-0008-0000-0200-000024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772275" y="146694525"/>
          <a:ext cx="1619250" cy="340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971550</xdr:colOff>
      <xdr:row>130</xdr:row>
      <xdr:rowOff>133350</xdr:rowOff>
    </xdr:from>
    <xdr:to>
      <xdr:col>3</xdr:col>
      <xdr:colOff>3019425</xdr:colOff>
      <xdr:row>130</xdr:row>
      <xdr:rowOff>1819275</xdr:rowOff>
    </xdr:to>
    <xdr:pic>
      <xdr:nvPicPr>
        <xdr:cNvPr id="167461" name="Рисунок 338" descr="C:\Documents and Settings\Альпинист\Рабочий стол\Новая папка (2)\Упаковка классик-стандарт бокс2.jpg">
          <a:extLst>
            <a:ext uri="{FF2B5EF4-FFF2-40B4-BE49-F238E27FC236}">
              <a16:creationId xmlns:a16="http://schemas.microsoft.com/office/drawing/2014/main" id="{00000000-0008-0000-0200-000025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315075" y="233105325"/>
          <a:ext cx="20478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1066800</xdr:colOff>
      <xdr:row>129</xdr:row>
      <xdr:rowOff>247650</xdr:rowOff>
    </xdr:from>
    <xdr:to>
      <xdr:col>3</xdr:col>
      <xdr:colOff>3057525</xdr:colOff>
      <xdr:row>129</xdr:row>
      <xdr:rowOff>1914525</xdr:rowOff>
    </xdr:to>
    <xdr:pic>
      <xdr:nvPicPr>
        <xdr:cNvPr id="167462" name="Рисунок 345" descr="C:\Documents and Settings\Альпинист\Рабочий стол\Новая папка (2)\Упаковка классик-стандарт бокс3.jpg">
          <a:extLst>
            <a:ext uri="{FF2B5EF4-FFF2-40B4-BE49-F238E27FC236}">
              <a16:creationId xmlns:a16="http://schemas.microsoft.com/office/drawing/2014/main" id="{00000000-0008-0000-0200-000026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410325" y="231019350"/>
          <a:ext cx="19907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131</xdr:row>
      <xdr:rowOff>190500</xdr:rowOff>
    </xdr:from>
    <xdr:to>
      <xdr:col>3</xdr:col>
      <xdr:colOff>3248025</xdr:colOff>
      <xdr:row>131</xdr:row>
      <xdr:rowOff>1647825</xdr:rowOff>
    </xdr:to>
    <xdr:pic>
      <xdr:nvPicPr>
        <xdr:cNvPr id="167463" name="Рисунок 346" descr="C:\Documents and Settings\Альпинист\Рабочий стол\Новая папка (2)\Упаковка классик-стандарт бокс4.jpg">
          <a:extLst>
            <a:ext uri="{FF2B5EF4-FFF2-40B4-BE49-F238E27FC236}">
              <a16:creationId xmlns:a16="http://schemas.microsoft.com/office/drawing/2014/main" id="{00000000-0008-0000-0200-000027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048375" y="235334175"/>
          <a:ext cx="25431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1257300</xdr:colOff>
      <xdr:row>133</xdr:row>
      <xdr:rowOff>76200</xdr:rowOff>
    </xdr:from>
    <xdr:to>
      <xdr:col>3</xdr:col>
      <xdr:colOff>2743200</xdr:colOff>
      <xdr:row>133</xdr:row>
      <xdr:rowOff>1228725</xdr:rowOff>
    </xdr:to>
    <xdr:pic>
      <xdr:nvPicPr>
        <xdr:cNvPr id="167464" name="Рисунок 349" descr="C:\Documents and Settings\Альпинист\Рабочий стол\Новая папка\Безымянный.jpg">
          <a:extLst>
            <a:ext uri="{FF2B5EF4-FFF2-40B4-BE49-F238E27FC236}">
              <a16:creationId xmlns:a16="http://schemas.microsoft.com/office/drawing/2014/main" id="{00000000-0008-0000-0200-000028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1453" t="1501" r="34302" b="22244"/>
        <a:stretch>
          <a:fillRect/>
        </a:stretch>
      </xdr:blipFill>
      <xdr:spPr bwMode="auto">
        <a:xfrm>
          <a:off x="6600825" y="238744125"/>
          <a:ext cx="14859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132</xdr:row>
      <xdr:rowOff>57150</xdr:rowOff>
    </xdr:from>
    <xdr:to>
      <xdr:col>3</xdr:col>
      <xdr:colOff>2743200</xdr:colOff>
      <xdr:row>132</xdr:row>
      <xdr:rowOff>1181100</xdr:rowOff>
    </xdr:to>
    <xdr:pic>
      <xdr:nvPicPr>
        <xdr:cNvPr id="167465" name="Picture 1">
          <a:extLst>
            <a:ext uri="{FF2B5EF4-FFF2-40B4-BE49-F238E27FC236}">
              <a16:creationId xmlns:a16="http://schemas.microsoft.com/office/drawing/2014/main" id="{00000000-0008-0000-0200-000029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57542" t="47205" r="1930" b="7333"/>
        <a:stretch>
          <a:fillRect/>
        </a:stretch>
      </xdr:blipFill>
      <xdr:spPr bwMode="auto">
        <a:xfrm>
          <a:off x="6677025" y="237267750"/>
          <a:ext cx="1409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1285875</xdr:colOff>
      <xdr:row>135</xdr:row>
      <xdr:rowOff>114300</xdr:rowOff>
    </xdr:from>
    <xdr:to>
      <xdr:col>3</xdr:col>
      <xdr:colOff>2647950</xdr:colOff>
      <xdr:row>135</xdr:row>
      <xdr:rowOff>1114425</xdr:rowOff>
    </xdr:to>
    <xdr:pic>
      <xdr:nvPicPr>
        <xdr:cNvPr id="167466" name="Рисунок 355" descr="C:\Documents and Settings\Альпинист\Рабочий стол\Новая папка (2)\Backup_of_Упаковка кикбоксинг3.jpg">
          <a:extLst>
            <a:ext uri="{FF2B5EF4-FFF2-40B4-BE49-F238E27FC236}">
              <a16:creationId xmlns:a16="http://schemas.microsoft.com/office/drawing/2014/main" id="{00000000-0008-0000-0200-00002A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3273" t="4543"/>
        <a:stretch>
          <a:fillRect/>
        </a:stretch>
      </xdr:blipFill>
      <xdr:spPr bwMode="auto">
        <a:xfrm>
          <a:off x="6629400" y="241820700"/>
          <a:ext cx="13620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134</xdr:row>
      <xdr:rowOff>76200</xdr:rowOff>
    </xdr:from>
    <xdr:to>
      <xdr:col>3</xdr:col>
      <xdr:colOff>2628900</xdr:colOff>
      <xdr:row>134</xdr:row>
      <xdr:rowOff>1133475</xdr:rowOff>
    </xdr:to>
    <xdr:pic>
      <xdr:nvPicPr>
        <xdr:cNvPr id="167467" name="Рисунок 356" descr="C:\Documents and Settings\Альпинист\Рабочий стол\Новая папка (2)\Backup_of_Упаковка кикбоксинг2.jpg">
          <a:extLst>
            <a:ext uri="{FF2B5EF4-FFF2-40B4-BE49-F238E27FC236}">
              <a16:creationId xmlns:a16="http://schemas.microsoft.com/office/drawing/2014/main" id="{00000000-0008-0000-0200-00002B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15125" y="240325275"/>
          <a:ext cx="12573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1209675</xdr:colOff>
      <xdr:row>9</xdr:row>
      <xdr:rowOff>47625</xdr:rowOff>
    </xdr:from>
    <xdr:to>
      <xdr:col>3</xdr:col>
      <xdr:colOff>3448050</xdr:colOff>
      <xdr:row>11</xdr:row>
      <xdr:rowOff>352425</xdr:rowOff>
    </xdr:to>
    <xdr:pic>
      <xdr:nvPicPr>
        <xdr:cNvPr id="167468" name="Рисунок 367" descr="30.png">
          <a:extLst>
            <a:ext uri="{FF2B5EF4-FFF2-40B4-BE49-F238E27FC236}">
              <a16:creationId xmlns:a16="http://schemas.microsoft.com/office/drawing/2014/main" id="{00000000-0008-0000-0200-00002C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553200" y="15773400"/>
          <a:ext cx="2238375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657225</xdr:colOff>
      <xdr:row>117</xdr:row>
      <xdr:rowOff>57150</xdr:rowOff>
    </xdr:from>
    <xdr:to>
      <xdr:col>3</xdr:col>
      <xdr:colOff>3314700</xdr:colOff>
      <xdr:row>117</xdr:row>
      <xdr:rowOff>2390775</xdr:rowOff>
    </xdr:to>
    <xdr:pic>
      <xdr:nvPicPr>
        <xdr:cNvPr id="167469" name="Рисунок 60" descr="IMG_5126.JPG">
          <a:extLst>
            <a:ext uri="{FF2B5EF4-FFF2-40B4-BE49-F238E27FC236}">
              <a16:creationId xmlns:a16="http://schemas.microsoft.com/office/drawing/2014/main" id="{00000000-0008-0000-0200-00002D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000750" y="201501375"/>
          <a:ext cx="265747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657225</xdr:colOff>
      <xdr:row>118</xdr:row>
      <xdr:rowOff>95250</xdr:rowOff>
    </xdr:from>
    <xdr:to>
      <xdr:col>3</xdr:col>
      <xdr:colOff>3238500</xdr:colOff>
      <xdr:row>118</xdr:row>
      <xdr:rowOff>2362200</xdr:rowOff>
    </xdr:to>
    <xdr:pic>
      <xdr:nvPicPr>
        <xdr:cNvPr id="167470" name="Рисунок 61" descr="IMG_5126_.jpg">
          <a:extLst>
            <a:ext uri="{FF2B5EF4-FFF2-40B4-BE49-F238E27FC236}">
              <a16:creationId xmlns:a16="http://schemas.microsoft.com/office/drawing/2014/main" id="{00000000-0008-0000-0200-00002E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00750" y="204044550"/>
          <a:ext cx="2581275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762000</xdr:colOff>
      <xdr:row>119</xdr:row>
      <xdr:rowOff>342900</xdr:rowOff>
    </xdr:from>
    <xdr:to>
      <xdr:col>3</xdr:col>
      <xdr:colOff>3143250</xdr:colOff>
      <xdr:row>119</xdr:row>
      <xdr:rowOff>2428875</xdr:rowOff>
    </xdr:to>
    <xdr:pic>
      <xdr:nvPicPr>
        <xdr:cNvPr id="167471" name="Рисунок 62" descr="IMG_5127___.jpg">
          <a:extLst>
            <a:ext uri="{FF2B5EF4-FFF2-40B4-BE49-F238E27FC236}">
              <a16:creationId xmlns:a16="http://schemas.microsoft.com/office/drawing/2014/main" id="{00000000-0008-0000-0200-00002F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105525" y="206797275"/>
          <a:ext cx="238125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771525</xdr:colOff>
      <xdr:row>21</xdr:row>
      <xdr:rowOff>142875</xdr:rowOff>
    </xdr:from>
    <xdr:to>
      <xdr:col>3</xdr:col>
      <xdr:colOff>4095750</xdr:colOff>
      <xdr:row>23</xdr:row>
      <xdr:rowOff>381000</xdr:rowOff>
    </xdr:to>
    <xdr:grpSp>
      <xdr:nvGrpSpPr>
        <xdr:cNvPr id="167472" name="Группа 76">
          <a:extLst>
            <a:ext uri="{FF2B5EF4-FFF2-40B4-BE49-F238E27FC236}">
              <a16:creationId xmlns:a16="http://schemas.microsoft.com/office/drawing/2014/main" id="{00000000-0008-0000-0200-0000308E0200}"/>
            </a:ext>
          </a:extLst>
        </xdr:cNvPr>
        <xdr:cNvGrpSpPr>
          <a:grpSpLocks/>
        </xdr:cNvGrpSpPr>
      </xdr:nvGrpSpPr>
      <xdr:grpSpPr bwMode="auto">
        <a:xfrm>
          <a:off x="6105525" y="29765625"/>
          <a:ext cx="3324225" cy="3333750"/>
          <a:chOff x="5663045" y="31371568"/>
          <a:chExt cx="3377046" cy="3446638"/>
        </a:xfrm>
      </xdr:grpSpPr>
      <xdr:pic>
        <xdr:nvPicPr>
          <xdr:cNvPr id="167518" name="Рисунок 374" descr="10.png">
            <a:extLst>
              <a:ext uri="{FF2B5EF4-FFF2-40B4-BE49-F238E27FC236}">
                <a16:creationId xmlns:a16="http://schemas.microsoft.com/office/drawing/2014/main" id="{00000000-0008-0000-0200-00005E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rcRect l="21931" t="1974" r="23824" b="2837"/>
          <a:stretch>
            <a:fillRect/>
          </a:stretch>
        </xdr:blipFill>
        <xdr:spPr bwMode="auto">
          <a:xfrm>
            <a:off x="5663045" y="32111624"/>
            <a:ext cx="935182" cy="27065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19" name="Рисунок 374" descr="10.png">
            <a:extLst>
              <a:ext uri="{FF2B5EF4-FFF2-40B4-BE49-F238E27FC236}">
                <a16:creationId xmlns:a16="http://schemas.microsoft.com/office/drawing/2014/main" id="{00000000-0008-0000-0200-00005F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rcRect l="21931" t="1974" r="23824" b="2837"/>
          <a:stretch>
            <a:fillRect/>
          </a:stretch>
        </xdr:blipFill>
        <xdr:spPr bwMode="auto">
          <a:xfrm>
            <a:off x="6736773" y="31778864"/>
            <a:ext cx="1049159" cy="30364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20" name="Рисунок 374" descr="10.png">
            <a:extLst>
              <a:ext uri="{FF2B5EF4-FFF2-40B4-BE49-F238E27FC236}">
                <a16:creationId xmlns:a16="http://schemas.microsoft.com/office/drawing/2014/main" id="{00000000-0008-0000-0200-000060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rcRect l="21931" t="1974" r="23824" b="2837"/>
          <a:stretch>
            <a:fillRect/>
          </a:stretch>
        </xdr:blipFill>
        <xdr:spPr bwMode="auto">
          <a:xfrm>
            <a:off x="7862455" y="31371568"/>
            <a:ext cx="1177636" cy="34082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85725</xdr:colOff>
      <xdr:row>25</xdr:row>
      <xdr:rowOff>133350</xdr:rowOff>
    </xdr:from>
    <xdr:to>
      <xdr:col>3</xdr:col>
      <xdr:colOff>4714875</xdr:colOff>
      <xdr:row>29</xdr:row>
      <xdr:rowOff>161925</xdr:rowOff>
    </xdr:to>
    <xdr:grpSp>
      <xdr:nvGrpSpPr>
        <xdr:cNvPr id="167473" name="Группа 84">
          <a:extLst>
            <a:ext uri="{FF2B5EF4-FFF2-40B4-BE49-F238E27FC236}">
              <a16:creationId xmlns:a16="http://schemas.microsoft.com/office/drawing/2014/main" id="{00000000-0008-0000-0200-0000318E0200}"/>
            </a:ext>
          </a:extLst>
        </xdr:cNvPr>
        <xdr:cNvGrpSpPr>
          <a:grpSpLocks/>
        </xdr:cNvGrpSpPr>
      </xdr:nvGrpSpPr>
      <xdr:grpSpPr bwMode="auto">
        <a:xfrm>
          <a:off x="5419725" y="35947350"/>
          <a:ext cx="4629150" cy="4600575"/>
          <a:chOff x="5437910" y="39641318"/>
          <a:chExt cx="4884963" cy="6166512"/>
        </a:xfrm>
      </xdr:grpSpPr>
      <xdr:pic>
        <xdr:nvPicPr>
          <xdr:cNvPr id="167515" name="Рисунок 81" descr="груша СИНЯЯ.png">
            <a:extLst>
              <a:ext uri="{FF2B5EF4-FFF2-40B4-BE49-F238E27FC236}">
                <a16:creationId xmlns:a16="http://schemas.microsoft.com/office/drawing/2014/main" id="{00000000-0008-0000-0200-00005B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rcRect l="16341" t="6836" r="18130" b="6778"/>
          <a:stretch>
            <a:fillRect/>
          </a:stretch>
        </xdr:blipFill>
        <xdr:spPr bwMode="auto">
          <a:xfrm>
            <a:off x="8337041" y="39641318"/>
            <a:ext cx="1985832" cy="60898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16" name="Рисунок 82" descr="груша СИНЯЯ.png">
            <a:extLst>
              <a:ext uri="{FF2B5EF4-FFF2-40B4-BE49-F238E27FC236}">
                <a16:creationId xmlns:a16="http://schemas.microsoft.com/office/drawing/2014/main" id="{00000000-0008-0000-0200-00005C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rcRect l="16341" t="6836" r="18130" b="6778"/>
          <a:stretch>
            <a:fillRect/>
          </a:stretch>
        </xdr:blipFill>
        <xdr:spPr bwMode="auto">
          <a:xfrm>
            <a:off x="5437910" y="41511683"/>
            <a:ext cx="1400933" cy="42961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17" name="Рисунок 83" descr="груша СИНЯЯ.png">
            <a:extLst>
              <a:ext uri="{FF2B5EF4-FFF2-40B4-BE49-F238E27FC236}">
                <a16:creationId xmlns:a16="http://schemas.microsoft.com/office/drawing/2014/main" id="{00000000-0008-0000-0200-00005D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rcRect l="16341" t="6836" r="18130" b="6778"/>
          <a:stretch>
            <a:fillRect/>
          </a:stretch>
        </xdr:blipFill>
        <xdr:spPr bwMode="auto">
          <a:xfrm>
            <a:off x="6771410" y="40784319"/>
            <a:ext cx="1626825" cy="49888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95250</xdr:colOff>
      <xdr:row>36</xdr:row>
      <xdr:rowOff>0</xdr:rowOff>
    </xdr:from>
    <xdr:to>
      <xdr:col>3</xdr:col>
      <xdr:colOff>4419600</xdr:colOff>
      <xdr:row>40</xdr:row>
      <xdr:rowOff>400050</xdr:rowOff>
    </xdr:to>
    <xdr:grpSp>
      <xdr:nvGrpSpPr>
        <xdr:cNvPr id="167474" name="Группа 87">
          <a:extLst>
            <a:ext uri="{FF2B5EF4-FFF2-40B4-BE49-F238E27FC236}">
              <a16:creationId xmlns:a16="http://schemas.microsoft.com/office/drawing/2014/main" id="{00000000-0008-0000-0200-0000328E0200}"/>
            </a:ext>
          </a:extLst>
        </xdr:cNvPr>
        <xdr:cNvGrpSpPr>
          <a:grpSpLocks/>
        </xdr:cNvGrpSpPr>
      </xdr:nvGrpSpPr>
      <xdr:grpSpPr bwMode="auto">
        <a:xfrm>
          <a:off x="5429250" y="48387000"/>
          <a:ext cx="4324350" cy="4972050"/>
          <a:chOff x="5429250" y="55078312"/>
          <a:chExt cx="4752697" cy="5714999"/>
        </a:xfrm>
      </xdr:grpSpPr>
      <xdr:pic>
        <xdr:nvPicPr>
          <xdr:cNvPr id="167512" name="Рисунок 64" descr="груша КРАСНАЯ.png">
            <a:extLst>
              <a:ext uri="{FF2B5EF4-FFF2-40B4-BE49-F238E27FC236}">
                <a16:creationId xmlns:a16="http://schemas.microsoft.com/office/drawing/2014/main" id="{00000000-0008-0000-0200-000058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rcRect l="14372" t="7010" r="19063" b="8005"/>
          <a:stretch>
            <a:fillRect/>
          </a:stretch>
        </xdr:blipFill>
        <xdr:spPr bwMode="auto">
          <a:xfrm>
            <a:off x="8143877" y="55078312"/>
            <a:ext cx="2038070" cy="57149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13" name="Рисунок 85" descr="груша КРАСНАЯ.png">
            <a:extLst>
              <a:ext uri="{FF2B5EF4-FFF2-40B4-BE49-F238E27FC236}">
                <a16:creationId xmlns:a16="http://schemas.microsoft.com/office/drawing/2014/main" id="{00000000-0008-0000-0200-000059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rcRect l="14372" t="7010" r="19063" b="8005"/>
          <a:stretch>
            <a:fillRect/>
          </a:stretch>
        </xdr:blipFill>
        <xdr:spPr bwMode="auto">
          <a:xfrm>
            <a:off x="6619875" y="56314844"/>
            <a:ext cx="1571625" cy="44070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14" name="Рисунок 86" descr="груша КРАСНАЯ.png">
            <a:extLst>
              <a:ext uri="{FF2B5EF4-FFF2-40B4-BE49-F238E27FC236}">
                <a16:creationId xmlns:a16="http://schemas.microsoft.com/office/drawing/2014/main" id="{00000000-0008-0000-0200-00005A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rcRect l="14372" t="7010" r="19063" b="8005"/>
          <a:stretch>
            <a:fillRect/>
          </a:stretch>
        </xdr:blipFill>
        <xdr:spPr bwMode="auto">
          <a:xfrm>
            <a:off x="5429250" y="57407027"/>
            <a:ext cx="1190625" cy="333865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47625</xdr:colOff>
      <xdr:row>45</xdr:row>
      <xdr:rowOff>1019175</xdr:rowOff>
    </xdr:from>
    <xdr:to>
      <xdr:col>3</xdr:col>
      <xdr:colOff>4648200</xdr:colOff>
      <xdr:row>50</xdr:row>
      <xdr:rowOff>838200</xdr:rowOff>
    </xdr:to>
    <xdr:grpSp>
      <xdr:nvGrpSpPr>
        <xdr:cNvPr id="167475" name="Группа 90">
          <a:extLst>
            <a:ext uri="{FF2B5EF4-FFF2-40B4-BE49-F238E27FC236}">
              <a16:creationId xmlns:a16="http://schemas.microsoft.com/office/drawing/2014/main" id="{00000000-0008-0000-0200-0000338E0200}"/>
            </a:ext>
          </a:extLst>
        </xdr:cNvPr>
        <xdr:cNvGrpSpPr>
          <a:grpSpLocks/>
        </xdr:cNvGrpSpPr>
      </xdr:nvGrpSpPr>
      <xdr:grpSpPr bwMode="auto">
        <a:xfrm>
          <a:off x="5381625" y="59693175"/>
          <a:ext cx="4600575" cy="5534025"/>
          <a:chOff x="5381625" y="68841938"/>
          <a:chExt cx="4986699" cy="6786563"/>
        </a:xfrm>
      </xdr:grpSpPr>
      <xdr:pic>
        <xdr:nvPicPr>
          <xdr:cNvPr id="167509" name="Рисунок 66" descr="груша ЧЕРНАЯ.png">
            <a:extLst>
              <a:ext uri="{FF2B5EF4-FFF2-40B4-BE49-F238E27FC236}">
                <a16:creationId xmlns:a16="http://schemas.microsoft.com/office/drawing/2014/main" id="{00000000-0008-0000-0200-000055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rcRect l="17171" t="6685" r="17458" b="6064"/>
          <a:stretch>
            <a:fillRect/>
          </a:stretch>
        </xdr:blipFill>
        <xdr:spPr bwMode="auto">
          <a:xfrm>
            <a:off x="8191502" y="68841938"/>
            <a:ext cx="2176822" cy="67865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10" name="Рисунок 88" descr="груша ЧЕРНАЯ.png">
            <a:extLst>
              <a:ext uri="{FF2B5EF4-FFF2-40B4-BE49-F238E27FC236}">
                <a16:creationId xmlns:a16="http://schemas.microsoft.com/office/drawing/2014/main" id="{00000000-0008-0000-0200-000056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rcRect l="17171" t="6685" r="17458" b="6064"/>
          <a:stretch>
            <a:fillRect/>
          </a:stretch>
        </xdr:blipFill>
        <xdr:spPr bwMode="auto">
          <a:xfrm>
            <a:off x="6643688" y="70188045"/>
            <a:ext cx="1714500" cy="53452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11" name="Рисунок 89" descr="груша ЧЕРНАЯ.png">
            <a:extLst>
              <a:ext uri="{FF2B5EF4-FFF2-40B4-BE49-F238E27FC236}">
                <a16:creationId xmlns:a16="http://schemas.microsoft.com/office/drawing/2014/main" id="{00000000-0008-0000-0200-000057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rcRect l="17171" t="6685" r="17458" b="6064"/>
          <a:stretch>
            <a:fillRect/>
          </a:stretch>
        </xdr:blipFill>
        <xdr:spPr bwMode="auto">
          <a:xfrm>
            <a:off x="5381625" y="71524345"/>
            <a:ext cx="1285876" cy="40089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9525</xdr:colOff>
      <xdr:row>56</xdr:row>
      <xdr:rowOff>257175</xdr:rowOff>
    </xdr:from>
    <xdr:to>
      <xdr:col>4</xdr:col>
      <xdr:colOff>0</xdr:colOff>
      <xdr:row>61</xdr:row>
      <xdr:rowOff>1143000</xdr:rowOff>
    </xdr:to>
    <xdr:grpSp>
      <xdr:nvGrpSpPr>
        <xdr:cNvPr id="167476" name="Группа 94">
          <a:extLst>
            <a:ext uri="{FF2B5EF4-FFF2-40B4-BE49-F238E27FC236}">
              <a16:creationId xmlns:a16="http://schemas.microsoft.com/office/drawing/2014/main" id="{00000000-0008-0000-0200-0000348E0200}"/>
            </a:ext>
          </a:extLst>
        </xdr:cNvPr>
        <xdr:cNvGrpSpPr>
          <a:grpSpLocks/>
        </xdr:cNvGrpSpPr>
      </xdr:nvGrpSpPr>
      <xdr:grpSpPr bwMode="auto">
        <a:xfrm>
          <a:off x="5343525" y="72028050"/>
          <a:ext cx="4943475" cy="9220200"/>
          <a:chOff x="5344524" y="82038824"/>
          <a:chExt cx="4943655" cy="8494570"/>
        </a:xfrm>
      </xdr:grpSpPr>
      <xdr:grpSp>
        <xdr:nvGrpSpPr>
          <xdr:cNvPr id="167505" name="Группа 93">
            <a:extLst>
              <a:ext uri="{FF2B5EF4-FFF2-40B4-BE49-F238E27FC236}">
                <a16:creationId xmlns:a16="http://schemas.microsoft.com/office/drawing/2014/main" id="{00000000-0008-0000-0200-0000518E0200}"/>
              </a:ext>
            </a:extLst>
          </xdr:cNvPr>
          <xdr:cNvGrpSpPr>
            <a:grpSpLocks/>
          </xdr:cNvGrpSpPr>
        </xdr:nvGrpSpPr>
        <xdr:grpSpPr bwMode="auto">
          <a:xfrm>
            <a:off x="6630399" y="82038824"/>
            <a:ext cx="3657780" cy="8494570"/>
            <a:chOff x="6630399" y="82038824"/>
            <a:chExt cx="3657780" cy="8494570"/>
          </a:xfrm>
        </xdr:grpSpPr>
        <xdr:pic>
          <xdr:nvPicPr>
            <xdr:cNvPr id="167507" name="Рисунок 63">
              <a:extLst>
                <a:ext uri="{FF2B5EF4-FFF2-40B4-BE49-F238E27FC236}">
                  <a16:creationId xmlns:a16="http://schemas.microsoft.com/office/drawing/2014/main" id="{00000000-0008-0000-0200-0000538E02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9" cstate="print"/>
            <a:srcRect/>
            <a:stretch>
              <a:fillRect/>
            </a:stretch>
          </xdr:blipFill>
          <xdr:spPr bwMode="auto">
            <a:xfrm>
              <a:off x="8120064" y="82038824"/>
              <a:ext cx="2168115" cy="84755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67508" name="Рисунок 91">
              <a:extLst>
                <a:ext uri="{FF2B5EF4-FFF2-40B4-BE49-F238E27FC236}">
                  <a16:creationId xmlns:a16="http://schemas.microsoft.com/office/drawing/2014/main" id="{00000000-0008-0000-0200-0000548E02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9" cstate="print"/>
            <a:srcRect/>
            <a:stretch>
              <a:fillRect/>
            </a:stretch>
          </xdr:blipFill>
          <xdr:spPr bwMode="auto">
            <a:xfrm>
              <a:off x="6630399" y="84105750"/>
              <a:ext cx="1644250" cy="64276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pic>
        <xdr:nvPicPr>
          <xdr:cNvPr id="167506" name="Рисунок 92">
            <a:extLst>
              <a:ext uri="{FF2B5EF4-FFF2-40B4-BE49-F238E27FC236}">
                <a16:creationId xmlns:a16="http://schemas.microsoft.com/office/drawing/2014/main" id="{00000000-0008-0000-0200-000052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5344524" y="85272562"/>
            <a:ext cx="1333586" cy="52132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171450</xdr:colOff>
      <xdr:row>64</xdr:row>
      <xdr:rowOff>1409700</xdr:rowOff>
    </xdr:from>
    <xdr:to>
      <xdr:col>4</xdr:col>
      <xdr:colOff>28575</xdr:colOff>
      <xdr:row>69</xdr:row>
      <xdr:rowOff>885825</xdr:rowOff>
    </xdr:to>
    <xdr:grpSp>
      <xdr:nvGrpSpPr>
        <xdr:cNvPr id="167477" name="Группа 97">
          <a:extLst>
            <a:ext uri="{FF2B5EF4-FFF2-40B4-BE49-F238E27FC236}">
              <a16:creationId xmlns:a16="http://schemas.microsoft.com/office/drawing/2014/main" id="{00000000-0008-0000-0200-0000358E0200}"/>
            </a:ext>
          </a:extLst>
        </xdr:cNvPr>
        <xdr:cNvGrpSpPr>
          <a:grpSpLocks/>
        </xdr:cNvGrpSpPr>
      </xdr:nvGrpSpPr>
      <xdr:grpSpPr bwMode="auto">
        <a:xfrm>
          <a:off x="5505450" y="86515575"/>
          <a:ext cx="4810125" cy="6762750"/>
          <a:chOff x="5905500" y="91872580"/>
          <a:chExt cx="4071937" cy="6168243"/>
        </a:xfrm>
      </xdr:grpSpPr>
      <xdr:pic>
        <xdr:nvPicPr>
          <xdr:cNvPr id="167502" name="Рисунок 376" descr="9.png">
            <a:extLst>
              <a:ext uri="{FF2B5EF4-FFF2-40B4-BE49-F238E27FC236}">
                <a16:creationId xmlns:a16="http://schemas.microsoft.com/office/drawing/2014/main" id="{00000000-0008-0000-0200-00004E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/>
          <a:srcRect l="27785" r="27258"/>
          <a:stretch>
            <a:fillRect/>
          </a:stretch>
        </xdr:blipFill>
        <xdr:spPr bwMode="auto">
          <a:xfrm>
            <a:off x="8310562" y="91872580"/>
            <a:ext cx="1666875" cy="61682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03" name="Рисунок 376" descr="9.png">
            <a:extLst>
              <a:ext uri="{FF2B5EF4-FFF2-40B4-BE49-F238E27FC236}">
                <a16:creationId xmlns:a16="http://schemas.microsoft.com/office/drawing/2014/main" id="{00000000-0008-0000-0200-00004F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/>
          <a:srcRect l="27785" r="27258"/>
          <a:stretch>
            <a:fillRect/>
          </a:stretch>
        </xdr:blipFill>
        <xdr:spPr bwMode="auto">
          <a:xfrm>
            <a:off x="5905500" y="94116662"/>
            <a:ext cx="1047750" cy="38771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04" name="Рисунок 376" descr="9.png">
            <a:extLst>
              <a:ext uri="{FF2B5EF4-FFF2-40B4-BE49-F238E27FC236}">
                <a16:creationId xmlns:a16="http://schemas.microsoft.com/office/drawing/2014/main" id="{00000000-0008-0000-0200-000050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/>
          <a:srcRect l="27785" r="27258"/>
          <a:stretch>
            <a:fillRect/>
          </a:stretch>
        </xdr:blipFill>
        <xdr:spPr bwMode="auto">
          <a:xfrm>
            <a:off x="7024687" y="93059250"/>
            <a:ext cx="1333500" cy="49345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104775</xdr:colOff>
      <xdr:row>72</xdr:row>
      <xdr:rowOff>342900</xdr:rowOff>
    </xdr:from>
    <xdr:to>
      <xdr:col>3</xdr:col>
      <xdr:colOff>4800600</xdr:colOff>
      <xdr:row>76</xdr:row>
      <xdr:rowOff>990600</xdr:rowOff>
    </xdr:to>
    <xdr:grpSp>
      <xdr:nvGrpSpPr>
        <xdr:cNvPr id="167478" name="Группа 100">
          <a:extLst>
            <a:ext uri="{FF2B5EF4-FFF2-40B4-BE49-F238E27FC236}">
              <a16:creationId xmlns:a16="http://schemas.microsoft.com/office/drawing/2014/main" id="{00000000-0008-0000-0200-0000368E0200}"/>
            </a:ext>
          </a:extLst>
        </xdr:cNvPr>
        <xdr:cNvGrpSpPr>
          <a:grpSpLocks/>
        </xdr:cNvGrpSpPr>
      </xdr:nvGrpSpPr>
      <xdr:grpSpPr bwMode="auto">
        <a:xfrm>
          <a:off x="5438775" y="96950213"/>
          <a:ext cx="4695825" cy="7029450"/>
          <a:chOff x="5455227" y="101583369"/>
          <a:chExt cx="4693228" cy="7019257"/>
        </a:xfrm>
      </xdr:grpSpPr>
      <xdr:pic>
        <xdr:nvPicPr>
          <xdr:cNvPr id="167499" name="Рисунок 59" descr="Груша с кольцом.jpg">
            <a:extLst>
              <a:ext uri="{FF2B5EF4-FFF2-40B4-BE49-F238E27FC236}">
                <a16:creationId xmlns:a16="http://schemas.microsoft.com/office/drawing/2014/main" id="{00000000-0008-0000-0200-00004B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 l="11948" r="13095"/>
          <a:stretch>
            <a:fillRect/>
          </a:stretch>
        </xdr:blipFill>
        <xdr:spPr bwMode="auto">
          <a:xfrm>
            <a:off x="5455227" y="103673130"/>
            <a:ext cx="1333500" cy="49294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00" name="Рисунок 98" descr="Груша с кольцом.jpg">
            <a:extLst>
              <a:ext uri="{FF2B5EF4-FFF2-40B4-BE49-F238E27FC236}">
                <a16:creationId xmlns:a16="http://schemas.microsoft.com/office/drawing/2014/main" id="{00000000-0008-0000-0200-00004C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 l="11948" r="13095"/>
          <a:stretch>
            <a:fillRect/>
          </a:stretch>
        </xdr:blipFill>
        <xdr:spPr bwMode="auto">
          <a:xfrm>
            <a:off x="6754089" y="102714136"/>
            <a:ext cx="1581795" cy="58473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501" name="Рисунок 99" descr="Груша с кольцом.jpg">
            <a:extLst>
              <a:ext uri="{FF2B5EF4-FFF2-40B4-BE49-F238E27FC236}">
                <a16:creationId xmlns:a16="http://schemas.microsoft.com/office/drawing/2014/main" id="{00000000-0008-0000-0200-00004D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 l="11948" r="13095"/>
          <a:stretch>
            <a:fillRect/>
          </a:stretch>
        </xdr:blipFill>
        <xdr:spPr bwMode="auto">
          <a:xfrm>
            <a:off x="8260771" y="101583369"/>
            <a:ext cx="1887684" cy="6978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962025</xdr:colOff>
      <xdr:row>79</xdr:row>
      <xdr:rowOff>523875</xdr:rowOff>
    </xdr:from>
    <xdr:to>
      <xdr:col>4</xdr:col>
      <xdr:colOff>76200</xdr:colOff>
      <xdr:row>83</xdr:row>
      <xdr:rowOff>152400</xdr:rowOff>
    </xdr:to>
    <xdr:grpSp>
      <xdr:nvGrpSpPr>
        <xdr:cNvPr id="167479" name="Группа 108">
          <a:extLst>
            <a:ext uri="{FF2B5EF4-FFF2-40B4-BE49-F238E27FC236}">
              <a16:creationId xmlns:a16="http://schemas.microsoft.com/office/drawing/2014/main" id="{00000000-0008-0000-0200-0000378E0200}"/>
            </a:ext>
          </a:extLst>
        </xdr:cNvPr>
        <xdr:cNvGrpSpPr>
          <a:grpSpLocks/>
        </xdr:cNvGrpSpPr>
      </xdr:nvGrpSpPr>
      <xdr:grpSpPr bwMode="auto">
        <a:xfrm>
          <a:off x="5319713" y="108299250"/>
          <a:ext cx="5043487" cy="6010275"/>
          <a:chOff x="5262563" y="116824125"/>
          <a:chExt cx="5143499" cy="6167437"/>
        </a:xfrm>
      </xdr:grpSpPr>
      <xdr:pic>
        <xdr:nvPicPr>
          <xdr:cNvPr id="167495" name="Рисунок 362" descr="8-Х.png">
            <a:extLst>
              <a:ext uri="{FF2B5EF4-FFF2-40B4-BE49-F238E27FC236}">
                <a16:creationId xmlns:a16="http://schemas.microsoft.com/office/drawing/2014/main" id="{00000000-0008-0000-0200-000047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/>
          <a:srcRect l="23820" t="3929" r="23676" b="3650"/>
          <a:stretch>
            <a:fillRect/>
          </a:stretch>
        </xdr:blipFill>
        <xdr:spPr bwMode="auto">
          <a:xfrm>
            <a:off x="5262563" y="118084295"/>
            <a:ext cx="1643062" cy="48358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67496" name="Группа 103">
            <a:extLst>
              <a:ext uri="{FF2B5EF4-FFF2-40B4-BE49-F238E27FC236}">
                <a16:creationId xmlns:a16="http://schemas.microsoft.com/office/drawing/2014/main" id="{00000000-0008-0000-0200-0000488E0200}"/>
              </a:ext>
            </a:extLst>
          </xdr:cNvPr>
          <xdr:cNvGrpSpPr>
            <a:grpSpLocks/>
          </xdr:cNvGrpSpPr>
        </xdr:nvGrpSpPr>
        <xdr:grpSpPr bwMode="auto">
          <a:xfrm>
            <a:off x="6667500" y="116824125"/>
            <a:ext cx="3738562" cy="6167437"/>
            <a:chOff x="6667500" y="116014500"/>
            <a:chExt cx="3738562" cy="6167437"/>
          </a:xfrm>
        </xdr:grpSpPr>
        <xdr:pic>
          <xdr:nvPicPr>
            <xdr:cNvPr id="167497" name="Рисунок 362" descr="8-Х.png">
              <a:extLst>
                <a:ext uri="{FF2B5EF4-FFF2-40B4-BE49-F238E27FC236}">
                  <a16:creationId xmlns:a16="http://schemas.microsoft.com/office/drawing/2014/main" id="{00000000-0008-0000-0200-0000498E02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2" cstate="print"/>
            <a:srcRect l="23820" t="3929" r="23676" b="3650"/>
            <a:stretch>
              <a:fillRect/>
            </a:stretch>
          </xdr:blipFill>
          <xdr:spPr bwMode="auto">
            <a:xfrm>
              <a:off x="8310562" y="116014500"/>
              <a:ext cx="2095500" cy="616743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67498" name="Рисунок 362" descr="8-Х.png">
              <a:extLst>
                <a:ext uri="{FF2B5EF4-FFF2-40B4-BE49-F238E27FC236}">
                  <a16:creationId xmlns:a16="http://schemas.microsoft.com/office/drawing/2014/main" id="{00000000-0008-0000-0200-00004A8E02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2" cstate="print"/>
            <a:srcRect l="23820" t="3929" r="23676" b="3650"/>
            <a:stretch>
              <a:fillRect/>
            </a:stretch>
          </xdr:blipFill>
          <xdr:spPr bwMode="auto">
            <a:xfrm>
              <a:off x="6667500" y="116538374"/>
              <a:ext cx="1909413" cy="561975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3</xdr:col>
      <xdr:colOff>1000125</xdr:colOff>
      <xdr:row>90</xdr:row>
      <xdr:rowOff>95250</xdr:rowOff>
    </xdr:from>
    <xdr:to>
      <xdr:col>3</xdr:col>
      <xdr:colOff>3781425</xdr:colOff>
      <xdr:row>92</xdr:row>
      <xdr:rowOff>276225</xdr:rowOff>
    </xdr:to>
    <xdr:grpSp>
      <xdr:nvGrpSpPr>
        <xdr:cNvPr id="167480" name="Группа 106">
          <a:extLst>
            <a:ext uri="{FF2B5EF4-FFF2-40B4-BE49-F238E27FC236}">
              <a16:creationId xmlns:a16="http://schemas.microsoft.com/office/drawing/2014/main" id="{00000000-0008-0000-0200-0000388E0200}"/>
            </a:ext>
          </a:extLst>
        </xdr:cNvPr>
        <xdr:cNvGrpSpPr>
          <a:grpSpLocks/>
        </xdr:cNvGrpSpPr>
      </xdr:nvGrpSpPr>
      <xdr:grpSpPr bwMode="auto">
        <a:xfrm>
          <a:off x="6334125" y="129016125"/>
          <a:ext cx="2781300" cy="4514850"/>
          <a:chOff x="6702135" y="135712288"/>
          <a:chExt cx="2615047" cy="3783503"/>
        </a:xfrm>
      </xdr:grpSpPr>
      <xdr:pic>
        <xdr:nvPicPr>
          <xdr:cNvPr id="167492" name="Рисунок 380" descr="7-О.png">
            <a:extLst>
              <a:ext uri="{FF2B5EF4-FFF2-40B4-BE49-F238E27FC236}">
                <a16:creationId xmlns:a16="http://schemas.microsoft.com/office/drawing/2014/main" id="{00000000-0008-0000-0200-000044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/>
          <a:srcRect l="28639" t="1128" r="29182" b="1181"/>
          <a:stretch>
            <a:fillRect/>
          </a:stretch>
        </xdr:blipFill>
        <xdr:spPr bwMode="auto">
          <a:xfrm>
            <a:off x="6702135" y="136370311"/>
            <a:ext cx="831274" cy="31254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493" name="Рисунок 380" descr="7-О.png">
            <a:extLst>
              <a:ext uri="{FF2B5EF4-FFF2-40B4-BE49-F238E27FC236}">
                <a16:creationId xmlns:a16="http://schemas.microsoft.com/office/drawing/2014/main" id="{00000000-0008-0000-0200-000045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/>
          <a:srcRect l="28639" t="1128" r="29182" b="1181"/>
          <a:stretch>
            <a:fillRect/>
          </a:stretch>
        </xdr:blipFill>
        <xdr:spPr bwMode="auto">
          <a:xfrm>
            <a:off x="7464137" y="136027429"/>
            <a:ext cx="917863" cy="34510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494" name="Рисунок 380" descr="7-О.png">
            <a:extLst>
              <a:ext uri="{FF2B5EF4-FFF2-40B4-BE49-F238E27FC236}">
                <a16:creationId xmlns:a16="http://schemas.microsoft.com/office/drawing/2014/main" id="{00000000-0008-0000-0200-000046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/>
          <a:srcRect l="28639" t="1128" r="29182" b="1181"/>
          <a:stretch>
            <a:fillRect/>
          </a:stretch>
        </xdr:blipFill>
        <xdr:spPr bwMode="auto">
          <a:xfrm>
            <a:off x="8312728" y="135712288"/>
            <a:ext cx="1004454" cy="37766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</xdr:col>
      <xdr:colOff>66675</xdr:colOff>
      <xdr:row>5</xdr:row>
      <xdr:rowOff>695325</xdr:rowOff>
    </xdr:from>
    <xdr:to>
      <xdr:col>3</xdr:col>
      <xdr:colOff>1628775</xdr:colOff>
      <xdr:row>8</xdr:row>
      <xdr:rowOff>333375</xdr:rowOff>
    </xdr:to>
    <xdr:pic>
      <xdr:nvPicPr>
        <xdr:cNvPr id="167481" name="Picture 2">
          <a:extLst>
            <a:ext uri="{FF2B5EF4-FFF2-40B4-BE49-F238E27FC236}">
              <a16:creationId xmlns:a16="http://schemas.microsoft.com/office/drawing/2014/main" id="{00000000-0008-0000-0200-000039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r="65533"/>
        <a:stretch>
          <a:fillRect/>
        </a:stretch>
      </xdr:blipFill>
      <xdr:spPr bwMode="auto">
        <a:xfrm>
          <a:off x="5410200" y="11353800"/>
          <a:ext cx="1562100" cy="343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1762125</xdr:colOff>
      <xdr:row>5</xdr:row>
      <xdr:rowOff>571500</xdr:rowOff>
    </xdr:from>
    <xdr:to>
      <xdr:col>3</xdr:col>
      <xdr:colOff>4905375</xdr:colOff>
      <xdr:row>8</xdr:row>
      <xdr:rowOff>381000</xdr:rowOff>
    </xdr:to>
    <xdr:pic>
      <xdr:nvPicPr>
        <xdr:cNvPr id="167482" name="Picture 2">
          <a:extLst>
            <a:ext uri="{FF2B5EF4-FFF2-40B4-BE49-F238E27FC236}">
              <a16:creationId xmlns:a16="http://schemas.microsoft.com/office/drawing/2014/main" id="{00000000-0008-0000-0200-00003A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l="2367" r="5373"/>
        <a:stretch>
          <a:fillRect/>
        </a:stretch>
      </xdr:blipFill>
      <xdr:spPr bwMode="auto">
        <a:xfrm>
          <a:off x="7105650" y="11229975"/>
          <a:ext cx="3143250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15</xdr:row>
      <xdr:rowOff>114300</xdr:rowOff>
    </xdr:from>
    <xdr:to>
      <xdr:col>3</xdr:col>
      <xdr:colOff>4781550</xdr:colOff>
      <xdr:row>19</xdr:row>
      <xdr:rowOff>590550</xdr:rowOff>
    </xdr:to>
    <xdr:pic>
      <xdr:nvPicPr>
        <xdr:cNvPr id="167483" name="Рисунок 96">
          <a:extLst>
            <a:ext uri="{FF2B5EF4-FFF2-40B4-BE49-F238E27FC236}">
              <a16:creationId xmlns:a16="http://schemas.microsoft.com/office/drawing/2014/main" id="{00000000-0008-0000-0200-00003B8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05475" y="22917150"/>
          <a:ext cx="4419600" cy="501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93</xdr:row>
      <xdr:rowOff>1971675</xdr:rowOff>
    </xdr:from>
    <xdr:to>
      <xdr:col>3</xdr:col>
      <xdr:colOff>4905375</xdr:colOff>
      <xdr:row>95</xdr:row>
      <xdr:rowOff>342900</xdr:rowOff>
    </xdr:to>
    <xdr:grpSp>
      <xdr:nvGrpSpPr>
        <xdr:cNvPr id="167484" name="Группа 97">
          <a:extLst>
            <a:ext uri="{FF2B5EF4-FFF2-40B4-BE49-F238E27FC236}">
              <a16:creationId xmlns:a16="http://schemas.microsoft.com/office/drawing/2014/main" id="{00000000-0008-0000-0200-00003C8E0200}"/>
            </a:ext>
          </a:extLst>
        </xdr:cNvPr>
        <xdr:cNvGrpSpPr>
          <a:grpSpLocks/>
        </xdr:cNvGrpSpPr>
      </xdr:nvGrpSpPr>
      <xdr:grpSpPr bwMode="auto">
        <a:xfrm>
          <a:off x="5762625" y="137393363"/>
          <a:ext cx="4476750" cy="2419350"/>
          <a:chOff x="5786870" y="145249149"/>
          <a:chExt cx="4595380" cy="3109081"/>
        </a:xfrm>
      </xdr:grpSpPr>
      <xdr:pic>
        <xdr:nvPicPr>
          <xdr:cNvPr id="167489" name="Рисунок 407" descr="6-Л.png">
            <a:extLst>
              <a:ext uri="{FF2B5EF4-FFF2-40B4-BE49-F238E27FC236}">
                <a16:creationId xmlns:a16="http://schemas.microsoft.com/office/drawing/2014/main" id="{00000000-0008-0000-0200-000041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rcRect t="4340" b="5498"/>
          <a:stretch>
            <a:fillRect/>
          </a:stretch>
        </xdr:blipFill>
        <xdr:spPr bwMode="auto">
          <a:xfrm>
            <a:off x="5786870" y="146490962"/>
            <a:ext cx="1190192" cy="1746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490" name="Рисунок 407" descr="6-Л.png">
            <a:extLst>
              <a:ext uri="{FF2B5EF4-FFF2-40B4-BE49-F238E27FC236}">
                <a16:creationId xmlns:a16="http://schemas.microsoft.com/office/drawing/2014/main" id="{00000000-0008-0000-0200-000042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rcRect t="4340" b="5498"/>
          <a:stretch>
            <a:fillRect/>
          </a:stretch>
        </xdr:blipFill>
        <xdr:spPr bwMode="auto">
          <a:xfrm>
            <a:off x="8262938" y="145249149"/>
            <a:ext cx="2119312" cy="31090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491" name="Рисунок 407" descr="6-Л.png">
            <a:extLst>
              <a:ext uri="{FF2B5EF4-FFF2-40B4-BE49-F238E27FC236}">
                <a16:creationId xmlns:a16="http://schemas.microsoft.com/office/drawing/2014/main" id="{00000000-0008-0000-0200-0000438E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rcRect t="4340" b="5498"/>
          <a:stretch>
            <a:fillRect/>
          </a:stretch>
        </xdr:blipFill>
        <xdr:spPr bwMode="auto">
          <a:xfrm>
            <a:off x="6834188" y="145876383"/>
            <a:ext cx="1643062" cy="2410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1400175</xdr:colOff>
      <xdr:row>0</xdr:row>
      <xdr:rowOff>3190875</xdr:rowOff>
    </xdr:to>
    <xdr:pic>
      <xdr:nvPicPr>
        <xdr:cNvPr id="167485" name="Рисунок 3">
          <a:extLst>
            <a:ext uri="{FF2B5EF4-FFF2-40B4-BE49-F238E27FC236}">
              <a16:creationId xmlns:a16="http://schemas.microsoft.com/office/drawing/2014/main" id="{00000000-0008-0000-0200-00003D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b="87215"/>
        <a:stretch>
          <a:fillRect/>
        </a:stretch>
      </xdr:blipFill>
      <xdr:spPr bwMode="auto">
        <a:xfrm>
          <a:off x="0" y="0"/>
          <a:ext cx="21612225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2962275</xdr:rowOff>
    </xdr:from>
    <xdr:to>
      <xdr:col>11</xdr:col>
      <xdr:colOff>1400175</xdr:colOff>
      <xdr:row>2</xdr:row>
      <xdr:rowOff>0</xdr:rowOff>
    </xdr:to>
    <xdr:pic>
      <xdr:nvPicPr>
        <xdr:cNvPr id="167486" name="Рисунок 3">
          <a:extLst>
            <a:ext uri="{FF2B5EF4-FFF2-40B4-BE49-F238E27FC236}">
              <a16:creationId xmlns:a16="http://schemas.microsoft.com/office/drawing/2014/main" id="{00000000-0008-0000-0200-00003E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55519" b="28006"/>
        <a:stretch>
          <a:fillRect/>
        </a:stretch>
      </xdr:blipFill>
      <xdr:spPr bwMode="auto">
        <a:xfrm>
          <a:off x="0" y="2962275"/>
          <a:ext cx="2161222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125</xdr:row>
      <xdr:rowOff>47625</xdr:rowOff>
    </xdr:from>
    <xdr:to>
      <xdr:col>3</xdr:col>
      <xdr:colOff>3857625</xdr:colOff>
      <xdr:row>125</xdr:row>
      <xdr:rowOff>2238375</xdr:rowOff>
    </xdr:to>
    <xdr:pic>
      <xdr:nvPicPr>
        <xdr:cNvPr id="167487" name="Рисунок 1">
          <a:extLst>
            <a:ext uri="{FF2B5EF4-FFF2-40B4-BE49-F238E27FC236}">
              <a16:creationId xmlns:a16="http://schemas.microsoft.com/office/drawing/2014/main" id="{00000000-0008-0000-0200-00003F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86475" y="224208975"/>
          <a:ext cx="31146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119</xdr:row>
      <xdr:rowOff>2352675</xdr:rowOff>
    </xdr:from>
    <xdr:to>
      <xdr:col>3</xdr:col>
      <xdr:colOff>4214813</xdr:colOff>
      <xdr:row>121</xdr:row>
      <xdr:rowOff>95250</xdr:rowOff>
    </xdr:to>
    <xdr:pic>
      <xdr:nvPicPr>
        <xdr:cNvPr id="167488" name="Рисунок 2">
          <a:extLst>
            <a:ext uri="{FF2B5EF4-FFF2-40B4-BE49-F238E27FC236}">
              <a16:creationId xmlns:a16="http://schemas.microsoft.com/office/drawing/2014/main" id="{00000000-0008-0000-0200-0000408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048375" y="208759425"/>
          <a:ext cx="3500438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4</xdr:row>
      <xdr:rowOff>400050</xdr:rowOff>
    </xdr:from>
    <xdr:to>
      <xdr:col>2</xdr:col>
      <xdr:colOff>3152775</xdr:colOff>
      <xdr:row>5</xdr:row>
      <xdr:rowOff>428625</xdr:rowOff>
    </xdr:to>
    <xdr:pic>
      <xdr:nvPicPr>
        <xdr:cNvPr id="168200" name="Рисунок 2" descr="IMG_905т-1 50см.png">
          <a:extLst>
            <a:ext uri="{FF2B5EF4-FFF2-40B4-BE49-F238E27FC236}">
              <a16:creationId xmlns:a16="http://schemas.microsoft.com/office/drawing/2014/main" id="{00000000-0008-0000-0300-000008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86275" y="9915525"/>
          <a:ext cx="30384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</xdr:row>
      <xdr:rowOff>638175</xdr:rowOff>
    </xdr:from>
    <xdr:to>
      <xdr:col>2</xdr:col>
      <xdr:colOff>3152775</xdr:colOff>
      <xdr:row>6</xdr:row>
      <xdr:rowOff>657225</xdr:rowOff>
    </xdr:to>
    <xdr:pic>
      <xdr:nvPicPr>
        <xdr:cNvPr id="168201" name="Рисунок 3" descr="Т-1,Т-2, Т-2в1 для ног.png">
          <a:extLst>
            <a:ext uri="{FF2B5EF4-FFF2-40B4-BE49-F238E27FC236}">
              <a16:creationId xmlns:a16="http://schemas.microsoft.com/office/drawing/2014/main" id="{00000000-0008-0000-0300-000009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11430000"/>
          <a:ext cx="31146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</xdr:row>
      <xdr:rowOff>638175</xdr:rowOff>
    </xdr:from>
    <xdr:to>
      <xdr:col>2</xdr:col>
      <xdr:colOff>3152775</xdr:colOff>
      <xdr:row>9</xdr:row>
      <xdr:rowOff>657225</xdr:rowOff>
    </xdr:to>
    <xdr:pic>
      <xdr:nvPicPr>
        <xdr:cNvPr id="168202" name="Рисунок 4" descr="Т-1,Т-2, Т-2в1 для ног.png">
          <a:extLst>
            <a:ext uri="{FF2B5EF4-FFF2-40B4-BE49-F238E27FC236}">
              <a16:creationId xmlns:a16="http://schemas.microsoft.com/office/drawing/2014/main" id="{00000000-0008-0000-0300-00000A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15259050"/>
          <a:ext cx="31146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</xdr:row>
      <xdr:rowOff>447675</xdr:rowOff>
    </xdr:from>
    <xdr:to>
      <xdr:col>2</xdr:col>
      <xdr:colOff>3152775</xdr:colOff>
      <xdr:row>8</xdr:row>
      <xdr:rowOff>552450</xdr:rowOff>
    </xdr:to>
    <xdr:pic>
      <xdr:nvPicPr>
        <xdr:cNvPr id="168203" name="Рисунок 5" descr="IMG_9063.png">
          <a:extLst>
            <a:ext uri="{FF2B5EF4-FFF2-40B4-BE49-F238E27FC236}">
              <a16:creationId xmlns:a16="http://schemas.microsoft.com/office/drawing/2014/main" id="{00000000-0008-0000-0300-00000B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43425" y="13792200"/>
          <a:ext cx="2981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</xdr:row>
      <xdr:rowOff>638175</xdr:rowOff>
    </xdr:from>
    <xdr:to>
      <xdr:col>2</xdr:col>
      <xdr:colOff>3152775</xdr:colOff>
      <xdr:row>9</xdr:row>
      <xdr:rowOff>657225</xdr:rowOff>
    </xdr:to>
    <xdr:pic>
      <xdr:nvPicPr>
        <xdr:cNvPr id="168204" name="Рисунок 6" descr="Т-1,Т-2, Т-2в1 для ног.png">
          <a:extLst>
            <a:ext uri="{FF2B5EF4-FFF2-40B4-BE49-F238E27FC236}">
              <a16:creationId xmlns:a16="http://schemas.microsoft.com/office/drawing/2014/main" id="{00000000-0008-0000-0300-00000C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15259050"/>
          <a:ext cx="31146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</xdr:row>
      <xdr:rowOff>447675</xdr:rowOff>
    </xdr:from>
    <xdr:to>
      <xdr:col>2</xdr:col>
      <xdr:colOff>3152775</xdr:colOff>
      <xdr:row>8</xdr:row>
      <xdr:rowOff>552450</xdr:rowOff>
    </xdr:to>
    <xdr:pic>
      <xdr:nvPicPr>
        <xdr:cNvPr id="168205" name="Рисунок 7" descr="IMG_9063.png">
          <a:extLst>
            <a:ext uri="{FF2B5EF4-FFF2-40B4-BE49-F238E27FC236}">
              <a16:creationId xmlns:a16="http://schemas.microsoft.com/office/drawing/2014/main" id="{00000000-0008-0000-0300-00000D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43425" y="13792200"/>
          <a:ext cx="2981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</xdr:row>
      <xdr:rowOff>638175</xdr:rowOff>
    </xdr:from>
    <xdr:to>
      <xdr:col>2</xdr:col>
      <xdr:colOff>3152775</xdr:colOff>
      <xdr:row>12</xdr:row>
      <xdr:rowOff>657225</xdr:rowOff>
    </xdr:to>
    <xdr:pic>
      <xdr:nvPicPr>
        <xdr:cNvPr id="168206" name="Рисунок 8" descr="Т-1,Т-2, Т-2в1 для ног.png">
          <a:extLst>
            <a:ext uri="{FF2B5EF4-FFF2-40B4-BE49-F238E27FC236}">
              <a16:creationId xmlns:a16="http://schemas.microsoft.com/office/drawing/2014/main" id="{00000000-0008-0000-0300-00000E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19088100"/>
          <a:ext cx="31146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</xdr:row>
      <xdr:rowOff>676275</xdr:rowOff>
    </xdr:from>
    <xdr:to>
      <xdr:col>2</xdr:col>
      <xdr:colOff>3219450</xdr:colOff>
      <xdr:row>11</xdr:row>
      <xdr:rowOff>485775</xdr:rowOff>
    </xdr:to>
    <xdr:pic>
      <xdr:nvPicPr>
        <xdr:cNvPr id="168207" name="Рисунок 9" descr="IMG_9066_Т-2.png">
          <a:extLst>
            <a:ext uri="{FF2B5EF4-FFF2-40B4-BE49-F238E27FC236}">
              <a16:creationId xmlns:a16="http://schemas.microsoft.com/office/drawing/2014/main" id="{00000000-0008-0000-0300-00000F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10075" y="17849850"/>
          <a:ext cx="31813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14</xdr:row>
      <xdr:rowOff>47625</xdr:rowOff>
    </xdr:from>
    <xdr:to>
      <xdr:col>2</xdr:col>
      <xdr:colOff>2914650</xdr:colOff>
      <xdr:row>15</xdr:row>
      <xdr:rowOff>1085850</xdr:rowOff>
    </xdr:to>
    <xdr:pic>
      <xdr:nvPicPr>
        <xdr:cNvPr id="168208" name="Рисунок 10" descr="IMG_9522_паук.png">
          <a:extLst>
            <a:ext uri="{FF2B5EF4-FFF2-40B4-BE49-F238E27FC236}">
              <a16:creationId xmlns:a16="http://schemas.microsoft.com/office/drawing/2014/main" id="{00000000-0008-0000-0300-000010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62525" y="22326600"/>
          <a:ext cx="232410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16</xdr:row>
      <xdr:rowOff>142875</xdr:rowOff>
    </xdr:from>
    <xdr:to>
      <xdr:col>2</xdr:col>
      <xdr:colOff>3105150</xdr:colOff>
      <xdr:row>17</xdr:row>
      <xdr:rowOff>133350</xdr:rowOff>
    </xdr:to>
    <xdr:pic>
      <xdr:nvPicPr>
        <xdr:cNvPr id="168209" name="Рисунок 11" descr="IMG_9072.png">
          <a:extLst>
            <a:ext uri="{FF2B5EF4-FFF2-40B4-BE49-F238E27FC236}">
              <a16:creationId xmlns:a16="http://schemas.microsoft.com/office/drawing/2014/main" id="{00000000-0008-0000-0300-000011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00575" y="24974550"/>
          <a:ext cx="28765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17</xdr:row>
      <xdr:rowOff>228600</xdr:rowOff>
    </xdr:from>
    <xdr:to>
      <xdr:col>2</xdr:col>
      <xdr:colOff>2847975</xdr:colOff>
      <xdr:row>18</xdr:row>
      <xdr:rowOff>1257300</xdr:rowOff>
    </xdr:to>
    <xdr:pic>
      <xdr:nvPicPr>
        <xdr:cNvPr id="168210" name="Рисунок 12" descr="IMG_9522_паук.png">
          <a:extLst>
            <a:ext uri="{FF2B5EF4-FFF2-40B4-BE49-F238E27FC236}">
              <a16:creationId xmlns:a16="http://schemas.microsoft.com/office/drawing/2014/main" id="{00000000-0008-0000-0300-000012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95850" y="26336625"/>
          <a:ext cx="232410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</xdr:row>
      <xdr:rowOff>152400</xdr:rowOff>
    </xdr:from>
    <xdr:to>
      <xdr:col>2</xdr:col>
      <xdr:colOff>3267075</xdr:colOff>
      <xdr:row>19</xdr:row>
      <xdr:rowOff>742950</xdr:rowOff>
    </xdr:to>
    <xdr:pic>
      <xdr:nvPicPr>
        <xdr:cNvPr id="168211" name="Рисунок 13" descr="Эспандер для груди Т-3.png">
          <a:extLst>
            <a:ext uri="{FF2B5EF4-FFF2-40B4-BE49-F238E27FC236}">
              <a16:creationId xmlns:a16="http://schemas.microsoft.com/office/drawing/2014/main" id="{00000000-0008-0000-0300-000013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28813125"/>
          <a:ext cx="3248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876300</xdr:colOff>
      <xdr:row>19</xdr:row>
      <xdr:rowOff>828675</xdr:rowOff>
    </xdr:from>
    <xdr:to>
      <xdr:col>2</xdr:col>
      <xdr:colOff>2667000</xdr:colOff>
      <xdr:row>21</xdr:row>
      <xdr:rowOff>9525</xdr:rowOff>
    </xdr:to>
    <xdr:pic>
      <xdr:nvPicPr>
        <xdr:cNvPr id="168212" name="Рисунок 14" descr="Т-3Ю Т-5.png">
          <a:extLst>
            <a:ext uri="{FF2B5EF4-FFF2-40B4-BE49-F238E27FC236}">
              <a16:creationId xmlns:a16="http://schemas.microsoft.com/office/drawing/2014/main" id="{00000000-0008-0000-0300-000014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48275" y="29489400"/>
          <a:ext cx="179070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22</xdr:row>
      <xdr:rowOff>1000125</xdr:rowOff>
    </xdr:from>
    <xdr:to>
      <xdr:col>2</xdr:col>
      <xdr:colOff>2857500</xdr:colOff>
      <xdr:row>24</xdr:row>
      <xdr:rowOff>1047750</xdr:rowOff>
    </xdr:to>
    <xdr:pic>
      <xdr:nvPicPr>
        <xdr:cNvPr id="168213" name="Рисунок 15" descr="Т-3Ю Т-5.png">
          <a:extLst>
            <a:ext uri="{FF2B5EF4-FFF2-40B4-BE49-F238E27FC236}">
              <a16:creationId xmlns:a16="http://schemas.microsoft.com/office/drawing/2014/main" id="{00000000-0008-0000-0300-000015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29175" y="35347275"/>
          <a:ext cx="2400300" cy="393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22</xdr:row>
      <xdr:rowOff>152400</xdr:rowOff>
    </xdr:from>
    <xdr:to>
      <xdr:col>2</xdr:col>
      <xdr:colOff>3286125</xdr:colOff>
      <xdr:row>22</xdr:row>
      <xdr:rowOff>752475</xdr:rowOff>
    </xdr:to>
    <xdr:pic>
      <xdr:nvPicPr>
        <xdr:cNvPr id="168214" name="Рисунок 16" descr="Эспандер для груди Т-5.png">
          <a:extLst>
            <a:ext uri="{FF2B5EF4-FFF2-40B4-BE49-F238E27FC236}">
              <a16:creationId xmlns:a16="http://schemas.microsoft.com/office/drawing/2014/main" id="{00000000-0008-0000-0300-000016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91025" y="34499550"/>
          <a:ext cx="3267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25</xdr:row>
      <xdr:rowOff>57150</xdr:rowOff>
    </xdr:from>
    <xdr:to>
      <xdr:col>2</xdr:col>
      <xdr:colOff>2962275</xdr:colOff>
      <xdr:row>26</xdr:row>
      <xdr:rowOff>257175</xdr:rowOff>
    </xdr:to>
    <xdr:pic>
      <xdr:nvPicPr>
        <xdr:cNvPr id="168215" name="Рисунок 17" descr="Кольцо.png">
          <a:extLst>
            <a:ext uri="{FF2B5EF4-FFF2-40B4-BE49-F238E27FC236}">
              <a16:creationId xmlns:a16="http://schemas.microsoft.com/office/drawing/2014/main" id="{00000000-0008-0000-0300-000017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981575" y="40233600"/>
          <a:ext cx="23526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26</xdr:row>
      <xdr:rowOff>295275</xdr:rowOff>
    </xdr:from>
    <xdr:to>
      <xdr:col>2</xdr:col>
      <xdr:colOff>2562225</xdr:colOff>
      <xdr:row>27</xdr:row>
      <xdr:rowOff>1228725</xdr:rowOff>
    </xdr:to>
    <xdr:pic>
      <xdr:nvPicPr>
        <xdr:cNvPr id="168216" name="Рисунок 18" descr="IMG_9530_.png">
          <a:extLst>
            <a:ext uri="{FF2B5EF4-FFF2-40B4-BE49-F238E27FC236}">
              <a16:creationId xmlns:a16="http://schemas.microsoft.com/office/drawing/2014/main" id="{00000000-0008-0000-0300-000018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10200" y="4174807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619125</xdr:colOff>
      <xdr:row>13</xdr:row>
      <xdr:rowOff>66675</xdr:rowOff>
    </xdr:from>
    <xdr:to>
      <xdr:col>2</xdr:col>
      <xdr:colOff>2819400</xdr:colOff>
      <xdr:row>13</xdr:row>
      <xdr:rowOff>1257300</xdr:rowOff>
    </xdr:to>
    <xdr:pic>
      <xdr:nvPicPr>
        <xdr:cNvPr id="168217" name="Рисунок 19" descr="IMG_9069.png">
          <a:extLst>
            <a:ext uri="{FF2B5EF4-FFF2-40B4-BE49-F238E27FC236}">
              <a16:creationId xmlns:a16="http://schemas.microsoft.com/office/drawing/2014/main" id="{00000000-0008-0000-0300-000019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991100" y="21069300"/>
          <a:ext cx="22002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</xdr:row>
      <xdr:rowOff>171450</xdr:rowOff>
    </xdr:from>
    <xdr:to>
      <xdr:col>2</xdr:col>
      <xdr:colOff>3238500</xdr:colOff>
      <xdr:row>29</xdr:row>
      <xdr:rowOff>104775</xdr:rowOff>
    </xdr:to>
    <xdr:pic>
      <xdr:nvPicPr>
        <xdr:cNvPr id="168218" name="Рисунок 20" descr="IMG_9074.png">
          <a:extLst>
            <a:ext uri="{FF2B5EF4-FFF2-40B4-BE49-F238E27FC236}">
              <a16:creationId xmlns:a16="http://schemas.microsoft.com/office/drawing/2014/main" id="{00000000-0008-0000-0300-00001A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562475" y="44176950"/>
          <a:ext cx="30480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1009650</xdr:colOff>
      <xdr:row>29</xdr:row>
      <xdr:rowOff>152400</xdr:rowOff>
    </xdr:from>
    <xdr:to>
      <xdr:col>2</xdr:col>
      <xdr:colOff>2619375</xdr:colOff>
      <xdr:row>30</xdr:row>
      <xdr:rowOff>1190625</xdr:rowOff>
    </xdr:to>
    <xdr:pic>
      <xdr:nvPicPr>
        <xdr:cNvPr id="168219" name="Рисунок 21" descr="IMG_9530.png">
          <a:extLst>
            <a:ext uri="{FF2B5EF4-FFF2-40B4-BE49-F238E27FC236}">
              <a16:creationId xmlns:a16="http://schemas.microsoft.com/office/drawing/2014/main" id="{00000000-0008-0000-0300-00001B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381625" y="45434250"/>
          <a:ext cx="1609725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32</xdr:row>
      <xdr:rowOff>238125</xdr:rowOff>
    </xdr:from>
    <xdr:to>
      <xdr:col>2</xdr:col>
      <xdr:colOff>2333625</xdr:colOff>
      <xdr:row>33</xdr:row>
      <xdr:rowOff>1228725</xdr:rowOff>
    </xdr:to>
    <xdr:pic>
      <xdr:nvPicPr>
        <xdr:cNvPr id="168220" name="Рисунок 22" descr="IMG_9529.png">
          <a:extLst>
            <a:ext uri="{FF2B5EF4-FFF2-40B4-BE49-F238E27FC236}">
              <a16:creationId xmlns:a16="http://schemas.microsoft.com/office/drawing/2014/main" id="{00000000-0008-0000-0300-00001C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48300" y="49349025"/>
          <a:ext cx="125730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31</xdr:row>
      <xdr:rowOff>38100</xdr:rowOff>
    </xdr:from>
    <xdr:to>
      <xdr:col>2</xdr:col>
      <xdr:colOff>3219450</xdr:colOff>
      <xdr:row>32</xdr:row>
      <xdr:rowOff>228600</xdr:rowOff>
    </xdr:to>
    <xdr:pic>
      <xdr:nvPicPr>
        <xdr:cNvPr id="168221" name="Рисунок 23" descr="IMG_7987_2.png">
          <a:extLst>
            <a:ext uri="{FF2B5EF4-FFF2-40B4-BE49-F238E27FC236}">
              <a16:creationId xmlns:a16="http://schemas.microsoft.com/office/drawing/2014/main" id="{00000000-0008-0000-0300-00001D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10075" y="47872650"/>
          <a:ext cx="31813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34</xdr:row>
      <xdr:rowOff>314325</xdr:rowOff>
    </xdr:from>
    <xdr:to>
      <xdr:col>2</xdr:col>
      <xdr:colOff>3200400</xdr:colOff>
      <xdr:row>35</xdr:row>
      <xdr:rowOff>447675</xdr:rowOff>
    </xdr:to>
    <xdr:pic>
      <xdr:nvPicPr>
        <xdr:cNvPr id="168222" name="Рисунок 24" descr="Эспандер 2в 1.png">
          <a:extLst>
            <a:ext uri="{FF2B5EF4-FFF2-40B4-BE49-F238E27FC236}">
              <a16:creationId xmlns:a16="http://schemas.microsoft.com/office/drawing/2014/main" id="{00000000-0008-0000-0300-00001E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457700" y="51977925"/>
          <a:ext cx="31146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</xdr:row>
      <xdr:rowOff>809625</xdr:rowOff>
    </xdr:from>
    <xdr:to>
      <xdr:col>2</xdr:col>
      <xdr:colOff>3190875</xdr:colOff>
      <xdr:row>36</xdr:row>
      <xdr:rowOff>828675</xdr:rowOff>
    </xdr:to>
    <xdr:pic>
      <xdr:nvPicPr>
        <xdr:cNvPr id="168223" name="Рисунок 25" descr="Т-1,Т-2, Т-2в1 для ног.png">
          <a:extLst>
            <a:ext uri="{FF2B5EF4-FFF2-40B4-BE49-F238E27FC236}">
              <a16:creationId xmlns:a16="http://schemas.microsoft.com/office/drawing/2014/main" id="{00000000-0008-0000-0300-00001F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38650" y="53749575"/>
          <a:ext cx="31242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37</xdr:row>
      <xdr:rowOff>361950</xdr:rowOff>
    </xdr:from>
    <xdr:to>
      <xdr:col>2</xdr:col>
      <xdr:colOff>3000375</xdr:colOff>
      <xdr:row>38</xdr:row>
      <xdr:rowOff>666750</xdr:rowOff>
    </xdr:to>
    <xdr:pic>
      <xdr:nvPicPr>
        <xdr:cNvPr id="168224" name="Рисунок 26" descr="для ног.png">
          <a:extLst>
            <a:ext uri="{FF2B5EF4-FFF2-40B4-BE49-F238E27FC236}">
              <a16:creationId xmlns:a16="http://schemas.microsoft.com/office/drawing/2014/main" id="{00000000-0008-0000-0300-000020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95800" y="55854600"/>
          <a:ext cx="28765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38</xdr:row>
      <xdr:rowOff>676275</xdr:rowOff>
    </xdr:from>
    <xdr:to>
      <xdr:col>2</xdr:col>
      <xdr:colOff>3209925</xdr:colOff>
      <xdr:row>39</xdr:row>
      <xdr:rowOff>695325</xdr:rowOff>
    </xdr:to>
    <xdr:pic>
      <xdr:nvPicPr>
        <xdr:cNvPr id="168225" name="Рисунок 27" descr="Т-1,Т-2, Т-2в1 для ног.png">
          <a:extLst>
            <a:ext uri="{FF2B5EF4-FFF2-40B4-BE49-F238E27FC236}">
              <a16:creationId xmlns:a16="http://schemas.microsoft.com/office/drawing/2014/main" id="{00000000-0008-0000-0300-000021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57700" y="57445275"/>
          <a:ext cx="31242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40</xdr:row>
      <xdr:rowOff>47625</xdr:rowOff>
    </xdr:from>
    <xdr:to>
      <xdr:col>2</xdr:col>
      <xdr:colOff>3200400</xdr:colOff>
      <xdr:row>41</xdr:row>
      <xdr:rowOff>133350</xdr:rowOff>
    </xdr:to>
    <xdr:pic>
      <xdr:nvPicPr>
        <xdr:cNvPr id="168226" name="Рисунок 28" descr="IMG_9168.png">
          <a:extLst>
            <a:ext uri="{FF2B5EF4-FFF2-40B4-BE49-F238E27FC236}">
              <a16:creationId xmlns:a16="http://schemas.microsoft.com/office/drawing/2014/main" id="{00000000-0008-0000-0300-000022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81525" y="59369325"/>
          <a:ext cx="29908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41</xdr:row>
      <xdr:rowOff>209550</xdr:rowOff>
    </xdr:from>
    <xdr:to>
      <xdr:col>2</xdr:col>
      <xdr:colOff>2847975</xdr:colOff>
      <xdr:row>42</xdr:row>
      <xdr:rowOff>1247775</xdr:rowOff>
    </xdr:to>
    <xdr:pic>
      <xdr:nvPicPr>
        <xdr:cNvPr id="168227" name="Рисунок 29" descr="IMG_9522_паук.png">
          <a:extLst>
            <a:ext uri="{FF2B5EF4-FFF2-40B4-BE49-F238E27FC236}">
              <a16:creationId xmlns:a16="http://schemas.microsoft.com/office/drawing/2014/main" id="{00000000-0008-0000-0300-000023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95850" y="60807600"/>
          <a:ext cx="232410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43</xdr:row>
      <xdr:rowOff>104775</xdr:rowOff>
    </xdr:from>
    <xdr:to>
      <xdr:col>2</xdr:col>
      <xdr:colOff>3267075</xdr:colOff>
      <xdr:row>44</xdr:row>
      <xdr:rowOff>152400</xdr:rowOff>
    </xdr:to>
    <xdr:pic>
      <xdr:nvPicPr>
        <xdr:cNvPr id="168228" name="Picture 3">
          <a:extLst>
            <a:ext uri="{FF2B5EF4-FFF2-40B4-BE49-F238E27FC236}">
              <a16:creationId xmlns:a16="http://schemas.microsoft.com/office/drawing/2014/main" id="{00000000-0008-0000-0300-000024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419600" y="63255525"/>
          <a:ext cx="3219450" cy="1323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44</xdr:row>
      <xdr:rowOff>209550</xdr:rowOff>
    </xdr:from>
    <xdr:to>
      <xdr:col>2</xdr:col>
      <xdr:colOff>2895600</xdr:colOff>
      <xdr:row>45</xdr:row>
      <xdr:rowOff>1247775</xdr:rowOff>
    </xdr:to>
    <xdr:pic>
      <xdr:nvPicPr>
        <xdr:cNvPr id="168229" name="Рисунок 31" descr="IMG_9522_паук.png">
          <a:extLst>
            <a:ext uri="{FF2B5EF4-FFF2-40B4-BE49-F238E27FC236}">
              <a16:creationId xmlns:a16="http://schemas.microsoft.com/office/drawing/2014/main" id="{00000000-0008-0000-0300-000025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43475" y="64636650"/>
          <a:ext cx="232410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</xdr:row>
      <xdr:rowOff>85725</xdr:rowOff>
    </xdr:from>
    <xdr:to>
      <xdr:col>2</xdr:col>
      <xdr:colOff>3267075</xdr:colOff>
      <xdr:row>49</xdr:row>
      <xdr:rowOff>1133475</xdr:rowOff>
    </xdr:to>
    <xdr:pic>
      <xdr:nvPicPr>
        <xdr:cNvPr id="168230" name="Рисунок 32" descr="IMG_9172.png">
          <a:extLst>
            <a:ext uri="{FF2B5EF4-FFF2-40B4-BE49-F238E27FC236}">
              <a16:creationId xmlns:a16="http://schemas.microsoft.com/office/drawing/2014/main" id="{00000000-0008-0000-0300-000026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438650" y="72837675"/>
          <a:ext cx="3200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990600</xdr:colOff>
      <xdr:row>49</xdr:row>
      <xdr:rowOff>809625</xdr:rowOff>
    </xdr:from>
    <xdr:to>
      <xdr:col>2</xdr:col>
      <xdr:colOff>2066925</xdr:colOff>
      <xdr:row>49</xdr:row>
      <xdr:rowOff>3781425</xdr:rowOff>
    </xdr:to>
    <xdr:pic>
      <xdr:nvPicPr>
        <xdr:cNvPr id="168231" name="Рисунок 33" descr="с разборной.png">
          <a:extLst>
            <a:ext uri="{FF2B5EF4-FFF2-40B4-BE49-F238E27FC236}">
              <a16:creationId xmlns:a16="http://schemas.microsoft.com/office/drawing/2014/main" id="{00000000-0008-0000-0300-000027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362575" y="73561575"/>
          <a:ext cx="1076325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50</xdr:row>
      <xdr:rowOff>104775</xdr:rowOff>
    </xdr:from>
    <xdr:to>
      <xdr:col>2</xdr:col>
      <xdr:colOff>3133725</xdr:colOff>
      <xdr:row>51</xdr:row>
      <xdr:rowOff>809625</xdr:rowOff>
    </xdr:to>
    <xdr:pic>
      <xdr:nvPicPr>
        <xdr:cNvPr id="168232" name="Picture 5">
          <a:extLst>
            <a:ext uri="{FF2B5EF4-FFF2-40B4-BE49-F238E27FC236}">
              <a16:creationId xmlns:a16="http://schemas.microsoft.com/office/drawing/2014/main" id="{00000000-0008-0000-0300-000028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48175" y="76676250"/>
          <a:ext cx="3057525" cy="1981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53</xdr:row>
      <xdr:rowOff>47625</xdr:rowOff>
    </xdr:from>
    <xdr:to>
      <xdr:col>2</xdr:col>
      <xdr:colOff>3000375</xdr:colOff>
      <xdr:row>53</xdr:row>
      <xdr:rowOff>2257425</xdr:rowOff>
    </xdr:to>
    <xdr:pic>
      <xdr:nvPicPr>
        <xdr:cNvPr id="168233" name="Picture 1">
          <a:extLst>
            <a:ext uri="{FF2B5EF4-FFF2-40B4-BE49-F238E27FC236}">
              <a16:creationId xmlns:a16="http://schemas.microsoft.com/office/drawing/2014/main" id="{00000000-0008-0000-0300-000029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t="10583"/>
        <a:stretch>
          <a:fillRect/>
        </a:stretch>
      </xdr:blipFill>
      <xdr:spPr bwMode="auto">
        <a:xfrm>
          <a:off x="4857750" y="80448150"/>
          <a:ext cx="25146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54</xdr:row>
      <xdr:rowOff>190500</xdr:rowOff>
    </xdr:from>
    <xdr:to>
      <xdr:col>3</xdr:col>
      <xdr:colOff>19050</xdr:colOff>
      <xdr:row>54</xdr:row>
      <xdr:rowOff>657225</xdr:rowOff>
    </xdr:to>
    <xdr:pic>
      <xdr:nvPicPr>
        <xdr:cNvPr id="168234" name="Рисунок 40" descr="IMG_5584.png">
          <a:extLst>
            <a:ext uri="{FF2B5EF4-FFF2-40B4-BE49-F238E27FC236}">
              <a16:creationId xmlns:a16="http://schemas.microsoft.com/office/drawing/2014/main" id="{00000000-0008-0000-0300-00002A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448175" y="84391500"/>
          <a:ext cx="32575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54</xdr:row>
      <xdr:rowOff>885825</xdr:rowOff>
    </xdr:from>
    <xdr:to>
      <xdr:col>2</xdr:col>
      <xdr:colOff>3257550</xdr:colOff>
      <xdr:row>54</xdr:row>
      <xdr:rowOff>1771650</xdr:rowOff>
    </xdr:to>
    <xdr:pic>
      <xdr:nvPicPr>
        <xdr:cNvPr id="168235" name="Рисунок 41" descr="IMG_7139_wобразный_коробка.png">
          <a:extLst>
            <a:ext uri="{FF2B5EF4-FFF2-40B4-BE49-F238E27FC236}">
              <a16:creationId xmlns:a16="http://schemas.microsoft.com/office/drawing/2014/main" id="{00000000-0008-0000-0300-00002B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19600" y="85086825"/>
          <a:ext cx="32099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64303</xdr:colOff>
      <xdr:row>55</xdr:row>
      <xdr:rowOff>595310</xdr:rowOff>
    </xdr:from>
    <xdr:to>
      <xdr:col>8</xdr:col>
      <xdr:colOff>354157</xdr:colOff>
      <xdr:row>55</xdr:row>
      <xdr:rowOff>1021115</xdr:rowOff>
    </xdr:to>
    <xdr:sp macro="" textlink="">
      <xdr:nvSpPr>
        <xdr:cNvPr id="43" name="Стрелка вправо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 flipV="1">
          <a:off x="3721903" y="12387260"/>
          <a:ext cx="1509054" cy="0"/>
        </a:xfrm>
        <a:prstGeom prst="rightArrow">
          <a:avLst/>
        </a:prstGeom>
        <a:solidFill>
          <a:schemeClr val="bg1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123825</xdr:colOff>
      <xdr:row>51</xdr:row>
      <xdr:rowOff>885825</xdr:rowOff>
    </xdr:from>
    <xdr:to>
      <xdr:col>2</xdr:col>
      <xdr:colOff>3276600</xdr:colOff>
      <xdr:row>52</xdr:row>
      <xdr:rowOff>1209675</xdr:rowOff>
    </xdr:to>
    <xdr:pic>
      <xdr:nvPicPr>
        <xdr:cNvPr id="168237" name="Picture 4">
          <a:extLst>
            <a:ext uri="{FF2B5EF4-FFF2-40B4-BE49-F238E27FC236}">
              <a16:creationId xmlns:a16="http://schemas.microsoft.com/office/drawing/2014/main" id="{00000000-0008-0000-0300-00002D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495800" y="78733650"/>
          <a:ext cx="31527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53</xdr:row>
      <xdr:rowOff>2105025</xdr:rowOff>
    </xdr:from>
    <xdr:to>
      <xdr:col>3</xdr:col>
      <xdr:colOff>0</xdr:colOff>
      <xdr:row>53</xdr:row>
      <xdr:rowOff>3724275</xdr:rowOff>
    </xdr:to>
    <xdr:pic>
      <xdr:nvPicPr>
        <xdr:cNvPr id="168238" name="Picture 4">
          <a:extLst>
            <a:ext uri="{FF2B5EF4-FFF2-40B4-BE49-F238E27FC236}">
              <a16:creationId xmlns:a16="http://schemas.microsoft.com/office/drawing/2014/main" id="{00000000-0008-0000-0300-00002E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524375" y="82505550"/>
          <a:ext cx="31623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46</xdr:row>
      <xdr:rowOff>142875</xdr:rowOff>
    </xdr:from>
    <xdr:to>
      <xdr:col>2</xdr:col>
      <xdr:colOff>2952750</xdr:colOff>
      <xdr:row>46</xdr:row>
      <xdr:rowOff>1847850</xdr:rowOff>
    </xdr:to>
    <xdr:pic>
      <xdr:nvPicPr>
        <xdr:cNvPr id="168239" name="Picture 2">
          <a:extLst>
            <a:ext uri="{FF2B5EF4-FFF2-40B4-BE49-F238E27FC236}">
              <a16:creationId xmlns:a16="http://schemas.microsoft.com/office/drawing/2014/main" id="{00000000-0008-0000-0300-00002F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638675" y="67122675"/>
          <a:ext cx="26860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</xdr:row>
      <xdr:rowOff>76200</xdr:rowOff>
    </xdr:from>
    <xdr:to>
      <xdr:col>2</xdr:col>
      <xdr:colOff>2857500</xdr:colOff>
      <xdr:row>47</xdr:row>
      <xdr:rowOff>1790700</xdr:rowOff>
    </xdr:to>
    <xdr:pic>
      <xdr:nvPicPr>
        <xdr:cNvPr id="168240" name="Picture 3">
          <a:extLst>
            <a:ext uri="{FF2B5EF4-FFF2-40B4-BE49-F238E27FC236}">
              <a16:creationId xmlns:a16="http://schemas.microsoft.com/office/drawing/2014/main" id="{00000000-0008-0000-0300-000030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533900" y="68980050"/>
          <a:ext cx="26955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48</xdr:row>
      <xdr:rowOff>142875</xdr:rowOff>
    </xdr:from>
    <xdr:to>
      <xdr:col>2</xdr:col>
      <xdr:colOff>2933700</xdr:colOff>
      <xdr:row>48</xdr:row>
      <xdr:rowOff>1847850</xdr:rowOff>
    </xdr:to>
    <xdr:pic>
      <xdr:nvPicPr>
        <xdr:cNvPr id="168241" name="Picture 4">
          <a:extLst>
            <a:ext uri="{FF2B5EF4-FFF2-40B4-BE49-F238E27FC236}">
              <a16:creationId xmlns:a16="http://schemas.microsoft.com/office/drawing/2014/main" id="{00000000-0008-0000-0300-000031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48175" y="70970775"/>
          <a:ext cx="285750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0</xdr:row>
      <xdr:rowOff>3009900</xdr:rowOff>
    </xdr:to>
    <xdr:pic>
      <xdr:nvPicPr>
        <xdr:cNvPr id="168242" name="Рисунок 3">
          <a:extLst>
            <a:ext uri="{FF2B5EF4-FFF2-40B4-BE49-F238E27FC236}">
              <a16:creationId xmlns:a16="http://schemas.microsoft.com/office/drawing/2014/main" id="{00000000-0008-0000-0300-000032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b="87215"/>
        <a:stretch>
          <a:fillRect/>
        </a:stretch>
      </xdr:blipFill>
      <xdr:spPr bwMode="auto">
        <a:xfrm>
          <a:off x="0" y="0"/>
          <a:ext cx="1950720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2886075</xdr:rowOff>
    </xdr:from>
    <xdr:to>
      <xdr:col>11</xdr:col>
      <xdr:colOff>28575</xdr:colOff>
      <xdr:row>2</xdr:row>
      <xdr:rowOff>200025</xdr:rowOff>
    </xdr:to>
    <xdr:pic>
      <xdr:nvPicPr>
        <xdr:cNvPr id="168243" name="Рисунок 3">
          <a:extLst>
            <a:ext uri="{FF2B5EF4-FFF2-40B4-BE49-F238E27FC236}">
              <a16:creationId xmlns:a16="http://schemas.microsoft.com/office/drawing/2014/main" id="{00000000-0008-0000-0300-000033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55519" b="28006"/>
        <a:stretch>
          <a:fillRect/>
        </a:stretch>
      </xdr:blipFill>
      <xdr:spPr bwMode="auto">
        <a:xfrm>
          <a:off x="0" y="2886075"/>
          <a:ext cx="195072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82</xdr:row>
      <xdr:rowOff>95250</xdr:rowOff>
    </xdr:from>
    <xdr:to>
      <xdr:col>2</xdr:col>
      <xdr:colOff>2305050</xdr:colOff>
      <xdr:row>82</xdr:row>
      <xdr:rowOff>857250</xdr:rowOff>
    </xdr:to>
    <xdr:pic>
      <xdr:nvPicPr>
        <xdr:cNvPr id="169440" name="Рисунок 357" descr="Z:\ОТДЕЛ ПРОДАЖ\Добреднев Игорь\!____Юрий Десигнер\качели-персик.jpg">
          <a:extLst>
            <a:ext uri="{FF2B5EF4-FFF2-40B4-BE49-F238E27FC236}">
              <a16:creationId xmlns:a16="http://schemas.microsoft.com/office/drawing/2014/main" id="{00000000-0008-0000-0400-0000E09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72150" y="163810950"/>
          <a:ext cx="1133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800100</xdr:colOff>
      <xdr:row>66</xdr:row>
      <xdr:rowOff>552450</xdr:rowOff>
    </xdr:from>
    <xdr:to>
      <xdr:col>2</xdr:col>
      <xdr:colOff>2943225</xdr:colOff>
      <xdr:row>68</xdr:row>
      <xdr:rowOff>295275</xdr:rowOff>
    </xdr:to>
    <xdr:pic>
      <xdr:nvPicPr>
        <xdr:cNvPr id="169441" name="Рисунок 264" descr="Кольцо на двери.png">
          <a:extLst>
            <a:ext uri="{FF2B5EF4-FFF2-40B4-BE49-F238E27FC236}">
              <a16:creationId xmlns:a16="http://schemas.microsoft.com/office/drawing/2014/main" id="{00000000-0008-0000-0400-0000E1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00675" y="143989425"/>
          <a:ext cx="21431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88</xdr:row>
      <xdr:rowOff>66675</xdr:rowOff>
    </xdr:from>
    <xdr:to>
      <xdr:col>2</xdr:col>
      <xdr:colOff>2771775</xdr:colOff>
      <xdr:row>88</xdr:row>
      <xdr:rowOff>1905000</xdr:rowOff>
    </xdr:to>
    <xdr:pic>
      <xdr:nvPicPr>
        <xdr:cNvPr id="169442" name="Рисунок 321" descr="P:\ОТДЕЛ ПРОДАЖ\АБСОЛЮТ ЧЕМПИОН ОБЩАЯ\!____ФОТО ТОВАРА\Горка\Горка с ДСКА.jpg">
          <a:extLst>
            <a:ext uri="{FF2B5EF4-FFF2-40B4-BE49-F238E27FC236}">
              <a16:creationId xmlns:a16="http://schemas.microsoft.com/office/drawing/2014/main" id="{00000000-0008-0000-0400-0000E29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10200" y="168906825"/>
          <a:ext cx="196215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1314450</xdr:colOff>
      <xdr:row>75</xdr:row>
      <xdr:rowOff>123825</xdr:rowOff>
    </xdr:from>
    <xdr:to>
      <xdr:col>2</xdr:col>
      <xdr:colOff>2162175</xdr:colOff>
      <xdr:row>75</xdr:row>
      <xdr:rowOff>781050</xdr:rowOff>
    </xdr:to>
    <xdr:pic>
      <xdr:nvPicPr>
        <xdr:cNvPr id="169443" name="Рисунок 270" descr="C:\Documents and Settings\Альпинист\Рабочий стол\Качель тарзанка_персик111.jpg">
          <a:extLst>
            <a:ext uri="{FF2B5EF4-FFF2-40B4-BE49-F238E27FC236}">
              <a16:creationId xmlns:a16="http://schemas.microsoft.com/office/drawing/2014/main" id="{00000000-0008-0000-0400-0000E39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15025" y="156076650"/>
          <a:ext cx="847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952500</xdr:colOff>
      <xdr:row>72</xdr:row>
      <xdr:rowOff>123825</xdr:rowOff>
    </xdr:from>
    <xdr:to>
      <xdr:col>2</xdr:col>
      <xdr:colOff>2085975</xdr:colOff>
      <xdr:row>72</xdr:row>
      <xdr:rowOff>1219200</xdr:rowOff>
    </xdr:to>
    <xdr:pic>
      <xdr:nvPicPr>
        <xdr:cNvPr id="169444" name="Рисунок 302" descr="Трапеция_.png">
          <a:extLst>
            <a:ext uri="{FF2B5EF4-FFF2-40B4-BE49-F238E27FC236}">
              <a16:creationId xmlns:a16="http://schemas.microsoft.com/office/drawing/2014/main" id="{00000000-0008-0000-0400-0000E4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53075" y="153000075"/>
          <a:ext cx="1133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73</xdr:row>
      <xdr:rowOff>47625</xdr:rowOff>
    </xdr:from>
    <xdr:to>
      <xdr:col>2</xdr:col>
      <xdr:colOff>2447925</xdr:colOff>
      <xdr:row>74</xdr:row>
      <xdr:rowOff>781050</xdr:rowOff>
    </xdr:to>
    <xdr:pic>
      <xdr:nvPicPr>
        <xdr:cNvPr id="169445" name="Рисунок 303" descr="Кольца большие.png">
          <a:extLst>
            <a:ext uri="{FF2B5EF4-FFF2-40B4-BE49-F238E27FC236}">
              <a16:creationId xmlns:a16="http://schemas.microsoft.com/office/drawing/2014/main" id="{00000000-0008-0000-0400-0000E5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305425" y="154266900"/>
          <a:ext cx="17430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1533525</xdr:colOff>
      <xdr:row>83</xdr:row>
      <xdr:rowOff>66675</xdr:rowOff>
    </xdr:from>
    <xdr:to>
      <xdr:col>2</xdr:col>
      <xdr:colOff>2085975</xdr:colOff>
      <xdr:row>83</xdr:row>
      <xdr:rowOff>1190625</xdr:rowOff>
    </xdr:to>
    <xdr:pic>
      <xdr:nvPicPr>
        <xdr:cNvPr id="169446" name="Рисунок 304" descr="Лестница веревочная.JPG">
          <a:extLst>
            <a:ext uri="{FF2B5EF4-FFF2-40B4-BE49-F238E27FC236}">
              <a16:creationId xmlns:a16="http://schemas.microsoft.com/office/drawing/2014/main" id="{00000000-0008-0000-0400-0000E6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34100" y="164820600"/>
          <a:ext cx="552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1476375</xdr:colOff>
      <xdr:row>84</xdr:row>
      <xdr:rowOff>66675</xdr:rowOff>
    </xdr:from>
    <xdr:to>
      <xdr:col>2</xdr:col>
      <xdr:colOff>2428875</xdr:colOff>
      <xdr:row>84</xdr:row>
      <xdr:rowOff>838200</xdr:rowOff>
    </xdr:to>
    <xdr:pic>
      <xdr:nvPicPr>
        <xdr:cNvPr id="169447" name="Рисунок 305" descr="брусья навесные.png">
          <a:extLst>
            <a:ext uri="{FF2B5EF4-FFF2-40B4-BE49-F238E27FC236}">
              <a16:creationId xmlns:a16="http://schemas.microsoft.com/office/drawing/2014/main" id="{00000000-0008-0000-0400-0000E7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76950" y="166087425"/>
          <a:ext cx="9525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1019175</xdr:colOff>
      <xdr:row>71</xdr:row>
      <xdr:rowOff>257175</xdr:rowOff>
    </xdr:from>
    <xdr:to>
      <xdr:col>2</xdr:col>
      <xdr:colOff>2228850</xdr:colOff>
      <xdr:row>71</xdr:row>
      <xdr:rowOff>1085850</xdr:rowOff>
    </xdr:to>
    <xdr:pic>
      <xdr:nvPicPr>
        <xdr:cNvPr id="169448" name="Рисунок 306" descr="Канат для лазенья.png">
          <a:extLst>
            <a:ext uri="{FF2B5EF4-FFF2-40B4-BE49-F238E27FC236}">
              <a16:creationId xmlns:a16="http://schemas.microsoft.com/office/drawing/2014/main" id="{00000000-0008-0000-0400-0000E8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19750" y="151695150"/>
          <a:ext cx="1209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1190625</xdr:colOff>
      <xdr:row>79</xdr:row>
      <xdr:rowOff>85725</xdr:rowOff>
    </xdr:from>
    <xdr:to>
      <xdr:col>2</xdr:col>
      <xdr:colOff>2038350</xdr:colOff>
      <xdr:row>79</xdr:row>
      <xdr:rowOff>981075</xdr:rowOff>
    </xdr:to>
    <xdr:pic>
      <xdr:nvPicPr>
        <xdr:cNvPr id="169449" name="Рисунок 11" descr="ДСК-15-Чемпион.png">
          <a:extLst>
            <a:ext uri="{FF2B5EF4-FFF2-40B4-BE49-F238E27FC236}">
              <a16:creationId xmlns:a16="http://schemas.microsoft.com/office/drawing/2014/main" id="{00000000-0008-0000-0400-0000E9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91200" y="159762825"/>
          <a:ext cx="847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1162050</xdr:colOff>
      <xdr:row>80</xdr:row>
      <xdr:rowOff>171450</xdr:rowOff>
    </xdr:from>
    <xdr:to>
      <xdr:col>2</xdr:col>
      <xdr:colOff>1952625</xdr:colOff>
      <xdr:row>80</xdr:row>
      <xdr:rowOff>914400</xdr:rowOff>
    </xdr:to>
    <xdr:pic>
      <xdr:nvPicPr>
        <xdr:cNvPr id="169450" name="Рисунок 12" descr="Rjkmwh.jpg">
          <a:extLst>
            <a:ext uri="{FF2B5EF4-FFF2-40B4-BE49-F238E27FC236}">
              <a16:creationId xmlns:a16="http://schemas.microsoft.com/office/drawing/2014/main" id="{00000000-0008-0000-0400-0000EA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62625" y="160877250"/>
          <a:ext cx="79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1504950</xdr:colOff>
      <xdr:row>85</xdr:row>
      <xdr:rowOff>142875</xdr:rowOff>
    </xdr:from>
    <xdr:to>
      <xdr:col>2</xdr:col>
      <xdr:colOff>2381250</xdr:colOff>
      <xdr:row>85</xdr:row>
      <xdr:rowOff>828675</xdr:rowOff>
    </xdr:to>
    <xdr:pic>
      <xdr:nvPicPr>
        <xdr:cNvPr id="169451" name="Рисунок 13" descr="Турник (брусья)_.png">
          <a:extLst>
            <a:ext uri="{FF2B5EF4-FFF2-40B4-BE49-F238E27FC236}">
              <a16:creationId xmlns:a16="http://schemas.microsoft.com/office/drawing/2014/main" id="{00000000-0008-0000-0400-0000EB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05525" y="167068500"/>
          <a:ext cx="876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81</xdr:row>
      <xdr:rowOff>238125</xdr:rowOff>
    </xdr:from>
    <xdr:to>
      <xdr:col>2</xdr:col>
      <xdr:colOff>2276475</xdr:colOff>
      <xdr:row>81</xdr:row>
      <xdr:rowOff>1628775</xdr:rowOff>
    </xdr:to>
    <xdr:pic>
      <xdr:nvPicPr>
        <xdr:cNvPr id="169452" name="Рисунок 291" descr="Фото_щитка.png">
          <a:extLst>
            <a:ext uri="{FF2B5EF4-FFF2-40B4-BE49-F238E27FC236}">
              <a16:creationId xmlns:a16="http://schemas.microsoft.com/office/drawing/2014/main" id="{00000000-0008-0000-0400-0000EC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676900" y="162058350"/>
          <a:ext cx="12001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86</xdr:row>
      <xdr:rowOff>95250</xdr:rowOff>
    </xdr:from>
    <xdr:to>
      <xdr:col>2</xdr:col>
      <xdr:colOff>2085975</xdr:colOff>
      <xdr:row>87</xdr:row>
      <xdr:rowOff>600076</xdr:rowOff>
    </xdr:to>
    <xdr:pic>
      <xdr:nvPicPr>
        <xdr:cNvPr id="169453" name="Рисунок 16" descr="r11e02.jpg">
          <a:extLst>
            <a:ext uri="{FF2B5EF4-FFF2-40B4-BE49-F238E27FC236}">
              <a16:creationId xmlns:a16="http://schemas.microsoft.com/office/drawing/2014/main" id="{00000000-0008-0000-0400-0000ED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829300" y="167906700"/>
          <a:ext cx="857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54</xdr:row>
      <xdr:rowOff>285750</xdr:rowOff>
    </xdr:from>
    <xdr:to>
      <xdr:col>2</xdr:col>
      <xdr:colOff>3152775</xdr:colOff>
      <xdr:row>54</xdr:row>
      <xdr:rowOff>2047875</xdr:rowOff>
    </xdr:to>
    <xdr:pic>
      <xdr:nvPicPr>
        <xdr:cNvPr id="169454" name="Рисунок 57" descr="ДСК-11 Малыш копия.jpg">
          <a:extLst>
            <a:ext uri="{FF2B5EF4-FFF2-40B4-BE49-F238E27FC236}">
              <a16:creationId xmlns:a16="http://schemas.microsoft.com/office/drawing/2014/main" id="{00000000-0008-0000-0400-0000EE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0571" t="5704" r="18945" b="9351"/>
        <a:stretch>
          <a:fillRect/>
        </a:stretch>
      </xdr:blipFill>
      <xdr:spPr bwMode="auto">
        <a:xfrm>
          <a:off x="5667375" y="128787525"/>
          <a:ext cx="208597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53</xdr:row>
      <xdr:rowOff>180975</xdr:rowOff>
    </xdr:from>
    <xdr:to>
      <xdr:col>2</xdr:col>
      <xdr:colOff>3829050</xdr:colOff>
      <xdr:row>53</xdr:row>
      <xdr:rowOff>2800350</xdr:rowOff>
    </xdr:to>
    <xdr:pic>
      <xdr:nvPicPr>
        <xdr:cNvPr id="169455" name="Рисунок 262" descr="ДСК первый шаг.png">
          <a:extLst>
            <a:ext uri="{FF2B5EF4-FFF2-40B4-BE49-F238E27FC236}">
              <a16:creationId xmlns:a16="http://schemas.microsoft.com/office/drawing/2014/main" id="{00000000-0008-0000-0400-0000EF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972050" y="125196600"/>
          <a:ext cx="3457575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990600</xdr:colOff>
      <xdr:row>26</xdr:row>
      <xdr:rowOff>38100</xdr:rowOff>
    </xdr:from>
    <xdr:to>
      <xdr:col>2</xdr:col>
      <xdr:colOff>2286000</xdr:colOff>
      <xdr:row>26</xdr:row>
      <xdr:rowOff>1943100</xdr:rowOff>
    </xdr:to>
    <xdr:pic>
      <xdr:nvPicPr>
        <xdr:cNvPr id="169456" name="Рисунок 268" descr="ДСК Юниор.png">
          <a:extLst>
            <a:ext uri="{FF2B5EF4-FFF2-40B4-BE49-F238E27FC236}">
              <a16:creationId xmlns:a16="http://schemas.microsoft.com/office/drawing/2014/main" id="{00000000-0008-0000-0400-0000F0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91175" y="44081700"/>
          <a:ext cx="12954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22</xdr:row>
      <xdr:rowOff>142875</xdr:rowOff>
    </xdr:from>
    <xdr:to>
      <xdr:col>2</xdr:col>
      <xdr:colOff>2438400</xdr:colOff>
      <xdr:row>24</xdr:row>
      <xdr:rowOff>95250</xdr:rowOff>
    </xdr:to>
    <xdr:pic>
      <xdr:nvPicPr>
        <xdr:cNvPr id="169457" name="Рисунок 258" descr="ДСК Самолет_трапеция_.png">
          <a:extLst>
            <a:ext uri="{FF2B5EF4-FFF2-40B4-BE49-F238E27FC236}">
              <a16:creationId xmlns:a16="http://schemas.microsoft.com/office/drawing/2014/main" id="{00000000-0008-0000-0400-0000F1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48250" y="39214425"/>
          <a:ext cx="19907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2314575</xdr:colOff>
      <xdr:row>22</xdr:row>
      <xdr:rowOff>9525</xdr:rowOff>
    </xdr:from>
    <xdr:to>
      <xdr:col>2</xdr:col>
      <xdr:colOff>4019550</xdr:colOff>
      <xdr:row>24</xdr:row>
      <xdr:rowOff>95250</xdr:rowOff>
    </xdr:to>
    <xdr:pic>
      <xdr:nvPicPr>
        <xdr:cNvPr id="169458" name="Рисунок 25" descr="ДСК Самолет фиолет роз_.png">
          <a:extLst>
            <a:ext uri="{FF2B5EF4-FFF2-40B4-BE49-F238E27FC236}">
              <a16:creationId xmlns:a16="http://schemas.microsoft.com/office/drawing/2014/main" id="{00000000-0008-0000-0400-0000F2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915150" y="39081075"/>
          <a:ext cx="17049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24</xdr:row>
      <xdr:rowOff>542925</xdr:rowOff>
    </xdr:from>
    <xdr:to>
      <xdr:col>2</xdr:col>
      <xdr:colOff>2133600</xdr:colOff>
      <xdr:row>25</xdr:row>
      <xdr:rowOff>1543050</xdr:rowOff>
    </xdr:to>
    <xdr:pic>
      <xdr:nvPicPr>
        <xdr:cNvPr id="169459" name="Рисунок 26" descr="ДСК Самолет_салат_.png">
          <a:extLst>
            <a:ext uri="{FF2B5EF4-FFF2-40B4-BE49-F238E27FC236}">
              <a16:creationId xmlns:a16="http://schemas.microsoft.com/office/drawing/2014/main" id="{00000000-0008-0000-0400-0000F3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172075" y="41500425"/>
          <a:ext cx="15621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2371725</xdr:colOff>
      <xdr:row>24</xdr:row>
      <xdr:rowOff>457200</xdr:rowOff>
    </xdr:from>
    <xdr:to>
      <xdr:col>2</xdr:col>
      <xdr:colOff>3781425</xdr:colOff>
      <xdr:row>25</xdr:row>
      <xdr:rowOff>1504950</xdr:rowOff>
    </xdr:to>
    <xdr:pic>
      <xdr:nvPicPr>
        <xdr:cNvPr id="169460" name="Рисунок 27" descr="ДСК Самолет_серебро_.png">
          <a:extLst>
            <a:ext uri="{FF2B5EF4-FFF2-40B4-BE49-F238E27FC236}">
              <a16:creationId xmlns:a16="http://schemas.microsoft.com/office/drawing/2014/main" id="{00000000-0008-0000-0400-0000F4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972300" y="41414700"/>
          <a:ext cx="140970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1085850</xdr:colOff>
      <xdr:row>29</xdr:row>
      <xdr:rowOff>285750</xdr:rowOff>
    </xdr:from>
    <xdr:to>
      <xdr:col>2</xdr:col>
      <xdr:colOff>2524125</xdr:colOff>
      <xdr:row>29</xdr:row>
      <xdr:rowOff>2266950</xdr:rowOff>
    </xdr:to>
    <xdr:pic>
      <xdr:nvPicPr>
        <xdr:cNvPr id="169461" name="Рисунок 48" descr="ДСК-5 копия.jpg">
          <a:extLst>
            <a:ext uri="{FF2B5EF4-FFF2-40B4-BE49-F238E27FC236}">
              <a16:creationId xmlns:a16="http://schemas.microsoft.com/office/drawing/2014/main" id="{00000000-0008-0000-0400-0000F5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86425" y="55749825"/>
          <a:ext cx="14382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1095375</xdr:colOff>
      <xdr:row>30</xdr:row>
      <xdr:rowOff>19050</xdr:rowOff>
    </xdr:from>
    <xdr:to>
      <xdr:col>2</xdr:col>
      <xdr:colOff>2857500</xdr:colOff>
      <xdr:row>30</xdr:row>
      <xdr:rowOff>2028825</xdr:rowOff>
    </xdr:to>
    <xdr:pic>
      <xdr:nvPicPr>
        <xdr:cNvPr id="169462" name="Рисунок 49" descr="СК-6 копия.jpg">
          <a:extLst>
            <a:ext uri="{FF2B5EF4-FFF2-40B4-BE49-F238E27FC236}">
              <a16:creationId xmlns:a16="http://schemas.microsoft.com/office/drawing/2014/main" id="{00000000-0008-0000-0400-0000F6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95950" y="57797700"/>
          <a:ext cx="176212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31</xdr:row>
      <xdr:rowOff>76200</xdr:rowOff>
    </xdr:from>
    <xdr:to>
      <xdr:col>2</xdr:col>
      <xdr:colOff>2886075</xdr:colOff>
      <xdr:row>31</xdr:row>
      <xdr:rowOff>2286000</xdr:rowOff>
    </xdr:to>
    <xdr:pic>
      <xdr:nvPicPr>
        <xdr:cNvPr id="169463" name="Рисунок 45" descr="ДСК-7 копия.jpg">
          <a:extLst>
            <a:ext uri="{FF2B5EF4-FFF2-40B4-BE49-F238E27FC236}">
              <a16:creationId xmlns:a16="http://schemas.microsoft.com/office/drawing/2014/main" id="{00000000-0008-0000-0400-0000F7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286375" y="59912250"/>
          <a:ext cx="2200275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32</xdr:row>
      <xdr:rowOff>190500</xdr:rowOff>
    </xdr:from>
    <xdr:to>
      <xdr:col>2</xdr:col>
      <xdr:colOff>2981325</xdr:colOff>
      <xdr:row>32</xdr:row>
      <xdr:rowOff>3609975</xdr:rowOff>
    </xdr:to>
    <xdr:pic>
      <xdr:nvPicPr>
        <xdr:cNvPr id="169464" name="Рисунок 56" descr="ДСК-10 Замок принцессы копия.jpg">
          <a:extLst>
            <a:ext uri="{FF2B5EF4-FFF2-40B4-BE49-F238E27FC236}">
              <a16:creationId xmlns:a16="http://schemas.microsoft.com/office/drawing/2014/main" id="{00000000-0008-0000-0400-0000F8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6814" t="5095" r="18047" b="3070"/>
        <a:stretch>
          <a:fillRect/>
        </a:stretch>
      </xdr:blipFill>
      <xdr:spPr bwMode="auto">
        <a:xfrm>
          <a:off x="5534025" y="62341125"/>
          <a:ext cx="2047875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771525</xdr:colOff>
      <xdr:row>33</xdr:row>
      <xdr:rowOff>76200</xdr:rowOff>
    </xdr:from>
    <xdr:to>
      <xdr:col>2</xdr:col>
      <xdr:colOff>3476625</xdr:colOff>
      <xdr:row>33</xdr:row>
      <xdr:rowOff>3209925</xdr:rowOff>
    </xdr:to>
    <xdr:pic>
      <xdr:nvPicPr>
        <xdr:cNvPr id="169465" name="Рисунок 44" descr="ДСК-2.jpg">
          <a:extLst>
            <a:ext uri="{FF2B5EF4-FFF2-40B4-BE49-F238E27FC236}">
              <a16:creationId xmlns:a16="http://schemas.microsoft.com/office/drawing/2014/main" id="{00000000-0008-0000-0400-0000F9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72100" y="65922525"/>
          <a:ext cx="2705100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752475</xdr:colOff>
      <xdr:row>5</xdr:row>
      <xdr:rowOff>142875</xdr:rowOff>
    </xdr:from>
    <xdr:to>
      <xdr:col>3</xdr:col>
      <xdr:colOff>38100</xdr:colOff>
      <xdr:row>8</xdr:row>
      <xdr:rowOff>723900</xdr:rowOff>
    </xdr:to>
    <xdr:grpSp>
      <xdr:nvGrpSpPr>
        <xdr:cNvPr id="169466" name="Группа 74">
          <a:extLst>
            <a:ext uri="{FF2B5EF4-FFF2-40B4-BE49-F238E27FC236}">
              <a16:creationId xmlns:a16="http://schemas.microsoft.com/office/drawing/2014/main" id="{00000000-0008-0000-0400-0000FA950200}"/>
            </a:ext>
          </a:extLst>
        </xdr:cNvPr>
        <xdr:cNvGrpSpPr>
          <a:grpSpLocks/>
        </xdr:cNvGrpSpPr>
      </xdr:nvGrpSpPr>
      <xdr:grpSpPr bwMode="auto">
        <a:xfrm>
          <a:off x="4324350" y="11310938"/>
          <a:ext cx="4548188" cy="4986337"/>
          <a:chOff x="4210075" y="16909789"/>
          <a:chExt cx="3031980" cy="3235760"/>
        </a:xfrm>
      </xdr:grpSpPr>
      <xdr:pic>
        <xdr:nvPicPr>
          <xdr:cNvPr id="169517" name="Рисунок 33" descr="ДСК-3 Салат_красный.png">
            <a:extLst>
              <a:ext uri="{FF2B5EF4-FFF2-40B4-BE49-F238E27FC236}">
                <a16:creationId xmlns:a16="http://schemas.microsoft.com/office/drawing/2014/main" id="{00000000-0008-0000-0400-00002D96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4210075" y="16981019"/>
            <a:ext cx="1174436" cy="17402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518" name="Рисунок 34" descr="ДСК-3 Трансформер выс кач.png">
            <a:extLst>
              <a:ext uri="{FF2B5EF4-FFF2-40B4-BE49-F238E27FC236}">
                <a16:creationId xmlns:a16="http://schemas.microsoft.com/office/drawing/2014/main" id="{00000000-0008-0000-0400-00002E96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6076431" y="16909789"/>
            <a:ext cx="1165624" cy="18359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519" name="Рисунок 35" descr="ДСК-3 фиолет, желт.png">
            <a:extLst>
              <a:ext uri="{FF2B5EF4-FFF2-40B4-BE49-F238E27FC236}">
                <a16:creationId xmlns:a16="http://schemas.microsoft.com/office/drawing/2014/main" id="{00000000-0008-0000-0400-00002F96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5250779" y="18092964"/>
            <a:ext cx="1135508" cy="20525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0</xdr:colOff>
      <xdr:row>9</xdr:row>
      <xdr:rowOff>1114425</xdr:rowOff>
    </xdr:from>
    <xdr:to>
      <xdr:col>2</xdr:col>
      <xdr:colOff>3962400</xdr:colOff>
      <xdr:row>11</xdr:row>
      <xdr:rowOff>857250</xdr:rowOff>
    </xdr:to>
    <xdr:grpSp>
      <xdr:nvGrpSpPr>
        <xdr:cNvPr id="169467" name="Группа 75">
          <a:extLst>
            <a:ext uri="{FF2B5EF4-FFF2-40B4-BE49-F238E27FC236}">
              <a16:creationId xmlns:a16="http://schemas.microsoft.com/office/drawing/2014/main" id="{00000000-0008-0000-0400-0000FB950200}"/>
            </a:ext>
          </a:extLst>
        </xdr:cNvPr>
        <xdr:cNvGrpSpPr>
          <a:grpSpLocks/>
        </xdr:cNvGrpSpPr>
      </xdr:nvGrpSpPr>
      <xdr:grpSpPr bwMode="auto">
        <a:xfrm>
          <a:off x="4595813" y="18092738"/>
          <a:ext cx="3962400" cy="4219575"/>
          <a:chOff x="4542365" y="22836745"/>
          <a:chExt cx="2794313" cy="2601012"/>
        </a:xfrm>
      </xdr:grpSpPr>
      <xdr:pic>
        <xdr:nvPicPr>
          <xdr:cNvPr id="169514" name="Рисунок 36" descr="01_ДСК-4.png">
            <a:extLst>
              <a:ext uri="{FF2B5EF4-FFF2-40B4-BE49-F238E27FC236}">
                <a16:creationId xmlns:a16="http://schemas.microsoft.com/office/drawing/2014/main" id="{00000000-0008-0000-0400-00002A96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4542365" y="22864151"/>
            <a:ext cx="841179" cy="14647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515" name="Рисунок 37" descr="01_ДСК-4 салат.png">
            <a:extLst>
              <a:ext uri="{FF2B5EF4-FFF2-40B4-BE49-F238E27FC236}">
                <a16:creationId xmlns:a16="http://schemas.microsoft.com/office/drawing/2014/main" id="{00000000-0008-0000-0400-00002B96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6425065" y="22836745"/>
            <a:ext cx="911613" cy="15194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516" name="Рисунок 38" descr="01_ДСК-4 фиолет.png">
            <a:extLst>
              <a:ext uri="{FF2B5EF4-FFF2-40B4-BE49-F238E27FC236}">
                <a16:creationId xmlns:a16="http://schemas.microsoft.com/office/drawing/2014/main" id="{00000000-0008-0000-0400-00002C96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5363321" y="23863383"/>
            <a:ext cx="973072" cy="1574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</xdr:col>
      <xdr:colOff>952500</xdr:colOff>
      <xdr:row>14</xdr:row>
      <xdr:rowOff>114300</xdr:rowOff>
    </xdr:from>
    <xdr:to>
      <xdr:col>2</xdr:col>
      <xdr:colOff>2971800</xdr:colOff>
      <xdr:row>14</xdr:row>
      <xdr:rowOff>3133725</xdr:rowOff>
    </xdr:to>
    <xdr:pic>
      <xdr:nvPicPr>
        <xdr:cNvPr id="169468" name="Рисунок 53" descr="ДСК-16 Солнышко_2 копия.jpg">
          <a:extLst>
            <a:ext uri="{FF2B5EF4-FFF2-40B4-BE49-F238E27FC236}">
              <a16:creationId xmlns:a16="http://schemas.microsoft.com/office/drawing/2014/main" id="{00000000-0008-0000-0400-0000FC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553075" y="27889200"/>
          <a:ext cx="2019300" cy="301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952500</xdr:colOff>
      <xdr:row>36</xdr:row>
      <xdr:rowOff>190500</xdr:rowOff>
    </xdr:from>
    <xdr:to>
      <xdr:col>2</xdr:col>
      <xdr:colOff>3390900</xdr:colOff>
      <xdr:row>36</xdr:row>
      <xdr:rowOff>3762375</xdr:rowOff>
    </xdr:to>
    <xdr:pic>
      <xdr:nvPicPr>
        <xdr:cNvPr id="169469" name="Рисунок 55" descr="ДСК-17 Патриот копия.jpg">
          <a:extLst>
            <a:ext uri="{FF2B5EF4-FFF2-40B4-BE49-F238E27FC236}">
              <a16:creationId xmlns:a16="http://schemas.microsoft.com/office/drawing/2014/main" id="{00000000-0008-0000-0400-0000FD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53075" y="73637775"/>
          <a:ext cx="2438400" cy="357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37</xdr:row>
      <xdr:rowOff>238125</xdr:rowOff>
    </xdr:from>
    <xdr:to>
      <xdr:col>2</xdr:col>
      <xdr:colOff>3990975</xdr:colOff>
      <xdr:row>37</xdr:row>
      <xdr:rowOff>3390900</xdr:rowOff>
    </xdr:to>
    <xdr:pic>
      <xdr:nvPicPr>
        <xdr:cNvPr id="169470" name="Рисунок 50" descr="ДСК-8 копия.jpg">
          <a:extLst>
            <a:ext uri="{FF2B5EF4-FFF2-40B4-BE49-F238E27FC236}">
              <a16:creationId xmlns:a16="http://schemas.microsoft.com/office/drawing/2014/main" id="{00000000-0008-0000-0400-0000FE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619625" y="77657325"/>
          <a:ext cx="397192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16</xdr:row>
      <xdr:rowOff>133350</xdr:rowOff>
    </xdr:from>
    <xdr:to>
      <xdr:col>2</xdr:col>
      <xdr:colOff>2286000</xdr:colOff>
      <xdr:row>17</xdr:row>
      <xdr:rowOff>981075</xdr:rowOff>
    </xdr:to>
    <xdr:pic>
      <xdr:nvPicPr>
        <xdr:cNvPr id="169471" name="Рисунок 54" descr="Радуга.jpg">
          <a:extLst>
            <a:ext uri="{FF2B5EF4-FFF2-40B4-BE49-F238E27FC236}">
              <a16:creationId xmlns:a16="http://schemas.microsoft.com/office/drawing/2014/main" id="{00000000-0008-0000-0400-0000FF9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200650" y="31708725"/>
          <a:ext cx="16859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18</xdr:row>
      <xdr:rowOff>161925</xdr:rowOff>
    </xdr:from>
    <xdr:to>
      <xdr:col>2</xdr:col>
      <xdr:colOff>1533525</xdr:colOff>
      <xdr:row>20</xdr:row>
      <xdr:rowOff>0</xdr:rowOff>
    </xdr:to>
    <xdr:pic>
      <xdr:nvPicPr>
        <xdr:cNvPr id="169472" name="Рисунок 43" descr="ДСК-1.jpg">
          <a:extLst>
            <a:ext uri="{FF2B5EF4-FFF2-40B4-BE49-F238E27FC236}">
              <a16:creationId xmlns:a16="http://schemas.microsoft.com/office/drawing/2014/main" id="{00000000-0008-0000-0400-000000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838700" y="34861500"/>
          <a:ext cx="12954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2352675</xdr:colOff>
      <xdr:row>16</xdr:row>
      <xdr:rowOff>228600</xdr:rowOff>
    </xdr:from>
    <xdr:to>
      <xdr:col>2</xdr:col>
      <xdr:colOff>3924300</xdr:colOff>
      <xdr:row>17</xdr:row>
      <xdr:rowOff>942975</xdr:rowOff>
    </xdr:to>
    <xdr:pic>
      <xdr:nvPicPr>
        <xdr:cNvPr id="169473" name="Рисунок 52" descr="02_ДСК-9 р.png">
          <a:extLst>
            <a:ext uri="{FF2B5EF4-FFF2-40B4-BE49-F238E27FC236}">
              <a16:creationId xmlns:a16="http://schemas.microsoft.com/office/drawing/2014/main" id="{00000000-0008-0000-0400-000001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953250" y="31803975"/>
          <a:ext cx="1571625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1428750</xdr:colOff>
      <xdr:row>18</xdr:row>
      <xdr:rowOff>342900</xdr:rowOff>
    </xdr:from>
    <xdr:to>
      <xdr:col>2</xdr:col>
      <xdr:colOff>2762250</xdr:colOff>
      <xdr:row>20</xdr:row>
      <xdr:rowOff>485775</xdr:rowOff>
    </xdr:to>
    <xdr:pic>
      <xdr:nvPicPr>
        <xdr:cNvPr id="169474" name="Рисунок 53" descr="ДСК-1 фиолетово_розовый.png">
          <a:extLst>
            <a:ext uri="{FF2B5EF4-FFF2-40B4-BE49-F238E27FC236}">
              <a16:creationId xmlns:a16="http://schemas.microsoft.com/office/drawing/2014/main" id="{00000000-0008-0000-0400-000002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029325" y="35042475"/>
          <a:ext cx="13335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2619375</xdr:colOff>
      <xdr:row>18</xdr:row>
      <xdr:rowOff>847725</xdr:rowOff>
    </xdr:from>
    <xdr:to>
      <xdr:col>2</xdr:col>
      <xdr:colOff>3829050</xdr:colOff>
      <xdr:row>20</xdr:row>
      <xdr:rowOff>609600</xdr:rowOff>
    </xdr:to>
    <xdr:pic>
      <xdr:nvPicPr>
        <xdr:cNvPr id="169475" name="Рисунок 54" descr="ДСК-1_сине_желтый.png">
          <a:extLst>
            <a:ext uri="{FF2B5EF4-FFF2-40B4-BE49-F238E27FC236}">
              <a16:creationId xmlns:a16="http://schemas.microsoft.com/office/drawing/2014/main" id="{00000000-0008-0000-0400-000003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9950" y="35547300"/>
          <a:ext cx="12096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1095375</xdr:colOff>
      <xdr:row>70</xdr:row>
      <xdr:rowOff>19050</xdr:rowOff>
    </xdr:from>
    <xdr:to>
      <xdr:col>2</xdr:col>
      <xdr:colOff>2085975</xdr:colOff>
      <xdr:row>70</xdr:row>
      <xdr:rowOff>1352550</xdr:rowOff>
    </xdr:to>
    <xdr:pic>
      <xdr:nvPicPr>
        <xdr:cNvPr id="169476" name="Рисунок 55" descr="04_Качель-для-ДСК.png">
          <a:extLst>
            <a:ext uri="{FF2B5EF4-FFF2-40B4-BE49-F238E27FC236}">
              <a16:creationId xmlns:a16="http://schemas.microsoft.com/office/drawing/2014/main" id="{00000000-0008-0000-0400-000004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695950" y="149523450"/>
          <a:ext cx="9906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990600</xdr:colOff>
      <xdr:row>76</xdr:row>
      <xdr:rowOff>66675</xdr:rowOff>
    </xdr:from>
    <xdr:to>
      <xdr:col>2</xdr:col>
      <xdr:colOff>2371725</xdr:colOff>
      <xdr:row>78</xdr:row>
      <xdr:rowOff>419100</xdr:rowOff>
    </xdr:to>
    <xdr:pic>
      <xdr:nvPicPr>
        <xdr:cNvPr id="169478" name="Рисунок 57" descr="1.jpg">
          <a:extLst>
            <a:ext uri="{FF2B5EF4-FFF2-40B4-BE49-F238E27FC236}">
              <a16:creationId xmlns:a16="http://schemas.microsoft.com/office/drawing/2014/main" id="{00000000-0008-0000-0400-000006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591175" y="156886275"/>
          <a:ext cx="1381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444645</xdr:colOff>
      <xdr:row>92</xdr:row>
      <xdr:rowOff>271463</xdr:rowOff>
    </xdr:from>
    <xdr:to>
      <xdr:col>3</xdr:col>
      <xdr:colOff>1806027</xdr:colOff>
      <xdr:row>92</xdr:row>
      <xdr:rowOff>779462</xdr:rowOff>
    </xdr:to>
    <xdr:sp macro="" textlink="">
      <xdr:nvSpPr>
        <xdr:cNvPr id="61" name="Стрелка вправо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8040833" y="117667088"/>
          <a:ext cx="1361382" cy="507999"/>
        </a:xfrm>
        <a:prstGeom prst="rightArrow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866775</xdr:colOff>
      <xdr:row>56</xdr:row>
      <xdr:rowOff>152400</xdr:rowOff>
    </xdr:from>
    <xdr:to>
      <xdr:col>2</xdr:col>
      <xdr:colOff>2438400</xdr:colOff>
      <xdr:row>56</xdr:row>
      <xdr:rowOff>1247775</xdr:rowOff>
    </xdr:to>
    <xdr:pic>
      <xdr:nvPicPr>
        <xdr:cNvPr id="169480" name="Рисунок 302" descr="vfb.jpg">
          <a:extLst>
            <a:ext uri="{FF2B5EF4-FFF2-40B4-BE49-F238E27FC236}">
              <a16:creationId xmlns:a16="http://schemas.microsoft.com/office/drawing/2014/main" id="{00000000-0008-0000-0400-000008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467350" y="131892675"/>
          <a:ext cx="1571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1143000</xdr:colOff>
      <xdr:row>57</xdr:row>
      <xdr:rowOff>247650</xdr:rowOff>
    </xdr:from>
    <xdr:to>
      <xdr:col>2</xdr:col>
      <xdr:colOff>2962275</xdr:colOff>
      <xdr:row>57</xdr:row>
      <xdr:rowOff>1162050</xdr:rowOff>
    </xdr:to>
    <xdr:pic>
      <xdr:nvPicPr>
        <xdr:cNvPr id="169481" name="Рисунок 220" descr="Мат гимнастический оранж прайс.jpg">
          <a:extLst>
            <a:ext uri="{FF2B5EF4-FFF2-40B4-BE49-F238E27FC236}">
              <a16:creationId xmlns:a16="http://schemas.microsoft.com/office/drawing/2014/main" id="{00000000-0008-0000-0400-000009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5586" t="27676" r="3551" b="22594"/>
        <a:stretch>
          <a:fillRect/>
        </a:stretch>
      </xdr:blipFill>
      <xdr:spPr bwMode="auto">
        <a:xfrm>
          <a:off x="5743575" y="133788150"/>
          <a:ext cx="1819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904875</xdr:colOff>
      <xdr:row>59</xdr:row>
      <xdr:rowOff>95250</xdr:rowOff>
    </xdr:from>
    <xdr:to>
      <xdr:col>2</xdr:col>
      <xdr:colOff>2476500</xdr:colOff>
      <xdr:row>59</xdr:row>
      <xdr:rowOff>1057275</xdr:rowOff>
    </xdr:to>
    <xdr:pic>
      <xdr:nvPicPr>
        <xdr:cNvPr id="169482" name="Рисунок 301" descr="Мат складной.png">
          <a:extLst>
            <a:ext uri="{FF2B5EF4-FFF2-40B4-BE49-F238E27FC236}">
              <a16:creationId xmlns:a16="http://schemas.microsoft.com/office/drawing/2014/main" id="{00000000-0008-0000-0400-00000A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05450" y="137007600"/>
          <a:ext cx="15716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990600</xdr:colOff>
      <xdr:row>60</xdr:row>
      <xdr:rowOff>76200</xdr:rowOff>
    </xdr:from>
    <xdr:to>
      <xdr:col>2</xdr:col>
      <xdr:colOff>3028950</xdr:colOff>
      <xdr:row>60</xdr:row>
      <xdr:rowOff>1381125</xdr:rowOff>
    </xdr:to>
    <xdr:pic>
      <xdr:nvPicPr>
        <xdr:cNvPr id="169483" name="Рисунок 220" descr="Мат гимнастический оранж прайс.jpg">
          <a:extLst>
            <a:ext uri="{FF2B5EF4-FFF2-40B4-BE49-F238E27FC236}">
              <a16:creationId xmlns:a16="http://schemas.microsoft.com/office/drawing/2014/main" id="{00000000-0008-0000-0400-00000B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5586" t="27676" r="3551" b="22594"/>
        <a:stretch>
          <a:fillRect/>
        </a:stretch>
      </xdr:blipFill>
      <xdr:spPr bwMode="auto">
        <a:xfrm>
          <a:off x="5591175" y="138169650"/>
          <a:ext cx="20383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742950</xdr:colOff>
      <xdr:row>63</xdr:row>
      <xdr:rowOff>66675</xdr:rowOff>
    </xdr:from>
    <xdr:to>
      <xdr:col>2</xdr:col>
      <xdr:colOff>3629025</xdr:colOff>
      <xdr:row>64</xdr:row>
      <xdr:rowOff>647700</xdr:rowOff>
    </xdr:to>
    <xdr:pic>
      <xdr:nvPicPr>
        <xdr:cNvPr id="169484" name="Рисунок 217" descr="Мат прайс.jpg">
          <a:extLst>
            <a:ext uri="{FF2B5EF4-FFF2-40B4-BE49-F238E27FC236}">
              <a16:creationId xmlns:a16="http://schemas.microsoft.com/office/drawing/2014/main" id="{00000000-0008-0000-0400-00000C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6979" t="26778" b="13719"/>
        <a:stretch>
          <a:fillRect/>
        </a:stretch>
      </xdr:blipFill>
      <xdr:spPr bwMode="auto">
        <a:xfrm>
          <a:off x="5343525" y="141379575"/>
          <a:ext cx="2886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1014412</xdr:colOff>
      <xdr:row>61</xdr:row>
      <xdr:rowOff>357188</xdr:rowOff>
    </xdr:from>
    <xdr:to>
      <xdr:col>2</xdr:col>
      <xdr:colOff>3386137</xdr:colOff>
      <xdr:row>62</xdr:row>
      <xdr:rowOff>833438</xdr:rowOff>
    </xdr:to>
    <xdr:pic>
      <xdr:nvPicPr>
        <xdr:cNvPr id="169485" name="Рисунок 71" descr="Мат гимнастический (1000х1000х60мм) OXFORD (2).png">
          <a:extLst>
            <a:ext uri="{FF2B5EF4-FFF2-40B4-BE49-F238E27FC236}">
              <a16:creationId xmlns:a16="http://schemas.microsoft.com/office/drawing/2014/main" id="{00000000-0008-0000-0400-00000D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610225" y="139827001"/>
          <a:ext cx="23717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58</xdr:row>
      <xdr:rowOff>38100</xdr:rowOff>
    </xdr:from>
    <xdr:to>
      <xdr:col>2</xdr:col>
      <xdr:colOff>3429000</xdr:colOff>
      <xdr:row>58</xdr:row>
      <xdr:rowOff>1266825</xdr:rowOff>
    </xdr:to>
    <xdr:pic>
      <xdr:nvPicPr>
        <xdr:cNvPr id="169486" name="Рисунок 79" descr="мат складной.jpeg">
          <a:extLst>
            <a:ext uri="{FF2B5EF4-FFF2-40B4-BE49-F238E27FC236}">
              <a16:creationId xmlns:a16="http://schemas.microsoft.com/office/drawing/2014/main" id="{00000000-0008-0000-0400-00000E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410200" y="135264525"/>
          <a:ext cx="26193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43</xdr:row>
      <xdr:rowOff>228600</xdr:rowOff>
    </xdr:from>
    <xdr:to>
      <xdr:col>2</xdr:col>
      <xdr:colOff>2619375</xdr:colOff>
      <xdr:row>43</xdr:row>
      <xdr:rowOff>4076700</xdr:rowOff>
    </xdr:to>
    <xdr:pic>
      <xdr:nvPicPr>
        <xdr:cNvPr id="169487" name="Picture 1">
          <a:extLst>
            <a:ext uri="{FF2B5EF4-FFF2-40B4-BE49-F238E27FC236}">
              <a16:creationId xmlns:a16="http://schemas.microsoft.com/office/drawing/2014/main" id="{00000000-0008-0000-0400-00000F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34075" y="92868750"/>
          <a:ext cx="1285875" cy="3848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46</xdr:row>
      <xdr:rowOff>152400</xdr:rowOff>
    </xdr:from>
    <xdr:to>
      <xdr:col>2</xdr:col>
      <xdr:colOff>3790950</xdr:colOff>
      <xdr:row>46</xdr:row>
      <xdr:rowOff>3971925</xdr:rowOff>
    </xdr:to>
    <xdr:pic>
      <xdr:nvPicPr>
        <xdr:cNvPr id="169488" name="Picture 2">
          <a:extLst>
            <a:ext uri="{FF2B5EF4-FFF2-40B4-BE49-F238E27FC236}">
              <a16:creationId xmlns:a16="http://schemas.microsoft.com/office/drawing/2014/main" id="{00000000-0008-0000-0400-000010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l="21898" b="59470"/>
        <a:stretch>
          <a:fillRect/>
        </a:stretch>
      </xdr:blipFill>
      <xdr:spPr bwMode="auto">
        <a:xfrm>
          <a:off x="4962525" y="105537000"/>
          <a:ext cx="3429000" cy="381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44</xdr:row>
      <xdr:rowOff>333375</xdr:rowOff>
    </xdr:from>
    <xdr:to>
      <xdr:col>2</xdr:col>
      <xdr:colOff>3990975</xdr:colOff>
      <xdr:row>44</xdr:row>
      <xdr:rowOff>3838575</xdr:rowOff>
    </xdr:to>
    <xdr:pic>
      <xdr:nvPicPr>
        <xdr:cNvPr id="169489" name="Picture 2">
          <a:extLst>
            <a:ext uri="{FF2B5EF4-FFF2-40B4-BE49-F238E27FC236}">
              <a16:creationId xmlns:a16="http://schemas.microsoft.com/office/drawing/2014/main" id="{00000000-0008-0000-0400-000011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56439"/>
        <a:stretch>
          <a:fillRect/>
        </a:stretch>
      </xdr:blipFill>
      <xdr:spPr bwMode="auto">
        <a:xfrm>
          <a:off x="4838700" y="97221675"/>
          <a:ext cx="3752850" cy="3505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</xdr:row>
      <xdr:rowOff>1314450</xdr:rowOff>
    </xdr:from>
    <xdr:to>
      <xdr:col>2</xdr:col>
      <xdr:colOff>4095750</xdr:colOff>
      <xdr:row>45</xdr:row>
      <xdr:rowOff>2247900</xdr:rowOff>
    </xdr:to>
    <xdr:pic>
      <xdr:nvPicPr>
        <xdr:cNvPr id="169490" name="Picture 3">
          <a:extLst>
            <a:ext uri="{FF2B5EF4-FFF2-40B4-BE49-F238E27FC236}">
              <a16:creationId xmlns:a16="http://schemas.microsoft.com/office/drawing/2014/main" id="{00000000-0008-0000-0400-000012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t="40816" b="44490"/>
        <a:stretch>
          <a:fillRect/>
        </a:stretch>
      </xdr:blipFill>
      <xdr:spPr bwMode="auto">
        <a:xfrm>
          <a:off x="4772025" y="102450900"/>
          <a:ext cx="392430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952500</xdr:colOff>
      <xdr:row>47</xdr:row>
      <xdr:rowOff>95250</xdr:rowOff>
    </xdr:from>
    <xdr:to>
      <xdr:col>2</xdr:col>
      <xdr:colOff>3495675</xdr:colOff>
      <xdr:row>47</xdr:row>
      <xdr:rowOff>4191000</xdr:rowOff>
    </xdr:to>
    <xdr:pic>
      <xdr:nvPicPr>
        <xdr:cNvPr id="169491" name="Picture 3">
          <a:extLst>
            <a:ext uri="{FF2B5EF4-FFF2-40B4-BE49-F238E27FC236}">
              <a16:creationId xmlns:a16="http://schemas.microsoft.com/office/drawing/2014/main" id="{00000000-0008-0000-0400-000013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553075" y="109728000"/>
          <a:ext cx="2543175" cy="409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914400</xdr:rowOff>
    </xdr:to>
    <xdr:pic>
      <xdr:nvPicPr>
        <xdr:cNvPr id="169492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400-000014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0488275" y="161820225"/>
          <a:ext cx="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104775</xdr:rowOff>
    </xdr:from>
    <xdr:to>
      <xdr:col>11</xdr:col>
      <xdr:colOff>0</xdr:colOff>
      <xdr:row>81</xdr:row>
      <xdr:rowOff>857250</xdr:rowOff>
    </xdr:to>
    <xdr:pic>
      <xdr:nvPicPr>
        <xdr:cNvPr id="169493" name="Рисунок 291" descr="Фото_щитка.png">
          <a:extLst>
            <a:ext uri="{FF2B5EF4-FFF2-40B4-BE49-F238E27FC236}">
              <a16:creationId xmlns:a16="http://schemas.microsoft.com/office/drawing/2014/main" id="{00000000-0008-0000-0400-000015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0488275" y="161925000"/>
          <a:ext cx="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171450</xdr:rowOff>
    </xdr:to>
    <xdr:pic>
      <xdr:nvPicPr>
        <xdr:cNvPr id="169494" name="Picture 18" descr="2745">
          <a:extLst>
            <a:ext uri="{FF2B5EF4-FFF2-40B4-BE49-F238E27FC236}">
              <a16:creationId xmlns:a16="http://schemas.microsoft.com/office/drawing/2014/main" id="{00000000-0008-0000-0400-000016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0488275" y="1618202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914400</xdr:rowOff>
    </xdr:to>
    <xdr:pic>
      <xdr:nvPicPr>
        <xdr:cNvPr id="169495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400-000017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0488275" y="161820225"/>
          <a:ext cx="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914400</xdr:rowOff>
    </xdr:to>
    <xdr:pic>
      <xdr:nvPicPr>
        <xdr:cNvPr id="169496" name="Рисунок 23" descr="УДСК Ветерок.png">
          <a:extLst>
            <a:ext uri="{FF2B5EF4-FFF2-40B4-BE49-F238E27FC236}">
              <a16:creationId xmlns:a16="http://schemas.microsoft.com/office/drawing/2014/main" id="{00000000-0008-0000-0400-000018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0488275" y="161820225"/>
          <a:ext cx="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981075</xdr:rowOff>
    </xdr:to>
    <xdr:pic>
      <xdr:nvPicPr>
        <xdr:cNvPr id="169497" name="Рисунок 335" descr="C:\Users\Игорь Борисович\Desktop\Дачная продукция\УДСК Карусель.jpg">
          <a:extLst>
            <a:ext uri="{FF2B5EF4-FFF2-40B4-BE49-F238E27FC236}">
              <a16:creationId xmlns:a16="http://schemas.microsoft.com/office/drawing/2014/main" id="{00000000-0008-0000-0400-000019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0488275" y="161820225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752475</xdr:rowOff>
    </xdr:to>
    <xdr:pic>
      <xdr:nvPicPr>
        <xdr:cNvPr id="169498" name="Рисунок 291" descr="Фото_щитка.png">
          <a:extLst>
            <a:ext uri="{FF2B5EF4-FFF2-40B4-BE49-F238E27FC236}">
              <a16:creationId xmlns:a16="http://schemas.microsoft.com/office/drawing/2014/main" id="{00000000-0008-0000-0400-00001A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0488275" y="161820225"/>
          <a:ext cx="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171450</xdr:rowOff>
    </xdr:to>
    <xdr:pic>
      <xdr:nvPicPr>
        <xdr:cNvPr id="169499" name="Picture 18" descr="2745">
          <a:extLst>
            <a:ext uri="{FF2B5EF4-FFF2-40B4-BE49-F238E27FC236}">
              <a16:creationId xmlns:a16="http://schemas.microsoft.com/office/drawing/2014/main" id="{00000000-0008-0000-0400-00001B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0488275" y="1618202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990600</xdr:rowOff>
    </xdr:to>
    <xdr:pic>
      <xdr:nvPicPr>
        <xdr:cNvPr id="169500" name="Рисунок 62" descr="Турник разноуровневый №1-1.png">
          <a:extLst>
            <a:ext uri="{FF2B5EF4-FFF2-40B4-BE49-F238E27FC236}">
              <a16:creationId xmlns:a16="http://schemas.microsoft.com/office/drawing/2014/main" id="{00000000-0008-0000-0400-00001C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0488275" y="161820225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11</xdr:col>
      <xdr:colOff>0</xdr:colOff>
      <xdr:row>81</xdr:row>
      <xdr:rowOff>1143000</xdr:rowOff>
    </xdr:to>
    <xdr:pic>
      <xdr:nvPicPr>
        <xdr:cNvPr id="169501" name="Рисунок 23" descr="УДСК Ветерок.png">
          <a:extLst>
            <a:ext uri="{FF2B5EF4-FFF2-40B4-BE49-F238E27FC236}">
              <a16:creationId xmlns:a16="http://schemas.microsoft.com/office/drawing/2014/main" id="{00000000-0008-0000-0400-00001D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0488275" y="16182022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1257300</xdr:colOff>
      <xdr:row>35</xdr:row>
      <xdr:rowOff>266700</xdr:rowOff>
    </xdr:from>
    <xdr:to>
      <xdr:col>2</xdr:col>
      <xdr:colOff>3209925</xdr:colOff>
      <xdr:row>35</xdr:row>
      <xdr:rowOff>3429000</xdr:rowOff>
    </xdr:to>
    <xdr:pic>
      <xdr:nvPicPr>
        <xdr:cNvPr id="169502" name="Рисунок 300" descr="C:\Documents and Settings\Альпинист\Рабочий стол\sportmaster.jpg">
          <a:extLst>
            <a:ext uri="{FF2B5EF4-FFF2-40B4-BE49-F238E27FC236}">
              <a16:creationId xmlns:a16="http://schemas.microsoft.com/office/drawing/2014/main" id="{00000000-0008-0000-0400-00001E96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857875" y="70161150"/>
          <a:ext cx="1952625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923925</xdr:colOff>
      <xdr:row>28</xdr:row>
      <xdr:rowOff>152400</xdr:rowOff>
    </xdr:from>
    <xdr:to>
      <xdr:col>2</xdr:col>
      <xdr:colOff>3276600</xdr:colOff>
      <xdr:row>28</xdr:row>
      <xdr:rowOff>4810125</xdr:rowOff>
    </xdr:to>
    <xdr:pic>
      <xdr:nvPicPr>
        <xdr:cNvPr id="169503" name="Рисунок 17">
          <a:extLst>
            <a:ext uri="{FF2B5EF4-FFF2-40B4-BE49-F238E27FC236}">
              <a16:creationId xmlns:a16="http://schemas.microsoft.com/office/drawing/2014/main" id="{00000000-0008-0000-0400-00001F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24500" y="50787300"/>
          <a:ext cx="2352675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89</xdr:row>
      <xdr:rowOff>666750</xdr:rowOff>
    </xdr:from>
    <xdr:to>
      <xdr:col>2</xdr:col>
      <xdr:colOff>4124325</xdr:colOff>
      <xdr:row>91</xdr:row>
      <xdr:rowOff>676275</xdr:rowOff>
    </xdr:to>
    <xdr:pic>
      <xdr:nvPicPr>
        <xdr:cNvPr id="169504" name="Рисунок 45">
          <a:extLst>
            <a:ext uri="{FF2B5EF4-FFF2-40B4-BE49-F238E27FC236}">
              <a16:creationId xmlns:a16="http://schemas.microsoft.com/office/drawing/2014/main" id="{00000000-0008-0000-0400-000020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00" y="171688125"/>
          <a:ext cx="396240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69</xdr:row>
      <xdr:rowOff>95250</xdr:rowOff>
    </xdr:from>
    <xdr:to>
      <xdr:col>2</xdr:col>
      <xdr:colOff>3343275</xdr:colOff>
      <xdr:row>69</xdr:row>
      <xdr:rowOff>2562225</xdr:rowOff>
    </xdr:to>
    <xdr:pic>
      <xdr:nvPicPr>
        <xdr:cNvPr id="169505" name="Рисунок 46">
          <a:extLst>
            <a:ext uri="{FF2B5EF4-FFF2-40B4-BE49-F238E27FC236}">
              <a16:creationId xmlns:a16="http://schemas.microsoft.com/office/drawing/2014/main" id="{00000000-0008-0000-0400-000021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467350" y="146532600"/>
          <a:ext cx="2476500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39</xdr:row>
      <xdr:rowOff>1962150</xdr:rowOff>
    </xdr:from>
    <xdr:to>
      <xdr:col>2</xdr:col>
      <xdr:colOff>4200525</xdr:colOff>
      <xdr:row>41</xdr:row>
      <xdr:rowOff>2105025</xdr:rowOff>
    </xdr:to>
    <xdr:pic>
      <xdr:nvPicPr>
        <xdr:cNvPr id="169506" name="Рисунок 48">
          <a:extLst>
            <a:ext uri="{FF2B5EF4-FFF2-40B4-BE49-F238E27FC236}">
              <a16:creationId xmlns:a16="http://schemas.microsoft.com/office/drawing/2014/main" id="{00000000-0008-0000-0400-000022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648200" y="83905725"/>
          <a:ext cx="4152900" cy="682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27</xdr:row>
      <xdr:rowOff>428625</xdr:rowOff>
    </xdr:from>
    <xdr:to>
      <xdr:col>2</xdr:col>
      <xdr:colOff>3067050</xdr:colOff>
      <xdr:row>27</xdr:row>
      <xdr:rowOff>4476750</xdr:rowOff>
    </xdr:to>
    <xdr:pic>
      <xdr:nvPicPr>
        <xdr:cNvPr id="169507" name="Рисунок 49">
          <a:extLst>
            <a:ext uri="{FF2B5EF4-FFF2-40B4-BE49-F238E27FC236}">
              <a16:creationId xmlns:a16="http://schemas.microsoft.com/office/drawing/2014/main" id="{00000000-0008-0000-0400-000023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467350" y="46453425"/>
          <a:ext cx="2200275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13</xdr:row>
      <xdr:rowOff>114300</xdr:rowOff>
    </xdr:from>
    <xdr:to>
      <xdr:col>2</xdr:col>
      <xdr:colOff>4029075</xdr:colOff>
      <xdr:row>13</xdr:row>
      <xdr:rowOff>3933825</xdr:rowOff>
    </xdr:to>
    <xdr:pic>
      <xdr:nvPicPr>
        <xdr:cNvPr id="169508" name="Рисунок 58">
          <a:extLst>
            <a:ext uri="{FF2B5EF4-FFF2-40B4-BE49-F238E27FC236}">
              <a16:creationId xmlns:a16="http://schemas.microsoft.com/office/drawing/2014/main" id="{00000000-0008-0000-0400-000024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819650" y="23869650"/>
          <a:ext cx="3810000" cy="381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1028700</xdr:colOff>
      <xdr:row>48</xdr:row>
      <xdr:rowOff>104775</xdr:rowOff>
    </xdr:from>
    <xdr:to>
      <xdr:col>2</xdr:col>
      <xdr:colOff>3228975</xdr:colOff>
      <xdr:row>48</xdr:row>
      <xdr:rowOff>3419475</xdr:rowOff>
    </xdr:to>
    <xdr:pic>
      <xdr:nvPicPr>
        <xdr:cNvPr id="169509" name="Рисунок 1">
          <a:extLst>
            <a:ext uri="{FF2B5EF4-FFF2-40B4-BE49-F238E27FC236}">
              <a16:creationId xmlns:a16="http://schemas.microsoft.com/office/drawing/2014/main" id="{00000000-0008-0000-0400-000025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629275" y="113985675"/>
          <a:ext cx="2200275" cy="331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50</xdr:row>
      <xdr:rowOff>66675</xdr:rowOff>
    </xdr:from>
    <xdr:to>
      <xdr:col>2</xdr:col>
      <xdr:colOff>3314700</xdr:colOff>
      <xdr:row>50</xdr:row>
      <xdr:rowOff>3429000</xdr:rowOff>
    </xdr:to>
    <xdr:pic>
      <xdr:nvPicPr>
        <xdr:cNvPr id="169510" name="Рисунок 2">
          <a:extLst>
            <a:ext uri="{FF2B5EF4-FFF2-40B4-BE49-F238E27FC236}">
              <a16:creationId xmlns:a16="http://schemas.microsoft.com/office/drawing/2014/main" id="{00000000-0008-0000-0400-000026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676900" y="120900825"/>
          <a:ext cx="2238375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49</xdr:row>
      <xdr:rowOff>66675</xdr:rowOff>
    </xdr:from>
    <xdr:to>
      <xdr:col>2</xdr:col>
      <xdr:colOff>3495675</xdr:colOff>
      <xdr:row>49</xdr:row>
      <xdr:rowOff>3390900</xdr:rowOff>
    </xdr:to>
    <xdr:pic>
      <xdr:nvPicPr>
        <xdr:cNvPr id="169511" name="Рисунок 3">
          <a:extLst>
            <a:ext uri="{FF2B5EF4-FFF2-40B4-BE49-F238E27FC236}">
              <a16:creationId xmlns:a16="http://schemas.microsoft.com/office/drawing/2014/main" id="{00000000-0008-0000-0400-000027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191125" y="117414675"/>
          <a:ext cx="290512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1571625</xdr:colOff>
      <xdr:row>0</xdr:row>
      <xdr:rowOff>3124200</xdr:rowOff>
    </xdr:to>
    <xdr:pic>
      <xdr:nvPicPr>
        <xdr:cNvPr id="169512" name="Рисунок 3">
          <a:extLst>
            <a:ext uri="{FF2B5EF4-FFF2-40B4-BE49-F238E27FC236}">
              <a16:creationId xmlns:a16="http://schemas.microsoft.com/office/drawing/2014/main" id="{00000000-0008-0000-0400-000028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87215"/>
        <a:stretch>
          <a:fillRect/>
        </a:stretch>
      </xdr:blipFill>
      <xdr:spPr bwMode="auto">
        <a:xfrm>
          <a:off x="0" y="0"/>
          <a:ext cx="20450175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3152775</xdr:rowOff>
    </xdr:from>
    <xdr:to>
      <xdr:col>10</xdr:col>
      <xdr:colOff>1571625</xdr:colOff>
      <xdr:row>1</xdr:row>
      <xdr:rowOff>1971675</xdr:rowOff>
    </xdr:to>
    <xdr:pic>
      <xdr:nvPicPr>
        <xdr:cNvPr id="169513" name="Рисунок 3">
          <a:extLst>
            <a:ext uri="{FF2B5EF4-FFF2-40B4-BE49-F238E27FC236}">
              <a16:creationId xmlns:a16="http://schemas.microsoft.com/office/drawing/2014/main" id="{00000000-0008-0000-0400-0000299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55519" b="28006"/>
        <a:stretch>
          <a:fillRect/>
        </a:stretch>
      </xdr:blipFill>
      <xdr:spPr bwMode="auto">
        <a:xfrm>
          <a:off x="0" y="3152775"/>
          <a:ext cx="20450175" cy="401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69</xdr:row>
          <xdr:rowOff>38100</xdr:rowOff>
        </xdr:from>
        <xdr:to>
          <xdr:col>2</xdr:col>
          <xdr:colOff>838200</xdr:colOff>
          <xdr:row>69</xdr:row>
          <xdr:rowOff>161925</xdr:rowOff>
        </xdr:to>
        <xdr:sp macro="" textlink="">
          <xdr:nvSpPr>
            <xdr:cNvPr id="18441" name="Object 9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04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933450</xdr:colOff>
          <xdr:row>28</xdr:row>
          <xdr:rowOff>152400</xdr:rowOff>
        </xdr:from>
        <xdr:to>
          <xdr:col>2</xdr:col>
          <xdr:colOff>990600</xdr:colOff>
          <xdr:row>28</xdr:row>
          <xdr:rowOff>266700</xdr:rowOff>
        </xdr:to>
        <xdr:sp macro="" textlink="">
          <xdr:nvSpPr>
            <xdr:cNvPr id="18444" name="Object 12" hidden="1">
              <a:extLst>
                <a:ext uri="{63B3BB69-23CF-44E3-9099-C40C66FF867C}">
                  <a14:compatExt spid="_x0000_s18444"/>
                </a:ext>
                <a:ext uri="{FF2B5EF4-FFF2-40B4-BE49-F238E27FC236}">
                  <a16:creationId xmlns:a16="http://schemas.microsoft.com/office/drawing/2014/main" id="{00000000-0008-0000-0400-00000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6</xdr:row>
      <xdr:rowOff>457200</xdr:rowOff>
    </xdr:from>
    <xdr:to>
      <xdr:col>1</xdr:col>
      <xdr:colOff>3524250</xdr:colOff>
      <xdr:row>7</xdr:row>
      <xdr:rowOff>1133475</xdr:rowOff>
    </xdr:to>
    <xdr:pic>
      <xdr:nvPicPr>
        <xdr:cNvPr id="170044" name="Рисунок 1" descr="IMG_6516.png">
          <a:extLst>
            <a:ext uri="{FF2B5EF4-FFF2-40B4-BE49-F238E27FC236}">
              <a16:creationId xmlns:a16="http://schemas.microsoft.com/office/drawing/2014/main" id="{00000000-0008-0000-0500-00003C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5725" y="24193500"/>
          <a:ext cx="3448050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5</xdr:row>
      <xdr:rowOff>514350</xdr:rowOff>
    </xdr:from>
    <xdr:to>
      <xdr:col>1</xdr:col>
      <xdr:colOff>3343275</xdr:colOff>
      <xdr:row>5</xdr:row>
      <xdr:rowOff>2609850</xdr:rowOff>
    </xdr:to>
    <xdr:pic>
      <xdr:nvPicPr>
        <xdr:cNvPr id="170045" name="Рисунок 2" descr="Батут.png">
          <a:extLst>
            <a:ext uri="{FF2B5EF4-FFF2-40B4-BE49-F238E27FC236}">
              <a16:creationId xmlns:a16="http://schemas.microsoft.com/office/drawing/2014/main" id="{00000000-0008-0000-0500-00003D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00525" y="20850225"/>
          <a:ext cx="29622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1123171</xdr:colOff>
      <xdr:row>10</xdr:row>
      <xdr:rowOff>375918</xdr:rowOff>
    </xdr:from>
    <xdr:to>
      <xdr:col>3</xdr:col>
      <xdr:colOff>372717</xdr:colOff>
      <xdr:row>10</xdr:row>
      <xdr:rowOff>949728</xdr:rowOff>
    </xdr:to>
    <xdr:sp macro="" textlink="">
      <xdr:nvSpPr>
        <xdr:cNvPr id="8" name="Стрелка вправо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8536106" y="43197005"/>
          <a:ext cx="2169165" cy="573810"/>
        </a:xfrm>
        <a:prstGeom prst="rightArrow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1</xdr:col>
      <xdr:colOff>219075</xdr:colOff>
      <xdr:row>8</xdr:row>
      <xdr:rowOff>28575</xdr:rowOff>
    </xdr:from>
    <xdr:to>
      <xdr:col>1</xdr:col>
      <xdr:colOff>3409950</xdr:colOff>
      <xdr:row>9</xdr:row>
      <xdr:rowOff>66675</xdr:rowOff>
    </xdr:to>
    <xdr:pic>
      <xdr:nvPicPr>
        <xdr:cNvPr id="170047" name="Picture 1">
          <a:extLst>
            <a:ext uri="{FF2B5EF4-FFF2-40B4-BE49-F238E27FC236}">
              <a16:creationId xmlns:a16="http://schemas.microsoft.com/office/drawing/2014/main" id="{00000000-0008-0000-0500-00003F9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38600" y="26717625"/>
          <a:ext cx="3190875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3790950</xdr:colOff>
      <xdr:row>9</xdr:row>
      <xdr:rowOff>209550</xdr:rowOff>
    </xdr:from>
    <xdr:to>
      <xdr:col>1</xdr:col>
      <xdr:colOff>3505200</xdr:colOff>
      <xdr:row>9</xdr:row>
      <xdr:rowOff>2705100</xdr:rowOff>
    </xdr:to>
    <xdr:pic>
      <xdr:nvPicPr>
        <xdr:cNvPr id="170048" name="Рисунок 18" descr="Безимени-1.png">
          <a:extLst>
            <a:ext uri="{FF2B5EF4-FFF2-40B4-BE49-F238E27FC236}">
              <a16:creationId xmlns:a16="http://schemas.microsoft.com/office/drawing/2014/main" id="{00000000-0008-0000-0500-000040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4672"/>
        <a:stretch>
          <a:fillRect/>
        </a:stretch>
      </xdr:blipFill>
      <xdr:spPr bwMode="auto">
        <a:xfrm>
          <a:off x="3790950" y="30908625"/>
          <a:ext cx="353377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4</xdr:row>
      <xdr:rowOff>257175</xdr:rowOff>
    </xdr:from>
    <xdr:to>
      <xdr:col>1</xdr:col>
      <xdr:colOff>3286125</xdr:colOff>
      <xdr:row>4</xdr:row>
      <xdr:rowOff>2619375</xdr:rowOff>
    </xdr:to>
    <xdr:pic>
      <xdr:nvPicPr>
        <xdr:cNvPr id="170049" name="Рисунок 4">
          <a:extLst>
            <a:ext uri="{FF2B5EF4-FFF2-40B4-BE49-F238E27FC236}">
              <a16:creationId xmlns:a16="http://schemas.microsoft.com/office/drawing/2014/main" id="{00000000-0008-0000-0500-000041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71950" y="17840325"/>
          <a:ext cx="29337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1162050</xdr:colOff>
      <xdr:row>0</xdr:row>
      <xdr:rowOff>2724150</xdr:rowOff>
    </xdr:to>
    <xdr:pic>
      <xdr:nvPicPr>
        <xdr:cNvPr id="170050" name="Рисунок 3">
          <a:extLst>
            <a:ext uri="{FF2B5EF4-FFF2-40B4-BE49-F238E27FC236}">
              <a16:creationId xmlns:a16="http://schemas.microsoft.com/office/drawing/2014/main" id="{00000000-0008-0000-0500-000042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b="87215"/>
        <a:stretch>
          <a:fillRect/>
        </a:stretch>
      </xdr:blipFill>
      <xdr:spPr bwMode="auto">
        <a:xfrm>
          <a:off x="0" y="0"/>
          <a:ext cx="164211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2743200</xdr:rowOff>
    </xdr:from>
    <xdr:to>
      <xdr:col>7</xdr:col>
      <xdr:colOff>1162050</xdr:colOff>
      <xdr:row>1</xdr:row>
      <xdr:rowOff>1019175</xdr:rowOff>
    </xdr:to>
    <xdr:pic>
      <xdr:nvPicPr>
        <xdr:cNvPr id="170051" name="Рисунок 3">
          <a:extLst>
            <a:ext uri="{FF2B5EF4-FFF2-40B4-BE49-F238E27FC236}">
              <a16:creationId xmlns:a16="http://schemas.microsoft.com/office/drawing/2014/main" id="{00000000-0008-0000-0500-000043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55519" b="28006"/>
        <a:stretch>
          <a:fillRect/>
        </a:stretch>
      </xdr:blipFill>
      <xdr:spPr bwMode="auto">
        <a:xfrm>
          <a:off x="0" y="2743200"/>
          <a:ext cx="16421100" cy="347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587375</xdr:colOff>
      <xdr:row>86</xdr:row>
      <xdr:rowOff>724958</xdr:rowOff>
    </xdr:from>
    <xdr:to>
      <xdr:col>3</xdr:col>
      <xdr:colOff>2686113</xdr:colOff>
      <xdr:row>86</xdr:row>
      <xdr:rowOff>1150763</xdr:rowOff>
    </xdr:to>
    <xdr:sp macro="" textlink="">
      <xdr:nvSpPr>
        <xdr:cNvPr id="5" name="Стрелка вправо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 flipV="1">
          <a:off x="8969375" y="148044958"/>
          <a:ext cx="2098738" cy="425805"/>
        </a:xfrm>
        <a:prstGeom prst="rightArrow">
          <a:avLst/>
        </a:prstGeom>
        <a:solidFill>
          <a:schemeClr val="bg1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142875</xdr:colOff>
      <xdr:row>19</xdr:row>
      <xdr:rowOff>381000</xdr:rowOff>
    </xdr:from>
    <xdr:to>
      <xdr:col>2</xdr:col>
      <xdr:colOff>1171575</xdr:colOff>
      <xdr:row>20</xdr:row>
      <xdr:rowOff>171450</xdr:rowOff>
    </xdr:to>
    <xdr:pic>
      <xdr:nvPicPr>
        <xdr:cNvPr id="171347" name="Рисунок 309" descr="01_эспандер красный СССР.png">
          <a:extLst>
            <a:ext uri="{FF2B5EF4-FFF2-40B4-BE49-F238E27FC236}">
              <a16:creationId xmlns:a16="http://schemas.microsoft.com/office/drawing/2014/main" id="{00000000-0008-0000-0600-000053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2900600"/>
          <a:ext cx="10287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19</xdr:row>
      <xdr:rowOff>409575</xdr:rowOff>
    </xdr:from>
    <xdr:to>
      <xdr:col>2</xdr:col>
      <xdr:colOff>2352675</xdr:colOff>
      <xdr:row>20</xdr:row>
      <xdr:rowOff>209550</xdr:rowOff>
    </xdr:to>
    <xdr:pic>
      <xdr:nvPicPr>
        <xdr:cNvPr id="171348" name="Рисунок 308" descr="01_эспандер желтый СССР.png">
          <a:extLst>
            <a:ext uri="{FF2B5EF4-FFF2-40B4-BE49-F238E27FC236}">
              <a16:creationId xmlns:a16="http://schemas.microsoft.com/office/drawing/2014/main" id="{00000000-0008-0000-0600-000054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43600" y="42929175"/>
          <a:ext cx="10572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2505075</xdr:colOff>
      <xdr:row>19</xdr:row>
      <xdr:rowOff>409575</xdr:rowOff>
    </xdr:from>
    <xdr:to>
      <xdr:col>2</xdr:col>
      <xdr:colOff>3590925</xdr:colOff>
      <xdr:row>20</xdr:row>
      <xdr:rowOff>257175</xdr:rowOff>
    </xdr:to>
    <xdr:pic>
      <xdr:nvPicPr>
        <xdr:cNvPr id="171349" name="Рисунок 307" descr="01_эспандер Голубой СССР.png">
          <a:extLst>
            <a:ext uri="{FF2B5EF4-FFF2-40B4-BE49-F238E27FC236}">
              <a16:creationId xmlns:a16="http://schemas.microsoft.com/office/drawing/2014/main" id="{00000000-0008-0000-0600-000055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53275" y="42929175"/>
          <a:ext cx="10858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</xdr:row>
      <xdr:rowOff>1162050</xdr:rowOff>
    </xdr:from>
    <xdr:to>
      <xdr:col>2</xdr:col>
      <xdr:colOff>3476625</xdr:colOff>
      <xdr:row>25</xdr:row>
      <xdr:rowOff>314325</xdr:rowOff>
    </xdr:to>
    <xdr:pic>
      <xdr:nvPicPr>
        <xdr:cNvPr id="171350" name="Рисунок 264" descr="эспандеры.jpg">
          <a:extLst>
            <a:ext uri="{FF2B5EF4-FFF2-40B4-BE49-F238E27FC236}">
              <a16:creationId xmlns:a16="http://schemas.microsoft.com/office/drawing/2014/main" id="{00000000-0008-0000-0600-000056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14875" y="47482125"/>
          <a:ext cx="3409950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28</xdr:row>
      <xdr:rowOff>104775</xdr:rowOff>
    </xdr:from>
    <xdr:to>
      <xdr:col>2</xdr:col>
      <xdr:colOff>3571875</xdr:colOff>
      <xdr:row>29</xdr:row>
      <xdr:rowOff>152400</xdr:rowOff>
    </xdr:to>
    <xdr:grpSp>
      <xdr:nvGrpSpPr>
        <xdr:cNvPr id="171351" name="Группа 82">
          <a:extLst>
            <a:ext uri="{FF2B5EF4-FFF2-40B4-BE49-F238E27FC236}">
              <a16:creationId xmlns:a16="http://schemas.microsoft.com/office/drawing/2014/main" id="{00000000-0008-0000-0600-0000579D0200}"/>
            </a:ext>
          </a:extLst>
        </xdr:cNvPr>
        <xdr:cNvGrpSpPr>
          <a:grpSpLocks/>
        </xdr:cNvGrpSpPr>
      </xdr:nvGrpSpPr>
      <xdr:grpSpPr bwMode="auto">
        <a:xfrm>
          <a:off x="4695825" y="54683025"/>
          <a:ext cx="3543300" cy="1762125"/>
          <a:chOff x="4723659" y="47375742"/>
          <a:chExt cx="3534639" cy="1996559"/>
        </a:xfrm>
      </xdr:grpSpPr>
      <xdr:pic>
        <xdr:nvPicPr>
          <xdr:cNvPr id="171397" name="Рисунок 12" descr="RBp_0394.png">
            <a:extLst>
              <a:ext uri="{FF2B5EF4-FFF2-40B4-BE49-F238E27FC236}">
                <a16:creationId xmlns:a16="http://schemas.microsoft.com/office/drawing/2014/main" id="{00000000-0008-0000-0600-0000859D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4723659" y="47375742"/>
            <a:ext cx="1288225" cy="199655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1398" name="Рисунок 13" descr="RBp_0403.png">
            <a:extLst>
              <a:ext uri="{FF2B5EF4-FFF2-40B4-BE49-F238E27FC236}">
                <a16:creationId xmlns:a16="http://schemas.microsoft.com/office/drawing/2014/main" id="{00000000-0008-0000-0600-0000869D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080663" y="47404193"/>
            <a:ext cx="1177635" cy="1718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1399" name="Рисунок 14" descr="RBp_0399.png">
            <a:extLst>
              <a:ext uri="{FF2B5EF4-FFF2-40B4-BE49-F238E27FC236}">
                <a16:creationId xmlns:a16="http://schemas.microsoft.com/office/drawing/2014/main" id="{00000000-0008-0000-0600-0000879D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5869626" y="47584971"/>
            <a:ext cx="1362363" cy="17779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571500</xdr:colOff>
      <xdr:row>31</xdr:row>
      <xdr:rowOff>28575</xdr:rowOff>
    </xdr:from>
    <xdr:to>
      <xdr:col>2</xdr:col>
      <xdr:colOff>2228850</xdr:colOff>
      <xdr:row>32</xdr:row>
      <xdr:rowOff>314325</xdr:rowOff>
    </xdr:to>
    <xdr:pic>
      <xdr:nvPicPr>
        <xdr:cNvPr id="171352" name="Рисунок 15" descr="RBp_0364.png">
          <a:extLst>
            <a:ext uri="{FF2B5EF4-FFF2-40B4-BE49-F238E27FC236}">
              <a16:creationId xmlns:a16="http://schemas.microsoft.com/office/drawing/2014/main" id="{00000000-0008-0000-0600-000058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59721750"/>
          <a:ext cx="25050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1924050</xdr:colOff>
      <xdr:row>31</xdr:row>
      <xdr:rowOff>57150</xdr:rowOff>
    </xdr:from>
    <xdr:to>
      <xdr:col>3</xdr:col>
      <xdr:colOff>180975</xdr:colOff>
      <xdr:row>32</xdr:row>
      <xdr:rowOff>314325</xdr:rowOff>
    </xdr:to>
    <xdr:pic>
      <xdr:nvPicPr>
        <xdr:cNvPr id="171353" name="Рисунок 16" descr="RBp_0338.png">
          <a:extLst>
            <a:ext uri="{FF2B5EF4-FFF2-40B4-BE49-F238E27FC236}">
              <a16:creationId xmlns:a16="http://schemas.microsoft.com/office/drawing/2014/main" id="{00000000-0008-0000-0600-000059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572250" y="59750325"/>
          <a:ext cx="20669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32</xdr:row>
      <xdr:rowOff>352425</xdr:rowOff>
    </xdr:from>
    <xdr:to>
      <xdr:col>2</xdr:col>
      <xdr:colOff>3162300</xdr:colOff>
      <xdr:row>33</xdr:row>
      <xdr:rowOff>533400</xdr:rowOff>
    </xdr:to>
    <xdr:pic>
      <xdr:nvPicPr>
        <xdr:cNvPr id="171354" name="Рисунок 17" descr="RBp_0356.png">
          <a:extLst>
            <a:ext uri="{FF2B5EF4-FFF2-40B4-BE49-F238E27FC236}">
              <a16:creationId xmlns:a16="http://schemas.microsoft.com/office/drawing/2014/main" id="{00000000-0008-0000-0600-00005A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86375" y="61464825"/>
          <a:ext cx="25241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35</xdr:row>
      <xdr:rowOff>200025</xdr:rowOff>
    </xdr:from>
    <xdr:to>
      <xdr:col>2</xdr:col>
      <xdr:colOff>2867025</xdr:colOff>
      <xdr:row>35</xdr:row>
      <xdr:rowOff>2038350</xdr:rowOff>
    </xdr:to>
    <xdr:pic>
      <xdr:nvPicPr>
        <xdr:cNvPr id="171355" name="Рисунок 18" descr="RBp_0463.png">
          <a:extLst>
            <a:ext uri="{FF2B5EF4-FFF2-40B4-BE49-F238E27FC236}">
              <a16:creationId xmlns:a16="http://schemas.microsoft.com/office/drawing/2014/main" id="{00000000-0008-0000-0600-00005B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991100" y="69342000"/>
          <a:ext cx="25241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45</xdr:row>
      <xdr:rowOff>4076700</xdr:rowOff>
    </xdr:from>
    <xdr:to>
      <xdr:col>2</xdr:col>
      <xdr:colOff>3657600</xdr:colOff>
      <xdr:row>46</xdr:row>
      <xdr:rowOff>3152775</xdr:rowOff>
    </xdr:to>
    <xdr:pic>
      <xdr:nvPicPr>
        <xdr:cNvPr id="171356" name="Рисунок 19" descr="RBp_0392.png">
          <a:extLst>
            <a:ext uri="{FF2B5EF4-FFF2-40B4-BE49-F238E27FC236}">
              <a16:creationId xmlns:a16="http://schemas.microsoft.com/office/drawing/2014/main" id="{00000000-0008-0000-0600-00005C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05375" y="114166650"/>
          <a:ext cx="340042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1171575</xdr:colOff>
      <xdr:row>54</xdr:row>
      <xdr:rowOff>76200</xdr:rowOff>
    </xdr:from>
    <xdr:to>
      <xdr:col>2</xdr:col>
      <xdr:colOff>2324100</xdr:colOff>
      <xdr:row>54</xdr:row>
      <xdr:rowOff>1800225</xdr:rowOff>
    </xdr:to>
    <xdr:pic>
      <xdr:nvPicPr>
        <xdr:cNvPr id="171357" name="Picture 19" descr="2760">
          <a:extLst>
            <a:ext uri="{FF2B5EF4-FFF2-40B4-BE49-F238E27FC236}">
              <a16:creationId xmlns:a16="http://schemas.microsoft.com/office/drawing/2014/main" id="{00000000-0008-0000-0600-00005D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819775" y="131987925"/>
          <a:ext cx="11525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42</xdr:row>
      <xdr:rowOff>571500</xdr:rowOff>
    </xdr:from>
    <xdr:to>
      <xdr:col>2</xdr:col>
      <xdr:colOff>3552825</xdr:colOff>
      <xdr:row>42</xdr:row>
      <xdr:rowOff>3105150</xdr:rowOff>
    </xdr:to>
    <xdr:pic>
      <xdr:nvPicPr>
        <xdr:cNvPr id="171358" name="Рисунок 26" descr="RBp_0483 (2).png">
          <a:extLst>
            <a:ext uri="{FF2B5EF4-FFF2-40B4-BE49-F238E27FC236}">
              <a16:creationId xmlns:a16="http://schemas.microsoft.com/office/drawing/2014/main" id="{00000000-0008-0000-0600-00005E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9715" t="14008" r="15546" b="7996"/>
        <a:stretch>
          <a:fillRect/>
        </a:stretch>
      </xdr:blipFill>
      <xdr:spPr bwMode="auto">
        <a:xfrm>
          <a:off x="5314950" y="98736150"/>
          <a:ext cx="288607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43</xdr:row>
      <xdr:rowOff>142875</xdr:rowOff>
    </xdr:from>
    <xdr:to>
      <xdr:col>2</xdr:col>
      <xdr:colOff>3400425</xdr:colOff>
      <xdr:row>43</xdr:row>
      <xdr:rowOff>2676525</xdr:rowOff>
    </xdr:to>
    <xdr:pic>
      <xdr:nvPicPr>
        <xdr:cNvPr id="171359" name="Рисунок 27" descr="RBp_0473 (2).png">
          <a:extLst>
            <a:ext uri="{FF2B5EF4-FFF2-40B4-BE49-F238E27FC236}">
              <a16:creationId xmlns:a16="http://schemas.microsoft.com/office/drawing/2014/main" id="{00000000-0008-0000-0600-00005F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53000" y="102279450"/>
          <a:ext cx="30956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48</xdr:row>
      <xdr:rowOff>904875</xdr:rowOff>
    </xdr:from>
    <xdr:to>
      <xdr:col>3</xdr:col>
      <xdr:colOff>95250</xdr:colOff>
      <xdr:row>50</xdr:row>
      <xdr:rowOff>981075</xdr:rowOff>
    </xdr:to>
    <xdr:pic>
      <xdr:nvPicPr>
        <xdr:cNvPr id="171360" name="Рисунок 29" descr="photo_2016-04-29_09-50-39.jpg">
          <a:extLst>
            <a:ext uri="{FF2B5EF4-FFF2-40B4-BE49-F238E27FC236}">
              <a16:creationId xmlns:a16="http://schemas.microsoft.com/office/drawing/2014/main" id="{00000000-0008-0000-0600-000060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124450" y="123405900"/>
          <a:ext cx="342900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47</xdr:row>
      <xdr:rowOff>142875</xdr:rowOff>
    </xdr:from>
    <xdr:to>
      <xdr:col>2</xdr:col>
      <xdr:colOff>3019425</xdr:colOff>
      <xdr:row>47</xdr:row>
      <xdr:rowOff>3638550</xdr:rowOff>
    </xdr:to>
    <xdr:pic>
      <xdr:nvPicPr>
        <xdr:cNvPr id="171361" name="Рисунок 34" descr="TS201.png">
          <a:extLst>
            <a:ext uri="{FF2B5EF4-FFF2-40B4-BE49-F238E27FC236}">
              <a16:creationId xmlns:a16="http://schemas.microsoft.com/office/drawing/2014/main" id="{00000000-0008-0000-0600-000061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10200" y="118919625"/>
          <a:ext cx="2257425" cy="349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53</xdr:row>
      <xdr:rowOff>28575</xdr:rowOff>
    </xdr:from>
    <xdr:to>
      <xdr:col>2</xdr:col>
      <xdr:colOff>2952750</xdr:colOff>
      <xdr:row>53</xdr:row>
      <xdr:rowOff>904875</xdr:rowOff>
    </xdr:to>
    <xdr:pic>
      <xdr:nvPicPr>
        <xdr:cNvPr id="171362" name="Рисунок 37">
          <a:extLst>
            <a:ext uri="{FF2B5EF4-FFF2-40B4-BE49-F238E27FC236}">
              <a16:creationId xmlns:a16="http://schemas.microsoft.com/office/drawing/2014/main" id="{00000000-0008-0000-0600-000062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219700" y="130663950"/>
          <a:ext cx="2381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61</xdr:row>
      <xdr:rowOff>1304925</xdr:rowOff>
    </xdr:from>
    <xdr:to>
      <xdr:col>2</xdr:col>
      <xdr:colOff>3171825</xdr:colOff>
      <xdr:row>64</xdr:row>
      <xdr:rowOff>19049</xdr:rowOff>
    </xdr:to>
    <xdr:pic>
      <xdr:nvPicPr>
        <xdr:cNvPr id="171363" name="Рисунок 50" descr="RBP_8243-phRB.png">
          <a:extLst>
            <a:ext uri="{FF2B5EF4-FFF2-40B4-BE49-F238E27FC236}">
              <a16:creationId xmlns:a16="http://schemas.microsoft.com/office/drawing/2014/main" id="{00000000-0008-0000-0600-000063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162550" y="144360900"/>
          <a:ext cx="2657475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58</xdr:row>
      <xdr:rowOff>504825</xdr:rowOff>
    </xdr:from>
    <xdr:to>
      <xdr:col>2</xdr:col>
      <xdr:colOff>3543300</xdr:colOff>
      <xdr:row>59</xdr:row>
      <xdr:rowOff>1000125</xdr:rowOff>
    </xdr:to>
    <xdr:pic>
      <xdr:nvPicPr>
        <xdr:cNvPr id="171364" name="Рисунок 53" descr="Без имени-1 (2).png">
          <a:extLst>
            <a:ext uri="{FF2B5EF4-FFF2-40B4-BE49-F238E27FC236}">
              <a16:creationId xmlns:a16="http://schemas.microsoft.com/office/drawing/2014/main" id="{00000000-0008-0000-0600-000064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981575" y="140760450"/>
          <a:ext cx="3209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4</xdr:row>
      <xdr:rowOff>0</xdr:rowOff>
    </xdr:from>
    <xdr:to>
      <xdr:col>2</xdr:col>
      <xdr:colOff>19050</xdr:colOff>
      <xdr:row>5</xdr:row>
      <xdr:rowOff>4162425</xdr:rowOff>
    </xdr:to>
    <xdr:pic>
      <xdr:nvPicPr>
        <xdr:cNvPr id="171365" name="Рисунок 154" descr="Пуанты для прайса.jpg">
          <a:extLst>
            <a:ext uri="{FF2B5EF4-FFF2-40B4-BE49-F238E27FC236}">
              <a16:creationId xmlns:a16="http://schemas.microsoft.com/office/drawing/2014/main" id="{00000000-0008-0000-0600-000065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5500" t="3642" r="19588" b="7323"/>
        <a:stretch>
          <a:fillRect/>
        </a:stretch>
      </xdr:blipFill>
      <xdr:spPr bwMode="auto">
        <a:xfrm>
          <a:off x="4648200" y="11344275"/>
          <a:ext cx="19050" cy="473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44</xdr:row>
      <xdr:rowOff>333375</xdr:rowOff>
    </xdr:from>
    <xdr:to>
      <xdr:col>2</xdr:col>
      <xdr:colOff>3248025</xdr:colOff>
      <xdr:row>44</xdr:row>
      <xdr:rowOff>2371725</xdr:rowOff>
    </xdr:to>
    <xdr:pic>
      <xdr:nvPicPr>
        <xdr:cNvPr id="171366" name="Рисунок 1">
          <a:extLst>
            <a:ext uri="{FF2B5EF4-FFF2-40B4-BE49-F238E27FC236}">
              <a16:creationId xmlns:a16="http://schemas.microsoft.com/office/drawing/2014/main" id="{00000000-0008-0000-0600-000066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181600" y="107661075"/>
          <a:ext cx="271462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75</xdr:row>
      <xdr:rowOff>76200</xdr:rowOff>
    </xdr:from>
    <xdr:to>
      <xdr:col>2</xdr:col>
      <xdr:colOff>3495675</xdr:colOff>
      <xdr:row>77</xdr:row>
      <xdr:rowOff>57150</xdr:rowOff>
    </xdr:to>
    <xdr:pic>
      <xdr:nvPicPr>
        <xdr:cNvPr id="171367" name="Рисунок 54" descr="обручи.png">
          <a:extLst>
            <a:ext uri="{FF2B5EF4-FFF2-40B4-BE49-F238E27FC236}">
              <a16:creationId xmlns:a16="http://schemas.microsoft.com/office/drawing/2014/main" id="{00000000-0008-0000-0600-000067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048250" y="156009975"/>
          <a:ext cx="30956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619125</xdr:colOff>
      <xdr:row>69</xdr:row>
      <xdr:rowOff>95250</xdr:rowOff>
    </xdr:from>
    <xdr:to>
      <xdr:col>2</xdr:col>
      <xdr:colOff>3028950</xdr:colOff>
      <xdr:row>70</xdr:row>
      <xdr:rowOff>428625</xdr:rowOff>
    </xdr:to>
    <xdr:pic>
      <xdr:nvPicPr>
        <xdr:cNvPr id="171368" name="Рисунок 58" descr="обручи.png">
          <a:extLst>
            <a:ext uri="{FF2B5EF4-FFF2-40B4-BE49-F238E27FC236}">
              <a16:creationId xmlns:a16="http://schemas.microsoft.com/office/drawing/2014/main" id="{00000000-0008-0000-0600-000068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267325" y="152314275"/>
          <a:ext cx="24098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80</xdr:row>
      <xdr:rowOff>457200</xdr:rowOff>
    </xdr:from>
    <xdr:to>
      <xdr:col>2</xdr:col>
      <xdr:colOff>3762375</xdr:colOff>
      <xdr:row>82</xdr:row>
      <xdr:rowOff>695325</xdr:rowOff>
    </xdr:to>
    <xdr:pic>
      <xdr:nvPicPr>
        <xdr:cNvPr id="171369" name="Рисунок 60" descr="обручи.png">
          <a:extLst>
            <a:ext uri="{FF2B5EF4-FFF2-40B4-BE49-F238E27FC236}">
              <a16:creationId xmlns:a16="http://schemas.microsoft.com/office/drawing/2014/main" id="{00000000-0008-0000-0600-000069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95825" y="159486600"/>
          <a:ext cx="37147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45</xdr:row>
      <xdr:rowOff>428625</xdr:rowOff>
    </xdr:from>
    <xdr:to>
      <xdr:col>2</xdr:col>
      <xdr:colOff>2009775</xdr:colOff>
      <xdr:row>45</xdr:row>
      <xdr:rowOff>2152650</xdr:rowOff>
    </xdr:to>
    <xdr:pic>
      <xdr:nvPicPr>
        <xdr:cNvPr id="171371" name="Picture 2">
          <a:extLst>
            <a:ext uri="{FF2B5EF4-FFF2-40B4-BE49-F238E27FC236}">
              <a16:creationId xmlns:a16="http://schemas.microsoft.com/office/drawing/2014/main" id="{00000000-0008-0000-0600-00006B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00" y="112223550"/>
          <a:ext cx="18954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1790700</xdr:colOff>
      <xdr:row>45</xdr:row>
      <xdr:rowOff>352425</xdr:rowOff>
    </xdr:from>
    <xdr:to>
      <xdr:col>2</xdr:col>
      <xdr:colOff>3743325</xdr:colOff>
      <xdr:row>45</xdr:row>
      <xdr:rowOff>2124075</xdr:rowOff>
    </xdr:to>
    <xdr:pic>
      <xdr:nvPicPr>
        <xdr:cNvPr id="171372" name="Picture 3">
          <a:extLst>
            <a:ext uri="{FF2B5EF4-FFF2-40B4-BE49-F238E27FC236}">
              <a16:creationId xmlns:a16="http://schemas.microsoft.com/office/drawing/2014/main" id="{00000000-0008-0000-0600-00006C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438900" y="112147350"/>
          <a:ext cx="19526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51</xdr:row>
      <xdr:rowOff>76200</xdr:rowOff>
    </xdr:from>
    <xdr:to>
      <xdr:col>2</xdr:col>
      <xdr:colOff>3238500</xdr:colOff>
      <xdr:row>51</xdr:row>
      <xdr:rowOff>1514475</xdr:rowOff>
    </xdr:to>
    <xdr:pic>
      <xdr:nvPicPr>
        <xdr:cNvPr id="171373" name="Рисунок 3">
          <a:extLst>
            <a:ext uri="{FF2B5EF4-FFF2-40B4-BE49-F238E27FC236}">
              <a16:creationId xmlns:a16="http://schemas.microsoft.com/office/drawing/2014/main" id="{00000000-0008-0000-0600-00006D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029200" y="126672975"/>
          <a:ext cx="28575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857250</xdr:colOff>
      <xdr:row>36</xdr:row>
      <xdr:rowOff>47625</xdr:rowOff>
    </xdr:from>
    <xdr:to>
      <xdr:col>2</xdr:col>
      <xdr:colOff>2952750</xdr:colOff>
      <xdr:row>37</xdr:row>
      <xdr:rowOff>19050</xdr:rowOff>
    </xdr:to>
    <xdr:pic>
      <xdr:nvPicPr>
        <xdr:cNvPr id="171374" name="Рисунок 47" descr="http://sportoptovik.ru/upload/resize_cache/iblock/32c/110_110_1/32c7a70fcc25e673e22a885f9f5d275a.png">
          <a:extLst>
            <a:ext uri="{FF2B5EF4-FFF2-40B4-BE49-F238E27FC236}">
              <a16:creationId xmlns:a16="http://schemas.microsoft.com/office/drawing/2014/main" id="{00000000-0008-0000-0600-00006E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05450" y="73209150"/>
          <a:ext cx="209550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981075</xdr:colOff>
      <xdr:row>37</xdr:row>
      <xdr:rowOff>47625</xdr:rowOff>
    </xdr:from>
    <xdr:to>
      <xdr:col>2</xdr:col>
      <xdr:colOff>3000375</xdr:colOff>
      <xdr:row>37</xdr:row>
      <xdr:rowOff>2495550</xdr:rowOff>
    </xdr:to>
    <xdr:pic>
      <xdr:nvPicPr>
        <xdr:cNvPr id="171375" name="Рисунок 48" descr="http://sportoptovik.ru/upload/resize_cache/iblock/e3c/110_110_1/e3cb636799d8dc006e02af39df6dc9b8.png">
          <a:extLst>
            <a:ext uri="{FF2B5EF4-FFF2-40B4-BE49-F238E27FC236}">
              <a16:creationId xmlns:a16="http://schemas.microsoft.com/office/drawing/2014/main" id="{00000000-0008-0000-0600-00006F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629275" y="75819000"/>
          <a:ext cx="2019300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1047750</xdr:colOff>
      <xdr:row>38</xdr:row>
      <xdr:rowOff>95250</xdr:rowOff>
    </xdr:from>
    <xdr:to>
      <xdr:col>2</xdr:col>
      <xdr:colOff>3048000</xdr:colOff>
      <xdr:row>39</xdr:row>
      <xdr:rowOff>209550</xdr:rowOff>
    </xdr:to>
    <xdr:pic>
      <xdr:nvPicPr>
        <xdr:cNvPr id="171377" name="Рисунок 50" descr="http://sportoptovik.ru/upload/resize_cache/iblock/d26/110_110_1/d2675572412fe8085cec19c0b4f80b2c.png">
          <a:extLst>
            <a:ext uri="{FF2B5EF4-FFF2-40B4-BE49-F238E27FC236}">
              <a16:creationId xmlns:a16="http://schemas.microsoft.com/office/drawing/2014/main" id="{00000000-0008-0000-0600-000071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695950" y="81086325"/>
          <a:ext cx="200025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38</xdr:row>
      <xdr:rowOff>2138362</xdr:rowOff>
    </xdr:from>
    <xdr:to>
      <xdr:col>2</xdr:col>
      <xdr:colOff>2590800</xdr:colOff>
      <xdr:row>40</xdr:row>
      <xdr:rowOff>690562</xdr:rowOff>
    </xdr:to>
    <xdr:pic>
      <xdr:nvPicPr>
        <xdr:cNvPr id="171378" name="Рисунок 51" descr="http://sportoptovik.ru/upload/resize_cache/iblock/d8a/110_110_1/d8aeb3bf0a54df9693ba5d2e0fafbd44.png">
          <a:extLst>
            <a:ext uri="{FF2B5EF4-FFF2-40B4-BE49-F238E27FC236}">
              <a16:creationId xmlns:a16="http://schemas.microsoft.com/office/drawing/2014/main" id="{00000000-0008-0000-0600-000072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048250" y="83172300"/>
          <a:ext cx="2209800" cy="2671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40</xdr:row>
      <xdr:rowOff>42863</xdr:rowOff>
    </xdr:from>
    <xdr:to>
      <xdr:col>2</xdr:col>
      <xdr:colOff>3714750</xdr:colOff>
      <xdr:row>41</xdr:row>
      <xdr:rowOff>795338</xdr:rowOff>
    </xdr:to>
    <xdr:pic>
      <xdr:nvPicPr>
        <xdr:cNvPr id="171379" name="Рисунок 52" descr="http://sportoptovik.ru/upload/resize_cache/iblock/4c6/110_110_1/4c68f89aa05254030a0a4768bba565dc.png">
          <a:extLst>
            <a:ext uri="{FF2B5EF4-FFF2-40B4-BE49-F238E27FC236}">
              <a16:creationId xmlns:a16="http://schemas.microsoft.com/office/drawing/2014/main" id="{00000000-0008-0000-0600-000073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257925" y="85196363"/>
          <a:ext cx="2124075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166688</xdr:colOff>
      <xdr:row>41</xdr:row>
      <xdr:rowOff>142875</xdr:rowOff>
    </xdr:from>
    <xdr:to>
      <xdr:col>2</xdr:col>
      <xdr:colOff>2357438</xdr:colOff>
      <xdr:row>42</xdr:row>
      <xdr:rowOff>276225</xdr:rowOff>
    </xdr:to>
    <xdr:pic>
      <xdr:nvPicPr>
        <xdr:cNvPr id="171380" name="Рисунок 54" descr="http://sportoptovik.ru/upload/resize_cache/iblock/ab3/110_110_1/ab3ede21906e54fdac7bfdd18ce29dac.png">
          <a:extLst>
            <a:ext uri="{FF2B5EF4-FFF2-40B4-BE49-F238E27FC236}">
              <a16:creationId xmlns:a16="http://schemas.microsoft.com/office/drawing/2014/main" id="{00000000-0008-0000-0600-000074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33938" y="87106125"/>
          <a:ext cx="219075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304800</xdr:colOff>
      <xdr:row>42</xdr:row>
      <xdr:rowOff>304800</xdr:rowOff>
    </xdr:to>
    <xdr:sp macro="" textlink="">
      <xdr:nvSpPr>
        <xdr:cNvPr id="171381" name="AutoShape 11" descr="http://sportoptovik.ru/upload/resize_cache/iblock/ea2/110_110_1/ea2c41efdc02e01e3e8108ae1651bbb5.jpg">
          <a:extLst>
            <a:ext uri="{FF2B5EF4-FFF2-40B4-BE49-F238E27FC236}">
              <a16:creationId xmlns:a16="http://schemas.microsoft.com/office/drawing/2014/main" id="{00000000-0008-0000-0600-0000759D0200}"/>
            </a:ext>
          </a:extLst>
        </xdr:cNvPr>
        <xdr:cNvSpPr>
          <a:spLocks noChangeAspect="1" noChangeArrowheads="1"/>
        </xdr:cNvSpPr>
      </xdr:nvSpPr>
      <xdr:spPr bwMode="auto">
        <a:xfrm>
          <a:off x="8458200" y="91220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304800</xdr:colOff>
      <xdr:row>42</xdr:row>
      <xdr:rowOff>304800</xdr:rowOff>
    </xdr:to>
    <xdr:sp macro="" textlink="">
      <xdr:nvSpPr>
        <xdr:cNvPr id="171382" name="AutoShape 12" descr="http://sportoptovik.ru/upload/resize_cache/iblock/ea2/110_110_1/ea2c41efdc02e01e3e8108ae1651bbb5.jpg">
          <a:extLst>
            <a:ext uri="{FF2B5EF4-FFF2-40B4-BE49-F238E27FC236}">
              <a16:creationId xmlns:a16="http://schemas.microsoft.com/office/drawing/2014/main" id="{00000000-0008-0000-0600-0000769D0200}"/>
            </a:ext>
          </a:extLst>
        </xdr:cNvPr>
        <xdr:cNvSpPr>
          <a:spLocks noChangeAspect="1" noChangeArrowheads="1"/>
        </xdr:cNvSpPr>
      </xdr:nvSpPr>
      <xdr:spPr bwMode="auto">
        <a:xfrm>
          <a:off x="8458200" y="91220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304800</xdr:colOff>
      <xdr:row>42</xdr:row>
      <xdr:rowOff>304800</xdr:rowOff>
    </xdr:to>
    <xdr:sp macro="" textlink="">
      <xdr:nvSpPr>
        <xdr:cNvPr id="171383" name="AutoShape 14" descr="http://sportoptovik.ru/upload/resize_cache/iblock/ea2/110_110_1/ea2c41efdc02e01e3e8108ae1651bbb5.jpg">
          <a:extLst>
            <a:ext uri="{FF2B5EF4-FFF2-40B4-BE49-F238E27FC236}">
              <a16:creationId xmlns:a16="http://schemas.microsoft.com/office/drawing/2014/main" id="{00000000-0008-0000-0600-0000779D0200}"/>
            </a:ext>
          </a:extLst>
        </xdr:cNvPr>
        <xdr:cNvSpPr>
          <a:spLocks noChangeAspect="1" noChangeArrowheads="1"/>
        </xdr:cNvSpPr>
      </xdr:nvSpPr>
      <xdr:spPr bwMode="auto">
        <a:xfrm>
          <a:off x="8458200" y="91220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1266825</xdr:colOff>
      <xdr:row>0</xdr:row>
      <xdr:rowOff>3152775</xdr:rowOff>
    </xdr:to>
    <xdr:pic>
      <xdr:nvPicPr>
        <xdr:cNvPr id="171386" name="Рисунок 3">
          <a:extLst>
            <a:ext uri="{FF2B5EF4-FFF2-40B4-BE49-F238E27FC236}">
              <a16:creationId xmlns:a16="http://schemas.microsoft.com/office/drawing/2014/main" id="{00000000-0008-0000-0600-00007A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b="87215"/>
        <a:stretch>
          <a:fillRect/>
        </a:stretch>
      </xdr:blipFill>
      <xdr:spPr bwMode="auto">
        <a:xfrm>
          <a:off x="0" y="0"/>
          <a:ext cx="19488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3152775</xdr:rowOff>
    </xdr:from>
    <xdr:to>
      <xdr:col>10</xdr:col>
      <xdr:colOff>1266825</xdr:colOff>
      <xdr:row>2</xdr:row>
      <xdr:rowOff>0</xdr:rowOff>
    </xdr:to>
    <xdr:pic>
      <xdr:nvPicPr>
        <xdr:cNvPr id="171387" name="Рисунок 3">
          <a:extLst>
            <a:ext uri="{FF2B5EF4-FFF2-40B4-BE49-F238E27FC236}">
              <a16:creationId xmlns:a16="http://schemas.microsoft.com/office/drawing/2014/main" id="{00000000-0008-0000-0600-00007B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55519" b="28006"/>
        <a:stretch>
          <a:fillRect/>
        </a:stretch>
      </xdr:blipFill>
      <xdr:spPr bwMode="auto">
        <a:xfrm>
          <a:off x="0" y="3152775"/>
          <a:ext cx="19488150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857250</xdr:colOff>
      <xdr:row>14</xdr:row>
      <xdr:rowOff>114300</xdr:rowOff>
    </xdr:from>
    <xdr:to>
      <xdr:col>2</xdr:col>
      <xdr:colOff>3143250</xdr:colOff>
      <xdr:row>16</xdr:row>
      <xdr:rowOff>1314450</xdr:rowOff>
    </xdr:to>
    <xdr:pic>
      <xdr:nvPicPr>
        <xdr:cNvPr id="171388" name="Рисунок 57">
          <a:extLst>
            <a:ext uri="{FF2B5EF4-FFF2-40B4-BE49-F238E27FC236}">
              <a16:creationId xmlns:a16="http://schemas.microsoft.com/office/drawing/2014/main" id="{00000000-0008-0000-0600-00007C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05450" y="30175200"/>
          <a:ext cx="228600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7</xdr:row>
      <xdr:rowOff>190500</xdr:rowOff>
    </xdr:from>
    <xdr:to>
      <xdr:col>2</xdr:col>
      <xdr:colOff>3114675</xdr:colOff>
      <xdr:row>12</xdr:row>
      <xdr:rowOff>619125</xdr:rowOff>
    </xdr:to>
    <xdr:pic>
      <xdr:nvPicPr>
        <xdr:cNvPr id="171389" name="Рисунок 2">
          <a:extLst>
            <a:ext uri="{FF2B5EF4-FFF2-40B4-BE49-F238E27FC236}">
              <a16:creationId xmlns:a16="http://schemas.microsoft.com/office/drawing/2014/main" id="{00000000-0008-0000-0600-00007D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057775" y="21231225"/>
          <a:ext cx="2705100" cy="687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17</xdr:row>
      <xdr:rowOff>723900</xdr:rowOff>
    </xdr:from>
    <xdr:to>
      <xdr:col>2</xdr:col>
      <xdr:colOff>3057525</xdr:colOff>
      <xdr:row>17</xdr:row>
      <xdr:rowOff>2943225</xdr:rowOff>
    </xdr:to>
    <xdr:pic>
      <xdr:nvPicPr>
        <xdr:cNvPr id="171390" name="Рисунок 59">
          <a:extLst>
            <a:ext uri="{FF2B5EF4-FFF2-40B4-BE49-F238E27FC236}">
              <a16:creationId xmlns:a16="http://schemas.microsoft.com/office/drawing/2014/main" id="{00000000-0008-0000-0600-00007E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172075" y="38023800"/>
          <a:ext cx="25336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619125</xdr:colOff>
      <xdr:row>85</xdr:row>
      <xdr:rowOff>285750</xdr:rowOff>
    </xdr:from>
    <xdr:to>
      <xdr:col>2</xdr:col>
      <xdr:colOff>3429000</xdr:colOff>
      <xdr:row>85</xdr:row>
      <xdr:rowOff>2733675</xdr:rowOff>
    </xdr:to>
    <xdr:pic>
      <xdr:nvPicPr>
        <xdr:cNvPr id="171391" name="Рисунок 59">
          <a:extLst>
            <a:ext uri="{FF2B5EF4-FFF2-40B4-BE49-F238E27FC236}">
              <a16:creationId xmlns:a16="http://schemas.microsoft.com/office/drawing/2014/main" id="{00000000-0008-0000-0600-00007F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267325" y="163344225"/>
          <a:ext cx="2809875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838200</xdr:colOff>
      <xdr:row>52</xdr:row>
      <xdr:rowOff>95250</xdr:rowOff>
    </xdr:from>
    <xdr:to>
      <xdr:col>2</xdr:col>
      <xdr:colOff>2524125</xdr:colOff>
      <xdr:row>52</xdr:row>
      <xdr:rowOff>1838325</xdr:rowOff>
    </xdr:to>
    <xdr:pic>
      <xdr:nvPicPr>
        <xdr:cNvPr id="171392" name="Рисунок 1">
          <a:extLst>
            <a:ext uri="{FF2B5EF4-FFF2-40B4-BE49-F238E27FC236}">
              <a16:creationId xmlns:a16="http://schemas.microsoft.com/office/drawing/2014/main" id="{00000000-0008-0000-0600-000080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486400" y="128644650"/>
          <a:ext cx="16859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6</xdr:row>
      <xdr:rowOff>1238250</xdr:rowOff>
    </xdr:from>
    <xdr:to>
      <xdr:col>2</xdr:col>
      <xdr:colOff>3648075</xdr:colOff>
      <xdr:row>6</xdr:row>
      <xdr:rowOff>3181350</xdr:rowOff>
    </xdr:to>
    <xdr:pic>
      <xdr:nvPicPr>
        <xdr:cNvPr id="171393" name="Рисунок 3">
          <a:extLst>
            <a:ext uri="{FF2B5EF4-FFF2-40B4-BE49-F238E27FC236}">
              <a16:creationId xmlns:a16="http://schemas.microsoft.com/office/drawing/2014/main" id="{00000000-0008-0000-0600-000081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172075" y="18354675"/>
          <a:ext cx="31242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5</xdr:row>
      <xdr:rowOff>1485900</xdr:rowOff>
    </xdr:from>
    <xdr:to>
      <xdr:col>2</xdr:col>
      <xdr:colOff>3305175</xdr:colOff>
      <xdr:row>5</xdr:row>
      <xdr:rowOff>3819525</xdr:rowOff>
    </xdr:to>
    <xdr:pic>
      <xdr:nvPicPr>
        <xdr:cNvPr id="171394" name="Рисунок 5">
          <a:extLst>
            <a:ext uri="{FF2B5EF4-FFF2-40B4-BE49-F238E27FC236}">
              <a16:creationId xmlns:a16="http://schemas.microsoft.com/office/drawing/2014/main" id="{00000000-0008-0000-0600-000082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048250" y="13401675"/>
          <a:ext cx="290512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619125</xdr:colOff>
      <xdr:row>55</xdr:row>
      <xdr:rowOff>142875</xdr:rowOff>
    </xdr:from>
    <xdr:to>
      <xdr:col>2</xdr:col>
      <xdr:colOff>3095625</xdr:colOff>
      <xdr:row>55</xdr:row>
      <xdr:rowOff>1905000</xdr:rowOff>
    </xdr:to>
    <xdr:pic>
      <xdr:nvPicPr>
        <xdr:cNvPr id="171395" name="Рисунок 6">
          <a:extLst>
            <a:ext uri="{FF2B5EF4-FFF2-40B4-BE49-F238E27FC236}">
              <a16:creationId xmlns:a16="http://schemas.microsoft.com/office/drawing/2014/main" id="{00000000-0008-0000-0600-000083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267325" y="134264400"/>
          <a:ext cx="24765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56</xdr:row>
      <xdr:rowOff>238125</xdr:rowOff>
    </xdr:from>
    <xdr:to>
      <xdr:col>2</xdr:col>
      <xdr:colOff>3028950</xdr:colOff>
      <xdr:row>56</xdr:row>
      <xdr:rowOff>2066925</xdr:rowOff>
    </xdr:to>
    <xdr:pic>
      <xdr:nvPicPr>
        <xdr:cNvPr id="171396" name="Рисунок 7">
          <a:extLst>
            <a:ext uri="{FF2B5EF4-FFF2-40B4-BE49-F238E27FC236}">
              <a16:creationId xmlns:a16="http://schemas.microsoft.com/office/drawing/2014/main" id="{00000000-0008-0000-0600-0000849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219700" y="136531350"/>
          <a:ext cx="24574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533400</xdr:colOff>
      <xdr:row>84</xdr:row>
      <xdr:rowOff>1095375</xdr:rowOff>
    </xdr:from>
    <xdr:to>
      <xdr:col>3</xdr:col>
      <xdr:colOff>2876550</xdr:colOff>
      <xdr:row>86</xdr:row>
      <xdr:rowOff>85725</xdr:rowOff>
    </xdr:to>
    <xdr:pic>
      <xdr:nvPicPr>
        <xdr:cNvPr id="172278" name="Рисунок 6" descr="Диск50 PL13">
          <a:extLst>
            <a:ext uri="{FF2B5EF4-FFF2-40B4-BE49-F238E27FC236}">
              <a16:creationId xmlns:a16="http://schemas.microsoft.com/office/drawing/2014/main" id="{00000000-0008-0000-0700-0000F6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855" t="4530" r="10487" b="9641"/>
        <a:stretch>
          <a:fillRect/>
        </a:stretch>
      </xdr:blipFill>
      <xdr:spPr bwMode="auto">
        <a:xfrm>
          <a:off x="6086475" y="130492500"/>
          <a:ext cx="234315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495300</xdr:colOff>
      <xdr:row>88</xdr:row>
      <xdr:rowOff>361950</xdr:rowOff>
    </xdr:from>
    <xdr:to>
      <xdr:col>3</xdr:col>
      <xdr:colOff>2743200</xdr:colOff>
      <xdr:row>89</xdr:row>
      <xdr:rowOff>1095375</xdr:rowOff>
    </xdr:to>
    <xdr:pic>
      <xdr:nvPicPr>
        <xdr:cNvPr id="172279" name="Рисунок 5" descr="Диск25 PL01">
          <a:extLst>
            <a:ext uri="{FF2B5EF4-FFF2-40B4-BE49-F238E27FC236}">
              <a16:creationId xmlns:a16="http://schemas.microsoft.com/office/drawing/2014/main" id="{00000000-0008-0000-0700-0000F7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914" t="5643" r="23502" b="6367"/>
        <a:stretch>
          <a:fillRect/>
        </a:stretch>
      </xdr:blipFill>
      <xdr:spPr bwMode="auto">
        <a:xfrm>
          <a:off x="6048375" y="137169525"/>
          <a:ext cx="2247900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838200</xdr:colOff>
      <xdr:row>90</xdr:row>
      <xdr:rowOff>781050</xdr:rowOff>
    </xdr:from>
    <xdr:to>
      <xdr:col>3</xdr:col>
      <xdr:colOff>2390775</xdr:colOff>
      <xdr:row>91</xdr:row>
      <xdr:rowOff>752475</xdr:rowOff>
    </xdr:to>
    <xdr:pic>
      <xdr:nvPicPr>
        <xdr:cNvPr id="172280" name="Picture 1">
          <a:extLst>
            <a:ext uri="{FF2B5EF4-FFF2-40B4-BE49-F238E27FC236}">
              <a16:creationId xmlns:a16="http://schemas.microsoft.com/office/drawing/2014/main" id="{00000000-0008-0000-0700-0000F8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348" t="13844" r="53058" b="5602"/>
        <a:stretch>
          <a:fillRect/>
        </a:stretch>
      </xdr:blipFill>
      <xdr:spPr bwMode="auto">
        <a:xfrm>
          <a:off x="6391275" y="140522325"/>
          <a:ext cx="1552575" cy="1495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87</xdr:row>
      <xdr:rowOff>219075</xdr:rowOff>
    </xdr:from>
    <xdr:to>
      <xdr:col>3</xdr:col>
      <xdr:colOff>3219450</xdr:colOff>
      <xdr:row>87</xdr:row>
      <xdr:rowOff>2676525</xdr:rowOff>
    </xdr:to>
    <xdr:pic>
      <xdr:nvPicPr>
        <xdr:cNvPr id="172281" name="Picture 2">
          <a:extLst>
            <a:ext uri="{FF2B5EF4-FFF2-40B4-BE49-F238E27FC236}">
              <a16:creationId xmlns:a16="http://schemas.microsoft.com/office/drawing/2014/main" id="{00000000-0008-0000-0700-0000F9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158" r="6992" b="1550"/>
        <a:stretch>
          <a:fillRect/>
        </a:stretch>
      </xdr:blipFill>
      <xdr:spPr bwMode="auto">
        <a:xfrm>
          <a:off x="5743575" y="134188200"/>
          <a:ext cx="3028950" cy="2457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666750</xdr:colOff>
      <xdr:row>93</xdr:row>
      <xdr:rowOff>190500</xdr:rowOff>
    </xdr:from>
    <xdr:to>
      <xdr:col>3</xdr:col>
      <xdr:colOff>2476500</xdr:colOff>
      <xdr:row>93</xdr:row>
      <xdr:rowOff>1409700</xdr:rowOff>
    </xdr:to>
    <xdr:pic>
      <xdr:nvPicPr>
        <xdr:cNvPr id="172282" name="Picture 58" descr="2405">
          <a:extLst>
            <a:ext uri="{FF2B5EF4-FFF2-40B4-BE49-F238E27FC236}">
              <a16:creationId xmlns:a16="http://schemas.microsoft.com/office/drawing/2014/main" id="{00000000-0008-0000-0700-0000FA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19825" y="143741775"/>
          <a:ext cx="18097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94</xdr:row>
      <xdr:rowOff>161925</xdr:rowOff>
    </xdr:from>
    <xdr:to>
      <xdr:col>3</xdr:col>
      <xdr:colOff>2714625</xdr:colOff>
      <xdr:row>94</xdr:row>
      <xdr:rowOff>1333500</xdr:rowOff>
    </xdr:to>
    <xdr:pic>
      <xdr:nvPicPr>
        <xdr:cNvPr id="172283" name="Picture 59" descr="2406">
          <a:extLst>
            <a:ext uri="{FF2B5EF4-FFF2-40B4-BE49-F238E27FC236}">
              <a16:creationId xmlns:a16="http://schemas.microsoft.com/office/drawing/2014/main" id="{00000000-0008-0000-0700-0000FB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67425" y="145237200"/>
          <a:ext cx="22002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1143000</xdr:colOff>
      <xdr:row>62</xdr:row>
      <xdr:rowOff>76200</xdr:rowOff>
    </xdr:from>
    <xdr:to>
      <xdr:col>3</xdr:col>
      <xdr:colOff>1885950</xdr:colOff>
      <xdr:row>63</xdr:row>
      <xdr:rowOff>1390650</xdr:rowOff>
    </xdr:to>
    <xdr:pic>
      <xdr:nvPicPr>
        <xdr:cNvPr id="172284" name="Рисунок 271" descr="Гриф50.jpg">
          <a:extLst>
            <a:ext uri="{FF2B5EF4-FFF2-40B4-BE49-F238E27FC236}">
              <a16:creationId xmlns:a16="http://schemas.microsoft.com/office/drawing/2014/main" id="{00000000-0008-0000-0700-0000FC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32932" b="37685"/>
        <a:stretch>
          <a:fillRect/>
        </a:stretch>
      </xdr:blipFill>
      <xdr:spPr bwMode="auto">
        <a:xfrm rot="2989860">
          <a:off x="5648325" y="96278700"/>
          <a:ext cx="2838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55</xdr:row>
      <xdr:rowOff>38100</xdr:rowOff>
    </xdr:from>
    <xdr:to>
      <xdr:col>3</xdr:col>
      <xdr:colOff>3076575</xdr:colOff>
      <xdr:row>55</xdr:row>
      <xdr:rowOff>381000</xdr:rowOff>
    </xdr:to>
    <xdr:pic>
      <xdr:nvPicPr>
        <xdr:cNvPr id="172285" name="Рисунок 335" descr="C:\Users\Игорь Борисович\Desktop\для прайса тяж атлетика\Гриф с метал серединой.jpg">
          <a:extLst>
            <a:ext uri="{FF2B5EF4-FFF2-40B4-BE49-F238E27FC236}">
              <a16:creationId xmlns:a16="http://schemas.microsoft.com/office/drawing/2014/main" id="{00000000-0008-0000-0700-0000FD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283" r="2509"/>
        <a:stretch>
          <a:fillRect/>
        </a:stretch>
      </xdr:blipFill>
      <xdr:spPr bwMode="auto">
        <a:xfrm>
          <a:off x="5886450" y="84524850"/>
          <a:ext cx="27432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35</xdr:row>
      <xdr:rowOff>371475</xdr:rowOff>
    </xdr:from>
    <xdr:to>
      <xdr:col>3</xdr:col>
      <xdr:colOff>3076575</xdr:colOff>
      <xdr:row>35</xdr:row>
      <xdr:rowOff>2590800</xdr:rowOff>
    </xdr:to>
    <xdr:pic>
      <xdr:nvPicPr>
        <xdr:cNvPr id="172286" name="Рисунок 15" descr="гантели Мини.png">
          <a:extLst>
            <a:ext uri="{FF2B5EF4-FFF2-40B4-BE49-F238E27FC236}">
              <a16:creationId xmlns:a16="http://schemas.microsoft.com/office/drawing/2014/main" id="{00000000-0008-0000-0700-0000FE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00700" y="49110900"/>
          <a:ext cx="30289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657225</xdr:colOff>
      <xdr:row>28</xdr:row>
      <xdr:rowOff>1504950</xdr:rowOff>
    </xdr:from>
    <xdr:to>
      <xdr:col>3</xdr:col>
      <xdr:colOff>2447925</xdr:colOff>
      <xdr:row>30</xdr:row>
      <xdr:rowOff>0</xdr:rowOff>
    </xdr:to>
    <xdr:pic>
      <xdr:nvPicPr>
        <xdr:cNvPr id="172287" name="Рисунок 16" descr="ufyn1.jpg">
          <a:extLst>
            <a:ext uri="{FF2B5EF4-FFF2-40B4-BE49-F238E27FC236}">
              <a16:creationId xmlns:a16="http://schemas.microsoft.com/office/drawing/2014/main" id="{00000000-0008-0000-0700-0000FF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10300" y="39481125"/>
          <a:ext cx="17907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30</xdr:row>
      <xdr:rowOff>114300</xdr:rowOff>
    </xdr:from>
    <xdr:to>
      <xdr:col>3</xdr:col>
      <xdr:colOff>2781300</xdr:colOff>
      <xdr:row>31</xdr:row>
      <xdr:rowOff>190500</xdr:rowOff>
    </xdr:to>
    <xdr:pic>
      <xdr:nvPicPr>
        <xdr:cNvPr id="172288" name="Рисунок 17" descr="ufyn.jpg">
          <a:extLst>
            <a:ext uri="{FF2B5EF4-FFF2-40B4-BE49-F238E27FC236}">
              <a16:creationId xmlns:a16="http://schemas.microsoft.com/office/drawing/2014/main" id="{00000000-0008-0000-0700-000000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67425" y="41138475"/>
          <a:ext cx="226695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542925</xdr:colOff>
      <xdr:row>31</xdr:row>
      <xdr:rowOff>1485900</xdr:rowOff>
    </xdr:from>
    <xdr:to>
      <xdr:col>3</xdr:col>
      <xdr:colOff>2952750</xdr:colOff>
      <xdr:row>33</xdr:row>
      <xdr:rowOff>104775</xdr:rowOff>
    </xdr:to>
    <xdr:pic>
      <xdr:nvPicPr>
        <xdr:cNvPr id="172289" name="Рисунок 18" descr="ubhz.jpg">
          <a:extLst>
            <a:ext uri="{FF2B5EF4-FFF2-40B4-BE49-F238E27FC236}">
              <a16:creationId xmlns:a16="http://schemas.microsoft.com/office/drawing/2014/main" id="{00000000-0008-0000-0700-000001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96000" y="44034075"/>
          <a:ext cx="24098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1019175</xdr:colOff>
      <xdr:row>38</xdr:row>
      <xdr:rowOff>190500</xdr:rowOff>
    </xdr:from>
    <xdr:to>
      <xdr:col>3</xdr:col>
      <xdr:colOff>2162175</xdr:colOff>
      <xdr:row>38</xdr:row>
      <xdr:rowOff>1724025</xdr:rowOff>
    </xdr:to>
    <xdr:pic>
      <xdr:nvPicPr>
        <xdr:cNvPr id="172290" name="Рисунок 23" descr="02_ Гиря красная.png">
          <a:extLst>
            <a:ext uri="{FF2B5EF4-FFF2-40B4-BE49-F238E27FC236}">
              <a16:creationId xmlns:a16="http://schemas.microsoft.com/office/drawing/2014/main" id="{00000000-0008-0000-0700-000002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572250" y="56235600"/>
          <a:ext cx="11430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933450</xdr:colOff>
      <xdr:row>39</xdr:row>
      <xdr:rowOff>57150</xdr:rowOff>
    </xdr:from>
    <xdr:to>
      <xdr:col>3</xdr:col>
      <xdr:colOff>2181225</xdr:colOff>
      <xdr:row>39</xdr:row>
      <xdr:rowOff>1752600</xdr:rowOff>
    </xdr:to>
    <xdr:pic>
      <xdr:nvPicPr>
        <xdr:cNvPr id="172291" name="Рисунок 24" descr="04_ Гиря синяя.png">
          <a:extLst>
            <a:ext uri="{FF2B5EF4-FFF2-40B4-BE49-F238E27FC236}">
              <a16:creationId xmlns:a16="http://schemas.microsoft.com/office/drawing/2014/main" id="{00000000-0008-0000-0700-000003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486525" y="58388250"/>
          <a:ext cx="124777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36</xdr:row>
      <xdr:rowOff>0</xdr:rowOff>
    </xdr:from>
    <xdr:to>
      <xdr:col>3</xdr:col>
      <xdr:colOff>2600325</xdr:colOff>
      <xdr:row>36</xdr:row>
      <xdr:rowOff>1571625</xdr:rowOff>
    </xdr:to>
    <xdr:pic>
      <xdr:nvPicPr>
        <xdr:cNvPr id="172292" name="Рисунок 27" descr="10_ Гантель серая.png">
          <a:extLst>
            <a:ext uri="{FF2B5EF4-FFF2-40B4-BE49-F238E27FC236}">
              <a16:creationId xmlns:a16="http://schemas.microsoft.com/office/drawing/2014/main" id="{00000000-0008-0000-0700-000004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267450" y="51463575"/>
          <a:ext cx="18859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37</xdr:row>
      <xdr:rowOff>85725</xdr:rowOff>
    </xdr:from>
    <xdr:to>
      <xdr:col>3</xdr:col>
      <xdr:colOff>2971800</xdr:colOff>
      <xdr:row>37</xdr:row>
      <xdr:rowOff>1362075</xdr:rowOff>
    </xdr:to>
    <xdr:pic>
      <xdr:nvPicPr>
        <xdr:cNvPr id="172293" name="Рисунок 29" descr="12__ Гантель с креплением черн. сер.png">
          <a:extLst>
            <a:ext uri="{FF2B5EF4-FFF2-40B4-BE49-F238E27FC236}">
              <a16:creationId xmlns:a16="http://schemas.microsoft.com/office/drawing/2014/main" id="{00000000-0008-0000-0700-000005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62650" y="53454300"/>
          <a:ext cx="25622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3101622</xdr:colOff>
      <xdr:row>95</xdr:row>
      <xdr:rowOff>690561</xdr:rowOff>
    </xdr:from>
    <xdr:to>
      <xdr:col>4</xdr:col>
      <xdr:colOff>1643063</xdr:colOff>
      <xdr:row>95</xdr:row>
      <xdr:rowOff>1210606</xdr:rowOff>
    </xdr:to>
    <xdr:sp macro="" textlink="">
      <xdr:nvSpPr>
        <xdr:cNvPr id="40" name="Стрелка вправо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/>
      </xdr:nvSpPr>
      <xdr:spPr>
        <a:xfrm>
          <a:off x="8649935" y="113109374"/>
          <a:ext cx="1851378" cy="520045"/>
        </a:xfrm>
        <a:prstGeom prst="rightArrow">
          <a:avLst/>
        </a:prstGeom>
        <a:solidFill>
          <a:schemeClr val="bg1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3</xdr:col>
      <xdr:colOff>571500</xdr:colOff>
      <xdr:row>77</xdr:row>
      <xdr:rowOff>171450</xdr:rowOff>
    </xdr:from>
    <xdr:to>
      <xdr:col>3</xdr:col>
      <xdr:colOff>2971800</xdr:colOff>
      <xdr:row>77</xdr:row>
      <xdr:rowOff>2581275</xdr:rowOff>
    </xdr:to>
    <xdr:pic>
      <xdr:nvPicPr>
        <xdr:cNvPr id="172295" name="Рисунок 334" descr="P:\ОТДЕЛ ПРОДАЖ\Добреднев Игорь\!____Юрий Десигнер\Гриф\1_Диск 0.5.jpg">
          <a:extLst>
            <a:ext uri="{FF2B5EF4-FFF2-40B4-BE49-F238E27FC236}">
              <a16:creationId xmlns:a16="http://schemas.microsoft.com/office/drawing/2014/main" id="{00000000-0008-0000-0700-000007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124575" y="118186200"/>
          <a:ext cx="2400300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685800</xdr:colOff>
      <xdr:row>80</xdr:row>
      <xdr:rowOff>361950</xdr:rowOff>
    </xdr:from>
    <xdr:to>
      <xdr:col>3</xdr:col>
      <xdr:colOff>2619375</xdr:colOff>
      <xdr:row>82</xdr:row>
      <xdr:rowOff>638175</xdr:rowOff>
    </xdr:to>
    <xdr:pic>
      <xdr:nvPicPr>
        <xdr:cNvPr id="172296" name="Рисунок 5" descr="Диск25 PL01">
          <a:extLst>
            <a:ext uri="{FF2B5EF4-FFF2-40B4-BE49-F238E27FC236}">
              <a16:creationId xmlns:a16="http://schemas.microsoft.com/office/drawing/2014/main" id="{00000000-0008-0000-0700-000008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9914" t="5643" r="23502" b="6367"/>
        <a:stretch>
          <a:fillRect/>
        </a:stretch>
      </xdr:blipFill>
      <xdr:spPr bwMode="auto">
        <a:xfrm>
          <a:off x="6238875" y="124996575"/>
          <a:ext cx="193357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78</xdr:row>
      <xdr:rowOff>209550</xdr:rowOff>
    </xdr:from>
    <xdr:to>
      <xdr:col>3</xdr:col>
      <xdr:colOff>2924175</xdr:colOff>
      <xdr:row>78</xdr:row>
      <xdr:rowOff>2400300</xdr:rowOff>
    </xdr:to>
    <xdr:pic>
      <xdr:nvPicPr>
        <xdr:cNvPr id="172297" name="Рисунок 43">
          <a:extLst>
            <a:ext uri="{FF2B5EF4-FFF2-40B4-BE49-F238E27FC236}">
              <a16:creationId xmlns:a16="http://schemas.microsoft.com/office/drawing/2014/main" id="{00000000-0008-0000-0700-000009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13306" r="5435" b="10190"/>
        <a:stretch>
          <a:fillRect/>
        </a:stretch>
      </xdr:blipFill>
      <xdr:spPr bwMode="auto">
        <a:xfrm>
          <a:off x="5686425" y="120938925"/>
          <a:ext cx="27908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57</xdr:row>
      <xdr:rowOff>1466850</xdr:rowOff>
    </xdr:from>
    <xdr:to>
      <xdr:col>3</xdr:col>
      <xdr:colOff>2971800</xdr:colOff>
      <xdr:row>58</xdr:row>
      <xdr:rowOff>142875</xdr:rowOff>
    </xdr:to>
    <xdr:pic>
      <xdr:nvPicPr>
        <xdr:cNvPr id="172298" name="Рисунок 335" descr="C:\Users\Игорь Борисович\Desktop\для прайса тяж атлетика\Гриф с метал серединой.jpg">
          <a:extLst>
            <a:ext uri="{FF2B5EF4-FFF2-40B4-BE49-F238E27FC236}">
              <a16:creationId xmlns:a16="http://schemas.microsoft.com/office/drawing/2014/main" id="{00000000-0008-0000-0700-00000A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283" r="2509"/>
        <a:stretch>
          <a:fillRect/>
        </a:stretch>
      </xdr:blipFill>
      <xdr:spPr bwMode="auto">
        <a:xfrm>
          <a:off x="6067425" y="89001600"/>
          <a:ext cx="24574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847725</xdr:colOff>
      <xdr:row>40</xdr:row>
      <xdr:rowOff>657225</xdr:rowOff>
    </xdr:from>
    <xdr:to>
      <xdr:col>3</xdr:col>
      <xdr:colOff>2476500</xdr:colOff>
      <xdr:row>40</xdr:row>
      <xdr:rowOff>2143125</xdr:rowOff>
    </xdr:to>
    <xdr:pic>
      <xdr:nvPicPr>
        <xdr:cNvPr id="172299" name="Picture 2" descr="http://www.atlant-sport.ru/uploads/main_product_142530650659602000.jpg">
          <a:extLst>
            <a:ext uri="{FF2B5EF4-FFF2-40B4-BE49-F238E27FC236}">
              <a16:creationId xmlns:a16="http://schemas.microsoft.com/office/drawing/2014/main" id="{00000000-0008-0000-0700-00000B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400800" y="61274325"/>
          <a:ext cx="16287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5</xdr:row>
      <xdr:rowOff>1381125</xdr:rowOff>
    </xdr:from>
    <xdr:to>
      <xdr:col>3</xdr:col>
      <xdr:colOff>3009900</xdr:colOff>
      <xdr:row>6</xdr:row>
      <xdr:rowOff>1504950</xdr:rowOff>
    </xdr:to>
    <xdr:pic>
      <xdr:nvPicPr>
        <xdr:cNvPr id="172300" name="Picture 4" descr="http://petrosport.kz/sites/default/files/styles/img_500x500/public/gantelya_no3.jpg?itok=r3yhKfR3">
          <a:extLst>
            <a:ext uri="{FF2B5EF4-FFF2-40B4-BE49-F238E27FC236}">
              <a16:creationId xmlns:a16="http://schemas.microsoft.com/office/drawing/2014/main" id="{00000000-0008-0000-0700-00000C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172200" y="11658600"/>
          <a:ext cx="23907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9</xdr:row>
      <xdr:rowOff>333375</xdr:rowOff>
    </xdr:from>
    <xdr:to>
      <xdr:col>3</xdr:col>
      <xdr:colOff>2705100</xdr:colOff>
      <xdr:row>10</xdr:row>
      <xdr:rowOff>447675</xdr:rowOff>
    </xdr:to>
    <xdr:pic>
      <xdr:nvPicPr>
        <xdr:cNvPr id="172301" name="Рисунок 50" descr="гантеля.png">
          <a:extLst>
            <a:ext uri="{FF2B5EF4-FFF2-40B4-BE49-F238E27FC236}">
              <a16:creationId xmlns:a16="http://schemas.microsoft.com/office/drawing/2014/main" id="{00000000-0008-0000-0700-00000D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38850" y="16706850"/>
          <a:ext cx="22193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53</xdr:row>
      <xdr:rowOff>1085850</xdr:rowOff>
    </xdr:from>
    <xdr:to>
      <xdr:col>3</xdr:col>
      <xdr:colOff>2743200</xdr:colOff>
      <xdr:row>53</xdr:row>
      <xdr:rowOff>1333500</xdr:rowOff>
    </xdr:to>
    <xdr:pic>
      <xdr:nvPicPr>
        <xdr:cNvPr id="172302" name="Рисунок 330" descr="C:\Users\Игорь Борисович\Desktop\для прайса тяж атлетика\Грифы.jpg">
          <a:extLst>
            <a:ext uri="{FF2B5EF4-FFF2-40B4-BE49-F238E27FC236}">
              <a16:creationId xmlns:a16="http://schemas.microsoft.com/office/drawing/2014/main" id="{00000000-0008-0000-0700-00000E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05525" y="79990950"/>
          <a:ext cx="21907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1066800</xdr:colOff>
      <xdr:row>26</xdr:row>
      <xdr:rowOff>209550</xdr:rowOff>
    </xdr:from>
    <xdr:to>
      <xdr:col>3</xdr:col>
      <xdr:colOff>2476500</xdr:colOff>
      <xdr:row>27</xdr:row>
      <xdr:rowOff>342900</xdr:rowOff>
    </xdr:to>
    <xdr:pic>
      <xdr:nvPicPr>
        <xdr:cNvPr id="172303" name="Picture 2">
          <a:extLst>
            <a:ext uri="{FF2B5EF4-FFF2-40B4-BE49-F238E27FC236}">
              <a16:creationId xmlns:a16="http://schemas.microsoft.com/office/drawing/2014/main" id="{00000000-0008-0000-0700-00000F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19875" y="35956875"/>
          <a:ext cx="14097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25</xdr:row>
      <xdr:rowOff>152400</xdr:rowOff>
    </xdr:from>
    <xdr:to>
      <xdr:col>3</xdr:col>
      <xdr:colOff>1781175</xdr:colOff>
      <xdr:row>26</xdr:row>
      <xdr:rowOff>581025</xdr:rowOff>
    </xdr:to>
    <xdr:pic>
      <xdr:nvPicPr>
        <xdr:cNvPr id="172304" name="Picture 3">
          <a:extLst>
            <a:ext uri="{FF2B5EF4-FFF2-40B4-BE49-F238E27FC236}">
              <a16:creationId xmlns:a16="http://schemas.microsoft.com/office/drawing/2014/main" id="{00000000-0008-0000-0700-000010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610225" y="34785300"/>
          <a:ext cx="17240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25</xdr:row>
      <xdr:rowOff>571500</xdr:rowOff>
    </xdr:from>
    <xdr:to>
      <xdr:col>3</xdr:col>
      <xdr:colOff>3286125</xdr:colOff>
      <xdr:row>26</xdr:row>
      <xdr:rowOff>685800</xdr:rowOff>
    </xdr:to>
    <xdr:pic>
      <xdr:nvPicPr>
        <xdr:cNvPr id="172305" name="Picture 4">
          <a:extLst>
            <a:ext uri="{FF2B5EF4-FFF2-40B4-BE49-F238E27FC236}">
              <a16:creationId xmlns:a16="http://schemas.microsoft.com/office/drawing/2014/main" id="{00000000-0008-0000-0700-000011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105650" y="35204400"/>
          <a:ext cx="17335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50</xdr:row>
      <xdr:rowOff>209550</xdr:rowOff>
    </xdr:from>
    <xdr:to>
      <xdr:col>3</xdr:col>
      <xdr:colOff>2495550</xdr:colOff>
      <xdr:row>51</xdr:row>
      <xdr:rowOff>123825</xdr:rowOff>
    </xdr:to>
    <xdr:pic>
      <xdr:nvPicPr>
        <xdr:cNvPr id="172306" name="Рисунок 38" descr="http://sportoptovik.ru/upload/resize_cache/iblock/dd5/110_110_1/dd5cbfd8680b9423b1c1a303efb1f45b.png">
          <a:extLst>
            <a:ext uri="{FF2B5EF4-FFF2-40B4-BE49-F238E27FC236}">
              <a16:creationId xmlns:a16="http://schemas.microsoft.com/office/drawing/2014/main" id="{00000000-0008-0000-0700-000012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296025" y="73914000"/>
          <a:ext cx="17526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666750</xdr:colOff>
      <xdr:row>51</xdr:row>
      <xdr:rowOff>0</xdr:rowOff>
    </xdr:from>
    <xdr:to>
      <xdr:col>3</xdr:col>
      <xdr:colOff>2428875</xdr:colOff>
      <xdr:row>51</xdr:row>
      <xdr:rowOff>2124075</xdr:rowOff>
    </xdr:to>
    <xdr:pic>
      <xdr:nvPicPr>
        <xdr:cNvPr id="172307" name="Рисунок 40" descr="http://sportoptovik.ru/upload/resize_cache/iblock/dd5/110_110_1/dd5cbfd8680b9423b1c1a303efb1f45b.png">
          <a:extLst>
            <a:ext uri="{FF2B5EF4-FFF2-40B4-BE49-F238E27FC236}">
              <a16:creationId xmlns:a16="http://schemas.microsoft.com/office/drawing/2014/main" id="{00000000-0008-0000-0700-000013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219825" y="75923775"/>
          <a:ext cx="1762125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59</xdr:row>
      <xdr:rowOff>180975</xdr:rowOff>
    </xdr:from>
    <xdr:to>
      <xdr:col>4</xdr:col>
      <xdr:colOff>47625</xdr:colOff>
      <xdr:row>61</xdr:row>
      <xdr:rowOff>1162050</xdr:rowOff>
    </xdr:to>
    <xdr:pic>
      <xdr:nvPicPr>
        <xdr:cNvPr id="172308" name="Рисунок 41" descr="http://sportoptovik.ru/upload/resize_cache/iblock/dfd/110_110_1/dfd7c7d7e64e08ed9ca2cd273484411c.png">
          <a:extLst>
            <a:ext uri="{FF2B5EF4-FFF2-40B4-BE49-F238E27FC236}">
              <a16:creationId xmlns:a16="http://schemas.microsoft.com/office/drawing/2014/main" id="{00000000-0008-0000-0700-000014A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72125" y="90763725"/>
          <a:ext cx="3343275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1371600</xdr:colOff>
      <xdr:row>0</xdr:row>
      <xdr:rowOff>2990850</xdr:rowOff>
    </xdr:to>
    <xdr:pic>
      <xdr:nvPicPr>
        <xdr:cNvPr id="172309" name="Рисунок 3">
          <a:extLst>
            <a:ext uri="{FF2B5EF4-FFF2-40B4-BE49-F238E27FC236}">
              <a16:creationId xmlns:a16="http://schemas.microsoft.com/office/drawing/2014/main" id="{00000000-0008-0000-0700-000015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b="87215"/>
        <a:stretch>
          <a:fillRect/>
        </a:stretch>
      </xdr:blipFill>
      <xdr:spPr bwMode="auto">
        <a:xfrm>
          <a:off x="0" y="0"/>
          <a:ext cx="18478500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2962275</xdr:rowOff>
    </xdr:from>
    <xdr:to>
      <xdr:col>11</xdr:col>
      <xdr:colOff>1371600</xdr:colOff>
      <xdr:row>1</xdr:row>
      <xdr:rowOff>1609725</xdr:rowOff>
    </xdr:to>
    <xdr:pic>
      <xdr:nvPicPr>
        <xdr:cNvPr id="172310" name="Рисунок 3">
          <a:extLst>
            <a:ext uri="{FF2B5EF4-FFF2-40B4-BE49-F238E27FC236}">
              <a16:creationId xmlns:a16="http://schemas.microsoft.com/office/drawing/2014/main" id="{00000000-0008-0000-0700-000016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55519" b="28006"/>
        <a:stretch>
          <a:fillRect/>
        </a:stretch>
      </xdr:blipFill>
      <xdr:spPr bwMode="auto">
        <a:xfrm>
          <a:off x="0" y="2962275"/>
          <a:ext cx="18478500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666750</xdr:colOff>
      <xdr:row>19</xdr:row>
      <xdr:rowOff>285750</xdr:rowOff>
    </xdr:from>
    <xdr:to>
      <xdr:col>3</xdr:col>
      <xdr:colOff>2857500</xdr:colOff>
      <xdr:row>20</xdr:row>
      <xdr:rowOff>1000125</xdr:rowOff>
    </xdr:to>
    <xdr:pic>
      <xdr:nvPicPr>
        <xdr:cNvPr id="172311" name="Рисунок 1">
          <a:extLst>
            <a:ext uri="{FF2B5EF4-FFF2-40B4-BE49-F238E27FC236}">
              <a16:creationId xmlns:a16="http://schemas.microsoft.com/office/drawing/2014/main" id="{00000000-0008-0000-0700-000017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219825" y="29222700"/>
          <a:ext cx="219075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857250</xdr:colOff>
      <xdr:row>22</xdr:row>
      <xdr:rowOff>314325</xdr:rowOff>
    </xdr:from>
    <xdr:to>
      <xdr:col>3</xdr:col>
      <xdr:colOff>3048000</xdr:colOff>
      <xdr:row>24</xdr:row>
      <xdr:rowOff>523875</xdr:rowOff>
    </xdr:to>
    <xdr:pic>
      <xdr:nvPicPr>
        <xdr:cNvPr id="172312" name="Рисунок 6">
          <a:extLst>
            <a:ext uri="{FF2B5EF4-FFF2-40B4-BE49-F238E27FC236}">
              <a16:creationId xmlns:a16="http://schemas.microsoft.com/office/drawing/2014/main" id="{00000000-0008-0000-0700-000018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410325" y="32394525"/>
          <a:ext cx="21907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666750</xdr:colOff>
      <xdr:row>42</xdr:row>
      <xdr:rowOff>333375</xdr:rowOff>
    </xdr:from>
    <xdr:to>
      <xdr:col>3</xdr:col>
      <xdr:colOff>2790825</xdr:colOff>
      <xdr:row>44</xdr:row>
      <xdr:rowOff>600075</xdr:rowOff>
    </xdr:to>
    <xdr:pic>
      <xdr:nvPicPr>
        <xdr:cNvPr id="172313" name="Рисунок 7">
          <a:extLst>
            <a:ext uri="{FF2B5EF4-FFF2-40B4-BE49-F238E27FC236}">
              <a16:creationId xmlns:a16="http://schemas.microsoft.com/office/drawing/2014/main" id="{00000000-0008-0000-0700-000019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219825" y="64188975"/>
          <a:ext cx="21240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64</xdr:row>
      <xdr:rowOff>247650</xdr:rowOff>
    </xdr:from>
    <xdr:to>
      <xdr:col>3</xdr:col>
      <xdr:colOff>2762250</xdr:colOff>
      <xdr:row>64</xdr:row>
      <xdr:rowOff>1276350</xdr:rowOff>
    </xdr:to>
    <xdr:pic>
      <xdr:nvPicPr>
        <xdr:cNvPr id="172314" name="Рисунок 1">
          <a:extLst>
            <a:ext uri="{FF2B5EF4-FFF2-40B4-BE49-F238E27FC236}">
              <a16:creationId xmlns:a16="http://schemas.microsoft.com/office/drawing/2014/main" id="{00000000-0008-0000-0700-00001A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38850" y="98450400"/>
          <a:ext cx="22764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13</xdr:row>
      <xdr:rowOff>1019175</xdr:rowOff>
    </xdr:from>
    <xdr:to>
      <xdr:col>4</xdr:col>
      <xdr:colOff>0</xdr:colOff>
      <xdr:row>16</xdr:row>
      <xdr:rowOff>85725</xdr:rowOff>
    </xdr:to>
    <xdr:pic>
      <xdr:nvPicPr>
        <xdr:cNvPr id="172315" name="Рисунок 2">
          <a:extLst>
            <a:ext uri="{FF2B5EF4-FFF2-40B4-BE49-F238E27FC236}">
              <a16:creationId xmlns:a16="http://schemas.microsoft.com/office/drawing/2014/main" id="{00000000-0008-0000-0700-00001B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934075" y="22269450"/>
          <a:ext cx="2933700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46</xdr:row>
      <xdr:rowOff>514350</xdr:rowOff>
    </xdr:from>
    <xdr:to>
      <xdr:col>3</xdr:col>
      <xdr:colOff>2943225</xdr:colOff>
      <xdr:row>49</xdr:row>
      <xdr:rowOff>9525</xdr:rowOff>
    </xdr:to>
    <xdr:pic>
      <xdr:nvPicPr>
        <xdr:cNvPr id="172316" name="Рисунок 4">
          <a:extLst>
            <a:ext uri="{FF2B5EF4-FFF2-40B4-BE49-F238E27FC236}">
              <a16:creationId xmlns:a16="http://schemas.microsoft.com/office/drawing/2014/main" id="{00000000-0008-0000-0700-00001C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019800" y="67779900"/>
          <a:ext cx="247650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66</xdr:row>
      <xdr:rowOff>1314450</xdr:rowOff>
    </xdr:from>
    <xdr:to>
      <xdr:col>3</xdr:col>
      <xdr:colOff>3048000</xdr:colOff>
      <xdr:row>68</xdr:row>
      <xdr:rowOff>762000</xdr:rowOff>
    </xdr:to>
    <xdr:pic>
      <xdr:nvPicPr>
        <xdr:cNvPr id="172317" name="Рисунок 5">
          <a:extLst>
            <a:ext uri="{FF2B5EF4-FFF2-40B4-BE49-F238E27FC236}">
              <a16:creationId xmlns:a16="http://schemas.microsoft.com/office/drawing/2014/main" id="{00000000-0008-0000-0700-00001D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867400" y="102565200"/>
          <a:ext cx="273367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72</xdr:row>
      <xdr:rowOff>762000</xdr:rowOff>
    </xdr:from>
    <xdr:to>
      <xdr:col>3</xdr:col>
      <xdr:colOff>2733675</xdr:colOff>
      <xdr:row>74</xdr:row>
      <xdr:rowOff>923925</xdr:rowOff>
    </xdr:to>
    <xdr:pic>
      <xdr:nvPicPr>
        <xdr:cNvPr id="172318" name="Рисунок 6">
          <a:extLst>
            <a:ext uri="{FF2B5EF4-FFF2-40B4-BE49-F238E27FC236}">
              <a16:creationId xmlns:a16="http://schemas.microsoft.com/office/drawing/2014/main" id="{00000000-0008-0000-0700-00001EA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619750" y="111156750"/>
          <a:ext cx="2667000" cy="320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1238250</xdr:colOff>
      <xdr:row>64</xdr:row>
      <xdr:rowOff>95250</xdr:rowOff>
    </xdr:from>
    <xdr:to>
      <xdr:col>2</xdr:col>
      <xdr:colOff>2428875</xdr:colOff>
      <xdr:row>64</xdr:row>
      <xdr:rowOff>1428750</xdr:rowOff>
    </xdr:to>
    <xdr:pic>
      <xdr:nvPicPr>
        <xdr:cNvPr id="173384" name="Рисунок 289" descr="_3737750.jpg">
          <a:extLst>
            <a:ext uri="{FF2B5EF4-FFF2-40B4-BE49-F238E27FC236}">
              <a16:creationId xmlns:a16="http://schemas.microsoft.com/office/drawing/2014/main" id="{00000000-0008-0000-0800-000048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58050" y="133216650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971550</xdr:colOff>
      <xdr:row>65</xdr:row>
      <xdr:rowOff>76200</xdr:rowOff>
    </xdr:from>
    <xdr:to>
      <xdr:col>2</xdr:col>
      <xdr:colOff>2552700</xdr:colOff>
      <xdr:row>65</xdr:row>
      <xdr:rowOff>1381125</xdr:rowOff>
    </xdr:to>
    <xdr:pic>
      <xdr:nvPicPr>
        <xdr:cNvPr id="173385" name="Рисунок 292" descr="8977988.jpg">
          <a:extLst>
            <a:ext uri="{FF2B5EF4-FFF2-40B4-BE49-F238E27FC236}">
              <a16:creationId xmlns:a16="http://schemas.microsoft.com/office/drawing/2014/main" id="{00000000-0008-0000-0800-000049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91350" y="134673975"/>
          <a:ext cx="15811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1123950</xdr:colOff>
      <xdr:row>17</xdr:row>
      <xdr:rowOff>104775</xdr:rowOff>
    </xdr:from>
    <xdr:to>
      <xdr:col>2</xdr:col>
      <xdr:colOff>2457450</xdr:colOff>
      <xdr:row>17</xdr:row>
      <xdr:rowOff>1209675</xdr:rowOff>
    </xdr:to>
    <xdr:pic>
      <xdr:nvPicPr>
        <xdr:cNvPr id="173386" name="Рисунок 335" descr="C:\Users\Игорь Борисович\Desktop\1341498663_004acgy7.jpeg">
          <a:extLst>
            <a:ext uri="{FF2B5EF4-FFF2-40B4-BE49-F238E27FC236}">
              <a16:creationId xmlns:a16="http://schemas.microsoft.com/office/drawing/2014/main" id="{00000000-0008-0000-0800-00004A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48615600"/>
          <a:ext cx="13335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1000125</xdr:colOff>
      <xdr:row>16</xdr:row>
      <xdr:rowOff>228600</xdr:rowOff>
    </xdr:from>
    <xdr:to>
      <xdr:col>2</xdr:col>
      <xdr:colOff>2371725</xdr:colOff>
      <xdr:row>16</xdr:row>
      <xdr:rowOff>1162050</xdr:rowOff>
    </xdr:to>
    <xdr:pic>
      <xdr:nvPicPr>
        <xdr:cNvPr id="173387" name="Рисунок 241" descr="C:\Documents and Settings\Альпинист\Рабочий стол\111.jpg">
          <a:extLst>
            <a:ext uri="{FF2B5EF4-FFF2-40B4-BE49-F238E27FC236}">
              <a16:creationId xmlns:a16="http://schemas.microsoft.com/office/drawing/2014/main" id="{00000000-0008-0000-0800-00004B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499" t="13620" r="5499" b="19881"/>
        <a:stretch>
          <a:fillRect/>
        </a:stretch>
      </xdr:blipFill>
      <xdr:spPr bwMode="auto">
        <a:xfrm>
          <a:off x="7019925" y="46986825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723900</xdr:colOff>
      <xdr:row>18</xdr:row>
      <xdr:rowOff>57150</xdr:rowOff>
    </xdr:from>
    <xdr:to>
      <xdr:col>2</xdr:col>
      <xdr:colOff>2476500</xdr:colOff>
      <xdr:row>18</xdr:row>
      <xdr:rowOff>1200150</xdr:rowOff>
    </xdr:to>
    <xdr:pic>
      <xdr:nvPicPr>
        <xdr:cNvPr id="173388" name="Рисунок 240" descr="C:\Documents and Settings\Альпинист\Рабочий стол\222.jpg">
          <a:extLst>
            <a:ext uri="{FF2B5EF4-FFF2-40B4-BE49-F238E27FC236}">
              <a16:creationId xmlns:a16="http://schemas.microsoft.com/office/drawing/2014/main" id="{00000000-0008-0000-0800-00004C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397" t="20845" r="5659" b="16136"/>
        <a:stretch>
          <a:fillRect/>
        </a:stretch>
      </xdr:blipFill>
      <xdr:spPr bwMode="auto">
        <a:xfrm>
          <a:off x="6743700" y="49844325"/>
          <a:ext cx="1752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962025</xdr:colOff>
      <xdr:row>44</xdr:row>
      <xdr:rowOff>123825</xdr:rowOff>
    </xdr:from>
    <xdr:to>
      <xdr:col>2</xdr:col>
      <xdr:colOff>2343150</xdr:colOff>
      <xdr:row>44</xdr:row>
      <xdr:rowOff>1400175</xdr:rowOff>
    </xdr:to>
    <xdr:pic>
      <xdr:nvPicPr>
        <xdr:cNvPr id="173389" name="Рисунок 338" descr="C:\Documents and Settings\Альпинист\Рабочий стол\Новая папка (2)\Упаковка классик-стандарт бокс2.jpg">
          <a:extLst>
            <a:ext uri="{FF2B5EF4-FFF2-40B4-BE49-F238E27FC236}">
              <a16:creationId xmlns:a16="http://schemas.microsoft.com/office/drawing/2014/main" id="{00000000-0008-0000-0800-00004D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81825" y="100584000"/>
          <a:ext cx="13811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952500</xdr:colOff>
      <xdr:row>43</xdr:row>
      <xdr:rowOff>104775</xdr:rowOff>
    </xdr:from>
    <xdr:to>
      <xdr:col>2</xdr:col>
      <xdr:colOff>2505075</xdr:colOff>
      <xdr:row>43</xdr:row>
      <xdr:rowOff>1390650</xdr:rowOff>
    </xdr:to>
    <xdr:pic>
      <xdr:nvPicPr>
        <xdr:cNvPr id="173390" name="Рисунок 345" descr="C:\Documents and Settings\Альпинист\Рабочий стол\Новая папка (2)\Упаковка классик-стандарт бокс3.jpg">
          <a:extLst>
            <a:ext uri="{FF2B5EF4-FFF2-40B4-BE49-F238E27FC236}">
              <a16:creationId xmlns:a16="http://schemas.microsoft.com/office/drawing/2014/main" id="{00000000-0008-0000-0800-00004E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72300" y="98812350"/>
          <a:ext cx="15525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45</xdr:row>
      <xdr:rowOff>200025</xdr:rowOff>
    </xdr:from>
    <xdr:to>
      <xdr:col>2</xdr:col>
      <xdr:colOff>2590800</xdr:colOff>
      <xdr:row>45</xdr:row>
      <xdr:rowOff>1266825</xdr:rowOff>
    </xdr:to>
    <xdr:pic>
      <xdr:nvPicPr>
        <xdr:cNvPr id="173391" name="Рисунок 346" descr="C:\Documents and Settings\Альпинист\Рабочий стол\Новая папка (2)\Упаковка классик-стандарт бокс4.jpg">
          <a:extLst>
            <a:ext uri="{FF2B5EF4-FFF2-40B4-BE49-F238E27FC236}">
              <a16:creationId xmlns:a16="http://schemas.microsoft.com/office/drawing/2014/main" id="{00000000-0008-0000-0800-00004F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753225" y="102431850"/>
          <a:ext cx="18573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1123950</xdr:colOff>
      <xdr:row>47</xdr:row>
      <xdr:rowOff>66675</xdr:rowOff>
    </xdr:from>
    <xdr:to>
      <xdr:col>2</xdr:col>
      <xdr:colOff>2609850</xdr:colOff>
      <xdr:row>47</xdr:row>
      <xdr:rowOff>1219200</xdr:rowOff>
    </xdr:to>
    <xdr:pic>
      <xdr:nvPicPr>
        <xdr:cNvPr id="173392" name="Рисунок 349" descr="C:\Documents and Settings\Альпинист\Рабочий стол\Новая папка\Безымянный.jpg">
          <a:extLst>
            <a:ext uri="{FF2B5EF4-FFF2-40B4-BE49-F238E27FC236}">
              <a16:creationId xmlns:a16="http://schemas.microsoft.com/office/drawing/2014/main" id="{00000000-0008-0000-0800-000050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453" t="1501" r="34302" b="22244"/>
        <a:stretch>
          <a:fillRect/>
        </a:stretch>
      </xdr:blipFill>
      <xdr:spPr bwMode="auto">
        <a:xfrm>
          <a:off x="7143750" y="105375075"/>
          <a:ext cx="14859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1095375</xdr:colOff>
      <xdr:row>46</xdr:row>
      <xdr:rowOff>95250</xdr:rowOff>
    </xdr:from>
    <xdr:to>
      <xdr:col>2</xdr:col>
      <xdr:colOff>2505075</xdr:colOff>
      <xdr:row>46</xdr:row>
      <xdr:rowOff>1219200</xdr:rowOff>
    </xdr:to>
    <xdr:pic>
      <xdr:nvPicPr>
        <xdr:cNvPr id="173393" name="Picture 1">
          <a:extLst>
            <a:ext uri="{FF2B5EF4-FFF2-40B4-BE49-F238E27FC236}">
              <a16:creationId xmlns:a16="http://schemas.microsoft.com/office/drawing/2014/main" id="{00000000-0008-0000-0800-000051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57542" t="47205" r="1930" b="7333"/>
        <a:stretch>
          <a:fillRect/>
        </a:stretch>
      </xdr:blipFill>
      <xdr:spPr bwMode="auto">
        <a:xfrm>
          <a:off x="7115175" y="104127300"/>
          <a:ext cx="1409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1143000</xdr:colOff>
      <xdr:row>49</xdr:row>
      <xdr:rowOff>66675</xdr:rowOff>
    </xdr:from>
    <xdr:to>
      <xdr:col>2</xdr:col>
      <xdr:colOff>2505075</xdr:colOff>
      <xdr:row>49</xdr:row>
      <xdr:rowOff>1066800</xdr:rowOff>
    </xdr:to>
    <xdr:pic>
      <xdr:nvPicPr>
        <xdr:cNvPr id="173394" name="Рисунок 355" descr="C:\Documents and Settings\Альпинист\Рабочий стол\Новая папка (2)\Backup_of_Упаковка кикбоксинг3.jpg">
          <a:extLst>
            <a:ext uri="{FF2B5EF4-FFF2-40B4-BE49-F238E27FC236}">
              <a16:creationId xmlns:a16="http://schemas.microsoft.com/office/drawing/2014/main" id="{00000000-0008-0000-0800-000052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3273" t="4543"/>
        <a:stretch>
          <a:fillRect/>
        </a:stretch>
      </xdr:blipFill>
      <xdr:spPr bwMode="auto">
        <a:xfrm>
          <a:off x="7162800" y="107927775"/>
          <a:ext cx="13620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1238250</xdr:colOff>
      <xdr:row>48</xdr:row>
      <xdr:rowOff>133350</xdr:rowOff>
    </xdr:from>
    <xdr:to>
      <xdr:col>2</xdr:col>
      <xdr:colOff>2495550</xdr:colOff>
      <xdr:row>48</xdr:row>
      <xdr:rowOff>1190625</xdr:rowOff>
    </xdr:to>
    <xdr:pic>
      <xdr:nvPicPr>
        <xdr:cNvPr id="173395" name="Рисунок 356" descr="C:\Documents and Settings\Альпинист\Рабочий стол\Новая папка (2)\Backup_of_Упаковка кикбоксинг2.jpg">
          <a:extLst>
            <a:ext uri="{FF2B5EF4-FFF2-40B4-BE49-F238E27FC236}">
              <a16:creationId xmlns:a16="http://schemas.microsoft.com/office/drawing/2014/main" id="{00000000-0008-0000-0800-000053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58050" y="106718100"/>
          <a:ext cx="12573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1019175</xdr:colOff>
      <xdr:row>34</xdr:row>
      <xdr:rowOff>161925</xdr:rowOff>
    </xdr:from>
    <xdr:to>
      <xdr:col>2</xdr:col>
      <xdr:colOff>2495550</xdr:colOff>
      <xdr:row>34</xdr:row>
      <xdr:rowOff>1571625</xdr:rowOff>
    </xdr:to>
    <xdr:pic>
      <xdr:nvPicPr>
        <xdr:cNvPr id="173396" name="Рисунок 301" descr="DSC_05831.jpg">
          <a:extLst>
            <a:ext uri="{FF2B5EF4-FFF2-40B4-BE49-F238E27FC236}">
              <a16:creationId xmlns:a16="http://schemas.microsoft.com/office/drawing/2014/main" id="{00000000-0008-0000-0800-000054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38975" y="84801075"/>
          <a:ext cx="14763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1028700</xdr:colOff>
      <xdr:row>63</xdr:row>
      <xdr:rowOff>0</xdr:rowOff>
    </xdr:from>
    <xdr:to>
      <xdr:col>2</xdr:col>
      <xdr:colOff>2571750</xdr:colOff>
      <xdr:row>63</xdr:row>
      <xdr:rowOff>1285875</xdr:rowOff>
    </xdr:to>
    <xdr:pic>
      <xdr:nvPicPr>
        <xdr:cNvPr id="173397" name="Рисунок 33" descr="парта_синяя.png">
          <a:extLst>
            <a:ext uri="{FF2B5EF4-FFF2-40B4-BE49-F238E27FC236}">
              <a16:creationId xmlns:a16="http://schemas.microsoft.com/office/drawing/2014/main" id="{00000000-0008-0000-0800-000055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048500" y="131368800"/>
          <a:ext cx="15430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62</xdr:row>
      <xdr:rowOff>66675</xdr:rowOff>
    </xdr:from>
    <xdr:to>
      <xdr:col>2</xdr:col>
      <xdr:colOff>2152650</xdr:colOff>
      <xdr:row>62</xdr:row>
      <xdr:rowOff>1409700</xdr:rowOff>
    </xdr:to>
    <xdr:pic>
      <xdr:nvPicPr>
        <xdr:cNvPr id="173398" name="Рисунок 40" descr="03_-качели-металлические-детские.png">
          <a:extLst>
            <a:ext uri="{FF2B5EF4-FFF2-40B4-BE49-F238E27FC236}">
              <a16:creationId xmlns:a16="http://schemas.microsoft.com/office/drawing/2014/main" id="{00000000-0008-0000-0800-000056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058025" y="127920750"/>
          <a:ext cx="11144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2940629</xdr:colOff>
      <xdr:row>74</xdr:row>
      <xdr:rowOff>225137</xdr:rowOff>
    </xdr:from>
    <xdr:to>
      <xdr:col>3</xdr:col>
      <xdr:colOff>1295400</xdr:colOff>
      <xdr:row>74</xdr:row>
      <xdr:rowOff>838200</xdr:rowOff>
    </xdr:to>
    <xdr:sp macro="" textlink="">
      <xdr:nvSpPr>
        <xdr:cNvPr id="53" name="Стрелка вправо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/>
      </xdr:nvSpPr>
      <xdr:spPr>
        <a:xfrm>
          <a:off x="8960429" y="98713637"/>
          <a:ext cx="1783771" cy="613063"/>
        </a:xfrm>
        <a:prstGeom prst="rightArrow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2</xdr:col>
      <xdr:colOff>1333500</xdr:colOff>
      <xdr:row>50</xdr:row>
      <xdr:rowOff>219075</xdr:rowOff>
    </xdr:from>
    <xdr:to>
      <xdr:col>2</xdr:col>
      <xdr:colOff>2114550</xdr:colOff>
      <xdr:row>50</xdr:row>
      <xdr:rowOff>1647825</xdr:rowOff>
    </xdr:to>
    <xdr:pic>
      <xdr:nvPicPr>
        <xdr:cNvPr id="173400" name="Рисунок 62" descr="Без имени-1.png">
          <a:extLst>
            <a:ext uri="{FF2B5EF4-FFF2-40B4-BE49-F238E27FC236}">
              <a16:creationId xmlns:a16="http://schemas.microsoft.com/office/drawing/2014/main" id="{00000000-0008-0000-0800-000058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53300" y="109356525"/>
          <a:ext cx="7810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1219200</xdr:colOff>
      <xdr:row>50</xdr:row>
      <xdr:rowOff>1781175</xdr:rowOff>
    </xdr:from>
    <xdr:to>
      <xdr:col>2</xdr:col>
      <xdr:colOff>2362200</xdr:colOff>
      <xdr:row>51</xdr:row>
      <xdr:rowOff>2038350</xdr:rowOff>
    </xdr:to>
    <xdr:pic>
      <xdr:nvPicPr>
        <xdr:cNvPr id="173401" name="Рисунок 64" descr="груши с перчатками ужатые.png">
          <a:extLst>
            <a:ext uri="{FF2B5EF4-FFF2-40B4-BE49-F238E27FC236}">
              <a16:creationId xmlns:a16="http://schemas.microsoft.com/office/drawing/2014/main" id="{00000000-0008-0000-0800-000059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39000" y="110918625"/>
          <a:ext cx="11430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876300</xdr:colOff>
      <xdr:row>53</xdr:row>
      <xdr:rowOff>152400</xdr:rowOff>
    </xdr:from>
    <xdr:to>
      <xdr:col>2</xdr:col>
      <xdr:colOff>2238375</xdr:colOff>
      <xdr:row>53</xdr:row>
      <xdr:rowOff>1905000</xdr:rowOff>
    </xdr:to>
    <xdr:pic>
      <xdr:nvPicPr>
        <xdr:cNvPr id="173402" name="Рисунок 59">
          <a:extLst>
            <a:ext uri="{FF2B5EF4-FFF2-40B4-BE49-F238E27FC236}">
              <a16:creationId xmlns:a16="http://schemas.microsoft.com/office/drawing/2014/main" id="{00000000-0008-0000-0800-00005A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238" b="1524"/>
        <a:stretch>
          <a:fillRect/>
        </a:stretch>
      </xdr:blipFill>
      <xdr:spPr bwMode="auto">
        <a:xfrm>
          <a:off x="6896100" y="114576225"/>
          <a:ext cx="13620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54</xdr:row>
      <xdr:rowOff>123825</xdr:rowOff>
    </xdr:from>
    <xdr:to>
      <xdr:col>2</xdr:col>
      <xdr:colOff>2124075</xdr:colOff>
      <xdr:row>54</xdr:row>
      <xdr:rowOff>1600200</xdr:rowOff>
    </xdr:to>
    <xdr:pic>
      <xdr:nvPicPr>
        <xdr:cNvPr id="173403" name="Рисунок 60">
          <a:extLst>
            <a:ext uri="{FF2B5EF4-FFF2-40B4-BE49-F238E27FC236}">
              <a16:creationId xmlns:a16="http://schemas.microsoft.com/office/drawing/2014/main" id="{00000000-0008-0000-0800-00005B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86575" y="116471700"/>
          <a:ext cx="12573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2076450</xdr:colOff>
      <xdr:row>55</xdr:row>
      <xdr:rowOff>352425</xdr:rowOff>
    </xdr:from>
    <xdr:to>
      <xdr:col>2</xdr:col>
      <xdr:colOff>2990850</xdr:colOff>
      <xdr:row>55</xdr:row>
      <xdr:rowOff>1047750</xdr:rowOff>
    </xdr:to>
    <xdr:pic>
      <xdr:nvPicPr>
        <xdr:cNvPr id="173404" name="Рисунок 61">
          <a:extLst>
            <a:ext uri="{FF2B5EF4-FFF2-40B4-BE49-F238E27FC236}">
              <a16:creationId xmlns:a16="http://schemas.microsoft.com/office/drawing/2014/main" id="{00000000-0008-0000-0800-00005C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096250" y="118338600"/>
          <a:ext cx="9144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55</xdr:row>
      <xdr:rowOff>247650</xdr:rowOff>
    </xdr:from>
    <xdr:to>
      <xdr:col>2</xdr:col>
      <xdr:colOff>1390650</xdr:colOff>
      <xdr:row>55</xdr:row>
      <xdr:rowOff>1219200</xdr:rowOff>
    </xdr:to>
    <xdr:pic>
      <xdr:nvPicPr>
        <xdr:cNvPr id="173405" name="Рисунок 72">
          <a:extLst>
            <a:ext uri="{FF2B5EF4-FFF2-40B4-BE49-F238E27FC236}">
              <a16:creationId xmlns:a16="http://schemas.microsoft.com/office/drawing/2014/main" id="{00000000-0008-0000-0800-00005D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296025" y="118233825"/>
          <a:ext cx="11144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36</xdr:row>
      <xdr:rowOff>171450</xdr:rowOff>
    </xdr:from>
    <xdr:to>
      <xdr:col>2</xdr:col>
      <xdr:colOff>2743200</xdr:colOff>
      <xdr:row>38</xdr:row>
      <xdr:rowOff>733425</xdr:rowOff>
    </xdr:to>
    <xdr:pic>
      <xdr:nvPicPr>
        <xdr:cNvPr id="173407" name="Рисунок 367" descr="30.png">
          <a:extLst>
            <a:ext uri="{FF2B5EF4-FFF2-40B4-BE49-F238E27FC236}">
              <a16:creationId xmlns:a16="http://schemas.microsoft.com/office/drawing/2014/main" id="{00000000-0008-0000-0800-00005F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534150" y="87344250"/>
          <a:ext cx="2228850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800100</xdr:colOff>
      <xdr:row>41</xdr:row>
      <xdr:rowOff>457200</xdr:rowOff>
    </xdr:from>
    <xdr:to>
      <xdr:col>2</xdr:col>
      <xdr:colOff>2905125</xdr:colOff>
      <xdr:row>41</xdr:row>
      <xdr:rowOff>1685925</xdr:rowOff>
    </xdr:to>
    <xdr:pic>
      <xdr:nvPicPr>
        <xdr:cNvPr id="173408" name="Рисунок 360" descr="23.png">
          <a:extLst>
            <a:ext uri="{FF2B5EF4-FFF2-40B4-BE49-F238E27FC236}">
              <a16:creationId xmlns:a16="http://schemas.microsoft.com/office/drawing/2014/main" id="{00000000-0008-0000-0800-000060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19900" y="94535625"/>
          <a:ext cx="21050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971550</xdr:colOff>
      <xdr:row>42</xdr:row>
      <xdr:rowOff>419100</xdr:rowOff>
    </xdr:from>
    <xdr:to>
      <xdr:col>2</xdr:col>
      <xdr:colOff>2733675</xdr:colOff>
      <xdr:row>42</xdr:row>
      <xdr:rowOff>1647825</xdr:rowOff>
    </xdr:to>
    <xdr:pic>
      <xdr:nvPicPr>
        <xdr:cNvPr id="173409" name="Рисунок 372" descr="1130.png">
          <a:extLst>
            <a:ext uri="{FF2B5EF4-FFF2-40B4-BE49-F238E27FC236}">
              <a16:creationId xmlns:a16="http://schemas.microsoft.com/office/drawing/2014/main" id="{00000000-0008-0000-0800-000061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991350" y="96812100"/>
          <a:ext cx="1762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22</xdr:row>
      <xdr:rowOff>523875</xdr:rowOff>
    </xdr:from>
    <xdr:to>
      <xdr:col>2</xdr:col>
      <xdr:colOff>3400425</xdr:colOff>
      <xdr:row>23</xdr:row>
      <xdr:rowOff>781050</xdr:rowOff>
    </xdr:to>
    <xdr:pic>
      <xdr:nvPicPr>
        <xdr:cNvPr id="173410" name="Picture 1">
          <a:extLst>
            <a:ext uri="{FF2B5EF4-FFF2-40B4-BE49-F238E27FC236}">
              <a16:creationId xmlns:a16="http://schemas.microsoft.com/office/drawing/2014/main" id="{00000000-0008-0000-0800-000062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410325" y="55035450"/>
          <a:ext cx="3009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15</xdr:row>
      <xdr:rowOff>190500</xdr:rowOff>
    </xdr:from>
    <xdr:to>
      <xdr:col>2</xdr:col>
      <xdr:colOff>2447925</xdr:colOff>
      <xdr:row>15</xdr:row>
      <xdr:rowOff>1371600</xdr:rowOff>
    </xdr:to>
    <xdr:pic>
      <xdr:nvPicPr>
        <xdr:cNvPr id="173411" name="Picture 1">
          <a:extLst>
            <a:ext uri="{FF2B5EF4-FFF2-40B4-BE49-F238E27FC236}">
              <a16:creationId xmlns:a16="http://schemas.microsoft.com/office/drawing/2014/main" id="{00000000-0008-0000-0800-000063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086600" y="45396150"/>
          <a:ext cx="13811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1143000</xdr:colOff>
      <xdr:row>14</xdr:row>
      <xdr:rowOff>66675</xdr:rowOff>
    </xdr:from>
    <xdr:to>
      <xdr:col>2</xdr:col>
      <xdr:colOff>2400300</xdr:colOff>
      <xdr:row>14</xdr:row>
      <xdr:rowOff>1562100</xdr:rowOff>
    </xdr:to>
    <xdr:pic>
      <xdr:nvPicPr>
        <xdr:cNvPr id="173412" name="Picture 1">
          <a:extLst>
            <a:ext uri="{FF2B5EF4-FFF2-40B4-BE49-F238E27FC236}">
              <a16:creationId xmlns:a16="http://schemas.microsoft.com/office/drawing/2014/main" id="{00000000-0008-0000-0800-000064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27815" t="49260" r="32893" b="24651"/>
        <a:stretch>
          <a:fillRect/>
        </a:stretch>
      </xdr:blipFill>
      <xdr:spPr bwMode="auto">
        <a:xfrm>
          <a:off x="7162800" y="43576875"/>
          <a:ext cx="12573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695325</xdr:colOff>
      <xdr:row>31</xdr:row>
      <xdr:rowOff>190500</xdr:rowOff>
    </xdr:from>
    <xdr:to>
      <xdr:col>2</xdr:col>
      <xdr:colOff>2895600</xdr:colOff>
      <xdr:row>31</xdr:row>
      <xdr:rowOff>2295525</xdr:rowOff>
    </xdr:to>
    <xdr:pic>
      <xdr:nvPicPr>
        <xdr:cNvPr id="173413" name="Picture 1">
          <a:extLst>
            <a:ext uri="{FF2B5EF4-FFF2-40B4-BE49-F238E27FC236}">
              <a16:creationId xmlns:a16="http://schemas.microsoft.com/office/drawing/2014/main" id="{00000000-0008-0000-0800-000065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715125" y="80010000"/>
          <a:ext cx="22002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19</xdr:row>
      <xdr:rowOff>95250</xdr:rowOff>
    </xdr:from>
    <xdr:to>
      <xdr:col>2</xdr:col>
      <xdr:colOff>2828925</xdr:colOff>
      <xdr:row>21</xdr:row>
      <xdr:rowOff>1038225</xdr:rowOff>
    </xdr:to>
    <xdr:pic>
      <xdr:nvPicPr>
        <xdr:cNvPr id="173414" name="Picture 1">
          <a:extLst>
            <a:ext uri="{FF2B5EF4-FFF2-40B4-BE49-F238E27FC236}">
              <a16:creationId xmlns:a16="http://schemas.microsoft.com/office/drawing/2014/main" id="{00000000-0008-0000-0800-000066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37059" t="14177" r="31906" b="19084"/>
        <a:stretch>
          <a:fillRect/>
        </a:stretch>
      </xdr:blipFill>
      <xdr:spPr bwMode="auto">
        <a:xfrm>
          <a:off x="6600825" y="51206400"/>
          <a:ext cx="2247900" cy="320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</xdr:row>
      <xdr:rowOff>142875</xdr:rowOff>
    </xdr:from>
    <xdr:to>
      <xdr:col>2</xdr:col>
      <xdr:colOff>3190875</xdr:colOff>
      <xdr:row>24</xdr:row>
      <xdr:rowOff>2600325</xdr:rowOff>
    </xdr:to>
    <xdr:pic>
      <xdr:nvPicPr>
        <xdr:cNvPr id="173415" name="Picture 1" descr="http://www.10kor.ru/upload/iblock/032/0321268a8b2ed6f23f8050752ec70b1b.jpeg">
          <a:extLst>
            <a:ext uri="{FF2B5EF4-FFF2-40B4-BE49-F238E27FC236}">
              <a16:creationId xmlns:a16="http://schemas.microsoft.com/office/drawing/2014/main" id="{00000000-0008-0000-0800-000067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229350" y="57873900"/>
          <a:ext cx="2981325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</xdr:row>
      <xdr:rowOff>619125</xdr:rowOff>
    </xdr:from>
    <xdr:to>
      <xdr:col>2</xdr:col>
      <xdr:colOff>3286125</xdr:colOff>
      <xdr:row>5</xdr:row>
      <xdr:rowOff>3286125</xdr:rowOff>
    </xdr:to>
    <xdr:pic>
      <xdr:nvPicPr>
        <xdr:cNvPr id="173416" name="Picture 2">
          <a:extLst>
            <a:ext uri="{FF2B5EF4-FFF2-40B4-BE49-F238E27FC236}">
              <a16:creationId xmlns:a16="http://schemas.microsoft.com/office/drawing/2014/main" id="{00000000-0008-0000-0800-000068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134100" y="11791950"/>
          <a:ext cx="3171825" cy="2667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6</xdr:row>
      <xdr:rowOff>95250</xdr:rowOff>
    </xdr:from>
    <xdr:to>
      <xdr:col>2</xdr:col>
      <xdr:colOff>3305175</xdr:colOff>
      <xdr:row>6</xdr:row>
      <xdr:rowOff>4552950</xdr:rowOff>
    </xdr:to>
    <xdr:pic>
      <xdr:nvPicPr>
        <xdr:cNvPr id="173417" name="Picture 3">
          <a:extLst>
            <a:ext uri="{FF2B5EF4-FFF2-40B4-BE49-F238E27FC236}">
              <a16:creationId xmlns:a16="http://schemas.microsoft.com/office/drawing/2014/main" id="{00000000-0008-0000-0800-000069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124575" y="15059025"/>
          <a:ext cx="3200400" cy="445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7</xdr:row>
      <xdr:rowOff>476250</xdr:rowOff>
    </xdr:from>
    <xdr:to>
      <xdr:col>2</xdr:col>
      <xdr:colOff>3362325</xdr:colOff>
      <xdr:row>7</xdr:row>
      <xdr:rowOff>2800350</xdr:rowOff>
    </xdr:to>
    <xdr:pic>
      <xdr:nvPicPr>
        <xdr:cNvPr id="173418" name="Picture 4">
          <a:extLst>
            <a:ext uri="{FF2B5EF4-FFF2-40B4-BE49-F238E27FC236}">
              <a16:creationId xmlns:a16="http://schemas.microsoft.com/office/drawing/2014/main" id="{00000000-0008-0000-0800-00006A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96000" y="20250150"/>
          <a:ext cx="3286125" cy="2324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8</xdr:row>
      <xdr:rowOff>571500</xdr:rowOff>
    </xdr:from>
    <xdr:to>
      <xdr:col>2</xdr:col>
      <xdr:colOff>3381375</xdr:colOff>
      <xdr:row>8</xdr:row>
      <xdr:rowOff>3028950</xdr:rowOff>
    </xdr:to>
    <xdr:pic>
      <xdr:nvPicPr>
        <xdr:cNvPr id="173419" name="Picture 5">
          <a:extLst>
            <a:ext uri="{FF2B5EF4-FFF2-40B4-BE49-F238E27FC236}">
              <a16:creationId xmlns:a16="http://schemas.microsoft.com/office/drawing/2014/main" id="{00000000-0008-0000-0800-00006B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96000" y="23441025"/>
          <a:ext cx="3305175" cy="2457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9</xdr:row>
      <xdr:rowOff>485775</xdr:rowOff>
    </xdr:from>
    <xdr:to>
      <xdr:col>2</xdr:col>
      <xdr:colOff>3352800</xdr:colOff>
      <xdr:row>9</xdr:row>
      <xdr:rowOff>3209925</xdr:rowOff>
    </xdr:to>
    <xdr:pic>
      <xdr:nvPicPr>
        <xdr:cNvPr id="173420" name="Picture 6">
          <a:extLst>
            <a:ext uri="{FF2B5EF4-FFF2-40B4-BE49-F238E27FC236}">
              <a16:creationId xmlns:a16="http://schemas.microsoft.com/office/drawing/2014/main" id="{00000000-0008-0000-0800-00006C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115050" y="26831925"/>
          <a:ext cx="3257550" cy="2724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10</xdr:row>
      <xdr:rowOff>285750</xdr:rowOff>
    </xdr:from>
    <xdr:to>
      <xdr:col>2</xdr:col>
      <xdr:colOff>3362325</xdr:colOff>
      <xdr:row>10</xdr:row>
      <xdr:rowOff>3190875</xdr:rowOff>
    </xdr:to>
    <xdr:pic>
      <xdr:nvPicPr>
        <xdr:cNvPr id="173421" name="Picture 7">
          <a:extLst>
            <a:ext uri="{FF2B5EF4-FFF2-40B4-BE49-F238E27FC236}">
              <a16:creationId xmlns:a16="http://schemas.microsoft.com/office/drawing/2014/main" id="{00000000-0008-0000-0800-00006D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115050" y="30489525"/>
          <a:ext cx="3267075" cy="2905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833438</xdr:colOff>
      <xdr:row>68</xdr:row>
      <xdr:rowOff>738187</xdr:rowOff>
    </xdr:from>
    <xdr:to>
      <xdr:col>2</xdr:col>
      <xdr:colOff>2795588</xdr:colOff>
      <xdr:row>69</xdr:row>
      <xdr:rowOff>152400</xdr:rowOff>
    </xdr:to>
    <xdr:pic>
      <xdr:nvPicPr>
        <xdr:cNvPr id="173422" name="Рисунок 153" descr="Чешки для прайса.jpg">
          <a:extLst>
            <a:ext uri="{FF2B5EF4-FFF2-40B4-BE49-F238E27FC236}">
              <a16:creationId xmlns:a16="http://schemas.microsoft.com/office/drawing/2014/main" id="{00000000-0008-0000-0800-00006E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15402" t="7098" r="13795" b="5614"/>
        <a:stretch>
          <a:fillRect/>
        </a:stretch>
      </xdr:blipFill>
      <xdr:spPr bwMode="auto">
        <a:xfrm>
          <a:off x="6858001" y="137588625"/>
          <a:ext cx="19621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885825</xdr:colOff>
      <xdr:row>72</xdr:row>
      <xdr:rowOff>133350</xdr:rowOff>
    </xdr:from>
    <xdr:to>
      <xdr:col>2</xdr:col>
      <xdr:colOff>2571750</xdr:colOff>
      <xdr:row>72</xdr:row>
      <xdr:rowOff>1985962</xdr:rowOff>
    </xdr:to>
    <xdr:pic>
      <xdr:nvPicPr>
        <xdr:cNvPr id="173423" name="Рисунок 154" descr="Пуанты для прайса.jpg">
          <a:extLst>
            <a:ext uri="{FF2B5EF4-FFF2-40B4-BE49-F238E27FC236}">
              <a16:creationId xmlns:a16="http://schemas.microsoft.com/office/drawing/2014/main" id="{00000000-0008-0000-0800-00006F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25500" t="3642" r="19588" b="7323"/>
        <a:stretch>
          <a:fillRect/>
        </a:stretch>
      </xdr:blipFill>
      <xdr:spPr bwMode="auto">
        <a:xfrm>
          <a:off x="6910388" y="144913350"/>
          <a:ext cx="1685925" cy="1852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790575</xdr:colOff>
      <xdr:row>61</xdr:row>
      <xdr:rowOff>257175</xdr:rowOff>
    </xdr:from>
    <xdr:to>
      <xdr:col>2</xdr:col>
      <xdr:colOff>2581275</xdr:colOff>
      <xdr:row>61</xdr:row>
      <xdr:rowOff>1666875</xdr:rowOff>
    </xdr:to>
    <xdr:pic>
      <xdr:nvPicPr>
        <xdr:cNvPr id="173424" name="Рисунок 320" descr="C:\Users\Игорь Борисович\Desktop\Мольберт.jpg">
          <a:extLst>
            <a:ext uri="{FF2B5EF4-FFF2-40B4-BE49-F238E27FC236}">
              <a16:creationId xmlns:a16="http://schemas.microsoft.com/office/drawing/2014/main" id="{00000000-0008-0000-0800-000070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l="4465" t="10048" r="4762" b="4008"/>
        <a:stretch>
          <a:fillRect/>
        </a:stretch>
      </xdr:blipFill>
      <xdr:spPr bwMode="auto">
        <a:xfrm>
          <a:off x="6810375" y="125949075"/>
          <a:ext cx="17907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26</xdr:row>
      <xdr:rowOff>152400</xdr:rowOff>
    </xdr:from>
    <xdr:to>
      <xdr:col>2</xdr:col>
      <xdr:colOff>3095625</xdr:colOff>
      <xdr:row>26</xdr:row>
      <xdr:rowOff>3124200</xdr:rowOff>
    </xdr:to>
    <xdr:pic>
      <xdr:nvPicPr>
        <xdr:cNvPr id="173425" name="Picture 1">
          <a:extLst>
            <a:ext uri="{FF2B5EF4-FFF2-40B4-BE49-F238E27FC236}">
              <a16:creationId xmlns:a16="http://schemas.microsoft.com/office/drawing/2014/main" id="{00000000-0008-0000-0800-000071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400800" y="63969900"/>
          <a:ext cx="2714625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11</xdr:row>
      <xdr:rowOff>95250</xdr:rowOff>
    </xdr:from>
    <xdr:to>
      <xdr:col>2</xdr:col>
      <xdr:colOff>3305175</xdr:colOff>
      <xdr:row>11</xdr:row>
      <xdr:rowOff>3105150</xdr:rowOff>
    </xdr:to>
    <xdr:pic>
      <xdr:nvPicPr>
        <xdr:cNvPr id="173426" name="Рисунок 69" descr="Самокат бумер 1.png">
          <a:extLst>
            <a:ext uri="{FF2B5EF4-FFF2-40B4-BE49-F238E27FC236}">
              <a16:creationId xmlns:a16="http://schemas.microsoft.com/office/drawing/2014/main" id="{00000000-0008-0000-0800-000072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096000" y="33661350"/>
          <a:ext cx="3228975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12</xdr:row>
      <xdr:rowOff>85725</xdr:rowOff>
    </xdr:from>
    <xdr:to>
      <xdr:col>2</xdr:col>
      <xdr:colOff>3248025</xdr:colOff>
      <xdr:row>12</xdr:row>
      <xdr:rowOff>3028950</xdr:rowOff>
    </xdr:to>
    <xdr:pic>
      <xdr:nvPicPr>
        <xdr:cNvPr id="173427" name="Рисунок 331" descr="P:\ОТДЕЛ ПРОДАЖ\АБСОЛЮТ ЧЕМПИОН ОБЩАЯ\!____ФОТО ТОВАРА\Вело\Новая папка\Самокат бумер 2.jpg">
          <a:extLst>
            <a:ext uri="{FF2B5EF4-FFF2-40B4-BE49-F238E27FC236}">
              <a16:creationId xmlns:a16="http://schemas.microsoft.com/office/drawing/2014/main" id="{00000000-0008-0000-0800-000073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115050" y="38319075"/>
          <a:ext cx="3152775" cy="294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59</xdr:row>
      <xdr:rowOff>361950</xdr:rowOff>
    </xdr:from>
    <xdr:to>
      <xdr:col>2</xdr:col>
      <xdr:colOff>2971800</xdr:colOff>
      <xdr:row>60</xdr:row>
      <xdr:rowOff>1257300</xdr:rowOff>
    </xdr:to>
    <xdr:pic>
      <xdr:nvPicPr>
        <xdr:cNvPr id="173428" name="Рисунок 299" descr="Сухой бассейн.png">
          <a:extLst>
            <a:ext uri="{FF2B5EF4-FFF2-40B4-BE49-F238E27FC236}">
              <a16:creationId xmlns:a16="http://schemas.microsoft.com/office/drawing/2014/main" id="{00000000-0008-0000-0800-000074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372225" y="122948700"/>
          <a:ext cx="2619375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57</xdr:row>
      <xdr:rowOff>219075</xdr:rowOff>
    </xdr:from>
    <xdr:to>
      <xdr:col>2</xdr:col>
      <xdr:colOff>3190875</xdr:colOff>
      <xdr:row>58</xdr:row>
      <xdr:rowOff>990600</xdr:rowOff>
    </xdr:to>
    <xdr:pic>
      <xdr:nvPicPr>
        <xdr:cNvPr id="173429" name="Рисунок 1">
          <a:extLst>
            <a:ext uri="{FF2B5EF4-FFF2-40B4-BE49-F238E27FC236}">
              <a16:creationId xmlns:a16="http://schemas.microsoft.com/office/drawing/2014/main" id="{00000000-0008-0000-0800-000075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448425" y="120272175"/>
          <a:ext cx="276225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0</xdr:row>
      <xdr:rowOff>3105150</xdr:rowOff>
    </xdr:to>
    <xdr:pic>
      <xdr:nvPicPr>
        <xdr:cNvPr id="173431" name="Рисунок 3">
          <a:extLst>
            <a:ext uri="{FF2B5EF4-FFF2-40B4-BE49-F238E27FC236}">
              <a16:creationId xmlns:a16="http://schemas.microsoft.com/office/drawing/2014/main" id="{00000000-0008-0000-0800-000077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87215"/>
        <a:stretch>
          <a:fillRect/>
        </a:stretch>
      </xdr:blipFill>
      <xdr:spPr bwMode="auto">
        <a:xfrm>
          <a:off x="0" y="0"/>
          <a:ext cx="19278600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2962275</xdr:rowOff>
    </xdr:from>
    <xdr:to>
      <xdr:col>10</xdr:col>
      <xdr:colOff>0</xdr:colOff>
      <xdr:row>2</xdr:row>
      <xdr:rowOff>9525</xdr:rowOff>
    </xdr:to>
    <xdr:pic>
      <xdr:nvPicPr>
        <xdr:cNvPr id="173432" name="Рисунок 3">
          <a:extLst>
            <a:ext uri="{FF2B5EF4-FFF2-40B4-BE49-F238E27FC236}">
              <a16:creationId xmlns:a16="http://schemas.microsoft.com/office/drawing/2014/main" id="{00000000-0008-0000-0800-000078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55519" b="28006"/>
        <a:stretch>
          <a:fillRect/>
        </a:stretch>
      </xdr:blipFill>
      <xdr:spPr bwMode="auto">
        <a:xfrm>
          <a:off x="0" y="2962275"/>
          <a:ext cx="19278600" cy="401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428625</xdr:colOff>
      <xdr:row>0</xdr:row>
      <xdr:rowOff>523875</xdr:rowOff>
    </xdr:to>
    <xdr:pic>
      <xdr:nvPicPr>
        <xdr:cNvPr id="173433" name="Рисунок 58">
          <a:extLst>
            <a:ext uri="{FF2B5EF4-FFF2-40B4-BE49-F238E27FC236}">
              <a16:creationId xmlns:a16="http://schemas.microsoft.com/office/drawing/2014/main" id="{00000000-0008-0000-0800-000079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0"/>
          <a:ext cx="4286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33</xdr:row>
      <xdr:rowOff>171450</xdr:rowOff>
    </xdr:from>
    <xdr:to>
      <xdr:col>2</xdr:col>
      <xdr:colOff>2905125</xdr:colOff>
      <xdr:row>33</xdr:row>
      <xdr:rowOff>2190750</xdr:rowOff>
    </xdr:to>
    <xdr:pic>
      <xdr:nvPicPr>
        <xdr:cNvPr id="173434" name="Рисунок 6">
          <a:extLst>
            <a:ext uri="{FF2B5EF4-FFF2-40B4-BE49-F238E27FC236}">
              <a16:creationId xmlns:a16="http://schemas.microsoft.com/office/drawing/2014/main" id="{00000000-0008-0000-0800-00007A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381750" y="82400775"/>
          <a:ext cx="25431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27</xdr:row>
      <xdr:rowOff>123825</xdr:rowOff>
    </xdr:from>
    <xdr:to>
      <xdr:col>2</xdr:col>
      <xdr:colOff>3209925</xdr:colOff>
      <xdr:row>27</xdr:row>
      <xdr:rowOff>2895600</xdr:rowOff>
    </xdr:to>
    <xdr:pic>
      <xdr:nvPicPr>
        <xdr:cNvPr id="173435" name="Рисунок 1">
          <a:extLst>
            <a:ext uri="{FF2B5EF4-FFF2-40B4-BE49-F238E27FC236}">
              <a16:creationId xmlns:a16="http://schemas.microsoft.com/office/drawing/2014/main" id="{00000000-0008-0000-0800-00007B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353175" y="67113150"/>
          <a:ext cx="2876550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28</xdr:row>
      <xdr:rowOff>161925</xdr:rowOff>
    </xdr:from>
    <xdr:to>
      <xdr:col>2</xdr:col>
      <xdr:colOff>3209925</xdr:colOff>
      <xdr:row>28</xdr:row>
      <xdr:rowOff>2876550</xdr:rowOff>
    </xdr:to>
    <xdr:pic>
      <xdr:nvPicPr>
        <xdr:cNvPr id="173436" name="Рисунок 3">
          <a:extLst>
            <a:ext uri="{FF2B5EF4-FFF2-40B4-BE49-F238E27FC236}">
              <a16:creationId xmlns:a16="http://schemas.microsoft.com/office/drawing/2014/main" id="{00000000-0008-0000-0800-00007C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353175" y="70323075"/>
          <a:ext cx="2876550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30</xdr:row>
      <xdr:rowOff>76200</xdr:rowOff>
    </xdr:from>
    <xdr:to>
      <xdr:col>2</xdr:col>
      <xdr:colOff>3305175</xdr:colOff>
      <xdr:row>30</xdr:row>
      <xdr:rowOff>3095625</xdr:rowOff>
    </xdr:to>
    <xdr:pic>
      <xdr:nvPicPr>
        <xdr:cNvPr id="173437" name="Рисунок 5">
          <a:extLst>
            <a:ext uri="{FF2B5EF4-FFF2-40B4-BE49-F238E27FC236}">
              <a16:creationId xmlns:a16="http://schemas.microsoft.com/office/drawing/2014/main" id="{00000000-0008-0000-0800-00007D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115050" y="76723875"/>
          <a:ext cx="3209925" cy="301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29</xdr:row>
      <xdr:rowOff>133350</xdr:rowOff>
    </xdr:from>
    <xdr:to>
      <xdr:col>2</xdr:col>
      <xdr:colOff>3352800</xdr:colOff>
      <xdr:row>29</xdr:row>
      <xdr:rowOff>3257550</xdr:rowOff>
    </xdr:to>
    <xdr:pic>
      <xdr:nvPicPr>
        <xdr:cNvPr id="173438" name="Рисунок 7">
          <a:extLst>
            <a:ext uri="{FF2B5EF4-FFF2-40B4-BE49-F238E27FC236}">
              <a16:creationId xmlns:a16="http://schemas.microsoft.com/office/drawing/2014/main" id="{00000000-0008-0000-0800-00007EA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115050" y="73466325"/>
          <a:ext cx="3257550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32</xdr:row>
      <xdr:rowOff>23812</xdr:rowOff>
    </xdr:from>
    <xdr:to>
      <xdr:col>2</xdr:col>
      <xdr:colOff>3238500</xdr:colOff>
      <xdr:row>32</xdr:row>
      <xdr:rowOff>2333625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813" y="82296000"/>
          <a:ext cx="2762250" cy="23098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bsolutechampion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116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15.jpeg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L292"/>
  <sheetViews>
    <sheetView view="pageBreakPreview" zoomScale="40" zoomScaleNormal="100" zoomScaleSheetLayoutView="40" workbookViewId="0">
      <selection activeCell="O8" sqref="O8"/>
    </sheetView>
  </sheetViews>
  <sheetFormatPr defaultRowHeight="16.5"/>
  <cols>
    <col min="1" max="1" width="79.140625" style="329" customWidth="1"/>
    <col min="2" max="2" width="16.42578125" style="589" customWidth="1"/>
    <col min="3" max="3" width="49.7109375" style="589" customWidth="1"/>
    <col min="4" max="4" width="20.7109375" style="329" customWidth="1"/>
    <col min="5" max="8" width="20.7109375" style="589" customWidth="1"/>
    <col min="9" max="9" width="18.7109375" style="330" customWidth="1"/>
    <col min="10" max="10" width="18.28515625" style="330" customWidth="1"/>
    <col min="11" max="11" width="0.5703125" style="589" customWidth="1"/>
    <col min="12" max="12" width="9.140625" style="589" hidden="1" customWidth="1"/>
    <col min="13" max="16384" width="9.140625" style="589"/>
  </cols>
  <sheetData>
    <row r="1" spans="1:12" ht="409.5" customHeight="1">
      <c r="A1" s="982"/>
      <c r="B1" s="983"/>
      <c r="C1" s="983"/>
      <c r="D1" s="983"/>
      <c r="E1" s="983"/>
      <c r="F1" s="983"/>
      <c r="G1" s="983"/>
      <c r="H1" s="983"/>
      <c r="I1" s="983"/>
      <c r="J1" s="983"/>
    </row>
    <row r="2" spans="1:12" ht="409.5" customHeight="1">
      <c r="A2" s="982"/>
      <c r="B2" s="983"/>
      <c r="C2" s="983"/>
      <c r="D2" s="983"/>
      <c r="E2" s="983"/>
      <c r="F2" s="983"/>
      <c r="G2" s="983"/>
      <c r="H2" s="983"/>
      <c r="I2" s="983"/>
      <c r="J2" s="983"/>
    </row>
    <row r="3" spans="1:12" ht="409.5" customHeight="1">
      <c r="A3" s="982"/>
      <c r="B3" s="983"/>
      <c r="C3" s="983"/>
      <c r="D3" s="983"/>
      <c r="E3" s="983"/>
      <c r="F3" s="983"/>
      <c r="G3" s="983"/>
      <c r="H3" s="983"/>
      <c r="I3" s="983"/>
      <c r="J3" s="983"/>
    </row>
    <row r="4" spans="1:12" ht="409.5" customHeight="1">
      <c r="A4" s="982"/>
      <c r="B4" s="983"/>
      <c r="C4" s="983"/>
      <c r="D4" s="983"/>
      <c r="E4" s="983"/>
      <c r="F4" s="983"/>
      <c r="G4" s="983"/>
      <c r="H4" s="983"/>
      <c r="I4" s="983"/>
      <c r="J4" s="983"/>
    </row>
    <row r="5" spans="1:12" ht="240" customHeight="1">
      <c r="A5" s="982"/>
      <c r="B5" s="983"/>
      <c r="C5" s="983"/>
      <c r="D5" s="983"/>
      <c r="E5" s="983"/>
      <c r="F5" s="983"/>
      <c r="G5" s="983"/>
      <c r="H5" s="983"/>
      <c r="I5" s="983"/>
      <c r="J5" s="983"/>
    </row>
    <row r="6" spans="1:12" s="670" customFormat="1" ht="215.25" customHeight="1">
      <c r="A6" s="971" t="s">
        <v>973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</row>
    <row r="7" spans="1:12" s="670" customFormat="1" ht="141.75" customHeight="1">
      <c r="A7" s="978" t="s">
        <v>974</v>
      </c>
      <c r="B7" s="979"/>
      <c r="C7" s="979"/>
      <c r="D7" s="979"/>
      <c r="E7" s="979"/>
      <c r="F7" s="979"/>
      <c r="G7" s="979"/>
      <c r="H7" s="979"/>
      <c r="I7" s="979"/>
      <c r="J7" s="979"/>
      <c r="K7" s="979"/>
      <c r="L7" s="979"/>
    </row>
    <row r="8" spans="1:12" s="671" customFormat="1" ht="321.75" customHeight="1">
      <c r="A8" s="979"/>
      <c r="B8" s="979"/>
      <c r="C8" s="979"/>
      <c r="D8" s="979"/>
      <c r="E8" s="979"/>
      <c r="F8" s="979"/>
      <c r="G8" s="979"/>
      <c r="H8" s="979"/>
      <c r="I8" s="979"/>
      <c r="J8" s="979"/>
      <c r="K8" s="979"/>
      <c r="L8" s="979"/>
    </row>
    <row r="9" spans="1:12" s="670" customFormat="1" ht="105.75" customHeight="1">
      <c r="A9" s="980" t="s">
        <v>972</v>
      </c>
      <c r="B9" s="981"/>
      <c r="C9" s="981"/>
      <c r="D9" s="981"/>
      <c r="E9" s="981"/>
      <c r="F9" s="981"/>
      <c r="G9" s="981"/>
      <c r="H9" s="981"/>
      <c r="I9" s="981"/>
      <c r="J9" s="981"/>
      <c r="K9" s="981"/>
      <c r="L9" s="981"/>
    </row>
    <row r="10" spans="1:12" ht="106.5" hidden="1" customHeight="1">
      <c r="A10" s="982"/>
      <c r="B10" s="983"/>
      <c r="C10" s="983"/>
      <c r="D10" s="983"/>
      <c r="E10" s="983"/>
      <c r="F10" s="983"/>
      <c r="G10" s="983"/>
      <c r="H10" s="983"/>
      <c r="I10" s="983"/>
      <c r="J10" s="983"/>
    </row>
    <row r="11" spans="1:12" ht="118.5" customHeight="1">
      <c r="A11" s="975" t="s">
        <v>197</v>
      </c>
      <c r="B11" s="976"/>
      <c r="C11" s="976"/>
      <c r="D11" s="976"/>
      <c r="E11" s="976"/>
      <c r="F11" s="976"/>
      <c r="G11" s="976"/>
      <c r="H11" s="976"/>
      <c r="I11" s="976"/>
      <c r="J11" s="976"/>
    </row>
    <row r="12" spans="1:12" ht="155.25" customHeight="1">
      <c r="A12" s="662"/>
      <c r="B12" s="661"/>
      <c r="C12" s="661"/>
      <c r="D12" s="661"/>
      <c r="E12" s="661"/>
      <c r="F12" s="661"/>
      <c r="G12" s="661"/>
      <c r="H12" s="661"/>
      <c r="I12" s="661"/>
      <c r="J12" s="661"/>
    </row>
    <row r="13" spans="1:12" ht="332.25" customHeight="1">
      <c r="A13" s="4"/>
      <c r="B13" s="166"/>
      <c r="C13" s="166"/>
      <c r="D13" s="4"/>
      <c r="E13" s="166"/>
      <c r="F13" s="166"/>
      <c r="G13" s="675"/>
      <c r="H13" s="675"/>
      <c r="I13" s="675"/>
      <c r="J13" s="675"/>
    </row>
    <row r="14" spans="1:12" ht="100.5" customHeight="1">
      <c r="A14" s="977" t="s">
        <v>5</v>
      </c>
      <c r="B14" s="977"/>
      <c r="C14" s="977"/>
      <c r="D14" s="977"/>
      <c r="E14" s="977"/>
      <c r="F14" s="977"/>
      <c r="G14" s="977"/>
      <c r="H14" s="977"/>
      <c r="I14" s="977"/>
      <c r="J14" s="977"/>
    </row>
    <row r="15" spans="1:12" s="335" customFormat="1" ht="60" customHeight="1">
      <c r="A15" s="973" t="s">
        <v>196</v>
      </c>
      <c r="B15" s="973"/>
      <c r="C15" s="973"/>
      <c r="D15" s="973"/>
      <c r="E15" s="973"/>
      <c r="F15" s="973"/>
      <c r="G15" s="973"/>
      <c r="H15" s="973"/>
      <c r="I15" s="973"/>
      <c r="J15" s="973"/>
    </row>
    <row r="16" spans="1:12" s="335" customFormat="1" ht="60" customHeight="1">
      <c r="A16" s="973" t="s">
        <v>4</v>
      </c>
      <c r="B16" s="973"/>
      <c r="C16" s="973"/>
      <c r="D16" s="973"/>
      <c r="E16" s="973"/>
      <c r="F16" s="973"/>
      <c r="G16" s="973"/>
      <c r="H16" s="973"/>
      <c r="I16" s="973"/>
      <c r="J16" s="973"/>
    </row>
    <row r="17" spans="1:10" s="335" customFormat="1" ht="60" customHeight="1">
      <c r="A17" s="974" t="s">
        <v>591</v>
      </c>
      <c r="B17" s="974"/>
      <c r="C17" s="974"/>
      <c r="D17" s="974"/>
      <c r="E17" s="974"/>
      <c r="F17" s="974"/>
      <c r="G17" s="974"/>
      <c r="H17" s="974"/>
      <c r="I17" s="974"/>
      <c r="J17" s="974"/>
    </row>
    <row r="18" spans="1:10" ht="61.5" customHeight="1">
      <c r="I18" s="334"/>
      <c r="J18" s="334"/>
    </row>
    <row r="19" spans="1:10">
      <c r="I19" s="334"/>
      <c r="J19" s="334"/>
    </row>
    <row r="20" spans="1:10">
      <c r="I20" s="334"/>
      <c r="J20" s="334"/>
    </row>
    <row r="21" spans="1:10">
      <c r="I21" s="334"/>
      <c r="J21" s="334"/>
    </row>
    <row r="22" spans="1:10">
      <c r="I22" s="334"/>
      <c r="J22" s="334"/>
    </row>
    <row r="23" spans="1:10">
      <c r="I23" s="334"/>
      <c r="J23" s="334"/>
    </row>
    <row r="24" spans="1:10">
      <c r="I24" s="334"/>
      <c r="J24" s="334"/>
    </row>
    <row r="25" spans="1:10">
      <c r="I25" s="334"/>
      <c r="J25" s="334"/>
    </row>
    <row r="26" spans="1:10">
      <c r="I26" s="334"/>
      <c r="J26" s="334"/>
    </row>
    <row r="27" spans="1:10">
      <c r="I27" s="334"/>
      <c r="J27" s="334"/>
    </row>
    <row r="28" spans="1:10">
      <c r="I28" s="334"/>
      <c r="J28" s="334"/>
    </row>
    <row r="29" spans="1:10">
      <c r="I29" s="334"/>
      <c r="J29" s="334"/>
    </row>
    <row r="30" spans="1:10">
      <c r="I30" s="334"/>
      <c r="J30" s="334"/>
    </row>
    <row r="31" spans="1:10">
      <c r="I31" s="334"/>
      <c r="J31" s="334"/>
    </row>
    <row r="32" spans="1:10">
      <c r="I32" s="334"/>
      <c r="J32" s="334"/>
    </row>
    <row r="33" spans="9:10">
      <c r="I33" s="334"/>
      <c r="J33" s="334"/>
    </row>
    <row r="34" spans="9:10">
      <c r="I34" s="334"/>
      <c r="J34" s="334"/>
    </row>
    <row r="35" spans="9:10">
      <c r="I35" s="334"/>
      <c r="J35" s="334"/>
    </row>
    <row r="36" spans="9:10">
      <c r="I36" s="334"/>
      <c r="J36" s="334"/>
    </row>
    <row r="37" spans="9:10">
      <c r="I37" s="334"/>
      <c r="J37" s="334"/>
    </row>
    <row r="38" spans="9:10">
      <c r="I38" s="334"/>
      <c r="J38" s="334"/>
    </row>
    <row r="39" spans="9:10">
      <c r="I39" s="334"/>
      <c r="J39" s="334"/>
    </row>
    <row r="40" spans="9:10">
      <c r="I40" s="334"/>
      <c r="J40" s="334"/>
    </row>
    <row r="41" spans="9:10">
      <c r="I41" s="334"/>
      <c r="J41" s="334"/>
    </row>
    <row r="42" spans="9:10">
      <c r="I42" s="334"/>
      <c r="J42" s="334"/>
    </row>
    <row r="43" spans="9:10">
      <c r="I43" s="334"/>
      <c r="J43" s="334"/>
    </row>
    <row r="44" spans="9:10">
      <c r="I44" s="334"/>
      <c r="J44" s="334"/>
    </row>
    <row r="45" spans="9:10">
      <c r="I45" s="334"/>
      <c r="J45" s="334"/>
    </row>
    <row r="46" spans="9:10">
      <c r="I46" s="334"/>
      <c r="J46" s="334"/>
    </row>
    <row r="47" spans="9:10">
      <c r="I47" s="334"/>
      <c r="J47" s="334"/>
    </row>
    <row r="48" spans="9:10">
      <c r="I48" s="334"/>
      <c r="J48" s="334"/>
    </row>
    <row r="49" spans="9:10">
      <c r="I49" s="334"/>
      <c r="J49" s="334"/>
    </row>
    <row r="50" spans="9:10">
      <c r="I50" s="334"/>
      <c r="J50" s="334"/>
    </row>
    <row r="51" spans="9:10">
      <c r="I51" s="334"/>
      <c r="J51" s="334"/>
    </row>
    <row r="52" spans="9:10">
      <c r="I52" s="334"/>
      <c r="J52" s="334"/>
    </row>
    <row r="53" spans="9:10">
      <c r="I53" s="334"/>
      <c r="J53" s="334"/>
    </row>
    <row r="54" spans="9:10">
      <c r="I54" s="334"/>
      <c r="J54" s="334"/>
    </row>
    <row r="55" spans="9:10">
      <c r="I55" s="334"/>
      <c r="J55" s="334"/>
    </row>
    <row r="56" spans="9:10">
      <c r="I56" s="334"/>
      <c r="J56" s="334"/>
    </row>
    <row r="57" spans="9:10">
      <c r="I57" s="334"/>
      <c r="J57" s="334"/>
    </row>
    <row r="58" spans="9:10">
      <c r="I58" s="334"/>
      <c r="J58" s="334"/>
    </row>
    <row r="59" spans="9:10">
      <c r="I59" s="334"/>
      <c r="J59" s="334"/>
    </row>
    <row r="60" spans="9:10">
      <c r="I60" s="334"/>
      <c r="J60" s="334"/>
    </row>
    <row r="61" spans="9:10">
      <c r="I61" s="334"/>
      <c r="J61" s="334"/>
    </row>
    <row r="62" spans="9:10">
      <c r="I62" s="334"/>
      <c r="J62" s="334"/>
    </row>
    <row r="63" spans="9:10">
      <c r="I63" s="334"/>
      <c r="J63" s="334"/>
    </row>
    <row r="64" spans="9:10">
      <c r="I64" s="334"/>
      <c r="J64" s="334"/>
    </row>
    <row r="65" spans="9:10">
      <c r="I65" s="334"/>
      <c r="J65" s="334"/>
    </row>
    <row r="66" spans="9:10">
      <c r="I66" s="334"/>
      <c r="J66" s="334"/>
    </row>
    <row r="67" spans="9:10">
      <c r="I67" s="334"/>
      <c r="J67" s="334"/>
    </row>
    <row r="68" spans="9:10">
      <c r="I68" s="334"/>
      <c r="J68" s="334"/>
    </row>
    <row r="69" spans="9:10">
      <c r="I69" s="334"/>
      <c r="J69" s="334"/>
    </row>
    <row r="70" spans="9:10">
      <c r="I70" s="334"/>
      <c r="J70" s="334"/>
    </row>
    <row r="71" spans="9:10">
      <c r="I71" s="334"/>
      <c r="J71" s="334"/>
    </row>
    <row r="72" spans="9:10">
      <c r="I72" s="334"/>
      <c r="J72" s="334"/>
    </row>
    <row r="73" spans="9:10">
      <c r="I73" s="334"/>
      <c r="J73" s="334"/>
    </row>
    <row r="74" spans="9:10">
      <c r="I74" s="334"/>
      <c r="J74" s="334"/>
    </row>
    <row r="75" spans="9:10">
      <c r="I75" s="334"/>
      <c r="J75" s="334"/>
    </row>
    <row r="76" spans="9:10">
      <c r="I76" s="334"/>
      <c r="J76" s="334"/>
    </row>
    <row r="77" spans="9:10">
      <c r="I77" s="334"/>
      <c r="J77" s="334"/>
    </row>
    <row r="78" spans="9:10">
      <c r="I78" s="334"/>
      <c r="J78" s="334"/>
    </row>
    <row r="79" spans="9:10">
      <c r="I79" s="334"/>
      <c r="J79" s="334"/>
    </row>
    <row r="80" spans="9:10">
      <c r="I80" s="334"/>
      <c r="J80" s="334"/>
    </row>
    <row r="81" spans="9:10">
      <c r="I81" s="334"/>
      <c r="J81" s="334"/>
    </row>
    <row r="82" spans="9:10">
      <c r="I82" s="334"/>
      <c r="J82" s="334"/>
    </row>
    <row r="83" spans="9:10">
      <c r="I83" s="334"/>
      <c r="J83" s="334"/>
    </row>
    <row r="84" spans="9:10">
      <c r="I84" s="334"/>
      <c r="J84" s="334"/>
    </row>
    <row r="85" spans="9:10">
      <c r="I85" s="334"/>
      <c r="J85" s="334"/>
    </row>
    <row r="86" spans="9:10">
      <c r="I86" s="334"/>
      <c r="J86" s="334"/>
    </row>
    <row r="87" spans="9:10">
      <c r="I87" s="334"/>
      <c r="J87" s="334"/>
    </row>
    <row r="88" spans="9:10">
      <c r="I88" s="334"/>
      <c r="J88" s="334"/>
    </row>
    <row r="89" spans="9:10">
      <c r="I89" s="334"/>
      <c r="J89" s="334"/>
    </row>
    <row r="90" spans="9:10">
      <c r="I90" s="334"/>
      <c r="J90" s="334"/>
    </row>
    <row r="91" spans="9:10">
      <c r="I91" s="334"/>
      <c r="J91" s="334"/>
    </row>
    <row r="92" spans="9:10">
      <c r="I92" s="334"/>
      <c r="J92" s="334"/>
    </row>
    <row r="93" spans="9:10">
      <c r="I93" s="334"/>
      <c r="J93" s="334"/>
    </row>
    <row r="94" spans="9:10">
      <c r="I94" s="334"/>
      <c r="J94" s="334"/>
    </row>
    <row r="95" spans="9:10">
      <c r="I95" s="334"/>
      <c r="J95" s="334"/>
    </row>
    <row r="96" spans="9:10">
      <c r="I96" s="334"/>
      <c r="J96" s="334"/>
    </row>
    <row r="97" spans="9:10">
      <c r="I97" s="334"/>
      <c r="J97" s="334"/>
    </row>
    <row r="98" spans="9:10">
      <c r="I98" s="334"/>
      <c r="J98" s="334"/>
    </row>
    <row r="99" spans="9:10">
      <c r="I99" s="334"/>
      <c r="J99" s="334"/>
    </row>
    <row r="100" spans="9:10">
      <c r="I100" s="334"/>
      <c r="J100" s="334"/>
    </row>
    <row r="101" spans="9:10">
      <c r="I101" s="334"/>
      <c r="J101" s="334"/>
    </row>
    <row r="102" spans="9:10">
      <c r="I102" s="334"/>
      <c r="J102" s="334"/>
    </row>
    <row r="103" spans="9:10">
      <c r="I103" s="334"/>
      <c r="J103" s="334"/>
    </row>
    <row r="104" spans="9:10">
      <c r="I104" s="334"/>
      <c r="J104" s="334"/>
    </row>
    <row r="105" spans="9:10">
      <c r="I105" s="334"/>
      <c r="J105" s="334"/>
    </row>
    <row r="106" spans="9:10">
      <c r="I106" s="334"/>
      <c r="J106" s="334"/>
    </row>
    <row r="107" spans="9:10">
      <c r="I107" s="334"/>
      <c r="J107" s="334"/>
    </row>
    <row r="108" spans="9:10">
      <c r="I108" s="334"/>
      <c r="J108" s="334"/>
    </row>
    <row r="109" spans="9:10">
      <c r="I109" s="334"/>
      <c r="J109" s="334"/>
    </row>
    <row r="110" spans="9:10">
      <c r="I110" s="334"/>
      <c r="J110" s="334"/>
    </row>
    <row r="111" spans="9:10">
      <c r="I111" s="334"/>
      <c r="J111" s="334"/>
    </row>
    <row r="112" spans="9:10">
      <c r="I112" s="334"/>
      <c r="J112" s="334"/>
    </row>
    <row r="113" spans="9:10">
      <c r="I113" s="334"/>
      <c r="J113" s="334"/>
    </row>
    <row r="114" spans="9:10">
      <c r="I114" s="334"/>
      <c r="J114" s="334"/>
    </row>
    <row r="115" spans="9:10">
      <c r="I115" s="334"/>
      <c r="J115" s="334"/>
    </row>
    <row r="116" spans="9:10">
      <c r="I116" s="334"/>
      <c r="J116" s="334"/>
    </row>
    <row r="117" spans="9:10">
      <c r="I117" s="334"/>
      <c r="J117" s="334"/>
    </row>
    <row r="118" spans="9:10">
      <c r="I118" s="334"/>
      <c r="J118" s="334"/>
    </row>
    <row r="119" spans="9:10">
      <c r="I119" s="334"/>
      <c r="J119" s="334"/>
    </row>
    <row r="120" spans="9:10">
      <c r="I120" s="334"/>
      <c r="J120" s="334"/>
    </row>
    <row r="121" spans="9:10">
      <c r="I121" s="334"/>
      <c r="J121" s="334"/>
    </row>
    <row r="122" spans="9:10">
      <c r="I122" s="334"/>
      <c r="J122" s="334"/>
    </row>
    <row r="123" spans="9:10">
      <c r="I123" s="334"/>
      <c r="J123" s="334"/>
    </row>
    <row r="124" spans="9:10">
      <c r="I124" s="334"/>
      <c r="J124" s="334"/>
    </row>
    <row r="125" spans="9:10">
      <c r="I125" s="334"/>
      <c r="J125" s="334"/>
    </row>
    <row r="126" spans="9:10">
      <c r="I126" s="334"/>
      <c r="J126" s="334"/>
    </row>
    <row r="127" spans="9:10">
      <c r="I127" s="334"/>
      <c r="J127" s="334"/>
    </row>
    <row r="128" spans="9:10">
      <c r="I128" s="334"/>
      <c r="J128" s="334"/>
    </row>
    <row r="129" spans="9:10">
      <c r="I129" s="334"/>
      <c r="J129" s="334"/>
    </row>
    <row r="130" spans="9:10">
      <c r="I130" s="334"/>
      <c r="J130" s="334"/>
    </row>
    <row r="131" spans="9:10">
      <c r="I131" s="334"/>
      <c r="J131" s="334"/>
    </row>
    <row r="132" spans="9:10">
      <c r="I132" s="334"/>
      <c r="J132" s="334"/>
    </row>
    <row r="133" spans="9:10">
      <c r="I133" s="334"/>
      <c r="J133" s="334"/>
    </row>
    <row r="134" spans="9:10">
      <c r="I134" s="334"/>
      <c r="J134" s="334"/>
    </row>
    <row r="135" spans="9:10">
      <c r="I135" s="334"/>
      <c r="J135" s="334"/>
    </row>
    <row r="136" spans="9:10">
      <c r="I136" s="334"/>
      <c r="J136" s="334"/>
    </row>
    <row r="137" spans="9:10">
      <c r="I137" s="334"/>
      <c r="J137" s="334"/>
    </row>
    <row r="138" spans="9:10">
      <c r="I138" s="334"/>
      <c r="J138" s="334"/>
    </row>
    <row r="139" spans="9:10">
      <c r="I139" s="334"/>
      <c r="J139" s="334"/>
    </row>
    <row r="140" spans="9:10">
      <c r="I140" s="334"/>
      <c r="J140" s="334"/>
    </row>
    <row r="141" spans="9:10">
      <c r="I141" s="334"/>
      <c r="J141" s="334"/>
    </row>
    <row r="142" spans="9:10">
      <c r="I142" s="334"/>
      <c r="J142" s="334"/>
    </row>
    <row r="143" spans="9:10">
      <c r="I143" s="334"/>
      <c r="J143" s="334"/>
    </row>
    <row r="144" spans="9:10">
      <c r="I144" s="334"/>
      <c r="J144" s="334"/>
    </row>
    <row r="145" spans="9:10">
      <c r="I145" s="334"/>
      <c r="J145" s="334"/>
    </row>
    <row r="146" spans="9:10">
      <c r="I146" s="334"/>
      <c r="J146" s="334"/>
    </row>
    <row r="147" spans="9:10">
      <c r="I147" s="334"/>
      <c r="J147" s="334"/>
    </row>
    <row r="148" spans="9:10">
      <c r="I148" s="334"/>
      <c r="J148" s="334"/>
    </row>
    <row r="149" spans="9:10">
      <c r="I149" s="334"/>
      <c r="J149" s="334"/>
    </row>
    <row r="150" spans="9:10">
      <c r="I150" s="334"/>
      <c r="J150" s="334"/>
    </row>
    <row r="151" spans="9:10">
      <c r="I151" s="334"/>
      <c r="J151" s="334"/>
    </row>
    <row r="152" spans="9:10">
      <c r="I152" s="334"/>
      <c r="J152" s="334"/>
    </row>
    <row r="153" spans="9:10">
      <c r="I153" s="334"/>
      <c r="J153" s="334"/>
    </row>
    <row r="154" spans="9:10">
      <c r="I154" s="334"/>
      <c r="J154" s="334"/>
    </row>
    <row r="155" spans="9:10">
      <c r="I155" s="334"/>
      <c r="J155" s="334"/>
    </row>
    <row r="156" spans="9:10">
      <c r="I156" s="334"/>
      <c r="J156" s="334"/>
    </row>
    <row r="157" spans="9:10">
      <c r="I157" s="334"/>
      <c r="J157" s="334"/>
    </row>
    <row r="158" spans="9:10">
      <c r="I158" s="334"/>
      <c r="J158" s="334"/>
    </row>
    <row r="159" spans="9:10">
      <c r="I159" s="334"/>
      <c r="J159" s="334"/>
    </row>
    <row r="160" spans="9:10">
      <c r="I160" s="334"/>
      <c r="J160" s="334"/>
    </row>
    <row r="161" spans="9:10">
      <c r="I161" s="334"/>
      <c r="J161" s="334"/>
    </row>
    <row r="162" spans="9:10">
      <c r="I162" s="334"/>
      <c r="J162" s="334"/>
    </row>
    <row r="163" spans="9:10">
      <c r="I163" s="334"/>
      <c r="J163" s="334"/>
    </row>
    <row r="164" spans="9:10">
      <c r="I164" s="334"/>
      <c r="J164" s="334"/>
    </row>
    <row r="165" spans="9:10">
      <c r="I165" s="334"/>
      <c r="J165" s="334"/>
    </row>
    <row r="166" spans="9:10">
      <c r="I166" s="334"/>
      <c r="J166" s="334"/>
    </row>
    <row r="167" spans="9:10">
      <c r="I167" s="334"/>
      <c r="J167" s="334"/>
    </row>
    <row r="168" spans="9:10">
      <c r="I168" s="334"/>
      <c r="J168" s="334"/>
    </row>
    <row r="169" spans="9:10">
      <c r="I169" s="334"/>
      <c r="J169" s="334"/>
    </row>
    <row r="170" spans="9:10">
      <c r="I170" s="334"/>
      <c r="J170" s="334"/>
    </row>
    <row r="171" spans="9:10">
      <c r="I171" s="334"/>
      <c r="J171" s="334"/>
    </row>
    <row r="172" spans="9:10">
      <c r="I172" s="334"/>
      <c r="J172" s="334"/>
    </row>
    <row r="173" spans="9:10">
      <c r="I173" s="334"/>
      <c r="J173" s="334"/>
    </row>
    <row r="174" spans="9:10">
      <c r="I174" s="334"/>
      <c r="J174" s="334"/>
    </row>
    <row r="175" spans="9:10">
      <c r="I175" s="334"/>
      <c r="J175" s="334"/>
    </row>
    <row r="176" spans="9:10">
      <c r="I176" s="334"/>
      <c r="J176" s="334"/>
    </row>
    <row r="177" spans="9:10">
      <c r="I177" s="334"/>
      <c r="J177" s="334"/>
    </row>
    <row r="178" spans="9:10">
      <c r="I178" s="334"/>
      <c r="J178" s="334"/>
    </row>
    <row r="179" spans="9:10">
      <c r="I179" s="334"/>
      <c r="J179" s="334"/>
    </row>
    <row r="180" spans="9:10">
      <c r="I180" s="334"/>
      <c r="J180" s="334"/>
    </row>
    <row r="181" spans="9:10">
      <c r="I181" s="334"/>
      <c r="J181" s="334"/>
    </row>
    <row r="182" spans="9:10">
      <c r="I182" s="334"/>
      <c r="J182" s="334"/>
    </row>
    <row r="183" spans="9:10">
      <c r="I183" s="334"/>
      <c r="J183" s="334"/>
    </row>
    <row r="184" spans="9:10">
      <c r="I184" s="334"/>
      <c r="J184" s="334"/>
    </row>
    <row r="185" spans="9:10">
      <c r="I185" s="334"/>
      <c r="J185" s="334"/>
    </row>
    <row r="186" spans="9:10">
      <c r="I186" s="334"/>
      <c r="J186" s="334"/>
    </row>
    <row r="187" spans="9:10">
      <c r="I187" s="334"/>
      <c r="J187" s="334"/>
    </row>
    <row r="188" spans="9:10">
      <c r="I188" s="334"/>
      <c r="J188" s="334"/>
    </row>
    <row r="189" spans="9:10">
      <c r="I189" s="334"/>
      <c r="J189" s="334"/>
    </row>
    <row r="190" spans="9:10">
      <c r="I190" s="334"/>
      <c r="J190" s="334"/>
    </row>
    <row r="191" spans="9:10">
      <c r="I191" s="334"/>
      <c r="J191" s="334"/>
    </row>
    <row r="192" spans="9:10">
      <c r="I192" s="334"/>
      <c r="J192" s="334"/>
    </row>
    <row r="193" spans="9:10">
      <c r="I193" s="334"/>
      <c r="J193" s="334"/>
    </row>
    <row r="194" spans="9:10">
      <c r="I194" s="334"/>
      <c r="J194" s="334"/>
    </row>
    <row r="195" spans="9:10">
      <c r="I195" s="334"/>
      <c r="J195" s="334"/>
    </row>
    <row r="196" spans="9:10">
      <c r="I196" s="334"/>
      <c r="J196" s="334"/>
    </row>
    <row r="197" spans="9:10">
      <c r="I197" s="334"/>
      <c r="J197" s="334"/>
    </row>
    <row r="198" spans="9:10">
      <c r="I198" s="334"/>
      <c r="J198" s="334"/>
    </row>
    <row r="199" spans="9:10">
      <c r="I199" s="334"/>
      <c r="J199" s="334"/>
    </row>
    <row r="200" spans="9:10">
      <c r="I200" s="334"/>
      <c r="J200" s="334"/>
    </row>
    <row r="201" spans="9:10">
      <c r="I201" s="334"/>
      <c r="J201" s="334"/>
    </row>
    <row r="202" spans="9:10">
      <c r="I202" s="334"/>
      <c r="J202" s="334"/>
    </row>
    <row r="203" spans="9:10">
      <c r="I203" s="334"/>
      <c r="J203" s="334"/>
    </row>
    <row r="204" spans="9:10">
      <c r="I204" s="334"/>
      <c r="J204" s="334"/>
    </row>
    <row r="205" spans="9:10">
      <c r="I205" s="334"/>
      <c r="J205" s="334"/>
    </row>
    <row r="206" spans="9:10">
      <c r="I206" s="334"/>
      <c r="J206" s="334"/>
    </row>
    <row r="207" spans="9:10">
      <c r="I207" s="334"/>
      <c r="J207" s="334"/>
    </row>
    <row r="208" spans="9:10">
      <c r="I208" s="334"/>
      <c r="J208" s="334"/>
    </row>
    <row r="209" spans="9:10">
      <c r="I209" s="334"/>
      <c r="J209" s="334"/>
    </row>
    <row r="210" spans="9:10">
      <c r="I210" s="334"/>
      <c r="J210" s="334"/>
    </row>
    <row r="211" spans="9:10">
      <c r="I211" s="334"/>
      <c r="J211" s="334"/>
    </row>
    <row r="212" spans="9:10">
      <c r="I212" s="334"/>
      <c r="J212" s="334"/>
    </row>
    <row r="213" spans="9:10">
      <c r="I213" s="334"/>
      <c r="J213" s="334"/>
    </row>
    <row r="214" spans="9:10">
      <c r="I214" s="334"/>
      <c r="J214" s="334"/>
    </row>
    <row r="215" spans="9:10">
      <c r="I215" s="334"/>
      <c r="J215" s="334"/>
    </row>
    <row r="216" spans="9:10">
      <c r="I216" s="334"/>
      <c r="J216" s="334"/>
    </row>
    <row r="217" spans="9:10">
      <c r="I217" s="334"/>
      <c r="J217" s="334"/>
    </row>
    <row r="218" spans="9:10">
      <c r="I218" s="334"/>
      <c r="J218" s="334"/>
    </row>
    <row r="219" spans="9:10">
      <c r="I219" s="334"/>
      <c r="J219" s="334"/>
    </row>
    <row r="220" spans="9:10">
      <c r="I220" s="334"/>
      <c r="J220" s="334"/>
    </row>
    <row r="221" spans="9:10">
      <c r="I221" s="334"/>
      <c r="J221" s="334"/>
    </row>
    <row r="222" spans="9:10">
      <c r="I222" s="334"/>
      <c r="J222" s="334"/>
    </row>
    <row r="223" spans="9:10">
      <c r="I223" s="334"/>
      <c r="J223" s="334"/>
    </row>
    <row r="224" spans="9:10">
      <c r="I224" s="334"/>
      <c r="J224" s="334"/>
    </row>
    <row r="225" spans="9:10">
      <c r="I225" s="334"/>
      <c r="J225" s="334"/>
    </row>
    <row r="226" spans="9:10">
      <c r="I226" s="334"/>
      <c r="J226" s="334"/>
    </row>
    <row r="227" spans="9:10">
      <c r="I227" s="334"/>
      <c r="J227" s="334"/>
    </row>
    <row r="228" spans="9:10">
      <c r="I228" s="334"/>
      <c r="J228" s="334"/>
    </row>
    <row r="229" spans="9:10">
      <c r="I229" s="334"/>
      <c r="J229" s="334"/>
    </row>
    <row r="230" spans="9:10">
      <c r="I230" s="334"/>
      <c r="J230" s="334"/>
    </row>
    <row r="231" spans="9:10">
      <c r="I231" s="334"/>
      <c r="J231" s="334"/>
    </row>
    <row r="232" spans="9:10">
      <c r="I232" s="334"/>
      <c r="J232" s="334"/>
    </row>
    <row r="233" spans="9:10">
      <c r="I233" s="334"/>
      <c r="J233" s="334"/>
    </row>
    <row r="234" spans="9:10">
      <c r="I234" s="334"/>
      <c r="J234" s="334"/>
    </row>
    <row r="235" spans="9:10">
      <c r="I235" s="334"/>
      <c r="J235" s="334"/>
    </row>
    <row r="236" spans="9:10">
      <c r="I236" s="334"/>
      <c r="J236" s="334"/>
    </row>
    <row r="237" spans="9:10">
      <c r="I237" s="334"/>
      <c r="J237" s="334"/>
    </row>
    <row r="238" spans="9:10">
      <c r="I238" s="334"/>
      <c r="J238" s="334"/>
    </row>
    <row r="239" spans="9:10">
      <c r="I239" s="334"/>
      <c r="J239" s="334"/>
    </row>
    <row r="240" spans="9:10">
      <c r="I240" s="334"/>
      <c r="J240" s="334"/>
    </row>
    <row r="241" spans="9:10">
      <c r="I241" s="334"/>
      <c r="J241" s="334"/>
    </row>
    <row r="242" spans="9:10">
      <c r="I242" s="334"/>
      <c r="J242" s="334"/>
    </row>
    <row r="243" spans="9:10">
      <c r="I243" s="334"/>
      <c r="J243" s="334"/>
    </row>
    <row r="244" spans="9:10">
      <c r="I244" s="334"/>
      <c r="J244" s="334"/>
    </row>
    <row r="245" spans="9:10">
      <c r="I245" s="334"/>
      <c r="J245" s="334"/>
    </row>
    <row r="246" spans="9:10">
      <c r="I246" s="334"/>
      <c r="J246" s="334"/>
    </row>
    <row r="247" spans="9:10">
      <c r="I247" s="334"/>
      <c r="J247" s="334"/>
    </row>
    <row r="248" spans="9:10">
      <c r="I248" s="334"/>
      <c r="J248" s="334"/>
    </row>
    <row r="249" spans="9:10">
      <c r="I249" s="334"/>
      <c r="J249" s="334"/>
    </row>
    <row r="250" spans="9:10">
      <c r="I250" s="334"/>
      <c r="J250" s="334"/>
    </row>
    <row r="251" spans="9:10">
      <c r="I251" s="334"/>
      <c r="J251" s="334"/>
    </row>
    <row r="252" spans="9:10">
      <c r="I252" s="334"/>
      <c r="J252" s="334"/>
    </row>
    <row r="253" spans="9:10">
      <c r="I253" s="334"/>
      <c r="J253" s="334"/>
    </row>
    <row r="254" spans="9:10">
      <c r="I254" s="334"/>
      <c r="J254" s="334"/>
    </row>
    <row r="255" spans="9:10">
      <c r="I255" s="334"/>
      <c r="J255" s="334"/>
    </row>
    <row r="256" spans="9:10">
      <c r="I256" s="334"/>
      <c r="J256" s="334"/>
    </row>
    <row r="257" spans="9:10">
      <c r="I257" s="334"/>
      <c r="J257" s="334"/>
    </row>
    <row r="258" spans="9:10">
      <c r="I258" s="334"/>
      <c r="J258" s="334"/>
    </row>
    <row r="259" spans="9:10">
      <c r="I259" s="334"/>
      <c r="J259" s="334"/>
    </row>
    <row r="260" spans="9:10">
      <c r="I260" s="334"/>
      <c r="J260" s="334"/>
    </row>
    <row r="261" spans="9:10">
      <c r="I261" s="334"/>
      <c r="J261" s="334"/>
    </row>
    <row r="262" spans="9:10">
      <c r="I262" s="334"/>
      <c r="J262" s="334"/>
    </row>
    <row r="263" spans="9:10">
      <c r="I263" s="334"/>
      <c r="J263" s="334"/>
    </row>
    <row r="264" spans="9:10">
      <c r="I264" s="334"/>
      <c r="J264" s="334"/>
    </row>
    <row r="265" spans="9:10">
      <c r="I265" s="334"/>
      <c r="J265" s="334"/>
    </row>
    <row r="266" spans="9:10">
      <c r="I266" s="334"/>
      <c r="J266" s="334"/>
    </row>
    <row r="267" spans="9:10">
      <c r="I267" s="334"/>
      <c r="J267" s="334"/>
    </row>
    <row r="268" spans="9:10">
      <c r="I268" s="334"/>
      <c r="J268" s="334"/>
    </row>
    <row r="269" spans="9:10">
      <c r="I269" s="334"/>
      <c r="J269" s="334"/>
    </row>
    <row r="270" spans="9:10">
      <c r="I270" s="334"/>
      <c r="J270" s="334"/>
    </row>
    <row r="271" spans="9:10">
      <c r="I271" s="334"/>
      <c r="J271" s="334"/>
    </row>
    <row r="272" spans="9:10">
      <c r="I272" s="334"/>
      <c r="J272" s="334"/>
    </row>
    <row r="273" spans="9:10">
      <c r="I273" s="334"/>
      <c r="J273" s="334"/>
    </row>
    <row r="274" spans="9:10">
      <c r="I274" s="334"/>
      <c r="J274" s="334"/>
    </row>
    <row r="275" spans="9:10">
      <c r="I275" s="334"/>
      <c r="J275" s="334"/>
    </row>
    <row r="276" spans="9:10">
      <c r="I276" s="334"/>
      <c r="J276" s="334"/>
    </row>
    <row r="277" spans="9:10">
      <c r="I277" s="334"/>
      <c r="J277" s="334"/>
    </row>
    <row r="278" spans="9:10">
      <c r="I278" s="334"/>
      <c r="J278" s="334"/>
    </row>
    <row r="279" spans="9:10">
      <c r="I279" s="334"/>
      <c r="J279" s="334"/>
    </row>
    <row r="280" spans="9:10">
      <c r="I280" s="334"/>
      <c r="J280" s="334"/>
    </row>
    <row r="281" spans="9:10">
      <c r="I281" s="334"/>
      <c r="J281" s="334"/>
    </row>
    <row r="282" spans="9:10">
      <c r="I282" s="334"/>
      <c r="J282" s="334"/>
    </row>
    <row r="283" spans="9:10">
      <c r="I283" s="334"/>
      <c r="J283" s="334"/>
    </row>
    <row r="284" spans="9:10">
      <c r="I284" s="334"/>
      <c r="J284" s="334"/>
    </row>
    <row r="285" spans="9:10">
      <c r="I285" s="334"/>
      <c r="J285" s="334"/>
    </row>
    <row r="286" spans="9:10">
      <c r="I286" s="334"/>
      <c r="J286" s="334"/>
    </row>
    <row r="287" spans="9:10">
      <c r="I287" s="334"/>
      <c r="J287" s="334"/>
    </row>
    <row r="288" spans="9:10">
      <c r="I288" s="334"/>
      <c r="J288" s="334"/>
    </row>
    <row r="289" spans="9:10">
      <c r="I289" s="334"/>
      <c r="J289" s="334"/>
    </row>
    <row r="290" spans="9:10">
      <c r="I290" s="334"/>
      <c r="J290" s="334"/>
    </row>
    <row r="291" spans="9:10">
      <c r="I291" s="334"/>
      <c r="J291" s="334"/>
    </row>
    <row r="292" spans="9:10">
      <c r="I292" s="334"/>
      <c r="J292" s="334"/>
    </row>
  </sheetData>
  <mergeCells count="14">
    <mergeCell ref="A1:J1"/>
    <mergeCell ref="A2:J2"/>
    <mergeCell ref="A3:J3"/>
    <mergeCell ref="A4:J4"/>
    <mergeCell ref="A5:J5"/>
    <mergeCell ref="A6:L6"/>
    <mergeCell ref="A16:J16"/>
    <mergeCell ref="A17:J17"/>
    <mergeCell ref="A11:J11"/>
    <mergeCell ref="A14:J14"/>
    <mergeCell ref="A15:J15"/>
    <mergeCell ref="A7:L8"/>
    <mergeCell ref="A9:L9"/>
    <mergeCell ref="A10:J10"/>
  </mergeCells>
  <hyperlinks>
    <hyperlink ref="A17" r:id="rId1" xr:uid="{00000000-0004-0000-0000-000000000000}"/>
  </hyperlinks>
  <pageMargins left="0" right="0" top="0" bottom="0" header="0" footer="0"/>
  <pageSetup paperSize="9" scale="35" fitToHeight="0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L298"/>
  <sheetViews>
    <sheetView view="pageBreakPreview" zoomScale="40" zoomScaleNormal="100" zoomScaleSheetLayoutView="40" workbookViewId="0">
      <selection activeCell="J23" sqref="J23"/>
    </sheetView>
  </sheetViews>
  <sheetFormatPr defaultRowHeight="16.5"/>
  <cols>
    <col min="1" max="1" width="79.140625" style="329" customWidth="1"/>
    <col min="2" max="2" width="16.42578125" style="326" customWidth="1"/>
    <col min="3" max="3" width="49.7109375" style="326" customWidth="1"/>
    <col min="4" max="4" width="20.7109375" style="329" customWidth="1"/>
    <col min="5" max="8" width="20.7109375" style="326" customWidth="1"/>
    <col min="9" max="9" width="18.7109375" style="330" customWidth="1"/>
    <col min="10" max="10" width="18.28515625" style="330" customWidth="1"/>
    <col min="11" max="11" width="0.5703125" style="326" customWidth="1"/>
    <col min="12" max="12" width="9.140625" style="326" hidden="1" customWidth="1"/>
    <col min="13" max="16384" width="9.140625" style="326"/>
  </cols>
  <sheetData>
    <row r="1" spans="1:10" s="589" customFormat="1" ht="409.5" customHeight="1">
      <c r="A1" s="982"/>
      <c r="B1" s="983"/>
      <c r="C1" s="983"/>
      <c r="D1" s="983"/>
      <c r="E1" s="983"/>
      <c r="F1" s="983"/>
      <c r="G1" s="983"/>
      <c r="H1" s="983"/>
      <c r="I1" s="983"/>
      <c r="J1" s="983"/>
    </row>
    <row r="2" spans="1:10" s="589" customFormat="1" ht="133.5" customHeight="1">
      <c r="A2" s="982"/>
      <c r="B2" s="983"/>
      <c r="C2" s="983"/>
      <c r="D2" s="983"/>
      <c r="E2" s="983"/>
      <c r="F2" s="983"/>
      <c r="G2" s="983"/>
      <c r="H2" s="983"/>
      <c r="I2" s="983"/>
      <c r="J2" s="983"/>
    </row>
    <row r="3" spans="1:10" s="589" customFormat="1" ht="106.5" hidden="1" customHeight="1">
      <c r="A3" s="982"/>
      <c r="B3" s="983"/>
      <c r="C3" s="983"/>
      <c r="D3" s="983"/>
      <c r="E3" s="983"/>
      <c r="F3" s="983"/>
      <c r="G3" s="983"/>
      <c r="H3" s="983"/>
      <c r="I3" s="983"/>
      <c r="J3" s="983"/>
    </row>
    <row r="4" spans="1:10" ht="98.25" customHeight="1">
      <c r="A4" s="1188" t="s">
        <v>195</v>
      </c>
      <c r="B4" s="1188" t="s">
        <v>209</v>
      </c>
      <c r="C4" s="1186" t="s">
        <v>193</v>
      </c>
      <c r="D4" s="1099" t="s">
        <v>707</v>
      </c>
      <c r="E4" s="1099"/>
      <c r="F4" s="1099"/>
      <c r="G4" s="1099"/>
      <c r="H4" s="1239" t="s">
        <v>191</v>
      </c>
      <c r="I4" s="1190" t="s">
        <v>708</v>
      </c>
      <c r="J4" s="1190"/>
    </row>
    <row r="5" spans="1:10" ht="126" customHeight="1">
      <c r="A5" s="1189"/>
      <c r="B5" s="1189"/>
      <c r="C5" s="1187"/>
      <c r="D5" s="325" t="s">
        <v>630</v>
      </c>
      <c r="E5" s="303" t="s">
        <v>631</v>
      </c>
      <c r="F5" s="303" t="s">
        <v>632</v>
      </c>
      <c r="G5" s="303" t="s">
        <v>633</v>
      </c>
      <c r="H5" s="1240"/>
      <c r="I5" s="238"/>
      <c r="J5" s="238"/>
    </row>
    <row r="6" spans="1:10" s="589" customFormat="1" ht="75" customHeight="1">
      <c r="A6" s="1089" t="s">
        <v>1072</v>
      </c>
      <c r="B6" s="1089"/>
      <c r="C6" s="1089"/>
      <c r="D6" s="1089"/>
      <c r="E6" s="1089"/>
      <c r="F6" s="1089"/>
      <c r="G6" s="1089"/>
      <c r="H6" s="1089"/>
      <c r="I6" s="1089"/>
      <c r="J6" s="1089"/>
    </row>
    <row r="7" spans="1:10" s="589" customFormat="1" ht="147" customHeight="1">
      <c r="A7" s="688" t="s">
        <v>1075</v>
      </c>
      <c r="B7" s="690" t="s">
        <v>27</v>
      </c>
      <c r="C7" s="691"/>
      <c r="D7" s="1236" t="s">
        <v>1078</v>
      </c>
      <c r="E7" s="1237"/>
      <c r="F7" s="1237"/>
      <c r="G7" s="1238"/>
      <c r="H7" s="824">
        <v>0</v>
      </c>
      <c r="I7" s="668"/>
      <c r="J7" s="668"/>
    </row>
    <row r="8" spans="1:10" s="589" customFormat="1" ht="147" customHeight="1">
      <c r="A8" s="688" t="s">
        <v>1076</v>
      </c>
      <c r="B8" s="690" t="s">
        <v>27</v>
      </c>
      <c r="C8" s="691"/>
      <c r="D8" s="1236" t="s">
        <v>1078</v>
      </c>
      <c r="E8" s="1237"/>
      <c r="F8" s="1237"/>
      <c r="G8" s="1238"/>
      <c r="H8" s="824">
        <v>0</v>
      </c>
      <c r="I8" s="668"/>
      <c r="J8" s="668"/>
    </row>
    <row r="9" spans="1:10" s="589" customFormat="1" ht="147" customHeight="1">
      <c r="A9" s="688" t="s">
        <v>1077</v>
      </c>
      <c r="B9" s="690" t="s">
        <v>27</v>
      </c>
      <c r="C9" s="691"/>
      <c r="D9" s="1236" t="s">
        <v>1078</v>
      </c>
      <c r="E9" s="1237"/>
      <c r="F9" s="1237"/>
      <c r="G9" s="1238"/>
      <c r="H9" s="824">
        <v>0</v>
      </c>
      <c r="I9" s="668"/>
      <c r="J9" s="668"/>
    </row>
    <row r="10" spans="1:10" s="589" customFormat="1" ht="75" customHeight="1">
      <c r="A10" s="1089" t="s">
        <v>1073</v>
      </c>
      <c r="B10" s="1089"/>
      <c r="C10" s="1089"/>
      <c r="D10" s="1089"/>
      <c r="E10" s="1089"/>
      <c r="F10" s="1089"/>
      <c r="G10" s="1089"/>
      <c r="H10" s="1089"/>
      <c r="I10" s="1089"/>
      <c r="J10" s="1089"/>
    </row>
    <row r="11" spans="1:10" s="589" customFormat="1" ht="144.75" customHeight="1">
      <c r="A11" s="689" t="s">
        <v>1074</v>
      </c>
      <c r="B11" s="692" t="s">
        <v>27</v>
      </c>
      <c r="C11"/>
      <c r="D11" s="1236" t="s">
        <v>1078</v>
      </c>
      <c r="E11" s="1237"/>
      <c r="F11" s="1237"/>
      <c r="G11" s="1238"/>
      <c r="H11" s="857">
        <v>0</v>
      </c>
      <c r="I11" s="668"/>
      <c r="J11" s="668"/>
    </row>
    <row r="12" spans="1:10" s="589" customFormat="1" ht="76.5" customHeight="1">
      <c r="A12" s="1089" t="s">
        <v>1028</v>
      </c>
      <c r="B12" s="1089"/>
      <c r="C12" s="1089"/>
      <c r="D12" s="1089"/>
      <c r="E12" s="1089"/>
      <c r="F12" s="1089"/>
      <c r="G12" s="1089"/>
      <c r="H12" s="1089"/>
      <c r="I12" s="1089"/>
      <c r="J12" s="1089"/>
    </row>
    <row r="13" spans="1:10" s="589" customFormat="1" ht="150" customHeight="1">
      <c r="A13" s="636" t="s">
        <v>1029</v>
      </c>
      <c r="B13" s="645" t="s">
        <v>27</v>
      </c>
      <c r="C13"/>
      <c r="D13" s="646">
        <f>E13*1.43</f>
        <v>622.04999999999995</v>
      </c>
      <c r="E13" s="289">
        <v>435</v>
      </c>
      <c r="F13" s="289">
        <f>E13*0.93</f>
        <v>404.55</v>
      </c>
      <c r="G13" s="289">
        <f>E13*0.87</f>
        <v>378.45</v>
      </c>
      <c r="H13" s="857">
        <v>0</v>
      </c>
      <c r="I13" s="637"/>
      <c r="J13" s="637"/>
    </row>
    <row r="14" spans="1:10" ht="60" customHeight="1">
      <c r="A14" s="1089" t="s">
        <v>620</v>
      </c>
      <c r="B14" s="1089"/>
      <c r="C14" s="1089"/>
      <c r="D14" s="1089"/>
      <c r="E14" s="1089"/>
      <c r="F14" s="1089"/>
      <c r="G14" s="1089"/>
      <c r="H14" s="1089"/>
      <c r="I14" s="1089"/>
      <c r="J14" s="1089"/>
    </row>
    <row r="15" spans="1:10" ht="150" customHeight="1">
      <c r="A15" s="305" t="s">
        <v>634</v>
      </c>
      <c r="B15" s="243" t="s">
        <v>27</v>
      </c>
      <c r="C15" s="332"/>
      <c r="D15" s="244">
        <f>E15*1.43</f>
        <v>1421.4199999999998</v>
      </c>
      <c r="E15" s="206">
        <v>994</v>
      </c>
      <c r="F15" s="206">
        <f>E15*0.93</f>
        <v>924.42000000000007</v>
      </c>
      <c r="G15" s="206">
        <f>E15*0.87</f>
        <v>864.78</v>
      </c>
      <c r="H15" s="824">
        <v>0</v>
      </c>
      <c r="I15" s="1241" t="s">
        <v>621</v>
      </c>
      <c r="J15" s="1241" t="s">
        <v>1187</v>
      </c>
    </row>
    <row r="16" spans="1:10" ht="150" customHeight="1">
      <c r="A16" s="237" t="s">
        <v>635</v>
      </c>
      <c r="B16" s="240" t="s">
        <v>27</v>
      </c>
      <c r="C16" s="327"/>
      <c r="D16" s="241">
        <f>E16*1.43</f>
        <v>1421.4199999999998</v>
      </c>
      <c r="E16" s="245">
        <v>994</v>
      </c>
      <c r="F16" s="245">
        <f>E16*0.93</f>
        <v>924.42000000000007</v>
      </c>
      <c r="G16" s="245">
        <f>E16*0.87</f>
        <v>864.78</v>
      </c>
      <c r="H16" s="815">
        <v>0</v>
      </c>
      <c r="I16" s="1242"/>
      <c r="J16" s="1242"/>
    </row>
    <row r="17" spans="1:10" ht="60" customHeight="1">
      <c r="A17" s="1089" t="s">
        <v>619</v>
      </c>
      <c r="B17" s="1089"/>
      <c r="C17" s="1089"/>
      <c r="D17" s="1089"/>
      <c r="E17" s="1089"/>
      <c r="F17" s="1089"/>
      <c r="G17" s="1089"/>
      <c r="H17" s="1089"/>
      <c r="I17" s="1089"/>
      <c r="J17" s="1089"/>
    </row>
    <row r="18" spans="1:10" ht="150" customHeight="1">
      <c r="A18" s="235" t="s">
        <v>618</v>
      </c>
      <c r="B18" s="242" t="s">
        <v>27</v>
      </c>
      <c r="C18" s="1198"/>
      <c r="D18" s="241">
        <f>E18*1.43</f>
        <v>514.79999999999995</v>
      </c>
      <c r="E18" s="245">
        <v>360</v>
      </c>
      <c r="F18" s="245">
        <f>E18*0.93</f>
        <v>334.8</v>
      </c>
      <c r="G18" s="239">
        <f>E18*0.87</f>
        <v>313.2</v>
      </c>
      <c r="H18" s="815">
        <v>0</v>
      </c>
      <c r="I18" s="229"/>
      <c r="J18" s="229"/>
    </row>
    <row r="19" spans="1:10" ht="150" customHeight="1">
      <c r="A19" s="235" t="s">
        <v>617</v>
      </c>
      <c r="B19" s="242" t="s">
        <v>27</v>
      </c>
      <c r="C19" s="1198"/>
      <c r="D19" s="712">
        <f>E19*1.43</f>
        <v>411.84</v>
      </c>
      <c r="E19" s="245">
        <v>288</v>
      </c>
      <c r="F19" s="245">
        <f>E19*0.93</f>
        <v>267.84000000000003</v>
      </c>
      <c r="G19" s="239">
        <f>E19*0.87</f>
        <v>250.56</v>
      </c>
      <c r="H19" s="815">
        <v>0</v>
      </c>
      <c r="I19" s="229"/>
      <c r="J19" s="229"/>
    </row>
    <row r="20" spans="1:10" ht="150" customHeight="1">
      <c r="A20" s="235" t="s">
        <v>616</v>
      </c>
      <c r="B20" s="242" t="s">
        <v>27</v>
      </c>
      <c r="C20" s="1198"/>
      <c r="D20" s="712">
        <f>E20*1.43</f>
        <v>343.2</v>
      </c>
      <c r="E20" s="245">
        <v>240</v>
      </c>
      <c r="F20" s="245">
        <f>E20*0.93</f>
        <v>223.20000000000002</v>
      </c>
      <c r="G20" s="239">
        <f>E20*0.87</f>
        <v>208.8</v>
      </c>
      <c r="H20" s="815">
        <v>0</v>
      </c>
      <c r="I20" s="229"/>
      <c r="J20" s="229"/>
    </row>
    <row r="21" spans="1:10" ht="150" customHeight="1">
      <c r="A21" s="235" t="s">
        <v>615</v>
      </c>
      <c r="B21" s="242" t="s">
        <v>27</v>
      </c>
      <c r="C21" s="1198"/>
      <c r="D21" s="712">
        <f>E21*1.43</f>
        <v>328.9</v>
      </c>
      <c r="E21" s="245">
        <v>230</v>
      </c>
      <c r="F21" s="245">
        <f>E21*0.93</f>
        <v>213.9</v>
      </c>
      <c r="G21" s="239">
        <f>E21*0.87</f>
        <v>200.1</v>
      </c>
      <c r="H21" s="815">
        <v>0</v>
      </c>
      <c r="I21" s="229"/>
      <c r="J21" s="229"/>
    </row>
    <row r="22" spans="1:10" ht="100.5" customHeight="1">
      <c r="A22" s="1191" t="s">
        <v>636</v>
      </c>
      <c r="B22" s="1192"/>
      <c r="C22" s="1192"/>
      <c r="D22" s="1192"/>
      <c r="E22" s="1192"/>
      <c r="F22" s="1192"/>
      <c r="G22" s="1225"/>
      <c r="H22" s="797" t="s">
        <v>1354</v>
      </c>
      <c r="I22" s="385"/>
      <c r="J22" s="385"/>
    </row>
    <row r="23" spans="1:10" ht="35.25" customHeight="1">
      <c r="A23" s="1130"/>
      <c r="B23" s="1226"/>
      <c r="C23" s="1226"/>
      <c r="D23" s="1226"/>
      <c r="E23" s="1226"/>
      <c r="F23" s="1226"/>
      <c r="G23" s="1227"/>
      <c r="H23" s="797">
        <f>SUM(H4:H21)</f>
        <v>0</v>
      </c>
      <c r="I23" s="385"/>
      <c r="J23" s="385"/>
    </row>
    <row r="24" spans="1:10" ht="61.5" customHeight="1">
      <c r="I24" s="334"/>
      <c r="J24" s="334"/>
    </row>
    <row r="25" spans="1:10">
      <c r="I25" s="334"/>
      <c r="J25" s="334"/>
    </row>
    <row r="26" spans="1:10">
      <c r="I26" s="334"/>
      <c r="J26" s="334"/>
    </row>
    <row r="27" spans="1:10">
      <c r="I27" s="334"/>
      <c r="J27" s="334"/>
    </row>
    <row r="28" spans="1:10">
      <c r="I28" s="334"/>
      <c r="J28" s="334"/>
    </row>
    <row r="29" spans="1:10">
      <c r="I29" s="334"/>
      <c r="J29" s="334"/>
    </row>
    <row r="30" spans="1:10">
      <c r="I30" s="334"/>
      <c r="J30" s="334"/>
    </row>
    <row r="31" spans="1:10">
      <c r="I31" s="334"/>
      <c r="J31" s="334"/>
    </row>
    <row r="32" spans="1:10">
      <c r="I32" s="334"/>
      <c r="J32" s="334"/>
    </row>
    <row r="33" spans="9:10">
      <c r="I33" s="334"/>
      <c r="J33" s="334"/>
    </row>
    <row r="34" spans="9:10">
      <c r="I34" s="334"/>
      <c r="J34" s="334"/>
    </row>
    <row r="35" spans="9:10">
      <c r="I35" s="334"/>
      <c r="J35" s="334"/>
    </row>
    <row r="36" spans="9:10">
      <c r="I36" s="334"/>
      <c r="J36" s="334"/>
    </row>
    <row r="37" spans="9:10">
      <c r="I37" s="334"/>
      <c r="J37" s="334"/>
    </row>
    <row r="38" spans="9:10">
      <c r="I38" s="334"/>
      <c r="J38" s="334"/>
    </row>
    <row r="39" spans="9:10">
      <c r="I39" s="334"/>
      <c r="J39" s="334"/>
    </row>
    <row r="40" spans="9:10">
      <c r="I40" s="334"/>
      <c r="J40" s="334"/>
    </row>
    <row r="41" spans="9:10">
      <c r="I41" s="334"/>
      <c r="J41" s="334"/>
    </row>
    <row r="42" spans="9:10">
      <c r="I42" s="334"/>
      <c r="J42" s="334"/>
    </row>
    <row r="43" spans="9:10">
      <c r="I43" s="334"/>
      <c r="J43" s="334"/>
    </row>
    <row r="44" spans="9:10">
      <c r="I44" s="334"/>
      <c r="J44" s="334"/>
    </row>
    <row r="45" spans="9:10">
      <c r="I45" s="334"/>
      <c r="J45" s="334"/>
    </row>
    <row r="46" spans="9:10">
      <c r="I46" s="334"/>
      <c r="J46" s="334"/>
    </row>
    <row r="47" spans="9:10">
      <c r="I47" s="334"/>
      <c r="J47" s="334"/>
    </row>
    <row r="48" spans="9:10">
      <c r="I48" s="334"/>
      <c r="J48" s="334"/>
    </row>
    <row r="49" spans="9:10">
      <c r="I49" s="334"/>
      <c r="J49" s="334"/>
    </row>
    <row r="50" spans="9:10">
      <c r="I50" s="334"/>
      <c r="J50" s="334"/>
    </row>
    <row r="51" spans="9:10">
      <c r="I51" s="334"/>
      <c r="J51" s="334"/>
    </row>
    <row r="52" spans="9:10">
      <c r="I52" s="334"/>
      <c r="J52" s="334"/>
    </row>
    <row r="53" spans="9:10">
      <c r="I53" s="334"/>
      <c r="J53" s="334"/>
    </row>
    <row r="54" spans="9:10">
      <c r="I54" s="334"/>
      <c r="J54" s="334"/>
    </row>
    <row r="55" spans="9:10">
      <c r="I55" s="334"/>
      <c r="J55" s="334"/>
    </row>
    <row r="56" spans="9:10">
      <c r="I56" s="334"/>
      <c r="J56" s="334"/>
    </row>
    <row r="57" spans="9:10">
      <c r="I57" s="334"/>
      <c r="J57" s="334"/>
    </row>
    <row r="58" spans="9:10">
      <c r="I58" s="334"/>
      <c r="J58" s="334"/>
    </row>
    <row r="59" spans="9:10">
      <c r="I59" s="334"/>
      <c r="J59" s="334"/>
    </row>
    <row r="60" spans="9:10">
      <c r="I60" s="334"/>
      <c r="J60" s="334"/>
    </row>
    <row r="61" spans="9:10">
      <c r="I61" s="334"/>
      <c r="J61" s="334"/>
    </row>
    <row r="62" spans="9:10">
      <c r="I62" s="334"/>
      <c r="J62" s="334"/>
    </row>
    <row r="63" spans="9:10">
      <c r="I63" s="334"/>
      <c r="J63" s="334"/>
    </row>
    <row r="64" spans="9:10">
      <c r="I64" s="334"/>
      <c r="J64" s="334"/>
    </row>
    <row r="65" spans="9:10">
      <c r="I65" s="334"/>
      <c r="J65" s="334"/>
    </row>
    <row r="66" spans="9:10">
      <c r="I66" s="334"/>
      <c r="J66" s="334"/>
    </row>
    <row r="67" spans="9:10">
      <c r="I67" s="334"/>
      <c r="J67" s="334"/>
    </row>
    <row r="68" spans="9:10">
      <c r="I68" s="334"/>
      <c r="J68" s="334"/>
    </row>
    <row r="69" spans="9:10">
      <c r="I69" s="334"/>
      <c r="J69" s="334"/>
    </row>
    <row r="70" spans="9:10">
      <c r="I70" s="334"/>
      <c r="J70" s="334"/>
    </row>
    <row r="71" spans="9:10">
      <c r="I71" s="334"/>
      <c r="J71" s="334"/>
    </row>
    <row r="72" spans="9:10">
      <c r="I72" s="334"/>
      <c r="J72" s="334"/>
    </row>
    <row r="73" spans="9:10">
      <c r="I73" s="334"/>
      <c r="J73" s="334"/>
    </row>
    <row r="74" spans="9:10">
      <c r="I74" s="334"/>
      <c r="J74" s="334"/>
    </row>
    <row r="75" spans="9:10">
      <c r="I75" s="334"/>
      <c r="J75" s="334"/>
    </row>
    <row r="76" spans="9:10">
      <c r="I76" s="334"/>
      <c r="J76" s="334"/>
    </row>
    <row r="77" spans="9:10">
      <c r="I77" s="334"/>
      <c r="J77" s="334"/>
    </row>
    <row r="78" spans="9:10">
      <c r="I78" s="334"/>
      <c r="J78" s="334"/>
    </row>
    <row r="79" spans="9:10">
      <c r="I79" s="334"/>
      <c r="J79" s="334"/>
    </row>
    <row r="80" spans="9:10">
      <c r="I80" s="334"/>
      <c r="J80" s="334"/>
    </row>
    <row r="81" spans="9:10">
      <c r="I81" s="334"/>
      <c r="J81" s="334"/>
    </row>
    <row r="82" spans="9:10">
      <c r="I82" s="334"/>
      <c r="J82" s="334"/>
    </row>
    <row r="83" spans="9:10">
      <c r="I83" s="334"/>
      <c r="J83" s="334"/>
    </row>
    <row r="84" spans="9:10">
      <c r="I84" s="334"/>
      <c r="J84" s="334"/>
    </row>
    <row r="85" spans="9:10">
      <c r="I85" s="334"/>
      <c r="J85" s="334"/>
    </row>
    <row r="86" spans="9:10">
      <c r="I86" s="334"/>
      <c r="J86" s="334"/>
    </row>
    <row r="87" spans="9:10">
      <c r="I87" s="334"/>
      <c r="J87" s="334"/>
    </row>
    <row r="88" spans="9:10">
      <c r="I88" s="334"/>
      <c r="J88" s="334"/>
    </row>
    <row r="89" spans="9:10">
      <c r="I89" s="334"/>
      <c r="J89" s="334"/>
    </row>
    <row r="90" spans="9:10">
      <c r="I90" s="334"/>
      <c r="J90" s="334"/>
    </row>
    <row r="91" spans="9:10">
      <c r="I91" s="334"/>
      <c r="J91" s="334"/>
    </row>
    <row r="92" spans="9:10">
      <c r="I92" s="334"/>
      <c r="J92" s="334"/>
    </row>
    <row r="93" spans="9:10">
      <c r="I93" s="334"/>
      <c r="J93" s="334"/>
    </row>
    <row r="94" spans="9:10">
      <c r="I94" s="334"/>
      <c r="J94" s="334"/>
    </row>
    <row r="95" spans="9:10">
      <c r="I95" s="334"/>
      <c r="J95" s="334"/>
    </row>
    <row r="96" spans="9:10">
      <c r="I96" s="334"/>
      <c r="J96" s="334"/>
    </row>
    <row r="97" spans="9:10">
      <c r="I97" s="334"/>
      <c r="J97" s="334"/>
    </row>
    <row r="98" spans="9:10">
      <c r="I98" s="334"/>
      <c r="J98" s="334"/>
    </row>
    <row r="99" spans="9:10">
      <c r="I99" s="334"/>
      <c r="J99" s="334"/>
    </row>
    <row r="100" spans="9:10">
      <c r="I100" s="334"/>
      <c r="J100" s="334"/>
    </row>
    <row r="101" spans="9:10">
      <c r="I101" s="334"/>
      <c r="J101" s="334"/>
    </row>
    <row r="102" spans="9:10">
      <c r="I102" s="334"/>
      <c r="J102" s="334"/>
    </row>
    <row r="103" spans="9:10">
      <c r="I103" s="334"/>
      <c r="J103" s="334"/>
    </row>
    <row r="104" spans="9:10">
      <c r="I104" s="334"/>
      <c r="J104" s="334"/>
    </row>
    <row r="105" spans="9:10">
      <c r="I105" s="334"/>
      <c r="J105" s="334"/>
    </row>
    <row r="106" spans="9:10">
      <c r="I106" s="334"/>
      <c r="J106" s="334"/>
    </row>
    <row r="107" spans="9:10">
      <c r="I107" s="334"/>
      <c r="J107" s="334"/>
    </row>
    <row r="108" spans="9:10">
      <c r="I108" s="334"/>
      <c r="J108" s="334"/>
    </row>
    <row r="109" spans="9:10">
      <c r="I109" s="334"/>
      <c r="J109" s="334"/>
    </row>
    <row r="110" spans="9:10">
      <c r="I110" s="334"/>
      <c r="J110" s="334"/>
    </row>
    <row r="111" spans="9:10">
      <c r="I111" s="334"/>
      <c r="J111" s="334"/>
    </row>
    <row r="112" spans="9:10">
      <c r="I112" s="334"/>
      <c r="J112" s="334"/>
    </row>
    <row r="113" spans="9:10">
      <c r="I113" s="334"/>
      <c r="J113" s="334"/>
    </row>
    <row r="114" spans="9:10">
      <c r="I114" s="334"/>
      <c r="J114" s="334"/>
    </row>
    <row r="115" spans="9:10">
      <c r="I115" s="334"/>
      <c r="J115" s="334"/>
    </row>
    <row r="116" spans="9:10">
      <c r="I116" s="334"/>
      <c r="J116" s="334"/>
    </row>
    <row r="117" spans="9:10">
      <c r="I117" s="334"/>
      <c r="J117" s="334"/>
    </row>
    <row r="118" spans="9:10">
      <c r="I118" s="334"/>
      <c r="J118" s="334"/>
    </row>
    <row r="119" spans="9:10">
      <c r="I119" s="334"/>
      <c r="J119" s="334"/>
    </row>
    <row r="120" spans="9:10">
      <c r="I120" s="334"/>
      <c r="J120" s="334"/>
    </row>
    <row r="121" spans="9:10">
      <c r="I121" s="334"/>
      <c r="J121" s="334"/>
    </row>
    <row r="122" spans="9:10">
      <c r="I122" s="334"/>
      <c r="J122" s="334"/>
    </row>
    <row r="123" spans="9:10">
      <c r="I123" s="334"/>
      <c r="J123" s="334"/>
    </row>
    <row r="124" spans="9:10">
      <c r="I124" s="334"/>
      <c r="J124" s="334"/>
    </row>
    <row r="125" spans="9:10">
      <c r="I125" s="334"/>
      <c r="J125" s="334"/>
    </row>
    <row r="126" spans="9:10">
      <c r="I126" s="334"/>
      <c r="J126" s="334"/>
    </row>
    <row r="127" spans="9:10">
      <c r="I127" s="334"/>
      <c r="J127" s="334"/>
    </row>
    <row r="128" spans="9:10">
      <c r="I128" s="334"/>
      <c r="J128" s="334"/>
    </row>
    <row r="129" spans="9:10">
      <c r="I129" s="334"/>
      <c r="J129" s="334"/>
    </row>
    <row r="130" spans="9:10">
      <c r="I130" s="334"/>
      <c r="J130" s="334"/>
    </row>
    <row r="131" spans="9:10">
      <c r="I131" s="334"/>
      <c r="J131" s="334"/>
    </row>
    <row r="132" spans="9:10">
      <c r="I132" s="334"/>
      <c r="J132" s="334"/>
    </row>
    <row r="133" spans="9:10">
      <c r="I133" s="334"/>
      <c r="J133" s="334"/>
    </row>
    <row r="134" spans="9:10">
      <c r="I134" s="334"/>
      <c r="J134" s="334"/>
    </row>
    <row r="135" spans="9:10">
      <c r="I135" s="334"/>
      <c r="J135" s="334"/>
    </row>
    <row r="136" spans="9:10">
      <c r="I136" s="334"/>
      <c r="J136" s="334"/>
    </row>
    <row r="137" spans="9:10">
      <c r="I137" s="334"/>
      <c r="J137" s="334"/>
    </row>
    <row r="138" spans="9:10">
      <c r="I138" s="334"/>
      <c r="J138" s="334"/>
    </row>
    <row r="139" spans="9:10">
      <c r="I139" s="334"/>
      <c r="J139" s="334"/>
    </row>
    <row r="140" spans="9:10">
      <c r="I140" s="334"/>
      <c r="J140" s="334"/>
    </row>
    <row r="141" spans="9:10">
      <c r="I141" s="334"/>
      <c r="J141" s="334"/>
    </row>
    <row r="142" spans="9:10">
      <c r="I142" s="334"/>
      <c r="J142" s="334"/>
    </row>
    <row r="143" spans="9:10">
      <c r="I143" s="334"/>
      <c r="J143" s="334"/>
    </row>
    <row r="144" spans="9:10">
      <c r="I144" s="334"/>
      <c r="J144" s="334"/>
    </row>
    <row r="145" spans="9:10">
      <c r="I145" s="334"/>
      <c r="J145" s="334"/>
    </row>
    <row r="146" spans="9:10">
      <c r="I146" s="334"/>
      <c r="J146" s="334"/>
    </row>
    <row r="147" spans="9:10">
      <c r="I147" s="334"/>
      <c r="J147" s="334"/>
    </row>
    <row r="148" spans="9:10">
      <c r="I148" s="334"/>
      <c r="J148" s="334"/>
    </row>
    <row r="149" spans="9:10">
      <c r="I149" s="334"/>
      <c r="J149" s="334"/>
    </row>
    <row r="150" spans="9:10">
      <c r="I150" s="334"/>
      <c r="J150" s="334"/>
    </row>
    <row r="151" spans="9:10">
      <c r="I151" s="334"/>
      <c r="J151" s="334"/>
    </row>
    <row r="152" spans="9:10">
      <c r="I152" s="334"/>
      <c r="J152" s="334"/>
    </row>
    <row r="153" spans="9:10">
      <c r="I153" s="334"/>
      <c r="J153" s="334"/>
    </row>
    <row r="154" spans="9:10">
      <c r="I154" s="334"/>
      <c r="J154" s="334"/>
    </row>
    <row r="155" spans="9:10">
      <c r="I155" s="334"/>
      <c r="J155" s="334"/>
    </row>
    <row r="156" spans="9:10">
      <c r="I156" s="334"/>
      <c r="J156" s="334"/>
    </row>
    <row r="157" spans="9:10">
      <c r="I157" s="334"/>
      <c r="J157" s="334"/>
    </row>
    <row r="158" spans="9:10">
      <c r="I158" s="334"/>
      <c r="J158" s="334"/>
    </row>
    <row r="159" spans="9:10">
      <c r="I159" s="334"/>
      <c r="J159" s="334"/>
    </row>
    <row r="160" spans="9:10">
      <c r="I160" s="334"/>
      <c r="J160" s="334"/>
    </row>
    <row r="161" spans="9:10">
      <c r="I161" s="334"/>
      <c r="J161" s="334"/>
    </row>
    <row r="162" spans="9:10">
      <c r="I162" s="334"/>
      <c r="J162" s="334"/>
    </row>
    <row r="163" spans="9:10">
      <c r="I163" s="334"/>
      <c r="J163" s="334"/>
    </row>
    <row r="164" spans="9:10">
      <c r="I164" s="334"/>
      <c r="J164" s="334"/>
    </row>
    <row r="165" spans="9:10">
      <c r="I165" s="334"/>
      <c r="J165" s="334"/>
    </row>
    <row r="166" spans="9:10">
      <c r="I166" s="334"/>
      <c r="J166" s="334"/>
    </row>
    <row r="167" spans="9:10">
      <c r="I167" s="334"/>
      <c r="J167" s="334"/>
    </row>
    <row r="168" spans="9:10">
      <c r="I168" s="334"/>
      <c r="J168" s="334"/>
    </row>
    <row r="169" spans="9:10">
      <c r="I169" s="334"/>
      <c r="J169" s="334"/>
    </row>
    <row r="170" spans="9:10">
      <c r="I170" s="334"/>
      <c r="J170" s="334"/>
    </row>
    <row r="171" spans="9:10">
      <c r="I171" s="334"/>
      <c r="J171" s="334"/>
    </row>
    <row r="172" spans="9:10">
      <c r="I172" s="334"/>
      <c r="J172" s="334"/>
    </row>
    <row r="173" spans="9:10">
      <c r="I173" s="334"/>
      <c r="J173" s="334"/>
    </row>
    <row r="174" spans="9:10">
      <c r="I174" s="334"/>
      <c r="J174" s="334"/>
    </row>
    <row r="175" spans="9:10">
      <c r="I175" s="334"/>
      <c r="J175" s="334"/>
    </row>
    <row r="176" spans="9:10">
      <c r="I176" s="334"/>
      <c r="J176" s="334"/>
    </row>
    <row r="177" spans="9:10">
      <c r="I177" s="334"/>
      <c r="J177" s="334"/>
    </row>
    <row r="178" spans="9:10">
      <c r="I178" s="334"/>
      <c r="J178" s="334"/>
    </row>
    <row r="179" spans="9:10">
      <c r="I179" s="334"/>
      <c r="J179" s="334"/>
    </row>
    <row r="180" spans="9:10">
      <c r="I180" s="334"/>
      <c r="J180" s="334"/>
    </row>
    <row r="181" spans="9:10">
      <c r="I181" s="334"/>
      <c r="J181" s="334"/>
    </row>
    <row r="182" spans="9:10">
      <c r="I182" s="334"/>
      <c r="J182" s="334"/>
    </row>
    <row r="183" spans="9:10">
      <c r="I183" s="334"/>
      <c r="J183" s="334"/>
    </row>
    <row r="184" spans="9:10">
      <c r="I184" s="334"/>
      <c r="J184" s="334"/>
    </row>
    <row r="185" spans="9:10">
      <c r="I185" s="334"/>
      <c r="J185" s="334"/>
    </row>
    <row r="186" spans="9:10">
      <c r="I186" s="334"/>
      <c r="J186" s="334"/>
    </row>
    <row r="187" spans="9:10">
      <c r="I187" s="334"/>
      <c r="J187" s="334"/>
    </row>
    <row r="188" spans="9:10">
      <c r="I188" s="334"/>
      <c r="J188" s="334"/>
    </row>
    <row r="189" spans="9:10">
      <c r="I189" s="334"/>
      <c r="J189" s="334"/>
    </row>
    <row r="190" spans="9:10">
      <c r="I190" s="334"/>
      <c r="J190" s="334"/>
    </row>
    <row r="191" spans="9:10">
      <c r="I191" s="334"/>
      <c r="J191" s="334"/>
    </row>
    <row r="192" spans="9:10">
      <c r="I192" s="334"/>
      <c r="J192" s="334"/>
    </row>
    <row r="193" spans="9:10">
      <c r="I193" s="334"/>
      <c r="J193" s="334"/>
    </row>
    <row r="194" spans="9:10">
      <c r="I194" s="334"/>
      <c r="J194" s="334"/>
    </row>
    <row r="195" spans="9:10">
      <c r="I195" s="334"/>
      <c r="J195" s="334"/>
    </row>
    <row r="196" spans="9:10">
      <c r="I196" s="334"/>
      <c r="J196" s="334"/>
    </row>
    <row r="197" spans="9:10">
      <c r="I197" s="334"/>
      <c r="J197" s="334"/>
    </row>
    <row r="198" spans="9:10">
      <c r="I198" s="334"/>
      <c r="J198" s="334"/>
    </row>
    <row r="199" spans="9:10">
      <c r="I199" s="334"/>
      <c r="J199" s="334"/>
    </row>
    <row r="200" spans="9:10">
      <c r="I200" s="334"/>
      <c r="J200" s="334"/>
    </row>
    <row r="201" spans="9:10">
      <c r="I201" s="334"/>
      <c r="J201" s="334"/>
    </row>
    <row r="202" spans="9:10">
      <c r="I202" s="334"/>
      <c r="J202" s="334"/>
    </row>
    <row r="203" spans="9:10">
      <c r="I203" s="334"/>
      <c r="J203" s="334"/>
    </row>
    <row r="204" spans="9:10">
      <c r="I204" s="334"/>
      <c r="J204" s="334"/>
    </row>
    <row r="205" spans="9:10">
      <c r="I205" s="334"/>
      <c r="J205" s="334"/>
    </row>
    <row r="206" spans="9:10">
      <c r="I206" s="334"/>
      <c r="J206" s="334"/>
    </row>
    <row r="207" spans="9:10">
      <c r="I207" s="334"/>
      <c r="J207" s="334"/>
    </row>
    <row r="208" spans="9:10">
      <c r="I208" s="334"/>
      <c r="J208" s="334"/>
    </row>
    <row r="209" spans="9:10">
      <c r="I209" s="334"/>
      <c r="J209" s="334"/>
    </row>
    <row r="210" spans="9:10">
      <c r="I210" s="334"/>
      <c r="J210" s="334"/>
    </row>
    <row r="211" spans="9:10">
      <c r="I211" s="334"/>
      <c r="J211" s="334"/>
    </row>
    <row r="212" spans="9:10">
      <c r="I212" s="334"/>
      <c r="J212" s="334"/>
    </row>
    <row r="213" spans="9:10">
      <c r="I213" s="334"/>
      <c r="J213" s="334"/>
    </row>
    <row r="214" spans="9:10">
      <c r="I214" s="334"/>
      <c r="J214" s="334"/>
    </row>
    <row r="215" spans="9:10">
      <c r="I215" s="334"/>
      <c r="J215" s="334"/>
    </row>
    <row r="216" spans="9:10">
      <c r="I216" s="334"/>
      <c r="J216" s="334"/>
    </row>
    <row r="217" spans="9:10">
      <c r="I217" s="334"/>
      <c r="J217" s="334"/>
    </row>
    <row r="218" spans="9:10">
      <c r="I218" s="334"/>
      <c r="J218" s="334"/>
    </row>
    <row r="219" spans="9:10">
      <c r="I219" s="334"/>
      <c r="J219" s="334"/>
    </row>
    <row r="220" spans="9:10">
      <c r="I220" s="334"/>
      <c r="J220" s="334"/>
    </row>
    <row r="221" spans="9:10">
      <c r="I221" s="334"/>
      <c r="J221" s="334"/>
    </row>
    <row r="222" spans="9:10">
      <c r="I222" s="334"/>
      <c r="J222" s="334"/>
    </row>
    <row r="223" spans="9:10">
      <c r="I223" s="334"/>
      <c r="J223" s="334"/>
    </row>
    <row r="224" spans="9:10">
      <c r="I224" s="334"/>
      <c r="J224" s="334"/>
    </row>
    <row r="225" spans="9:10">
      <c r="I225" s="334"/>
      <c r="J225" s="334"/>
    </row>
    <row r="226" spans="9:10">
      <c r="I226" s="334"/>
      <c r="J226" s="334"/>
    </row>
    <row r="227" spans="9:10">
      <c r="I227" s="334"/>
      <c r="J227" s="334"/>
    </row>
    <row r="228" spans="9:10">
      <c r="I228" s="334"/>
      <c r="J228" s="334"/>
    </row>
    <row r="229" spans="9:10">
      <c r="I229" s="334"/>
      <c r="J229" s="334"/>
    </row>
    <row r="230" spans="9:10">
      <c r="I230" s="334"/>
      <c r="J230" s="334"/>
    </row>
    <row r="231" spans="9:10">
      <c r="I231" s="334"/>
      <c r="J231" s="334"/>
    </row>
    <row r="232" spans="9:10">
      <c r="I232" s="334"/>
      <c r="J232" s="334"/>
    </row>
    <row r="233" spans="9:10">
      <c r="I233" s="334"/>
      <c r="J233" s="334"/>
    </row>
    <row r="234" spans="9:10">
      <c r="I234" s="334"/>
      <c r="J234" s="334"/>
    </row>
    <row r="235" spans="9:10">
      <c r="I235" s="334"/>
      <c r="J235" s="334"/>
    </row>
    <row r="236" spans="9:10">
      <c r="I236" s="334"/>
      <c r="J236" s="334"/>
    </row>
    <row r="237" spans="9:10">
      <c r="I237" s="334"/>
      <c r="J237" s="334"/>
    </row>
    <row r="238" spans="9:10">
      <c r="I238" s="334"/>
      <c r="J238" s="334"/>
    </row>
    <row r="239" spans="9:10">
      <c r="I239" s="334"/>
      <c r="J239" s="334"/>
    </row>
    <row r="240" spans="9:10">
      <c r="I240" s="334"/>
      <c r="J240" s="334"/>
    </row>
    <row r="241" spans="9:10">
      <c r="I241" s="334"/>
      <c r="J241" s="334"/>
    </row>
    <row r="242" spans="9:10">
      <c r="I242" s="334"/>
      <c r="J242" s="334"/>
    </row>
    <row r="243" spans="9:10">
      <c r="I243" s="334"/>
      <c r="J243" s="334"/>
    </row>
    <row r="244" spans="9:10">
      <c r="I244" s="334"/>
      <c r="J244" s="334"/>
    </row>
    <row r="245" spans="9:10">
      <c r="I245" s="334"/>
      <c r="J245" s="334"/>
    </row>
    <row r="246" spans="9:10">
      <c r="I246" s="334"/>
      <c r="J246" s="334"/>
    </row>
    <row r="247" spans="9:10">
      <c r="I247" s="334"/>
      <c r="J247" s="334"/>
    </row>
    <row r="248" spans="9:10">
      <c r="I248" s="334"/>
      <c r="J248" s="334"/>
    </row>
    <row r="249" spans="9:10">
      <c r="I249" s="334"/>
      <c r="J249" s="334"/>
    </row>
    <row r="250" spans="9:10">
      <c r="I250" s="334"/>
      <c r="J250" s="334"/>
    </row>
    <row r="251" spans="9:10">
      <c r="I251" s="334"/>
      <c r="J251" s="334"/>
    </row>
    <row r="252" spans="9:10">
      <c r="I252" s="334"/>
      <c r="J252" s="334"/>
    </row>
    <row r="253" spans="9:10">
      <c r="I253" s="334"/>
      <c r="J253" s="334"/>
    </row>
    <row r="254" spans="9:10">
      <c r="I254" s="334"/>
      <c r="J254" s="334"/>
    </row>
    <row r="255" spans="9:10">
      <c r="I255" s="334"/>
      <c r="J255" s="334"/>
    </row>
    <row r="256" spans="9:10">
      <c r="I256" s="334"/>
      <c r="J256" s="334"/>
    </row>
    <row r="257" spans="9:10">
      <c r="I257" s="334"/>
      <c r="J257" s="334"/>
    </row>
    <row r="258" spans="9:10">
      <c r="I258" s="334"/>
      <c r="J258" s="334"/>
    </row>
    <row r="259" spans="9:10">
      <c r="I259" s="334"/>
      <c r="J259" s="334"/>
    </row>
    <row r="260" spans="9:10">
      <c r="I260" s="334"/>
      <c r="J260" s="334"/>
    </row>
    <row r="261" spans="9:10">
      <c r="I261" s="334"/>
      <c r="J261" s="334"/>
    </row>
    <row r="262" spans="9:10">
      <c r="I262" s="334"/>
      <c r="J262" s="334"/>
    </row>
    <row r="263" spans="9:10">
      <c r="I263" s="334"/>
      <c r="J263" s="334"/>
    </row>
    <row r="264" spans="9:10">
      <c r="I264" s="334"/>
      <c r="J264" s="334"/>
    </row>
    <row r="265" spans="9:10">
      <c r="I265" s="334"/>
      <c r="J265" s="334"/>
    </row>
    <row r="266" spans="9:10">
      <c r="I266" s="334"/>
      <c r="J266" s="334"/>
    </row>
    <row r="267" spans="9:10">
      <c r="I267" s="334"/>
      <c r="J267" s="334"/>
    </row>
    <row r="268" spans="9:10">
      <c r="I268" s="334"/>
      <c r="J268" s="334"/>
    </row>
    <row r="269" spans="9:10">
      <c r="I269" s="334"/>
      <c r="J269" s="334"/>
    </row>
    <row r="270" spans="9:10">
      <c r="I270" s="334"/>
      <c r="J270" s="334"/>
    </row>
    <row r="271" spans="9:10">
      <c r="I271" s="334"/>
      <c r="J271" s="334"/>
    </row>
    <row r="272" spans="9:10">
      <c r="I272" s="334"/>
      <c r="J272" s="334"/>
    </row>
    <row r="273" spans="9:10">
      <c r="I273" s="334"/>
      <c r="J273" s="334"/>
    </row>
    <row r="274" spans="9:10">
      <c r="I274" s="334"/>
      <c r="J274" s="334"/>
    </row>
    <row r="275" spans="9:10">
      <c r="I275" s="334"/>
      <c r="J275" s="334"/>
    </row>
    <row r="276" spans="9:10">
      <c r="I276" s="334"/>
      <c r="J276" s="334"/>
    </row>
    <row r="277" spans="9:10">
      <c r="I277" s="334"/>
      <c r="J277" s="334"/>
    </row>
    <row r="278" spans="9:10">
      <c r="I278" s="334"/>
      <c r="J278" s="334"/>
    </row>
    <row r="279" spans="9:10">
      <c r="I279" s="334"/>
      <c r="J279" s="334"/>
    </row>
    <row r="280" spans="9:10">
      <c r="I280" s="334"/>
      <c r="J280" s="334"/>
    </row>
    <row r="281" spans="9:10">
      <c r="I281" s="334"/>
      <c r="J281" s="334"/>
    </row>
    <row r="282" spans="9:10">
      <c r="I282" s="334"/>
      <c r="J282" s="334"/>
    </row>
    <row r="283" spans="9:10">
      <c r="I283" s="334"/>
      <c r="J283" s="334"/>
    </row>
    <row r="284" spans="9:10">
      <c r="I284" s="334"/>
      <c r="J284" s="334"/>
    </row>
    <row r="285" spans="9:10">
      <c r="I285" s="334"/>
      <c r="J285" s="334"/>
    </row>
    <row r="286" spans="9:10">
      <c r="I286" s="334"/>
      <c r="J286" s="334"/>
    </row>
    <row r="287" spans="9:10">
      <c r="I287" s="334"/>
      <c r="J287" s="334"/>
    </row>
    <row r="288" spans="9:10">
      <c r="I288" s="334"/>
      <c r="J288" s="334"/>
    </row>
    <row r="289" spans="9:10">
      <c r="I289" s="334"/>
      <c r="J289" s="334"/>
    </row>
    <row r="290" spans="9:10">
      <c r="I290" s="334"/>
      <c r="J290" s="334"/>
    </row>
    <row r="291" spans="9:10">
      <c r="I291" s="334"/>
      <c r="J291" s="334"/>
    </row>
    <row r="292" spans="9:10">
      <c r="I292" s="334"/>
      <c r="J292" s="334"/>
    </row>
    <row r="293" spans="9:10">
      <c r="I293" s="334"/>
      <c r="J293" s="334"/>
    </row>
    <row r="294" spans="9:10">
      <c r="I294" s="334"/>
      <c r="J294" s="334"/>
    </row>
    <row r="295" spans="9:10">
      <c r="I295" s="334"/>
      <c r="J295" s="334"/>
    </row>
    <row r="296" spans="9:10">
      <c r="I296" s="334"/>
      <c r="J296" s="334"/>
    </row>
    <row r="297" spans="9:10">
      <c r="I297" s="334"/>
      <c r="J297" s="334"/>
    </row>
    <row r="298" spans="9:10">
      <c r="I298" s="334"/>
      <c r="J298" s="334"/>
    </row>
  </sheetData>
  <mergeCells count="22">
    <mergeCell ref="A22:G23"/>
    <mergeCell ref="H4:H5"/>
    <mergeCell ref="A17:J17"/>
    <mergeCell ref="I15:I16"/>
    <mergeCell ref="J15:J16"/>
    <mergeCell ref="I4:J4"/>
    <mergeCell ref="A10:J10"/>
    <mergeCell ref="D4:G4"/>
    <mergeCell ref="C18:C21"/>
    <mergeCell ref="B4:B5"/>
    <mergeCell ref="A4:A5"/>
    <mergeCell ref="D11:G11"/>
    <mergeCell ref="D7:G7"/>
    <mergeCell ref="A14:J14"/>
    <mergeCell ref="A1:J1"/>
    <mergeCell ref="A2:J2"/>
    <mergeCell ref="A12:J12"/>
    <mergeCell ref="D8:G8"/>
    <mergeCell ref="D9:G9"/>
    <mergeCell ref="A3:J3"/>
    <mergeCell ref="A6:J6"/>
    <mergeCell ref="C4:C5"/>
  </mergeCells>
  <pageMargins left="0" right="0" top="0" bottom="0" header="0" footer="0"/>
  <pageSetup paperSize="9" scale="35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  <pageSetUpPr fitToPage="1"/>
  </sheetPr>
  <dimension ref="A1:L535"/>
  <sheetViews>
    <sheetView view="pageBreakPreview" topLeftCell="A16" zoomScale="40" zoomScaleNormal="25" zoomScaleSheetLayoutView="40" workbookViewId="0">
      <selection activeCell="M1" sqref="M1"/>
    </sheetView>
  </sheetViews>
  <sheetFormatPr defaultRowHeight="16.5"/>
  <cols>
    <col min="1" max="1" width="65.28515625" style="382" customWidth="1"/>
    <col min="2" max="2" width="15.28515625" style="17" customWidth="1"/>
    <col min="3" max="3" width="61.7109375" style="17" customWidth="1"/>
    <col min="4" max="4" width="70.42578125" style="17" customWidth="1"/>
    <col min="5" max="5" width="15.5703125" style="18" customWidth="1"/>
    <col min="6" max="6" width="14.5703125" style="17" customWidth="1"/>
    <col min="7" max="7" width="15" style="17" customWidth="1"/>
    <col min="8" max="8" width="15.140625" style="17" customWidth="1"/>
    <col min="9" max="9" width="18.140625" style="17" customWidth="1"/>
    <col min="10" max="12" width="9.140625" style="17" hidden="1" customWidth="1"/>
    <col min="13" max="16384" width="9.140625" style="17"/>
  </cols>
  <sheetData>
    <row r="1" spans="1:9" ht="409.5" customHeight="1">
      <c r="A1" s="1259"/>
      <c r="B1" s="1259"/>
      <c r="C1" s="1259"/>
      <c r="D1" s="1259"/>
      <c r="E1" s="1259"/>
      <c r="F1" s="1259"/>
      <c r="G1" s="1259"/>
      <c r="H1" s="1259"/>
      <c r="I1" s="603"/>
    </row>
    <row r="2" spans="1:9" ht="133.5" customHeight="1">
      <c r="A2" s="1259"/>
      <c r="B2" s="1259"/>
      <c r="C2" s="1259"/>
      <c r="D2" s="1259"/>
      <c r="E2" s="1259"/>
      <c r="F2" s="1259"/>
      <c r="G2" s="1259"/>
      <c r="H2" s="1259"/>
      <c r="I2" s="603"/>
    </row>
    <row r="3" spans="1:9" ht="101.25" customHeight="1">
      <c r="A3" s="1001" t="s">
        <v>195</v>
      </c>
      <c r="B3" s="1188" t="s">
        <v>209</v>
      </c>
      <c r="C3" s="1186" t="s">
        <v>193</v>
      </c>
      <c r="D3" s="1186" t="s">
        <v>192</v>
      </c>
      <c r="E3" s="1099" t="s">
        <v>707</v>
      </c>
      <c r="F3" s="1099"/>
      <c r="G3" s="1099"/>
      <c r="H3" s="1099"/>
      <c r="I3" s="1309" t="s">
        <v>191</v>
      </c>
    </row>
    <row r="4" spans="1:9" ht="126" customHeight="1">
      <c r="A4" s="1001"/>
      <c r="B4" s="1188"/>
      <c r="C4" s="1186"/>
      <c r="D4" s="1186"/>
      <c r="E4" s="799" t="s">
        <v>630</v>
      </c>
      <c r="F4" s="793" t="s">
        <v>631</v>
      </c>
      <c r="G4" s="793" t="s">
        <v>632</v>
      </c>
      <c r="H4" s="793" t="s">
        <v>633</v>
      </c>
      <c r="I4" s="1309"/>
    </row>
    <row r="5" spans="1:9" ht="60" customHeight="1">
      <c r="A5" s="1063" t="s">
        <v>208</v>
      </c>
      <c r="B5" s="1310"/>
      <c r="C5" s="1310"/>
      <c r="D5" s="1310"/>
      <c r="E5" s="1310"/>
      <c r="F5" s="1310"/>
      <c r="G5" s="1310"/>
      <c r="H5" s="1310"/>
      <c r="I5" s="1311"/>
    </row>
    <row r="6" spans="1:9" ht="103.5" customHeight="1">
      <c r="A6" s="1308" t="s">
        <v>207</v>
      </c>
      <c r="B6" s="1306" t="s">
        <v>198</v>
      </c>
      <c r="C6" s="1312" t="s">
        <v>206</v>
      </c>
      <c r="D6" s="1071" t="s">
        <v>205</v>
      </c>
      <c r="E6" s="244">
        <f t="shared" ref="E6:E11" si="0">F6*1.43</f>
        <v>4251.3899999999994</v>
      </c>
      <c r="F6" s="206">
        <v>2973</v>
      </c>
      <c r="G6" s="206">
        <f t="shared" ref="G6:G11" si="1">F6*0.93</f>
        <v>2764.8900000000003</v>
      </c>
      <c r="H6" s="206">
        <f t="shared" ref="H6:H11" si="2">F6*0.87</f>
        <v>2586.5099999999998</v>
      </c>
      <c r="I6" s="824">
        <v>0</v>
      </c>
    </row>
    <row r="7" spans="1:9" ht="144" customHeight="1">
      <c r="A7" s="1001"/>
      <c r="B7" s="1188"/>
      <c r="C7" s="1313"/>
      <c r="D7" s="1094"/>
      <c r="E7" s="713">
        <f t="shared" si="0"/>
        <v>4251.3899999999994</v>
      </c>
      <c r="F7" s="245">
        <v>2973</v>
      </c>
      <c r="G7" s="245">
        <f t="shared" si="1"/>
        <v>2764.8900000000003</v>
      </c>
      <c r="H7" s="245">
        <f t="shared" si="2"/>
        <v>2586.5099999999998</v>
      </c>
      <c r="I7" s="815">
        <v>0</v>
      </c>
    </row>
    <row r="8" spans="1:9" ht="151.5" customHeight="1">
      <c r="A8" s="1001"/>
      <c r="B8" s="1188"/>
      <c r="C8" s="1313"/>
      <c r="D8" s="1094"/>
      <c r="E8" s="713">
        <f t="shared" si="0"/>
        <v>4251.3899999999994</v>
      </c>
      <c r="F8" s="245">
        <v>2973</v>
      </c>
      <c r="G8" s="245">
        <f t="shared" si="1"/>
        <v>2764.8900000000003</v>
      </c>
      <c r="H8" s="245">
        <f t="shared" si="2"/>
        <v>2586.5099999999998</v>
      </c>
      <c r="I8" s="815">
        <v>0</v>
      </c>
    </row>
    <row r="9" spans="1:9" ht="182.25" customHeight="1">
      <c r="A9" s="1001" t="s">
        <v>204</v>
      </c>
      <c r="B9" s="1188" t="s">
        <v>198</v>
      </c>
      <c r="C9" s="1307" t="s">
        <v>203</v>
      </c>
      <c r="D9" s="1094" t="s">
        <v>951</v>
      </c>
      <c r="E9" s="713">
        <f t="shared" si="0"/>
        <v>5608.46</v>
      </c>
      <c r="F9" s="245">
        <v>3922</v>
      </c>
      <c r="G9" s="245">
        <f t="shared" si="1"/>
        <v>3647.46</v>
      </c>
      <c r="H9" s="245">
        <f t="shared" si="2"/>
        <v>3412.14</v>
      </c>
      <c r="I9" s="815">
        <v>0</v>
      </c>
    </row>
    <row r="10" spans="1:9" ht="115.5" customHeight="1">
      <c r="A10" s="1001"/>
      <c r="B10" s="1188"/>
      <c r="C10" s="1307"/>
      <c r="D10" s="1094"/>
      <c r="E10" s="713">
        <f t="shared" si="0"/>
        <v>5608.46</v>
      </c>
      <c r="F10" s="245">
        <v>3922</v>
      </c>
      <c r="G10" s="245">
        <f t="shared" si="1"/>
        <v>3647.46</v>
      </c>
      <c r="H10" s="245">
        <f t="shared" si="2"/>
        <v>3412.14</v>
      </c>
      <c r="I10" s="815">
        <v>0</v>
      </c>
    </row>
    <row r="11" spans="1:9" ht="115.5" customHeight="1">
      <c r="A11" s="1001"/>
      <c r="B11" s="1188"/>
      <c r="C11" s="1307"/>
      <c r="D11" s="1094"/>
      <c r="E11" s="713">
        <f t="shared" si="0"/>
        <v>5608.46</v>
      </c>
      <c r="F11" s="245">
        <v>3922</v>
      </c>
      <c r="G11" s="245">
        <f t="shared" si="1"/>
        <v>3647.46</v>
      </c>
      <c r="H11" s="245">
        <f t="shared" si="2"/>
        <v>3412.14</v>
      </c>
      <c r="I11" s="815">
        <v>0</v>
      </c>
    </row>
    <row r="12" spans="1:9" s="301" customFormat="1" ht="60" customHeight="1">
      <c r="A12" s="1003" t="s">
        <v>202</v>
      </c>
      <c r="B12" s="1003"/>
      <c r="C12" s="1003"/>
      <c r="D12" s="1003"/>
      <c r="E12" s="1003"/>
      <c r="F12" s="1003"/>
      <c r="G12" s="1003"/>
      <c r="H12" s="1003"/>
      <c r="I12" s="1003"/>
    </row>
    <row r="13" spans="1:9" ht="138.75" customHeight="1">
      <c r="A13" s="305" t="s">
        <v>627</v>
      </c>
      <c r="B13" s="306" t="s">
        <v>198</v>
      </c>
      <c r="C13" s="307"/>
      <c r="D13" s="307"/>
      <c r="E13" s="244">
        <f>F13*1.43</f>
        <v>1458.6</v>
      </c>
      <c r="F13" s="206">
        <v>1020</v>
      </c>
      <c r="G13" s="206">
        <f>F13*0.93</f>
        <v>948.6</v>
      </c>
      <c r="H13" s="206">
        <f>F13*0.87</f>
        <v>887.4</v>
      </c>
      <c r="I13" s="824">
        <v>0</v>
      </c>
    </row>
    <row r="14" spans="1:9" ht="137.25" customHeight="1">
      <c r="A14" s="254" t="s">
        <v>201</v>
      </c>
      <c r="B14" s="298" t="s">
        <v>198</v>
      </c>
      <c r="C14" s="299"/>
      <c r="D14" s="299"/>
      <c r="E14" s="713">
        <f>F14*1.43</f>
        <v>476.19</v>
      </c>
      <c r="F14" s="245">
        <v>333</v>
      </c>
      <c r="G14" s="245">
        <f>F14*0.93</f>
        <v>309.69</v>
      </c>
      <c r="H14" s="245">
        <f>F14*0.87</f>
        <v>289.70999999999998</v>
      </c>
      <c r="I14" s="815">
        <v>0</v>
      </c>
    </row>
    <row r="15" spans="1:9" ht="138.75" customHeight="1">
      <c r="A15" s="258" t="s">
        <v>200</v>
      </c>
      <c r="B15" s="298"/>
      <c r="C15" s="300"/>
      <c r="D15" s="300"/>
      <c r="E15" s="713">
        <f>F15*1.43</f>
        <v>134.41999999999999</v>
      </c>
      <c r="F15" s="162">
        <v>94</v>
      </c>
      <c r="G15" s="162">
        <f>F15*0.93</f>
        <v>87.42</v>
      </c>
      <c r="H15" s="162">
        <f>F15*0.87</f>
        <v>81.78</v>
      </c>
      <c r="I15" s="815">
        <v>0</v>
      </c>
    </row>
    <row r="16" spans="1:9" ht="138.75" customHeight="1">
      <c r="A16" s="258" t="s">
        <v>199</v>
      </c>
      <c r="B16" s="298" t="s">
        <v>198</v>
      </c>
      <c r="C16" s="300"/>
      <c r="D16" s="300"/>
      <c r="E16" s="713">
        <f>F16*1.43</f>
        <v>477.62</v>
      </c>
      <c r="F16" s="162">
        <v>334</v>
      </c>
      <c r="G16" s="162">
        <f>F16*0.93</f>
        <v>310.62</v>
      </c>
      <c r="H16" s="162">
        <f>F16*0.87</f>
        <v>290.58</v>
      </c>
      <c r="I16" s="815">
        <v>0</v>
      </c>
    </row>
    <row r="17" spans="1:9" ht="105.75" customHeight="1">
      <c r="A17" s="1145" t="s">
        <v>259</v>
      </c>
      <c r="B17" s="1192"/>
      <c r="C17" s="1192"/>
      <c r="D17" s="1192"/>
      <c r="E17" s="1192"/>
      <c r="F17" s="1192"/>
      <c r="G17" s="1192"/>
      <c r="H17" s="1225"/>
      <c r="I17" s="175" t="s">
        <v>1354</v>
      </c>
    </row>
    <row r="18" spans="1:9" ht="45.75" customHeight="1">
      <c r="A18" s="1130"/>
      <c r="B18" s="1226"/>
      <c r="C18" s="1226"/>
      <c r="D18" s="1226"/>
      <c r="E18" s="1226"/>
      <c r="F18" s="1226"/>
      <c r="G18" s="1226"/>
      <c r="H18" s="1227"/>
      <c r="I18" s="727">
        <f>SUM(I6,I16)</f>
        <v>0</v>
      </c>
    </row>
    <row r="19" spans="1:9" ht="137.25" customHeight="1">
      <c r="A19" s="268"/>
      <c r="B19" s="53"/>
      <c r="C19" s="159"/>
      <c r="D19" s="71"/>
      <c r="E19" s="22"/>
      <c r="F19" s="83"/>
      <c r="G19" s="83"/>
      <c r="H19" s="83"/>
      <c r="I19" s="20"/>
    </row>
    <row r="20" spans="1:9" ht="137.25" customHeight="1">
      <c r="A20" s="261"/>
      <c r="B20" s="53"/>
      <c r="C20" s="156"/>
      <c r="D20" s="71"/>
      <c r="E20" s="22"/>
      <c r="F20" s="21"/>
      <c r="G20" s="21"/>
      <c r="H20" s="21"/>
      <c r="I20" s="20"/>
    </row>
    <row r="21" spans="1:9" ht="36.75" customHeight="1">
      <c r="A21" s="266"/>
      <c r="B21" s="53"/>
      <c r="C21" s="156"/>
      <c r="D21" s="71"/>
      <c r="E21" s="22"/>
      <c r="F21" s="21"/>
      <c r="G21" s="21"/>
      <c r="H21" s="21"/>
      <c r="I21" s="20"/>
    </row>
    <row r="22" spans="1:9" ht="139.5" customHeight="1">
      <c r="A22" s="41"/>
      <c r="B22" s="53"/>
      <c r="C22" s="156"/>
      <c r="D22" s="71"/>
      <c r="E22" s="22"/>
      <c r="F22" s="21"/>
      <c r="G22" s="21"/>
      <c r="H22" s="21"/>
      <c r="I22" s="20"/>
    </row>
    <row r="23" spans="1:9" ht="139.5" customHeight="1">
      <c r="A23" s="160"/>
      <c r="B23" s="53"/>
      <c r="C23" s="156"/>
      <c r="D23" s="71"/>
      <c r="E23" s="22"/>
      <c r="F23" s="21"/>
      <c r="G23" s="21"/>
      <c r="H23" s="21"/>
      <c r="I23" s="20"/>
    </row>
    <row r="24" spans="1:9" ht="139.5" customHeight="1">
      <c r="A24" s="1258"/>
      <c r="B24" s="1258"/>
      <c r="C24" s="1258"/>
      <c r="D24" s="1258"/>
      <c r="E24" s="1258"/>
      <c r="F24" s="1258"/>
      <c r="G24" s="1258"/>
      <c r="H24" s="1258"/>
      <c r="I24" s="20"/>
    </row>
    <row r="25" spans="1:9" ht="18">
      <c r="A25" s="64"/>
      <c r="B25" s="53"/>
      <c r="C25" s="159"/>
      <c r="D25" s="71"/>
      <c r="E25" s="62"/>
      <c r="F25" s="83"/>
      <c r="G25" s="83"/>
      <c r="H25" s="83"/>
      <c r="I25" s="20"/>
    </row>
    <row r="26" spans="1:9" ht="18">
      <c r="A26" s="261"/>
      <c r="B26" s="53"/>
      <c r="C26" s="156"/>
      <c r="D26" s="71"/>
      <c r="E26" s="62"/>
      <c r="F26" s="21"/>
      <c r="G26" s="21"/>
      <c r="H26" s="21"/>
      <c r="I26" s="20"/>
    </row>
    <row r="27" spans="1:9" ht="219.75" customHeight="1">
      <c r="A27" s="261"/>
      <c r="B27" s="53"/>
      <c r="C27" s="156"/>
      <c r="D27" s="71"/>
      <c r="E27" s="62"/>
      <c r="F27" s="21"/>
      <c r="G27" s="21"/>
      <c r="H27" s="21"/>
      <c r="I27" s="20"/>
    </row>
    <row r="28" spans="1:9" ht="63.75" customHeight="1">
      <c r="A28" s="261"/>
      <c r="B28" s="53"/>
      <c r="C28" s="158"/>
      <c r="D28" s="71"/>
      <c r="E28" s="62"/>
      <c r="F28" s="21"/>
      <c r="G28" s="21"/>
      <c r="H28" s="21"/>
      <c r="I28" s="20"/>
    </row>
    <row r="29" spans="1:9" ht="18">
      <c r="A29" s="261"/>
      <c r="B29" s="53"/>
      <c r="C29" s="158"/>
      <c r="D29" s="71"/>
      <c r="E29" s="62"/>
      <c r="F29" s="21"/>
      <c r="G29" s="21"/>
      <c r="H29" s="21"/>
      <c r="I29" s="20"/>
    </row>
    <row r="30" spans="1:9" ht="18">
      <c r="A30" s="261"/>
      <c r="B30" s="53"/>
      <c r="C30" s="157"/>
      <c r="D30" s="39"/>
      <c r="E30" s="62"/>
      <c r="F30" s="21"/>
      <c r="G30" s="21"/>
      <c r="H30" s="21"/>
      <c r="I30" s="20"/>
    </row>
    <row r="31" spans="1:9" ht="63.75" customHeight="1">
      <c r="A31" s="1305"/>
      <c r="B31" s="1305"/>
      <c r="C31" s="1305"/>
      <c r="D31" s="1305"/>
      <c r="E31" s="1305"/>
      <c r="F31" s="1305"/>
      <c r="G31" s="1305"/>
      <c r="H31" s="1305"/>
      <c r="I31" s="20"/>
    </row>
    <row r="32" spans="1:9" ht="119.25" customHeight="1">
      <c r="A32" s="261"/>
      <c r="B32" s="53"/>
      <c r="C32" s="156"/>
      <c r="D32" s="155"/>
      <c r="E32" s="22"/>
      <c r="F32" s="21"/>
      <c r="G32" s="21"/>
      <c r="H32" s="21"/>
      <c r="I32" s="20"/>
    </row>
    <row r="33" spans="1:9" ht="30.75" customHeight="1">
      <c r="A33" s="261"/>
      <c r="B33" s="53"/>
      <c r="C33" s="156"/>
      <c r="D33" s="155"/>
      <c r="E33" s="22"/>
      <c r="F33" s="21"/>
      <c r="G33" s="21"/>
      <c r="H33" s="21"/>
      <c r="I33" s="20"/>
    </row>
    <row r="34" spans="1:9" ht="25.5">
      <c r="A34" s="1258"/>
      <c r="B34" s="1258"/>
      <c r="C34" s="1258"/>
      <c r="D34" s="1258"/>
      <c r="E34" s="1258"/>
      <c r="F34" s="1258"/>
      <c r="G34" s="1258"/>
      <c r="H34" s="1258"/>
      <c r="I34" s="20"/>
    </row>
    <row r="35" spans="1:9" ht="165" customHeight="1">
      <c r="A35" s="261"/>
      <c r="B35" s="53"/>
      <c r="C35" s="156"/>
      <c r="D35" s="155"/>
      <c r="E35" s="22"/>
      <c r="F35" s="21"/>
      <c r="G35" s="21"/>
      <c r="H35" s="21"/>
      <c r="I35" s="20"/>
    </row>
    <row r="36" spans="1:9" ht="42" customHeight="1">
      <c r="A36" s="1258"/>
      <c r="B36" s="1258"/>
      <c r="C36" s="1258"/>
      <c r="D36" s="1258"/>
      <c r="E36" s="1258"/>
      <c r="F36" s="1258"/>
      <c r="G36" s="1258"/>
      <c r="H36" s="1258"/>
      <c r="I36" s="20"/>
    </row>
    <row r="37" spans="1:9" ht="137.25" customHeight="1">
      <c r="A37" s="261"/>
      <c r="B37" s="53"/>
      <c r="C37" s="156"/>
      <c r="D37" s="155"/>
      <c r="E37" s="22"/>
      <c r="F37" s="21"/>
      <c r="G37" s="21"/>
      <c r="H37" s="21"/>
      <c r="I37" s="20"/>
    </row>
    <row r="38" spans="1:9" ht="42" customHeight="1">
      <c r="A38" s="1255"/>
      <c r="B38" s="1255"/>
      <c r="C38" s="1255"/>
      <c r="D38" s="1255"/>
      <c r="E38" s="1255"/>
      <c r="F38" s="1255"/>
      <c r="G38" s="1255"/>
      <c r="H38" s="1255"/>
      <c r="I38" s="20"/>
    </row>
    <row r="39" spans="1:9" ht="42" customHeight="1">
      <c r="A39" s="1246"/>
      <c r="B39" s="1246"/>
      <c r="C39" s="1246"/>
      <c r="D39" s="1246"/>
      <c r="E39" s="1246"/>
      <c r="F39" s="1246"/>
      <c r="G39" s="1246"/>
      <c r="H39" s="1246"/>
      <c r="I39" s="20"/>
    </row>
    <row r="40" spans="1:9" ht="42" customHeight="1">
      <c r="A40" s="262"/>
      <c r="B40" s="39"/>
      <c r="C40" s="1273"/>
      <c r="D40" s="71"/>
      <c r="E40" s="79"/>
      <c r="F40" s="29"/>
      <c r="G40" s="29"/>
      <c r="H40" s="29"/>
      <c r="I40" s="20"/>
    </row>
    <row r="41" spans="1:9" ht="115.5" customHeight="1">
      <c r="A41" s="1264"/>
      <c r="B41" s="149"/>
      <c r="C41" s="1254"/>
      <c r="D41" s="1300"/>
      <c r="E41" s="1267"/>
      <c r="F41" s="1266"/>
      <c r="G41" s="1266"/>
      <c r="H41" s="1266"/>
      <c r="I41" s="20"/>
    </row>
    <row r="42" spans="1:9" ht="42" customHeight="1">
      <c r="A42" s="1264"/>
      <c r="B42" s="149"/>
      <c r="C42" s="1254"/>
      <c r="D42" s="1300"/>
      <c r="E42" s="1267"/>
      <c r="F42" s="1266"/>
      <c r="G42" s="1266"/>
      <c r="H42" s="1266"/>
      <c r="I42" s="20"/>
    </row>
    <row r="43" spans="1:9" ht="42" customHeight="1">
      <c r="A43" s="1264"/>
      <c r="B43" s="149"/>
      <c r="C43" s="1254"/>
      <c r="D43" s="1300"/>
      <c r="E43" s="1267"/>
      <c r="F43" s="1266"/>
      <c r="G43" s="1266"/>
      <c r="H43" s="1266"/>
      <c r="I43" s="20"/>
    </row>
    <row r="44" spans="1:9" ht="42" customHeight="1">
      <c r="A44" s="262"/>
      <c r="B44" s="39"/>
      <c r="C44" s="1273"/>
      <c r="D44" s="71"/>
      <c r="E44" s="79"/>
      <c r="F44" s="29"/>
      <c r="G44" s="29"/>
      <c r="H44" s="29"/>
      <c r="I44" s="20"/>
    </row>
    <row r="45" spans="1:9" ht="19.5">
      <c r="A45" s="1264"/>
      <c r="B45" s="149"/>
      <c r="C45" s="1254"/>
      <c r="D45" s="1300"/>
      <c r="E45" s="1267"/>
      <c r="F45" s="1266"/>
      <c r="G45" s="1266"/>
      <c r="H45" s="1266"/>
      <c r="I45" s="20"/>
    </row>
    <row r="46" spans="1:9" ht="19.5">
      <c r="A46" s="1264"/>
      <c r="B46" s="149"/>
      <c r="C46" s="1254"/>
      <c r="D46" s="1300"/>
      <c r="E46" s="1267"/>
      <c r="F46" s="1266"/>
      <c r="G46" s="1266"/>
      <c r="H46" s="1266"/>
      <c r="I46" s="20"/>
    </row>
    <row r="47" spans="1:9" ht="42" customHeight="1">
      <c r="A47" s="1264"/>
      <c r="B47" s="149"/>
      <c r="C47" s="1254"/>
      <c r="D47" s="1300"/>
      <c r="E47" s="1267"/>
      <c r="F47" s="1266"/>
      <c r="G47" s="1266"/>
      <c r="H47" s="1266"/>
      <c r="I47" s="20"/>
    </row>
    <row r="48" spans="1:9" ht="42" customHeight="1">
      <c r="A48" s="41"/>
      <c r="B48" s="39"/>
      <c r="C48" s="54"/>
      <c r="D48" s="73"/>
      <c r="E48" s="22"/>
      <c r="F48" s="21"/>
      <c r="G48" s="21"/>
      <c r="H48" s="21"/>
      <c r="I48" s="20"/>
    </row>
    <row r="49" spans="1:9" ht="75.75" customHeight="1">
      <c r="A49" s="266"/>
      <c r="B49" s="39"/>
      <c r="C49" s="152"/>
      <c r="D49" s="93"/>
      <c r="E49" s="22"/>
      <c r="F49" s="21"/>
      <c r="G49" s="21"/>
      <c r="H49" s="21"/>
      <c r="I49" s="20"/>
    </row>
    <row r="50" spans="1:9" ht="42" customHeight="1">
      <c r="A50" s="1246"/>
      <c r="B50" s="1246"/>
      <c r="C50" s="1246"/>
      <c r="D50" s="1246"/>
      <c r="E50" s="1246"/>
      <c r="F50" s="1246"/>
      <c r="G50" s="1246"/>
      <c r="H50" s="1246"/>
      <c r="I50" s="20"/>
    </row>
    <row r="51" spans="1:9" ht="75" customHeight="1">
      <c r="A51" s="1301"/>
      <c r="B51" s="39"/>
      <c r="C51" s="1276"/>
      <c r="D51" s="1268"/>
      <c r="E51" s="1267"/>
      <c r="F51" s="1266"/>
      <c r="G51" s="1266"/>
      <c r="H51" s="1266"/>
      <c r="I51" s="20"/>
    </row>
    <row r="52" spans="1:9" ht="69" customHeight="1">
      <c r="A52" s="1301"/>
      <c r="B52" s="39"/>
      <c r="C52" s="1276"/>
      <c r="D52" s="1268"/>
      <c r="E52" s="1267"/>
      <c r="F52" s="1266"/>
      <c r="G52" s="1266"/>
      <c r="H52" s="1266"/>
      <c r="I52" s="20"/>
    </row>
    <row r="53" spans="1:9" ht="42" customHeight="1">
      <c r="A53" s="1263"/>
      <c r="B53" s="39"/>
      <c r="C53" s="1273"/>
      <c r="D53" s="1268"/>
      <c r="E53" s="1267"/>
      <c r="F53" s="1266"/>
      <c r="G53" s="1266"/>
      <c r="H53" s="1266"/>
      <c r="I53" s="20"/>
    </row>
    <row r="54" spans="1:9" ht="42" customHeight="1">
      <c r="A54" s="1264"/>
      <c r="B54" s="39"/>
      <c r="C54" s="1273"/>
      <c r="D54" s="1268"/>
      <c r="E54" s="1267"/>
      <c r="F54" s="1266"/>
      <c r="G54" s="1266"/>
      <c r="H54" s="1266"/>
      <c r="I54" s="20"/>
    </row>
    <row r="55" spans="1:9" ht="42" customHeight="1">
      <c r="A55" s="1264"/>
      <c r="B55" s="39"/>
      <c r="C55" s="1273"/>
      <c r="D55" s="1268"/>
      <c r="E55" s="1267"/>
      <c r="F55" s="1266"/>
      <c r="G55" s="1266"/>
      <c r="H55" s="1266"/>
      <c r="I55" s="20"/>
    </row>
    <row r="56" spans="1:9" ht="70.5" customHeight="1">
      <c r="A56" s="1263"/>
      <c r="B56" s="39"/>
      <c r="C56" s="1273"/>
      <c r="D56" s="1275"/>
      <c r="E56" s="1267"/>
      <c r="F56" s="1266"/>
      <c r="G56" s="1266"/>
      <c r="H56" s="1266"/>
      <c r="I56" s="20"/>
    </row>
    <row r="57" spans="1:9" ht="136.5" customHeight="1">
      <c r="A57" s="1264"/>
      <c r="B57" s="39"/>
      <c r="C57" s="1273"/>
      <c r="D57" s="1275"/>
      <c r="E57" s="1267"/>
      <c r="F57" s="1266"/>
      <c r="G57" s="1266"/>
      <c r="H57" s="1266"/>
      <c r="I57" s="20"/>
    </row>
    <row r="58" spans="1:9" ht="96.75" customHeight="1">
      <c r="A58" s="1264"/>
      <c r="B58" s="39"/>
      <c r="C58" s="1273"/>
      <c r="D58" s="1275"/>
      <c r="E58" s="1267"/>
      <c r="F58" s="1266"/>
      <c r="G58" s="1266"/>
      <c r="H58" s="1266"/>
      <c r="I58" s="20"/>
    </row>
    <row r="59" spans="1:9" ht="105.75" customHeight="1">
      <c r="A59" s="1264"/>
      <c r="B59" s="39"/>
      <c r="C59" s="1273"/>
      <c r="D59" s="1275"/>
      <c r="E59" s="1267"/>
      <c r="F59" s="1266"/>
      <c r="G59" s="1266"/>
      <c r="H59" s="1266"/>
      <c r="I59" s="20"/>
    </row>
    <row r="60" spans="1:9" ht="18">
      <c r="A60" s="261"/>
      <c r="B60" s="39"/>
      <c r="C60" s="151"/>
      <c r="D60" s="73"/>
      <c r="E60" s="22"/>
      <c r="F60" s="21"/>
      <c r="G60" s="21"/>
      <c r="H60" s="21"/>
      <c r="I60" s="20"/>
    </row>
    <row r="61" spans="1:9" ht="126.75" customHeight="1">
      <c r="A61" s="154"/>
      <c r="B61" s="39"/>
      <c r="C61" s="153"/>
      <c r="D61" s="73"/>
      <c r="E61" s="22"/>
      <c r="F61" s="21"/>
      <c r="G61" s="21"/>
      <c r="H61" s="21"/>
      <c r="I61" s="20"/>
    </row>
    <row r="62" spans="1:9" ht="106.5" customHeight="1">
      <c r="A62" s="261"/>
      <c r="B62" s="39"/>
      <c r="C62" s="151"/>
      <c r="D62" s="73"/>
      <c r="E62" s="22"/>
      <c r="F62" s="21"/>
      <c r="G62" s="21"/>
      <c r="H62" s="21"/>
      <c r="I62" s="20"/>
    </row>
    <row r="63" spans="1:9" ht="18">
      <c r="A63" s="41"/>
      <c r="B63" s="39"/>
      <c r="C63" s="152"/>
      <c r="D63" s="73"/>
      <c r="E63" s="22"/>
      <c r="F63" s="21"/>
      <c r="G63" s="21"/>
      <c r="H63" s="21"/>
      <c r="I63" s="20"/>
    </row>
    <row r="64" spans="1:9" ht="18">
      <c r="A64" s="41"/>
      <c r="B64" s="39"/>
      <c r="C64" s="54"/>
      <c r="D64" s="73"/>
      <c r="E64" s="22"/>
      <c r="F64" s="21"/>
      <c r="G64" s="21"/>
      <c r="H64" s="21"/>
      <c r="I64" s="20"/>
    </row>
    <row r="65" spans="1:9" ht="18">
      <c r="A65" s="41"/>
      <c r="B65" s="39"/>
      <c r="C65" s="54"/>
      <c r="D65" s="73"/>
      <c r="E65" s="22"/>
      <c r="F65" s="21"/>
      <c r="G65" s="21"/>
      <c r="H65" s="21"/>
      <c r="I65" s="20"/>
    </row>
    <row r="66" spans="1:9" ht="42" customHeight="1">
      <c r="A66" s="266"/>
      <c r="B66" s="39"/>
      <c r="C66" s="54"/>
      <c r="D66" s="73"/>
      <c r="E66" s="22"/>
      <c r="F66" s="21"/>
      <c r="G66" s="21"/>
      <c r="H66" s="21"/>
      <c r="I66" s="20"/>
    </row>
    <row r="67" spans="1:9" ht="147.75" customHeight="1">
      <c r="A67" s="41"/>
      <c r="B67" s="39"/>
      <c r="C67" s="54"/>
      <c r="D67" s="73"/>
      <c r="E67" s="22"/>
      <c r="F67" s="21"/>
      <c r="G67" s="21"/>
      <c r="H67" s="21"/>
      <c r="I67" s="20"/>
    </row>
    <row r="68" spans="1:9" ht="155.25" customHeight="1">
      <c r="A68" s="41"/>
      <c r="B68" s="39"/>
      <c r="C68" s="54"/>
      <c r="D68" s="73"/>
      <c r="E68" s="22"/>
      <c r="F68" s="21"/>
      <c r="G68" s="21"/>
      <c r="H68" s="21"/>
      <c r="I68" s="20"/>
    </row>
    <row r="69" spans="1:9" ht="85.5" customHeight="1">
      <c r="A69" s="1246"/>
      <c r="B69" s="1246"/>
      <c r="C69" s="1246"/>
      <c r="D69" s="1246"/>
      <c r="E69" s="1246"/>
      <c r="F69" s="1246"/>
      <c r="G69" s="1246"/>
      <c r="H69" s="1246"/>
      <c r="I69" s="20"/>
    </row>
    <row r="70" spans="1:9" ht="97.5" customHeight="1">
      <c r="A70" s="262"/>
      <c r="B70" s="39"/>
      <c r="C70" s="30"/>
      <c r="D70" s="73"/>
      <c r="E70" s="79"/>
      <c r="F70" s="29"/>
      <c r="G70" s="29"/>
      <c r="H70" s="29"/>
      <c r="I70" s="20"/>
    </row>
    <row r="71" spans="1:9" ht="141.75" customHeight="1">
      <c r="A71" s="262"/>
      <c r="B71" s="39"/>
      <c r="C71" s="30"/>
      <c r="D71" s="73"/>
      <c r="E71" s="79"/>
      <c r="F71" s="29"/>
      <c r="G71" s="29"/>
      <c r="H71" s="29"/>
      <c r="I71" s="20"/>
    </row>
    <row r="72" spans="1:9" ht="37.5" customHeight="1">
      <c r="A72" s="41"/>
      <c r="B72" s="130"/>
      <c r="C72" s="152"/>
      <c r="D72" s="73"/>
      <c r="E72" s="22"/>
      <c r="F72" s="21"/>
      <c r="G72" s="21"/>
      <c r="H72" s="21"/>
      <c r="I72" s="20"/>
    </row>
    <row r="73" spans="1:9" ht="205.5" customHeight="1">
      <c r="A73" s="41"/>
      <c r="B73" s="130"/>
      <c r="C73" s="54"/>
      <c r="D73" s="73"/>
      <c r="E73" s="22"/>
      <c r="F73" s="21"/>
      <c r="G73" s="21"/>
      <c r="H73" s="21"/>
      <c r="I73" s="20"/>
    </row>
    <row r="74" spans="1:9" ht="19.5">
      <c r="A74" s="266"/>
      <c r="B74" s="130"/>
      <c r="C74" s="54"/>
      <c r="D74" s="73"/>
      <c r="E74" s="22"/>
      <c r="F74" s="21"/>
      <c r="G74" s="21"/>
      <c r="H74" s="21"/>
      <c r="I74" s="20"/>
    </row>
    <row r="75" spans="1:9" ht="25.5">
      <c r="A75" s="1246"/>
      <c r="B75" s="1246"/>
      <c r="C75" s="1246"/>
      <c r="D75" s="1246"/>
      <c r="E75" s="1246"/>
      <c r="F75" s="1246"/>
      <c r="G75" s="1246"/>
      <c r="H75" s="1246"/>
      <c r="I75" s="20"/>
    </row>
    <row r="76" spans="1:9" ht="84" customHeight="1">
      <c r="A76" s="263"/>
      <c r="B76" s="39"/>
      <c r="C76" s="1278"/>
      <c r="D76" s="73"/>
      <c r="E76" s="79"/>
      <c r="F76" s="29"/>
      <c r="G76" s="29"/>
      <c r="H76" s="29"/>
      <c r="I76" s="20"/>
    </row>
    <row r="77" spans="1:9" ht="84" customHeight="1">
      <c r="A77" s="266"/>
      <c r="B77" s="39"/>
      <c r="C77" s="1278"/>
      <c r="D77" s="73"/>
      <c r="E77" s="22"/>
      <c r="F77" s="21"/>
      <c r="G77" s="21"/>
      <c r="H77" s="21"/>
      <c r="I77" s="20"/>
    </row>
    <row r="78" spans="1:9" ht="32.25" customHeight="1">
      <c r="A78" s="266"/>
      <c r="B78" s="39"/>
      <c r="C78" s="1278"/>
      <c r="D78" s="73"/>
      <c r="E78" s="22"/>
      <c r="F78" s="21"/>
      <c r="G78" s="21"/>
      <c r="H78" s="21"/>
      <c r="I78" s="20"/>
    </row>
    <row r="79" spans="1:9" ht="136.5" customHeight="1">
      <c r="A79" s="41"/>
      <c r="B79" s="39"/>
      <c r="C79" s="1262"/>
      <c r="D79" s="73"/>
      <c r="E79" s="22"/>
      <c r="F79" s="21"/>
      <c r="G79" s="21"/>
      <c r="H79" s="21"/>
      <c r="I79" s="20"/>
    </row>
    <row r="80" spans="1:9" ht="101.25" customHeight="1">
      <c r="A80" s="41"/>
      <c r="B80" s="39"/>
      <c r="C80" s="1262"/>
      <c r="D80" s="73"/>
      <c r="E80" s="22"/>
      <c r="F80" s="21"/>
      <c r="G80" s="21"/>
      <c r="H80" s="21"/>
      <c r="I80" s="20"/>
    </row>
    <row r="81" spans="1:9" ht="117.75" customHeight="1">
      <c r="A81" s="1246"/>
      <c r="B81" s="1246"/>
      <c r="C81" s="1246"/>
      <c r="D81" s="1246"/>
      <c r="E81" s="1246"/>
      <c r="F81" s="1246"/>
      <c r="G81" s="1246"/>
      <c r="H81" s="1246"/>
      <c r="I81" s="20"/>
    </row>
    <row r="82" spans="1:9" ht="202.5" customHeight="1">
      <c r="A82" s="264"/>
      <c r="B82" s="67"/>
      <c r="C82" s="87"/>
      <c r="D82" s="73"/>
      <c r="E82" s="81"/>
      <c r="F82" s="81"/>
      <c r="G82" s="81"/>
      <c r="H82" s="81"/>
      <c r="I82" s="20"/>
    </row>
    <row r="83" spans="1:9" ht="42" customHeight="1">
      <c r="A83" s="40"/>
      <c r="B83" s="26"/>
      <c r="C83" s="46"/>
      <c r="D83" s="73"/>
      <c r="E83" s="46"/>
      <c r="F83" s="46"/>
      <c r="G83" s="37"/>
      <c r="H83" s="37"/>
      <c r="I83" s="20"/>
    </row>
    <row r="84" spans="1:9" ht="127.5" customHeight="1">
      <c r="A84" s="261"/>
      <c r="B84" s="39"/>
      <c r="C84" s="151"/>
      <c r="D84" s="73"/>
      <c r="E84" s="22"/>
      <c r="F84" s="21"/>
      <c r="G84" s="21"/>
      <c r="H84" s="21"/>
      <c r="I84" s="20"/>
    </row>
    <row r="85" spans="1:9" ht="18">
      <c r="A85" s="266"/>
      <c r="B85" s="39"/>
      <c r="C85" s="54"/>
      <c r="D85" s="73"/>
      <c r="E85" s="22"/>
      <c r="F85" s="21"/>
      <c r="G85" s="21"/>
      <c r="H85" s="21"/>
      <c r="I85" s="20"/>
    </row>
    <row r="86" spans="1:9" ht="25.5">
      <c r="A86" s="1246"/>
      <c r="B86" s="1246"/>
      <c r="C86" s="1246"/>
      <c r="D86" s="1246"/>
      <c r="E86" s="1246"/>
      <c r="F86" s="1246"/>
      <c r="G86" s="1246"/>
      <c r="H86" s="1246"/>
      <c r="I86" s="20"/>
    </row>
    <row r="87" spans="1:9" ht="100.5" customHeight="1">
      <c r="A87" s="262"/>
      <c r="B87" s="149"/>
      <c r="C87" s="30"/>
      <c r="D87" s="73"/>
      <c r="E87" s="79"/>
      <c r="F87" s="29"/>
      <c r="G87" s="29"/>
      <c r="H87" s="29"/>
      <c r="I87" s="20"/>
    </row>
    <row r="88" spans="1:9" ht="78.75" customHeight="1">
      <c r="A88" s="41"/>
      <c r="B88" s="150"/>
      <c r="C88" s="54"/>
      <c r="D88" s="73"/>
      <c r="E88" s="22"/>
      <c r="F88" s="21"/>
      <c r="G88" s="21"/>
      <c r="H88" s="21"/>
      <c r="I88" s="20"/>
    </row>
    <row r="89" spans="1:9" ht="78.75" customHeight="1">
      <c r="A89" s="41"/>
      <c r="B89" s="150"/>
      <c r="C89" s="54"/>
      <c r="D89" s="73"/>
      <c r="E89" s="22"/>
      <c r="F89" s="21"/>
      <c r="G89" s="21"/>
      <c r="H89" s="21"/>
      <c r="I89" s="20"/>
    </row>
    <row r="90" spans="1:9" ht="78.75" customHeight="1">
      <c r="A90" s="1272"/>
      <c r="B90" s="1272"/>
      <c r="C90" s="1272"/>
      <c r="D90" s="1272"/>
      <c r="E90" s="1272"/>
      <c r="F90" s="1272"/>
      <c r="G90" s="1272"/>
      <c r="H90" s="1272"/>
      <c r="I90" s="20"/>
    </row>
    <row r="91" spans="1:9" ht="118.5" customHeight="1">
      <c r="A91" s="111"/>
      <c r="B91" s="26"/>
      <c r="C91" s="1276"/>
      <c r="D91" s="1274"/>
      <c r="E91" s="66"/>
      <c r="F91" s="66"/>
      <c r="G91" s="66"/>
      <c r="H91" s="66"/>
      <c r="I91" s="20"/>
    </row>
    <row r="92" spans="1:9" ht="125.25" customHeight="1">
      <c r="A92" s="111"/>
      <c r="B92" s="26"/>
      <c r="C92" s="1276"/>
      <c r="D92" s="1275"/>
      <c r="E92" s="79"/>
      <c r="F92" s="29"/>
      <c r="G92" s="29"/>
      <c r="H92" s="29"/>
      <c r="I92" s="20"/>
    </row>
    <row r="93" spans="1:9" ht="113.25" customHeight="1">
      <c r="A93" s="111"/>
      <c r="B93" s="26"/>
      <c r="C93" s="1276"/>
      <c r="D93" s="1275"/>
      <c r="E93" s="79"/>
      <c r="F93" s="29"/>
      <c r="G93" s="29"/>
      <c r="H93" s="29"/>
      <c r="I93" s="20"/>
    </row>
    <row r="94" spans="1:9" ht="114" customHeight="1">
      <c r="A94" s="111"/>
      <c r="B94" s="26"/>
      <c r="C94" s="30"/>
      <c r="D94" s="131"/>
      <c r="E94" s="79"/>
      <c r="F94" s="29"/>
      <c r="G94" s="29"/>
      <c r="H94" s="29"/>
      <c r="I94" s="20"/>
    </row>
    <row r="95" spans="1:9" ht="119.25" customHeight="1">
      <c r="A95" s="267"/>
      <c r="B95" s="26"/>
      <c r="C95" s="30"/>
      <c r="D95" s="131"/>
      <c r="E95" s="79"/>
      <c r="F95" s="29"/>
      <c r="G95" s="29"/>
      <c r="H95" s="29"/>
      <c r="I95" s="20"/>
    </row>
    <row r="96" spans="1:9" ht="90.75" customHeight="1">
      <c r="A96" s="111"/>
      <c r="B96" s="149"/>
      <c r="C96" s="30"/>
      <c r="D96" s="131"/>
      <c r="E96" s="79"/>
      <c r="F96" s="29"/>
      <c r="G96" s="29"/>
      <c r="H96" s="29"/>
      <c r="I96" s="20"/>
    </row>
    <row r="97" spans="1:9" ht="68.25" customHeight="1">
      <c r="A97" s="267"/>
      <c r="B97" s="26"/>
      <c r="C97" s="30"/>
      <c r="D97" s="131"/>
      <c r="E97" s="79"/>
      <c r="F97" s="29"/>
      <c r="G97" s="29"/>
      <c r="H97" s="29"/>
      <c r="I97" s="20"/>
    </row>
    <row r="98" spans="1:9" ht="68.25" customHeight="1">
      <c r="A98" s="267"/>
      <c r="B98" s="26"/>
      <c r="C98" s="87"/>
      <c r="D98" s="131"/>
      <c r="E98" s="79"/>
      <c r="F98" s="29"/>
      <c r="G98" s="29"/>
      <c r="H98" s="29"/>
      <c r="I98" s="20"/>
    </row>
    <row r="99" spans="1:9" ht="68.25" customHeight="1">
      <c r="A99" s="148"/>
      <c r="B99" s="46"/>
      <c r="C99" s="95"/>
      <c r="D99" s="147"/>
      <c r="E99" s="22"/>
      <c r="F99" s="21"/>
      <c r="G99" s="21"/>
      <c r="H99" s="21"/>
      <c r="I99" s="20"/>
    </row>
    <row r="100" spans="1:9" ht="35.25" customHeight="1">
      <c r="A100" s="261"/>
      <c r="B100" s="46"/>
      <c r="C100" s="1279"/>
      <c r="D100" s="73"/>
      <c r="E100" s="22"/>
      <c r="F100" s="21"/>
      <c r="G100" s="21"/>
      <c r="H100" s="21"/>
      <c r="I100" s="20"/>
    </row>
    <row r="101" spans="1:9" ht="35.25" customHeight="1">
      <c r="A101" s="36"/>
      <c r="B101" s="46"/>
      <c r="C101" s="1279"/>
      <c r="D101" s="73"/>
      <c r="E101" s="22"/>
      <c r="F101" s="21"/>
      <c r="G101" s="21"/>
      <c r="H101" s="21"/>
      <c r="I101" s="20"/>
    </row>
    <row r="102" spans="1:9" ht="35.25" customHeight="1">
      <c r="A102" s="261"/>
      <c r="B102" s="46"/>
      <c r="C102" s="95"/>
      <c r="D102" s="93"/>
      <c r="E102" s="22"/>
      <c r="F102" s="21"/>
      <c r="G102" s="21"/>
      <c r="H102" s="21"/>
      <c r="I102" s="20"/>
    </row>
    <row r="103" spans="1:9" ht="39.75" customHeight="1">
      <c r="A103" s="1265"/>
      <c r="B103" s="1245"/>
      <c r="C103" s="1253"/>
      <c r="D103" s="35"/>
      <c r="E103" s="22"/>
      <c r="F103" s="21"/>
      <c r="G103" s="21"/>
      <c r="H103" s="21"/>
      <c r="I103" s="20"/>
    </row>
    <row r="104" spans="1:9" ht="39.75" customHeight="1">
      <c r="A104" s="1265"/>
      <c r="B104" s="1245"/>
      <c r="C104" s="1253"/>
      <c r="D104" s="35"/>
      <c r="E104" s="22"/>
      <c r="F104" s="21"/>
      <c r="G104" s="21"/>
      <c r="H104" s="21"/>
      <c r="I104" s="20"/>
    </row>
    <row r="105" spans="1:9" ht="39.75" customHeight="1">
      <c r="A105" s="1265"/>
      <c r="B105" s="1245"/>
      <c r="C105" s="1253"/>
      <c r="D105" s="35"/>
      <c r="E105" s="22"/>
      <c r="F105" s="21"/>
      <c r="G105" s="21"/>
      <c r="H105" s="21"/>
      <c r="I105" s="20"/>
    </row>
    <row r="106" spans="1:9" ht="68.25" customHeight="1">
      <c r="A106" s="1265"/>
      <c r="B106" s="1245"/>
      <c r="C106" s="1253"/>
      <c r="D106" s="35"/>
      <c r="E106" s="22"/>
      <c r="F106" s="21"/>
      <c r="G106" s="21"/>
      <c r="H106" s="21"/>
      <c r="I106" s="20"/>
    </row>
    <row r="107" spans="1:9" ht="68.25" customHeight="1">
      <c r="A107" s="1265"/>
      <c r="B107" s="1245"/>
      <c r="C107" s="1253"/>
      <c r="D107" s="35"/>
      <c r="E107" s="22"/>
      <c r="F107" s="21"/>
      <c r="G107" s="21"/>
      <c r="H107" s="21"/>
      <c r="I107" s="20"/>
    </row>
    <row r="108" spans="1:9" ht="71.25" customHeight="1">
      <c r="A108" s="1265"/>
      <c r="B108" s="1245"/>
      <c r="C108" s="1253"/>
      <c r="D108" s="35"/>
      <c r="E108" s="22"/>
      <c r="F108" s="21"/>
      <c r="G108" s="21"/>
      <c r="H108" s="21"/>
      <c r="I108" s="20"/>
    </row>
    <row r="109" spans="1:9" ht="81.75" customHeight="1">
      <c r="A109" s="148"/>
      <c r="B109" s="46"/>
      <c r="C109" s="28"/>
      <c r="D109" s="73"/>
      <c r="E109" s="22"/>
      <c r="F109" s="21"/>
      <c r="G109" s="21"/>
      <c r="H109" s="21"/>
      <c r="I109" s="20"/>
    </row>
    <row r="110" spans="1:9" ht="81.75" customHeight="1">
      <c r="A110" s="148"/>
      <c r="B110" s="46"/>
      <c r="C110" s="28"/>
      <c r="D110" s="73"/>
      <c r="E110" s="22"/>
      <c r="F110" s="21"/>
      <c r="G110" s="21"/>
      <c r="H110" s="21"/>
      <c r="I110" s="20"/>
    </row>
    <row r="111" spans="1:9" ht="71.25" customHeight="1">
      <c r="A111" s="36"/>
      <c r="B111" s="46"/>
      <c r="C111" s="35"/>
      <c r="D111" s="73"/>
      <c r="E111" s="22"/>
      <c r="F111" s="21"/>
      <c r="G111" s="21"/>
      <c r="H111" s="21"/>
      <c r="I111" s="20"/>
    </row>
    <row r="112" spans="1:9" ht="69.75" customHeight="1">
      <c r="A112" s="261"/>
      <c r="B112" s="46"/>
      <c r="C112" s="95"/>
      <c r="D112" s="147"/>
      <c r="E112" s="22"/>
      <c r="F112" s="21"/>
      <c r="G112" s="21"/>
      <c r="H112" s="21"/>
      <c r="I112" s="20"/>
    </row>
    <row r="113" spans="1:9" ht="24.75" customHeight="1">
      <c r="A113" s="92"/>
      <c r="B113" s="46"/>
      <c r="C113" s="95"/>
      <c r="D113" s="146"/>
      <c r="E113" s="22"/>
      <c r="F113" s="21"/>
      <c r="G113" s="21"/>
      <c r="H113" s="21"/>
      <c r="I113" s="20"/>
    </row>
    <row r="114" spans="1:9" ht="56.25" customHeight="1">
      <c r="A114" s="92"/>
      <c r="B114" s="46"/>
      <c r="C114" s="95"/>
      <c r="D114" s="73"/>
      <c r="E114" s="22"/>
      <c r="F114" s="21"/>
      <c r="G114" s="21"/>
      <c r="H114" s="21"/>
      <c r="I114" s="20"/>
    </row>
    <row r="115" spans="1:9" ht="74.25" customHeight="1">
      <c r="A115" s="92"/>
      <c r="B115" s="46"/>
      <c r="C115" s="95"/>
      <c r="D115" s="73"/>
      <c r="E115" s="22"/>
      <c r="F115" s="21"/>
      <c r="G115" s="21"/>
      <c r="H115" s="21"/>
      <c r="I115" s="20"/>
    </row>
    <row r="116" spans="1:9" ht="48.75" customHeight="1">
      <c r="A116" s="1265"/>
      <c r="B116" s="1245"/>
      <c r="C116" s="1253"/>
      <c r="D116" s="1253"/>
      <c r="E116" s="1277"/>
      <c r="F116" s="1277"/>
      <c r="G116" s="1277"/>
      <c r="H116" s="1277"/>
      <c r="I116" s="20"/>
    </row>
    <row r="117" spans="1:9" ht="48.75" customHeight="1">
      <c r="A117" s="1265"/>
      <c r="B117" s="1245"/>
      <c r="C117" s="1253"/>
      <c r="D117" s="1253"/>
      <c r="E117" s="22"/>
      <c r="F117" s="21"/>
      <c r="G117" s="21"/>
      <c r="H117" s="21"/>
      <c r="I117" s="20"/>
    </row>
    <row r="118" spans="1:9" ht="40.5" customHeight="1">
      <c r="A118" s="261"/>
      <c r="B118" s="26"/>
      <c r="C118" s="95"/>
      <c r="D118" s="73"/>
      <c r="E118" s="22"/>
      <c r="F118" s="21"/>
      <c r="G118" s="21"/>
      <c r="H118" s="21"/>
      <c r="I118" s="20"/>
    </row>
    <row r="119" spans="1:9" ht="48" customHeight="1">
      <c r="A119" s="261"/>
      <c r="B119" s="26"/>
      <c r="C119" s="145"/>
      <c r="D119" s="145"/>
      <c r="E119" s="22"/>
      <c r="F119" s="21"/>
      <c r="G119" s="21"/>
      <c r="H119" s="21"/>
      <c r="I119" s="20"/>
    </row>
    <row r="120" spans="1:9" ht="58.5" customHeight="1">
      <c r="A120" s="261"/>
      <c r="B120" s="26"/>
      <c r="C120" s="145"/>
      <c r="D120" s="145"/>
      <c r="E120" s="22"/>
      <c r="F120" s="21"/>
      <c r="G120" s="21"/>
      <c r="H120" s="21"/>
      <c r="I120" s="20"/>
    </row>
    <row r="121" spans="1:9" ht="50.25" customHeight="1">
      <c r="A121" s="261"/>
      <c r="B121" s="26"/>
      <c r="C121" s="1261"/>
      <c r="D121" s="86"/>
      <c r="E121" s="22"/>
      <c r="F121" s="21"/>
      <c r="G121" s="21"/>
      <c r="H121" s="21"/>
      <c r="I121" s="20"/>
    </row>
    <row r="122" spans="1:9" ht="58.5" customHeight="1">
      <c r="A122" s="261"/>
      <c r="B122" s="26"/>
      <c r="C122" s="1261"/>
      <c r="D122" s="86"/>
      <c r="E122" s="22"/>
      <c r="F122" s="21"/>
      <c r="G122" s="21"/>
      <c r="H122" s="21"/>
      <c r="I122" s="20"/>
    </row>
    <row r="123" spans="1:9" ht="82.5" customHeight="1">
      <c r="A123" s="261"/>
      <c r="B123" s="26"/>
      <c r="C123" s="1271"/>
      <c r="D123" s="144"/>
      <c r="E123" s="22"/>
      <c r="F123" s="21"/>
      <c r="G123" s="21"/>
      <c r="H123" s="21"/>
      <c r="I123" s="20"/>
    </row>
    <row r="124" spans="1:9" ht="64.5" customHeight="1">
      <c r="A124" s="261"/>
      <c r="B124" s="26"/>
      <c r="C124" s="1271"/>
      <c r="D124" s="144"/>
      <c r="E124" s="22"/>
      <c r="F124" s="21"/>
      <c r="G124" s="21"/>
      <c r="H124" s="21"/>
      <c r="I124" s="20"/>
    </row>
    <row r="125" spans="1:9" ht="64.5" customHeight="1">
      <c r="A125" s="261"/>
      <c r="B125" s="26"/>
      <c r="C125" s="1271"/>
      <c r="D125" s="144"/>
      <c r="E125" s="22"/>
      <c r="F125" s="21"/>
      <c r="G125" s="21"/>
      <c r="H125" s="21"/>
      <c r="I125" s="20"/>
    </row>
    <row r="126" spans="1:9" ht="64.5" customHeight="1">
      <c r="A126" s="40"/>
      <c r="B126" s="26"/>
      <c r="C126" s="35"/>
      <c r="D126" s="35"/>
      <c r="E126" s="22"/>
      <c r="F126" s="21"/>
      <c r="G126" s="21"/>
      <c r="H126" s="21"/>
      <c r="I126" s="20"/>
    </row>
    <row r="127" spans="1:9" ht="173.25" customHeight="1">
      <c r="A127" s="40"/>
      <c r="B127" s="26"/>
      <c r="C127" s="1269"/>
      <c r="D127" s="143"/>
      <c r="E127" s="22"/>
      <c r="F127" s="21"/>
      <c r="G127" s="21"/>
      <c r="H127" s="21"/>
      <c r="I127" s="20"/>
    </row>
    <row r="128" spans="1:9" ht="42" customHeight="1">
      <c r="A128" s="40"/>
      <c r="B128" s="26"/>
      <c r="C128" s="1270"/>
      <c r="D128" s="142"/>
      <c r="E128" s="22"/>
      <c r="F128" s="21"/>
      <c r="G128" s="21"/>
      <c r="H128" s="21"/>
      <c r="I128" s="20"/>
    </row>
    <row r="129" spans="1:9" ht="27.75" customHeight="1">
      <c r="A129" s="40"/>
      <c r="B129" s="26"/>
      <c r="C129" s="1270"/>
      <c r="D129" s="142"/>
      <c r="E129" s="22"/>
      <c r="F129" s="21"/>
      <c r="G129" s="21"/>
      <c r="H129" s="21"/>
      <c r="I129" s="20"/>
    </row>
    <row r="130" spans="1:9" ht="27.75" customHeight="1">
      <c r="A130" s="1255"/>
      <c r="B130" s="1255"/>
      <c r="C130" s="1255"/>
      <c r="D130" s="1255"/>
      <c r="E130" s="1255"/>
      <c r="F130" s="1255"/>
      <c r="G130" s="1255"/>
      <c r="H130" s="1255"/>
      <c r="I130" s="20"/>
    </row>
    <row r="131" spans="1:9" ht="27.75" customHeight="1">
      <c r="A131" s="1246"/>
      <c r="B131" s="1246"/>
      <c r="C131" s="1246"/>
      <c r="D131" s="1246"/>
      <c r="E131" s="1246"/>
      <c r="F131" s="1246"/>
      <c r="G131" s="1246"/>
      <c r="H131" s="1246"/>
      <c r="I131" s="124"/>
    </row>
    <row r="132" spans="1:9" ht="27.75" customHeight="1">
      <c r="A132" s="50"/>
      <c r="B132" s="49"/>
      <c r="C132" s="1303"/>
      <c r="D132" s="141"/>
      <c r="E132" s="51"/>
      <c r="F132" s="140"/>
      <c r="G132" s="140"/>
      <c r="H132" s="140"/>
      <c r="I132" s="20"/>
    </row>
    <row r="133" spans="1:9" ht="27.75" customHeight="1">
      <c r="A133" s="100"/>
      <c r="B133" s="49"/>
      <c r="C133" s="1303"/>
      <c r="D133" s="141"/>
      <c r="E133" s="51"/>
      <c r="F133" s="140"/>
      <c r="G133" s="140"/>
      <c r="H133" s="140"/>
      <c r="I133" s="20"/>
    </row>
    <row r="134" spans="1:9" ht="27.75" customHeight="1">
      <c r="A134" s="50"/>
      <c r="B134" s="49"/>
      <c r="C134" s="1304"/>
      <c r="D134" s="133"/>
      <c r="E134" s="51"/>
      <c r="F134" s="140"/>
      <c r="G134" s="140"/>
      <c r="H134" s="140"/>
      <c r="I134" s="20"/>
    </row>
    <row r="135" spans="1:9" ht="27.75" customHeight="1">
      <c r="A135" s="103"/>
      <c r="B135" s="49"/>
      <c r="C135" s="1304"/>
      <c r="D135" s="133"/>
      <c r="E135" s="51"/>
      <c r="F135" s="140"/>
      <c r="G135" s="140"/>
      <c r="H135" s="140"/>
      <c r="I135" s="20"/>
    </row>
    <row r="136" spans="1:9" ht="27.75" customHeight="1">
      <c r="A136" s="103"/>
      <c r="B136" s="49"/>
      <c r="C136" s="1304"/>
      <c r="D136" s="133"/>
      <c r="E136" s="51"/>
      <c r="F136" s="140"/>
      <c r="G136" s="140"/>
      <c r="H136" s="140"/>
      <c r="I136" s="20"/>
    </row>
    <row r="137" spans="1:9" ht="27.75" customHeight="1">
      <c r="A137" s="101"/>
      <c r="B137" s="49"/>
      <c r="C137" s="1304"/>
      <c r="D137" s="133"/>
      <c r="E137" s="51"/>
      <c r="F137" s="140"/>
      <c r="G137" s="140"/>
      <c r="H137" s="140"/>
      <c r="I137" s="20"/>
    </row>
    <row r="138" spans="1:9" ht="27.75" customHeight="1">
      <c r="A138" s="103"/>
      <c r="B138" s="49"/>
      <c r="C138" s="1304"/>
      <c r="D138" s="133"/>
      <c r="E138" s="51"/>
      <c r="F138" s="140"/>
      <c r="G138" s="140"/>
      <c r="H138" s="140"/>
      <c r="I138" s="20"/>
    </row>
    <row r="139" spans="1:9" ht="27.75" customHeight="1">
      <c r="A139" s="103"/>
      <c r="B139" s="49"/>
      <c r="C139" s="1304"/>
      <c r="D139" s="133"/>
      <c r="E139" s="51"/>
      <c r="F139" s="140"/>
      <c r="G139" s="140"/>
      <c r="H139" s="140"/>
      <c r="I139" s="20"/>
    </row>
    <row r="140" spans="1:9" ht="27.75" customHeight="1">
      <c r="A140" s="50"/>
      <c r="B140" s="49"/>
      <c r="C140" s="1304"/>
      <c r="D140" s="133"/>
      <c r="E140" s="51"/>
      <c r="F140" s="140"/>
      <c r="G140" s="140"/>
      <c r="H140" s="140"/>
      <c r="I140" s="20"/>
    </row>
    <row r="141" spans="1:9" ht="54" customHeight="1">
      <c r="A141" s="103"/>
      <c r="B141" s="49"/>
      <c r="C141" s="1304"/>
      <c r="D141" s="133"/>
      <c r="E141" s="51"/>
      <c r="F141" s="140"/>
      <c r="G141" s="140"/>
      <c r="H141" s="140"/>
      <c r="I141" s="20"/>
    </row>
    <row r="142" spans="1:9" ht="54" customHeight="1">
      <c r="A142" s="103"/>
      <c r="B142" s="49"/>
      <c r="C142" s="1304"/>
      <c r="D142" s="133"/>
      <c r="E142" s="51"/>
      <c r="F142" s="140"/>
      <c r="G142" s="140"/>
      <c r="H142" s="140"/>
      <c r="I142" s="20"/>
    </row>
    <row r="143" spans="1:9" ht="54" customHeight="1">
      <c r="A143" s="103"/>
      <c r="B143" s="49"/>
      <c r="C143" s="1304"/>
      <c r="D143" s="133"/>
      <c r="E143" s="51"/>
      <c r="F143" s="140"/>
      <c r="G143" s="140"/>
      <c r="H143" s="140"/>
      <c r="I143" s="20"/>
    </row>
    <row r="144" spans="1:9" ht="164.25" customHeight="1">
      <c r="A144" s="139"/>
      <c r="B144" s="26"/>
      <c r="C144" s="1260"/>
      <c r="D144" s="138"/>
      <c r="E144" s="137"/>
      <c r="F144" s="137"/>
      <c r="G144" s="136"/>
      <c r="H144" s="136"/>
      <c r="I144" s="20"/>
    </row>
    <row r="145" spans="1:9" ht="44.25" customHeight="1">
      <c r="A145" s="139"/>
      <c r="B145" s="26"/>
      <c r="C145" s="1260"/>
      <c r="D145" s="138"/>
      <c r="E145" s="137"/>
      <c r="F145" s="137"/>
      <c r="G145" s="136"/>
      <c r="H145" s="136"/>
      <c r="I145" s="20"/>
    </row>
    <row r="146" spans="1:9" ht="44.25" customHeight="1">
      <c r="A146" s="139"/>
      <c r="B146" s="26"/>
      <c r="C146" s="1260"/>
      <c r="D146" s="138"/>
      <c r="E146" s="137"/>
      <c r="F146" s="137"/>
      <c r="G146" s="136"/>
      <c r="H146" s="136"/>
      <c r="I146" s="20"/>
    </row>
    <row r="147" spans="1:9" ht="44.25" customHeight="1">
      <c r="A147" s="139"/>
      <c r="B147" s="26"/>
      <c r="C147" s="138"/>
      <c r="D147" s="138"/>
      <c r="E147" s="137"/>
      <c r="F147" s="137"/>
      <c r="G147" s="136"/>
      <c r="H147" s="136"/>
      <c r="I147" s="20"/>
    </row>
    <row r="148" spans="1:9" ht="44.25" customHeight="1">
      <c r="A148" s="261"/>
      <c r="B148" s="26"/>
      <c r="C148" s="1302"/>
      <c r="D148" s="135"/>
      <c r="E148" s="22"/>
      <c r="F148" s="21"/>
      <c r="G148" s="21"/>
      <c r="H148" s="21"/>
      <c r="I148" s="20"/>
    </row>
    <row r="149" spans="1:9" ht="44.25" customHeight="1">
      <c r="A149" s="261"/>
      <c r="B149" s="26"/>
      <c r="C149" s="1302"/>
      <c r="D149" s="135"/>
      <c r="E149" s="22"/>
      <c r="F149" s="21"/>
      <c r="G149" s="21"/>
      <c r="H149" s="21"/>
      <c r="I149" s="20"/>
    </row>
    <row r="150" spans="1:9" ht="44.25" customHeight="1">
      <c r="A150" s="261"/>
      <c r="B150" s="26"/>
      <c r="C150" s="1302"/>
      <c r="D150" s="135"/>
      <c r="E150" s="22"/>
      <c r="F150" s="21"/>
      <c r="G150" s="21"/>
      <c r="H150" s="21"/>
      <c r="I150" s="20"/>
    </row>
    <row r="151" spans="1:9" ht="44.25" customHeight="1">
      <c r="A151" s="261"/>
      <c r="B151" s="26"/>
      <c r="C151" s="1302"/>
      <c r="D151" s="135"/>
      <c r="E151" s="22"/>
      <c r="F151" s="21"/>
      <c r="G151" s="21"/>
      <c r="H151" s="21"/>
      <c r="I151" s="20"/>
    </row>
    <row r="152" spans="1:9" ht="44.25" customHeight="1">
      <c r="A152" s="261"/>
      <c r="B152" s="26"/>
      <c r="C152" s="1302"/>
      <c r="D152" s="135"/>
      <c r="E152" s="22"/>
      <c r="F152" s="21"/>
      <c r="G152" s="21"/>
      <c r="H152" s="21"/>
      <c r="I152" s="20"/>
    </row>
    <row r="153" spans="1:9" ht="44.25" customHeight="1">
      <c r="A153" s="261"/>
      <c r="B153" s="26"/>
      <c r="C153" s="1250"/>
      <c r="D153" s="91"/>
      <c r="E153" s="22"/>
      <c r="F153" s="21"/>
      <c r="G153" s="21"/>
      <c r="H153" s="21"/>
      <c r="I153" s="20"/>
    </row>
    <row r="154" spans="1:9" ht="44.25" customHeight="1">
      <c r="A154" s="261"/>
      <c r="B154" s="26"/>
      <c r="C154" s="1250"/>
      <c r="D154" s="91"/>
      <c r="E154" s="22"/>
      <c r="F154" s="21"/>
      <c r="G154" s="21"/>
      <c r="H154" s="21"/>
      <c r="I154" s="20"/>
    </row>
    <row r="155" spans="1:9" ht="35.25" customHeight="1">
      <c r="A155" s="261"/>
      <c r="B155" s="26"/>
      <c r="C155" s="1250"/>
      <c r="D155" s="91"/>
      <c r="E155" s="22"/>
      <c r="F155" s="21"/>
      <c r="G155" s="21"/>
      <c r="H155" s="21"/>
      <c r="I155" s="20"/>
    </row>
    <row r="156" spans="1:9" ht="35.25" customHeight="1">
      <c r="A156" s="261"/>
      <c r="B156" s="26"/>
      <c r="C156" s="1250"/>
      <c r="D156" s="91"/>
      <c r="E156" s="22"/>
      <c r="F156" s="21"/>
      <c r="G156" s="21"/>
      <c r="H156" s="21"/>
      <c r="I156" s="20"/>
    </row>
    <row r="157" spans="1:9" ht="35.25" customHeight="1">
      <c r="A157" s="261"/>
      <c r="B157" s="26"/>
      <c r="C157" s="1250"/>
      <c r="D157" s="91"/>
      <c r="E157" s="22"/>
      <c r="F157" s="21"/>
      <c r="G157" s="21"/>
      <c r="H157" s="21"/>
      <c r="I157" s="20"/>
    </row>
    <row r="158" spans="1:9" ht="35.25" customHeight="1">
      <c r="A158" s="40"/>
      <c r="B158" s="26"/>
      <c r="C158" s="1249"/>
      <c r="D158" s="134"/>
      <c r="E158" s="22"/>
      <c r="F158" s="82"/>
      <c r="G158" s="21"/>
      <c r="H158" s="21"/>
      <c r="I158" s="20"/>
    </row>
    <row r="159" spans="1:9" ht="35.25" customHeight="1">
      <c r="A159" s="40"/>
      <c r="B159" s="26"/>
      <c r="C159" s="1249"/>
      <c r="D159" s="134"/>
      <c r="E159" s="22"/>
      <c r="F159" s="82"/>
      <c r="G159" s="21"/>
      <c r="H159" s="21"/>
      <c r="I159" s="20"/>
    </row>
    <row r="160" spans="1:9" ht="35.25" customHeight="1">
      <c r="A160" s="40"/>
      <c r="B160" s="26"/>
      <c r="C160" s="1249"/>
      <c r="D160" s="134"/>
      <c r="E160" s="22"/>
      <c r="F160" s="82"/>
      <c r="G160" s="21"/>
      <c r="H160" s="21"/>
      <c r="I160" s="20"/>
    </row>
    <row r="161" spans="1:9" ht="35.25" customHeight="1">
      <c r="A161" s="40"/>
      <c r="B161" s="26"/>
      <c r="C161" s="1249"/>
      <c r="D161" s="134"/>
      <c r="E161" s="22"/>
      <c r="F161" s="82"/>
      <c r="G161" s="21"/>
      <c r="H161" s="21"/>
      <c r="I161" s="20"/>
    </row>
    <row r="162" spans="1:9" ht="54.75" customHeight="1">
      <c r="A162" s="40"/>
      <c r="B162" s="26"/>
      <c r="C162" s="1249"/>
      <c r="D162" s="134"/>
      <c r="E162" s="22"/>
      <c r="F162" s="82"/>
      <c r="G162" s="21"/>
      <c r="H162" s="21"/>
      <c r="I162" s="20"/>
    </row>
    <row r="163" spans="1:9" ht="54.75" customHeight="1">
      <c r="A163" s="40"/>
      <c r="B163" s="26"/>
      <c r="C163" s="1249"/>
      <c r="D163" s="134"/>
      <c r="E163" s="22"/>
      <c r="F163" s="82"/>
      <c r="G163" s="21"/>
      <c r="H163" s="21"/>
      <c r="I163" s="20"/>
    </row>
    <row r="164" spans="1:9" ht="54.75" customHeight="1">
      <c r="A164" s="40"/>
      <c r="B164" s="26"/>
      <c r="C164" s="1249"/>
      <c r="D164" s="134"/>
      <c r="E164" s="22"/>
      <c r="F164" s="82"/>
      <c r="G164" s="21"/>
      <c r="H164" s="21"/>
      <c r="I164" s="20"/>
    </row>
    <row r="165" spans="1:9" ht="54.75" customHeight="1">
      <c r="A165" s="40"/>
      <c r="B165" s="26"/>
      <c r="C165" s="1249"/>
      <c r="D165" s="134"/>
      <c r="E165" s="22"/>
      <c r="F165" s="82"/>
      <c r="G165" s="21"/>
      <c r="H165" s="21"/>
      <c r="I165" s="20"/>
    </row>
    <row r="166" spans="1:9" ht="54.75" customHeight="1">
      <c r="A166" s="40"/>
      <c r="B166" s="26"/>
      <c r="C166" s="1249"/>
      <c r="D166" s="134"/>
      <c r="E166" s="22"/>
      <c r="F166" s="82"/>
      <c r="G166" s="21"/>
      <c r="H166" s="21"/>
      <c r="I166" s="20"/>
    </row>
    <row r="167" spans="1:9" ht="54.75" customHeight="1">
      <c r="A167" s="40"/>
      <c r="B167" s="26"/>
      <c r="C167" s="1249"/>
      <c r="D167" s="134"/>
      <c r="E167" s="22"/>
      <c r="F167" s="82"/>
      <c r="G167" s="21"/>
      <c r="H167" s="21"/>
      <c r="I167" s="20"/>
    </row>
    <row r="168" spans="1:9" ht="54.75" customHeight="1">
      <c r="A168" s="40"/>
      <c r="B168" s="26"/>
      <c r="C168" s="1249"/>
      <c r="D168" s="134"/>
      <c r="E168" s="22"/>
      <c r="F168" s="82"/>
      <c r="G168" s="21"/>
      <c r="H168" s="21"/>
      <c r="I168" s="20"/>
    </row>
    <row r="169" spans="1:9" ht="54.75" customHeight="1">
      <c r="A169" s="40"/>
      <c r="B169" s="26"/>
      <c r="C169" s="1249"/>
      <c r="D169" s="134"/>
      <c r="E169" s="22"/>
      <c r="F169" s="82"/>
      <c r="G169" s="21"/>
      <c r="H169" s="21"/>
      <c r="I169" s="20"/>
    </row>
    <row r="170" spans="1:9" ht="54.75" customHeight="1">
      <c r="A170" s="40"/>
      <c r="B170" s="26"/>
      <c r="C170" s="1249"/>
      <c r="D170" s="134"/>
      <c r="E170" s="22"/>
      <c r="F170" s="82"/>
      <c r="G170" s="21"/>
      <c r="H170" s="21"/>
      <c r="I170" s="20"/>
    </row>
    <row r="171" spans="1:9" ht="87.75" customHeight="1">
      <c r="A171" s="40"/>
      <c r="B171" s="26"/>
      <c r="C171" s="1249"/>
      <c r="D171" s="134"/>
      <c r="E171" s="22"/>
      <c r="F171" s="82"/>
      <c r="G171" s="21"/>
      <c r="H171" s="21"/>
      <c r="I171" s="20"/>
    </row>
    <row r="172" spans="1:9" ht="87.75" customHeight="1">
      <c r="A172" s="40"/>
      <c r="B172" s="26"/>
      <c r="C172" s="1249"/>
      <c r="D172" s="134"/>
      <c r="E172" s="22"/>
      <c r="F172" s="82"/>
      <c r="G172" s="21"/>
      <c r="H172" s="21"/>
      <c r="I172" s="20"/>
    </row>
    <row r="173" spans="1:9" ht="87.75" customHeight="1">
      <c r="A173" s="40"/>
      <c r="B173" s="26"/>
      <c r="C173" s="1249"/>
      <c r="D173" s="134"/>
      <c r="E173" s="22"/>
      <c r="F173" s="82"/>
      <c r="G173" s="21"/>
      <c r="H173" s="21"/>
      <c r="I173" s="20"/>
    </row>
    <row r="174" spans="1:9" ht="64.5" customHeight="1">
      <c r="A174" s="261"/>
      <c r="B174" s="26"/>
      <c r="C174" s="1250"/>
      <c r="D174" s="91"/>
      <c r="E174" s="22"/>
      <c r="F174" s="21"/>
      <c r="G174" s="21"/>
      <c r="H174" s="21"/>
      <c r="I174" s="20"/>
    </row>
    <row r="175" spans="1:9" ht="55.5" customHeight="1">
      <c r="A175" s="261"/>
      <c r="B175" s="26"/>
      <c r="C175" s="1250"/>
      <c r="D175" s="91"/>
      <c r="E175" s="22"/>
      <c r="F175" s="21"/>
      <c r="G175" s="21"/>
      <c r="H175" s="21"/>
      <c r="I175" s="20"/>
    </row>
    <row r="176" spans="1:9" ht="41.25" customHeight="1">
      <c r="A176" s="261"/>
      <c r="B176" s="26"/>
      <c r="C176" s="1250"/>
      <c r="D176" s="91"/>
      <c r="E176" s="22"/>
      <c r="F176" s="21"/>
      <c r="G176" s="21"/>
      <c r="H176" s="21"/>
      <c r="I176" s="20"/>
    </row>
    <row r="177" spans="1:9" ht="44.25" customHeight="1">
      <c r="A177" s="261"/>
      <c r="B177" s="26"/>
      <c r="C177" s="1250"/>
      <c r="D177" s="91"/>
      <c r="E177" s="22"/>
      <c r="F177" s="21"/>
      <c r="G177" s="21"/>
      <c r="H177" s="21"/>
      <c r="I177" s="20"/>
    </row>
    <row r="178" spans="1:9" ht="133.5" customHeight="1">
      <c r="A178" s="261"/>
      <c r="B178" s="26"/>
      <c r="C178" s="1250"/>
      <c r="D178" s="91"/>
      <c r="E178" s="22"/>
      <c r="F178" s="21"/>
      <c r="G178" s="21"/>
      <c r="H178" s="21"/>
      <c r="I178" s="20"/>
    </row>
    <row r="179" spans="1:9" ht="133.5" customHeight="1">
      <c r="A179" s="261"/>
      <c r="B179" s="26"/>
      <c r="C179" s="1250"/>
      <c r="D179" s="91"/>
      <c r="E179" s="22"/>
      <c r="F179" s="21"/>
      <c r="G179" s="21"/>
      <c r="H179" s="21"/>
      <c r="I179" s="20"/>
    </row>
    <row r="180" spans="1:9" ht="141.75" customHeight="1">
      <c r="A180" s="261"/>
      <c r="B180" s="26"/>
      <c r="C180" s="1250"/>
      <c r="D180" s="91"/>
      <c r="E180" s="22"/>
      <c r="F180" s="21"/>
      <c r="G180" s="21"/>
      <c r="H180" s="21"/>
      <c r="I180" s="20"/>
    </row>
    <row r="181" spans="1:9" ht="141.75" customHeight="1">
      <c r="A181" s="261"/>
      <c r="B181" s="26"/>
      <c r="C181" s="91"/>
      <c r="D181" s="91"/>
      <c r="E181" s="22"/>
      <c r="F181" s="21"/>
      <c r="G181" s="21"/>
      <c r="H181" s="21"/>
      <c r="I181" s="20"/>
    </row>
    <row r="182" spans="1:9" ht="45.75" customHeight="1">
      <c r="A182" s="266"/>
      <c r="B182" s="26"/>
      <c r="C182" s="91"/>
      <c r="D182" s="91"/>
      <c r="E182" s="22"/>
      <c r="F182" s="21"/>
      <c r="G182" s="21"/>
      <c r="H182" s="21"/>
      <c r="I182" s="20"/>
    </row>
    <row r="183" spans="1:9" ht="141.75" customHeight="1">
      <c r="A183" s="266"/>
      <c r="B183" s="26"/>
      <c r="C183" s="91"/>
      <c r="D183" s="91"/>
      <c r="E183" s="22"/>
      <c r="F183" s="21"/>
      <c r="G183" s="21"/>
      <c r="H183" s="21"/>
      <c r="I183" s="20"/>
    </row>
    <row r="184" spans="1:9" ht="114.75" customHeight="1">
      <c r="A184" s="266"/>
      <c r="B184" s="26"/>
      <c r="C184" s="91"/>
      <c r="D184" s="91"/>
      <c r="E184" s="22"/>
      <c r="F184" s="21"/>
      <c r="G184" s="21"/>
      <c r="H184" s="21"/>
      <c r="I184" s="20"/>
    </row>
    <row r="185" spans="1:9" ht="121.5" customHeight="1">
      <c r="A185" s="1246"/>
      <c r="B185" s="1246"/>
      <c r="C185" s="1246"/>
      <c r="D185" s="1246"/>
      <c r="E185" s="1246"/>
      <c r="F185" s="1246"/>
      <c r="G185" s="1246"/>
      <c r="H185" s="1246"/>
      <c r="I185" s="20"/>
    </row>
    <row r="186" spans="1:9" ht="100.5" customHeight="1">
      <c r="A186" s="41"/>
      <c r="B186" s="19"/>
      <c r="C186" s="72"/>
      <c r="D186" s="72"/>
      <c r="E186" s="22"/>
      <c r="F186" s="21"/>
      <c r="G186" s="21"/>
      <c r="H186" s="21"/>
      <c r="I186" s="20"/>
    </row>
    <row r="187" spans="1:9" ht="90.75" customHeight="1">
      <c r="A187" s="41"/>
      <c r="B187" s="19"/>
      <c r="C187" s="72"/>
      <c r="D187" s="72"/>
      <c r="E187" s="22"/>
      <c r="F187" s="21"/>
      <c r="G187" s="21"/>
      <c r="H187" s="21"/>
      <c r="I187" s="20"/>
    </row>
    <row r="188" spans="1:9" ht="66" customHeight="1">
      <c r="A188" s="41"/>
      <c r="B188" s="19"/>
      <c r="C188" s="72"/>
      <c r="D188" s="72"/>
      <c r="E188" s="22"/>
      <c r="F188" s="21"/>
      <c r="G188" s="21"/>
      <c r="H188" s="21"/>
      <c r="I188" s="20"/>
    </row>
    <row r="189" spans="1:9" ht="66.75" customHeight="1">
      <c r="A189" s="41"/>
      <c r="B189" s="19"/>
      <c r="C189" s="1283"/>
      <c r="D189" s="72"/>
      <c r="E189" s="22"/>
      <c r="F189" s="21"/>
      <c r="G189" s="21"/>
      <c r="H189" s="21"/>
      <c r="I189" s="20"/>
    </row>
    <row r="190" spans="1:9" ht="66.75" customHeight="1">
      <c r="A190" s="41"/>
      <c r="B190" s="19"/>
      <c r="C190" s="1283"/>
      <c r="D190" s="72"/>
      <c r="E190" s="22"/>
      <c r="F190" s="21"/>
      <c r="G190" s="21"/>
      <c r="H190" s="21"/>
      <c r="I190" s="20"/>
    </row>
    <row r="191" spans="1:9" ht="66.75" customHeight="1">
      <c r="A191" s="41"/>
      <c r="B191" s="19"/>
      <c r="C191" s="1283"/>
      <c r="D191" s="72"/>
      <c r="E191" s="22"/>
      <c r="F191" s="21"/>
      <c r="G191" s="21"/>
      <c r="H191" s="21"/>
      <c r="I191" s="20"/>
    </row>
    <row r="192" spans="1:9" ht="65.25" customHeight="1">
      <c r="A192" s="41"/>
      <c r="B192" s="19"/>
      <c r="C192" s="1283"/>
      <c r="D192" s="72"/>
      <c r="E192" s="22"/>
      <c r="F192" s="21"/>
      <c r="G192" s="21"/>
      <c r="H192" s="21"/>
      <c r="I192" s="20"/>
    </row>
    <row r="193" spans="1:9" ht="65.25" customHeight="1">
      <c r="A193" s="41"/>
      <c r="B193" s="19"/>
      <c r="C193" s="1283"/>
      <c r="D193" s="72"/>
      <c r="E193" s="22"/>
      <c r="F193" s="21"/>
      <c r="G193" s="21"/>
      <c r="H193" s="21"/>
      <c r="I193" s="20"/>
    </row>
    <row r="194" spans="1:9" ht="48" customHeight="1">
      <c r="A194" s="41"/>
      <c r="B194" s="19"/>
      <c r="C194" s="1283"/>
      <c r="D194" s="72"/>
      <c r="E194" s="22"/>
      <c r="F194" s="21"/>
      <c r="G194" s="21"/>
      <c r="H194" s="21"/>
      <c r="I194" s="20"/>
    </row>
    <row r="195" spans="1:9" ht="108.75" customHeight="1">
      <c r="A195" s="41"/>
      <c r="B195" s="19"/>
      <c r="C195" s="1283"/>
      <c r="D195" s="72"/>
      <c r="E195" s="22"/>
      <c r="F195" s="21"/>
      <c r="G195" s="21"/>
      <c r="H195" s="21"/>
      <c r="I195" s="20"/>
    </row>
    <row r="196" spans="1:9" ht="105" customHeight="1">
      <c r="A196" s="41"/>
      <c r="B196" s="19"/>
      <c r="C196" s="1283"/>
      <c r="D196" s="72"/>
      <c r="E196" s="22"/>
      <c r="F196" s="21"/>
      <c r="G196" s="21"/>
      <c r="H196" s="21"/>
      <c r="I196" s="20"/>
    </row>
    <row r="197" spans="1:9" ht="84" customHeight="1">
      <c r="A197" s="1246"/>
      <c r="B197" s="1246"/>
      <c r="C197" s="1246"/>
      <c r="D197" s="1246"/>
      <c r="E197" s="1246"/>
      <c r="F197" s="1246"/>
      <c r="G197" s="1246"/>
      <c r="H197" s="1246"/>
      <c r="I197" s="20"/>
    </row>
    <row r="198" spans="1:9" ht="96.75" customHeight="1">
      <c r="A198" s="265"/>
      <c r="B198" s="130"/>
      <c r="C198" s="133"/>
      <c r="D198" s="133"/>
      <c r="E198" s="56"/>
      <c r="F198" s="98"/>
      <c r="G198" s="98"/>
      <c r="H198" s="98"/>
      <c r="I198" s="20"/>
    </row>
    <row r="199" spans="1:9" ht="57.75" customHeight="1">
      <c r="A199" s="132"/>
      <c r="B199" s="130"/>
      <c r="C199" s="129"/>
      <c r="D199" s="129"/>
      <c r="E199" s="56"/>
      <c r="F199" s="98"/>
      <c r="G199" s="98"/>
      <c r="H199" s="98"/>
      <c r="I199" s="20"/>
    </row>
    <row r="200" spans="1:9" ht="64.5" customHeight="1">
      <c r="A200" s="265"/>
      <c r="B200" s="130"/>
      <c r="C200" s="129"/>
      <c r="D200" s="129"/>
      <c r="E200" s="56"/>
      <c r="F200" s="98"/>
      <c r="G200" s="98"/>
      <c r="H200" s="98"/>
      <c r="I200" s="20"/>
    </row>
    <row r="201" spans="1:9" ht="64.5" customHeight="1">
      <c r="A201" s="265"/>
      <c r="B201" s="130"/>
      <c r="C201" s="129"/>
      <c r="D201" s="129"/>
      <c r="E201" s="56"/>
      <c r="F201" s="98"/>
      <c r="G201" s="98"/>
      <c r="H201" s="98"/>
      <c r="I201" s="20"/>
    </row>
    <row r="202" spans="1:9" ht="84.75" customHeight="1">
      <c r="A202" s="265"/>
      <c r="B202" s="130"/>
      <c r="C202" s="129"/>
      <c r="D202" s="129"/>
      <c r="E202" s="56"/>
      <c r="F202" s="98"/>
      <c r="G202" s="98"/>
      <c r="H202" s="98"/>
      <c r="I202" s="20"/>
    </row>
    <row r="203" spans="1:9" ht="90" customHeight="1">
      <c r="A203" s="44"/>
      <c r="B203" s="39"/>
      <c r="C203" s="128"/>
      <c r="D203" s="128"/>
      <c r="E203" s="22"/>
      <c r="F203" s="21"/>
      <c r="G203" s="21"/>
      <c r="H203" s="21"/>
      <c r="I203" s="20"/>
    </row>
    <row r="204" spans="1:9" ht="82.5" customHeight="1">
      <c r="A204" s="40"/>
      <c r="B204" s="39"/>
      <c r="C204" s="127"/>
      <c r="D204" s="127"/>
      <c r="E204" s="22"/>
      <c r="F204" s="21"/>
      <c r="G204" s="21"/>
      <c r="H204" s="21"/>
      <c r="I204" s="20"/>
    </row>
    <row r="205" spans="1:9" ht="82.5" customHeight="1">
      <c r="A205" s="261"/>
      <c r="B205" s="39"/>
      <c r="C205" s="35"/>
      <c r="D205" s="35"/>
      <c r="E205" s="22"/>
      <c r="F205" s="21"/>
      <c r="G205" s="21"/>
      <c r="H205" s="21"/>
      <c r="I205" s="20"/>
    </row>
    <row r="206" spans="1:9" ht="82.5" customHeight="1">
      <c r="A206" s="44"/>
      <c r="B206" s="39"/>
      <c r="C206" s="35"/>
      <c r="D206" s="35"/>
      <c r="E206" s="22"/>
      <c r="F206" s="21"/>
      <c r="G206" s="21"/>
      <c r="H206" s="21"/>
      <c r="I206" s="20"/>
    </row>
    <row r="207" spans="1:9" ht="82.5" customHeight="1">
      <c r="A207" s="44"/>
      <c r="B207" s="39"/>
      <c r="C207" s="35"/>
      <c r="D207" s="35"/>
      <c r="E207" s="22"/>
      <c r="F207" s="21"/>
      <c r="G207" s="21"/>
      <c r="H207" s="21"/>
      <c r="I207" s="20"/>
    </row>
    <row r="208" spans="1:9" ht="96.75" customHeight="1">
      <c r="A208" s="261"/>
      <c r="B208" s="39"/>
      <c r="C208" s="35"/>
      <c r="D208" s="35"/>
      <c r="E208" s="22"/>
      <c r="F208" s="21"/>
      <c r="G208" s="21"/>
      <c r="H208" s="21"/>
      <c r="I208" s="20"/>
    </row>
    <row r="209" spans="1:9" ht="52.5" customHeight="1">
      <c r="A209" s="261"/>
      <c r="B209" s="39"/>
      <c r="C209" s="35"/>
      <c r="D209" s="35"/>
      <c r="E209" s="22"/>
      <c r="F209" s="21"/>
      <c r="G209" s="21"/>
      <c r="H209" s="21"/>
      <c r="I209" s="20"/>
    </row>
    <row r="210" spans="1:9" ht="36" customHeight="1">
      <c r="A210" s="44"/>
      <c r="B210" s="39"/>
      <c r="C210" s="35"/>
      <c r="D210" s="35"/>
      <c r="E210" s="22"/>
      <c r="F210" s="21"/>
      <c r="G210" s="21"/>
      <c r="H210" s="21"/>
      <c r="I210" s="20"/>
    </row>
    <row r="211" spans="1:9" ht="36" customHeight="1">
      <c r="A211" s="44"/>
      <c r="B211" s="39"/>
      <c r="C211" s="35"/>
      <c r="D211" s="35"/>
      <c r="E211" s="22"/>
      <c r="F211" s="21"/>
      <c r="G211" s="21"/>
      <c r="H211" s="21"/>
      <c r="I211" s="20"/>
    </row>
    <row r="212" spans="1:9" ht="36" customHeight="1">
      <c r="A212" s="266"/>
      <c r="B212" s="39"/>
      <c r="C212" s="35"/>
      <c r="D212" s="35"/>
      <c r="E212" s="22"/>
      <c r="F212" s="21"/>
      <c r="G212" s="21"/>
      <c r="H212" s="21"/>
      <c r="I212" s="20"/>
    </row>
    <row r="213" spans="1:9" ht="36" customHeight="1">
      <c r="A213" s="261"/>
      <c r="B213" s="39"/>
      <c r="C213" s="1282"/>
      <c r="D213" s="126"/>
      <c r="E213" s="22"/>
      <c r="F213" s="21"/>
      <c r="G213" s="21"/>
      <c r="H213" s="21"/>
      <c r="I213" s="20"/>
    </row>
    <row r="214" spans="1:9" ht="36" customHeight="1">
      <c r="A214" s="261"/>
      <c r="B214" s="39"/>
      <c r="C214" s="1282"/>
      <c r="D214" s="126"/>
      <c r="E214" s="22"/>
      <c r="F214" s="21"/>
      <c r="G214" s="21"/>
      <c r="H214" s="21"/>
      <c r="I214" s="20"/>
    </row>
    <row r="215" spans="1:9" ht="36" customHeight="1">
      <c r="A215" s="261"/>
      <c r="B215" s="39"/>
      <c r="C215" s="1282"/>
      <c r="D215" s="126"/>
      <c r="E215" s="22"/>
      <c r="F215" s="21"/>
      <c r="G215" s="21"/>
      <c r="H215" s="21"/>
      <c r="I215" s="20"/>
    </row>
    <row r="216" spans="1:9" ht="45" customHeight="1">
      <c r="A216" s="261"/>
      <c r="B216" s="39"/>
      <c r="C216" s="1282"/>
      <c r="D216" s="126"/>
      <c r="E216" s="22"/>
      <c r="F216" s="21"/>
      <c r="G216" s="21"/>
      <c r="H216" s="21"/>
      <c r="I216" s="20"/>
    </row>
    <row r="217" spans="1:9" ht="36" customHeight="1">
      <c r="A217" s="261"/>
      <c r="B217" s="39"/>
      <c r="C217" s="1282"/>
      <c r="D217" s="126"/>
      <c r="E217" s="22"/>
      <c r="F217" s="21"/>
      <c r="G217" s="21"/>
      <c r="H217" s="21"/>
      <c r="I217" s="20"/>
    </row>
    <row r="218" spans="1:9" ht="36" customHeight="1">
      <c r="A218" s="261"/>
      <c r="B218" s="39"/>
      <c r="C218" s="1282"/>
      <c r="D218" s="126"/>
      <c r="E218" s="22"/>
      <c r="F218" s="21"/>
      <c r="G218" s="21"/>
      <c r="H218" s="21"/>
      <c r="I218" s="20"/>
    </row>
    <row r="219" spans="1:9" ht="36" customHeight="1">
      <c r="A219" s="261"/>
      <c r="B219" s="39"/>
      <c r="C219" s="1282"/>
      <c r="D219" s="126"/>
      <c r="E219" s="22"/>
      <c r="F219" s="21"/>
      <c r="G219" s="21"/>
      <c r="H219" s="21"/>
      <c r="I219" s="20"/>
    </row>
    <row r="220" spans="1:9" ht="43.5" customHeight="1">
      <c r="A220" s="261"/>
      <c r="B220" s="39"/>
      <c r="C220" s="1282"/>
      <c r="D220" s="126"/>
      <c r="E220" s="22"/>
      <c r="F220" s="21"/>
      <c r="G220" s="21"/>
      <c r="H220" s="21"/>
      <c r="I220" s="20"/>
    </row>
    <row r="221" spans="1:9" ht="43.5" customHeight="1">
      <c r="A221" s="261"/>
      <c r="B221" s="39"/>
      <c r="C221" s="1282"/>
      <c r="D221" s="126"/>
      <c r="E221" s="22"/>
      <c r="F221" s="21"/>
      <c r="G221" s="21"/>
      <c r="H221" s="21"/>
      <c r="I221" s="20"/>
    </row>
    <row r="222" spans="1:9" ht="180.75" customHeight="1">
      <c r="A222" s="261"/>
      <c r="B222" s="39"/>
      <c r="C222" s="1282"/>
      <c r="D222" s="126"/>
      <c r="E222" s="22"/>
      <c r="F222" s="21"/>
      <c r="G222" s="21"/>
      <c r="H222" s="21"/>
      <c r="I222" s="20"/>
    </row>
    <row r="223" spans="1:9" ht="64.5" customHeight="1">
      <c r="A223" s="40"/>
      <c r="B223" s="39"/>
      <c r="C223" s="1244"/>
      <c r="D223" s="125"/>
      <c r="E223" s="22"/>
      <c r="F223" s="21"/>
      <c r="G223" s="21"/>
      <c r="H223" s="21"/>
      <c r="I223" s="20"/>
    </row>
    <row r="224" spans="1:9" ht="84.75" customHeight="1">
      <c r="A224" s="40"/>
      <c r="B224" s="39"/>
      <c r="C224" s="1244"/>
      <c r="D224" s="125"/>
      <c r="E224" s="22"/>
      <c r="F224" s="21"/>
      <c r="G224" s="21"/>
      <c r="H224" s="21"/>
      <c r="I224" s="20"/>
    </row>
    <row r="225" spans="1:9" ht="63.75" customHeight="1">
      <c r="A225" s="1255"/>
      <c r="B225" s="1255"/>
      <c r="C225" s="1255"/>
      <c r="D225" s="1255"/>
      <c r="E225" s="1255"/>
      <c r="F225" s="1255"/>
      <c r="G225" s="1255"/>
      <c r="H225" s="1255"/>
      <c r="I225" s="124"/>
    </row>
    <row r="226" spans="1:9" ht="64.5" customHeight="1">
      <c r="A226" s="123"/>
      <c r="B226" s="49"/>
      <c r="C226" s="1280"/>
      <c r="D226" s="50"/>
      <c r="E226" s="31"/>
      <c r="F226" s="31"/>
      <c r="G226" s="121"/>
      <c r="H226" s="121"/>
      <c r="I226" s="122"/>
    </row>
    <row r="227" spans="1:9" ht="291.75" customHeight="1">
      <c r="A227" s="104"/>
      <c r="B227" s="49"/>
      <c r="C227" s="1289"/>
      <c r="D227" s="88"/>
      <c r="E227" s="62"/>
      <c r="F227" s="62"/>
      <c r="G227" s="83"/>
      <c r="H227" s="83"/>
      <c r="I227" s="122"/>
    </row>
    <row r="228" spans="1:9" ht="346.5" customHeight="1">
      <c r="A228" s="104"/>
      <c r="B228" s="49"/>
      <c r="C228" s="1289"/>
      <c r="D228" s="88"/>
      <c r="E228" s="62"/>
      <c r="F228" s="62"/>
      <c r="G228" s="83"/>
      <c r="H228" s="83"/>
      <c r="I228" s="122"/>
    </row>
    <row r="229" spans="1:9" ht="90" customHeight="1">
      <c r="A229" s="104"/>
      <c r="B229" s="49"/>
      <c r="C229" s="1289"/>
      <c r="D229" s="88"/>
      <c r="E229" s="62"/>
      <c r="F229" s="62"/>
      <c r="G229" s="83"/>
      <c r="H229" s="83"/>
      <c r="I229" s="122"/>
    </row>
    <row r="230" spans="1:9" ht="110.25" customHeight="1">
      <c r="A230" s="104"/>
      <c r="B230" s="49"/>
      <c r="C230" s="89"/>
      <c r="D230" s="88"/>
      <c r="E230" s="26"/>
      <c r="F230" s="26"/>
      <c r="G230" s="31"/>
      <c r="H230" s="31"/>
      <c r="I230" s="20"/>
    </row>
    <row r="231" spans="1:9" ht="108" customHeight="1">
      <c r="A231" s="104"/>
      <c r="B231" s="49"/>
      <c r="C231" s="89"/>
      <c r="D231" s="88"/>
      <c r="E231" s="31"/>
      <c r="F231" s="31"/>
      <c r="G231" s="121"/>
      <c r="H231" s="121"/>
      <c r="I231" s="20"/>
    </row>
    <row r="232" spans="1:9" ht="294.75" customHeight="1">
      <c r="A232" s="104"/>
      <c r="B232" s="49"/>
      <c r="C232" s="1280"/>
      <c r="D232" s="45"/>
      <c r="E232" s="62"/>
      <c r="F232" s="62"/>
      <c r="G232" s="83"/>
      <c r="H232" s="83"/>
      <c r="I232" s="120"/>
    </row>
    <row r="233" spans="1:9" ht="18">
      <c r="A233" s="104"/>
      <c r="B233" s="49"/>
      <c r="C233" s="1292"/>
      <c r="D233" s="89"/>
      <c r="E233" s="62"/>
      <c r="F233" s="62"/>
      <c r="G233" s="83"/>
      <c r="H233" s="83"/>
      <c r="I233" s="120"/>
    </row>
    <row r="234" spans="1:9" ht="18">
      <c r="A234" s="104"/>
      <c r="B234" s="49"/>
      <c r="C234" s="1292"/>
      <c r="D234" s="89"/>
      <c r="E234" s="62"/>
      <c r="F234" s="62"/>
      <c r="G234" s="83"/>
      <c r="H234" s="83"/>
      <c r="I234" s="120"/>
    </row>
    <row r="235" spans="1:9" ht="18">
      <c r="A235" s="104"/>
      <c r="B235" s="49"/>
      <c r="C235" s="89"/>
      <c r="D235" s="89"/>
      <c r="E235" s="62"/>
      <c r="F235" s="62"/>
      <c r="G235" s="83"/>
      <c r="H235" s="83"/>
      <c r="I235" s="120"/>
    </row>
    <row r="236" spans="1:9" ht="18">
      <c r="A236" s="104"/>
      <c r="B236" s="49"/>
      <c r="C236" s="1290"/>
      <c r="D236" s="89"/>
      <c r="E236" s="62"/>
      <c r="F236" s="62"/>
      <c r="G236" s="83"/>
      <c r="H236" s="83"/>
      <c r="I236" s="120"/>
    </row>
    <row r="237" spans="1:9" ht="242.25" customHeight="1">
      <c r="A237" s="104"/>
      <c r="B237" s="49"/>
      <c r="C237" s="1291"/>
      <c r="D237" s="89"/>
      <c r="E237" s="62"/>
      <c r="F237" s="62"/>
      <c r="G237" s="83"/>
      <c r="H237" s="83"/>
      <c r="I237" s="120"/>
    </row>
    <row r="238" spans="1:9" ht="102.75" customHeight="1">
      <c r="A238" s="104"/>
      <c r="B238" s="49"/>
      <c r="C238" s="1291"/>
      <c r="D238" s="89"/>
      <c r="E238" s="62"/>
      <c r="F238" s="62"/>
      <c r="G238" s="83"/>
      <c r="H238" s="83"/>
      <c r="I238" s="120"/>
    </row>
    <row r="239" spans="1:9" ht="99.75" customHeight="1">
      <c r="A239" s="104"/>
      <c r="B239" s="49"/>
      <c r="C239" s="1291"/>
      <c r="D239" s="89"/>
      <c r="E239" s="62"/>
      <c r="F239" s="62"/>
      <c r="G239" s="83"/>
      <c r="H239" s="83"/>
      <c r="I239" s="120"/>
    </row>
    <row r="240" spans="1:9" ht="86.25" customHeight="1">
      <c r="A240" s="104"/>
      <c r="B240" s="49"/>
      <c r="C240" s="45"/>
      <c r="D240" s="45"/>
      <c r="E240" s="62"/>
      <c r="F240" s="62"/>
      <c r="G240" s="83"/>
      <c r="H240" s="83"/>
      <c r="I240" s="20"/>
    </row>
    <row r="241" spans="1:9" ht="87" customHeight="1">
      <c r="A241" s="102"/>
      <c r="B241" s="49"/>
      <c r="C241" s="1290"/>
      <c r="D241" s="50"/>
      <c r="E241" s="37"/>
      <c r="F241" s="21"/>
      <c r="G241" s="21"/>
      <c r="H241" s="21"/>
      <c r="I241" s="20"/>
    </row>
    <row r="242" spans="1:9" ht="180.75" customHeight="1">
      <c r="A242" s="102"/>
      <c r="B242" s="49"/>
      <c r="C242" s="1291"/>
      <c r="D242" s="50"/>
      <c r="E242" s="37"/>
      <c r="F242" s="21"/>
      <c r="G242" s="21"/>
      <c r="H242" s="21"/>
      <c r="I242" s="20"/>
    </row>
    <row r="243" spans="1:9" ht="33" customHeight="1">
      <c r="A243" s="102"/>
      <c r="B243" s="49"/>
      <c r="C243" s="1291"/>
      <c r="D243" s="50"/>
      <c r="E243" s="37"/>
      <c r="F243" s="21"/>
      <c r="G243" s="21"/>
      <c r="H243" s="21"/>
      <c r="I243" s="20"/>
    </row>
    <row r="244" spans="1:9" ht="93" customHeight="1">
      <c r="A244" s="102"/>
      <c r="B244" s="49"/>
      <c r="C244" s="1291"/>
      <c r="D244" s="50"/>
      <c r="E244" s="37"/>
      <c r="F244" s="21"/>
      <c r="G244" s="21"/>
      <c r="H244" s="21"/>
      <c r="I244" s="20"/>
    </row>
    <row r="245" spans="1:9" ht="74.25" customHeight="1">
      <c r="A245" s="1255"/>
      <c r="B245" s="1255"/>
      <c r="C245" s="1255"/>
      <c r="D245" s="1255"/>
      <c r="E245" s="1255"/>
      <c r="F245" s="1255"/>
      <c r="G245" s="1255"/>
      <c r="H245" s="1255"/>
      <c r="I245" s="20"/>
    </row>
    <row r="246" spans="1:9" ht="74.25" customHeight="1">
      <c r="A246" s="1246"/>
      <c r="B246" s="1246"/>
      <c r="C246" s="1246"/>
      <c r="D246" s="1246"/>
      <c r="E246" s="1246"/>
      <c r="F246" s="1246"/>
      <c r="G246" s="1246"/>
      <c r="H246" s="1246"/>
      <c r="I246" s="20"/>
    </row>
    <row r="247" spans="1:9" ht="74.25" customHeight="1">
      <c r="A247" s="267"/>
      <c r="B247" s="119"/>
      <c r="C247" s="1273"/>
      <c r="D247" s="87"/>
      <c r="E247" s="79"/>
      <c r="F247" s="106"/>
      <c r="G247" s="79"/>
      <c r="H247" s="79"/>
      <c r="I247" s="20"/>
    </row>
    <row r="248" spans="1:9" ht="70.5" customHeight="1">
      <c r="A248" s="267"/>
      <c r="B248" s="119"/>
      <c r="C248" s="1273"/>
      <c r="D248" s="87"/>
      <c r="E248" s="79"/>
      <c r="F248" s="106"/>
      <c r="G248" s="79"/>
      <c r="H248" s="79"/>
      <c r="I248" s="20"/>
    </row>
    <row r="249" spans="1:9" ht="57" customHeight="1">
      <c r="A249" s="267"/>
      <c r="B249" s="119"/>
      <c r="C249" s="1273"/>
      <c r="D249" s="87"/>
      <c r="E249" s="79"/>
      <c r="F249" s="106"/>
      <c r="G249" s="79"/>
      <c r="H249" s="79"/>
      <c r="I249" s="20"/>
    </row>
    <row r="250" spans="1:9" ht="57" customHeight="1">
      <c r="A250" s="267"/>
      <c r="B250" s="119"/>
      <c r="C250" s="1273"/>
      <c r="D250" s="87"/>
      <c r="E250" s="79"/>
      <c r="F250" s="106"/>
      <c r="G250" s="79"/>
      <c r="H250" s="79"/>
      <c r="I250" s="20"/>
    </row>
    <row r="251" spans="1:9" ht="57" customHeight="1">
      <c r="A251" s="41"/>
      <c r="B251" s="19"/>
      <c r="C251" s="1284"/>
      <c r="D251" s="114"/>
      <c r="E251" s="37"/>
      <c r="F251" s="21"/>
      <c r="G251" s="37"/>
      <c r="H251" s="37"/>
      <c r="I251" s="20"/>
    </row>
    <row r="252" spans="1:9" ht="36.75" customHeight="1">
      <c r="A252" s="41"/>
      <c r="B252" s="19"/>
      <c r="C252" s="1284"/>
      <c r="D252" s="114"/>
      <c r="E252" s="37"/>
      <c r="F252" s="21"/>
      <c r="G252" s="37"/>
      <c r="H252" s="37"/>
      <c r="I252" s="20"/>
    </row>
    <row r="253" spans="1:9" ht="36.75" customHeight="1">
      <c r="A253" s="41"/>
      <c r="B253" s="19"/>
      <c r="C253" s="1284"/>
      <c r="D253" s="114"/>
      <c r="E253" s="37"/>
      <c r="F253" s="21"/>
      <c r="G253" s="37"/>
      <c r="H253" s="37"/>
      <c r="I253" s="20"/>
    </row>
    <row r="254" spans="1:9" ht="36.75" customHeight="1">
      <c r="A254" s="41"/>
      <c r="B254" s="19"/>
      <c r="C254" s="1284"/>
      <c r="D254" s="114"/>
      <c r="E254" s="37"/>
      <c r="F254" s="21"/>
      <c r="G254" s="37"/>
      <c r="H254" s="37"/>
      <c r="I254" s="20"/>
    </row>
    <row r="255" spans="1:9" ht="36.75" customHeight="1">
      <c r="A255" s="36"/>
      <c r="B255" s="33"/>
      <c r="C255" s="1286"/>
      <c r="D255" s="118"/>
      <c r="E255" s="37"/>
      <c r="F255" s="21"/>
      <c r="G255" s="37"/>
      <c r="H255" s="37"/>
      <c r="I255" s="20"/>
    </row>
    <row r="256" spans="1:9" ht="36.75" customHeight="1">
      <c r="A256" s="36"/>
      <c r="B256" s="33"/>
      <c r="C256" s="1286"/>
      <c r="D256" s="118"/>
      <c r="E256" s="37"/>
      <c r="F256" s="21"/>
      <c r="G256" s="37"/>
      <c r="H256" s="37"/>
      <c r="I256" s="20"/>
    </row>
    <row r="257" spans="1:9" ht="36.75" customHeight="1">
      <c r="A257" s="36"/>
      <c r="B257" s="33"/>
      <c r="C257" s="1286"/>
      <c r="D257" s="118"/>
      <c r="E257" s="37"/>
      <c r="F257" s="21"/>
      <c r="G257" s="37"/>
      <c r="H257" s="37"/>
      <c r="I257" s="20"/>
    </row>
    <row r="258" spans="1:9" ht="36.75" customHeight="1">
      <c r="A258" s="36"/>
      <c r="B258" s="33"/>
      <c r="C258" s="1286"/>
      <c r="D258" s="118"/>
      <c r="E258" s="37"/>
      <c r="F258" s="21"/>
      <c r="G258" s="37"/>
      <c r="H258" s="37"/>
      <c r="I258" s="20"/>
    </row>
    <row r="259" spans="1:9" ht="36.75" customHeight="1">
      <c r="A259" s="36"/>
      <c r="B259" s="33"/>
      <c r="C259" s="1286"/>
      <c r="D259" s="118"/>
      <c r="E259" s="37"/>
      <c r="F259" s="21"/>
      <c r="G259" s="37"/>
      <c r="H259" s="37"/>
      <c r="I259" s="20"/>
    </row>
    <row r="260" spans="1:9" ht="36.75" customHeight="1">
      <c r="A260" s="36"/>
      <c r="B260" s="33"/>
      <c r="C260" s="1286"/>
      <c r="D260" s="118"/>
      <c r="E260" s="37"/>
      <c r="F260" s="21"/>
      <c r="G260" s="37"/>
      <c r="H260" s="37"/>
      <c r="I260" s="20"/>
    </row>
    <row r="261" spans="1:9" ht="36.75" customHeight="1">
      <c r="A261" s="36"/>
      <c r="B261" s="33"/>
      <c r="C261" s="1286"/>
      <c r="D261" s="118"/>
      <c r="E261" s="37"/>
      <c r="F261" s="21"/>
      <c r="G261" s="37"/>
      <c r="H261" s="37"/>
      <c r="I261" s="20"/>
    </row>
    <row r="262" spans="1:9" ht="36.75" customHeight="1">
      <c r="A262" s="36"/>
      <c r="B262" s="33"/>
      <c r="C262" s="1286"/>
      <c r="D262" s="118"/>
      <c r="E262" s="37"/>
      <c r="F262" s="21"/>
      <c r="G262" s="37"/>
      <c r="H262" s="37"/>
      <c r="I262" s="20"/>
    </row>
    <row r="263" spans="1:9" ht="36.75" customHeight="1">
      <c r="A263" s="36"/>
      <c r="B263" s="33"/>
      <c r="C263" s="1286"/>
      <c r="D263" s="118"/>
      <c r="E263" s="37"/>
      <c r="F263" s="21"/>
      <c r="G263" s="37"/>
      <c r="H263" s="37"/>
      <c r="I263" s="20"/>
    </row>
    <row r="264" spans="1:9" ht="46.5" customHeight="1">
      <c r="A264" s="36"/>
      <c r="B264" s="33"/>
      <c r="C264" s="1286"/>
      <c r="D264" s="118"/>
      <c r="E264" s="37"/>
      <c r="F264" s="21"/>
      <c r="G264" s="37"/>
      <c r="H264" s="37"/>
      <c r="I264" s="20"/>
    </row>
    <row r="265" spans="1:9" ht="46.5" customHeight="1">
      <c r="A265" s="36"/>
      <c r="B265" s="33"/>
      <c r="C265" s="1286"/>
      <c r="D265" s="118"/>
      <c r="E265" s="37"/>
      <c r="F265" s="21"/>
      <c r="G265" s="37"/>
      <c r="H265" s="37"/>
      <c r="I265" s="20"/>
    </row>
    <row r="266" spans="1:9" ht="46.5" customHeight="1">
      <c r="A266" s="36"/>
      <c r="B266" s="33"/>
      <c r="C266" s="1286"/>
      <c r="D266" s="118"/>
      <c r="E266" s="37"/>
      <c r="F266" s="21"/>
      <c r="G266" s="37"/>
      <c r="H266" s="37"/>
      <c r="I266" s="20"/>
    </row>
    <row r="267" spans="1:9" ht="92.25" customHeight="1">
      <c r="A267" s="40"/>
      <c r="B267" s="72"/>
      <c r="C267" s="1245"/>
      <c r="D267" s="46"/>
      <c r="E267" s="37"/>
      <c r="F267" s="37"/>
      <c r="G267" s="37"/>
      <c r="H267" s="37"/>
      <c r="I267" s="20"/>
    </row>
    <row r="268" spans="1:9" ht="92.25" customHeight="1">
      <c r="A268" s="40"/>
      <c r="B268" s="72"/>
      <c r="C268" s="1245"/>
      <c r="D268" s="46"/>
      <c r="E268" s="37"/>
      <c r="F268" s="46"/>
      <c r="G268" s="37"/>
      <c r="H268" s="37"/>
      <c r="I268" s="20"/>
    </row>
    <row r="269" spans="1:9" ht="92.25" customHeight="1">
      <c r="A269" s="40"/>
      <c r="B269" s="72"/>
      <c r="C269" s="1245"/>
      <c r="D269" s="46"/>
      <c r="E269" s="37"/>
      <c r="F269" s="46"/>
      <c r="G269" s="37"/>
      <c r="H269" s="37"/>
      <c r="I269" s="20"/>
    </row>
    <row r="270" spans="1:9" ht="92.25" customHeight="1">
      <c r="A270" s="117"/>
      <c r="B270" s="26"/>
      <c r="C270" s="114"/>
      <c r="D270" s="114"/>
      <c r="E270" s="37"/>
      <c r="F270" s="46"/>
      <c r="G270" s="37"/>
      <c r="H270" s="37"/>
      <c r="I270" s="20"/>
    </row>
    <row r="271" spans="1:9" ht="56.25" customHeight="1">
      <c r="A271" s="117"/>
      <c r="B271" s="26"/>
      <c r="C271" s="114"/>
      <c r="D271" s="114"/>
      <c r="E271" s="37"/>
      <c r="F271" s="46"/>
      <c r="G271" s="37"/>
      <c r="H271" s="37"/>
      <c r="I271" s="20"/>
    </row>
    <row r="272" spans="1:9" ht="45.75" customHeight="1">
      <c r="A272" s="117"/>
      <c r="B272" s="26"/>
      <c r="C272" s="114"/>
      <c r="D272" s="114"/>
      <c r="E272" s="37"/>
      <c r="F272" s="46"/>
      <c r="G272" s="37"/>
      <c r="H272" s="37"/>
      <c r="I272" s="20"/>
    </row>
    <row r="273" spans="1:9" ht="56.25" customHeight="1">
      <c r="A273" s="117"/>
      <c r="B273" s="26"/>
      <c r="C273" s="114"/>
      <c r="D273" s="114"/>
      <c r="E273" s="37"/>
      <c r="F273" s="46"/>
      <c r="G273" s="37"/>
      <c r="H273" s="37"/>
      <c r="I273" s="20"/>
    </row>
    <row r="274" spans="1:9" ht="56.25" customHeight="1">
      <c r="A274" s="117"/>
      <c r="B274" s="26"/>
      <c r="C274" s="1284"/>
      <c r="D274" s="114"/>
      <c r="E274" s="37"/>
      <c r="F274" s="46"/>
      <c r="G274" s="37"/>
      <c r="H274" s="37"/>
      <c r="I274" s="20"/>
    </row>
    <row r="275" spans="1:9" ht="160.5" customHeight="1">
      <c r="A275" s="117"/>
      <c r="B275" s="26"/>
      <c r="C275" s="1284"/>
      <c r="D275" s="114"/>
      <c r="E275" s="37"/>
      <c r="F275" s="46"/>
      <c r="G275" s="37"/>
      <c r="H275" s="37"/>
      <c r="I275" s="20"/>
    </row>
    <row r="276" spans="1:9" ht="92.25" customHeight="1">
      <c r="A276" s="117"/>
      <c r="B276" s="26"/>
      <c r="C276" s="1284"/>
      <c r="D276" s="114"/>
      <c r="E276" s="37"/>
      <c r="F276" s="46"/>
      <c r="G276" s="37"/>
      <c r="H276" s="37"/>
      <c r="I276" s="20"/>
    </row>
    <row r="277" spans="1:9" ht="163.5" customHeight="1">
      <c r="A277" s="117"/>
      <c r="B277" s="26"/>
      <c r="C277" s="1284"/>
      <c r="D277" s="114"/>
      <c r="E277" s="37"/>
      <c r="F277" s="46"/>
      <c r="G277" s="37"/>
      <c r="H277" s="37"/>
      <c r="I277" s="20"/>
    </row>
    <row r="278" spans="1:9" ht="163.5" customHeight="1">
      <c r="A278" s="116"/>
      <c r="B278" s="26"/>
      <c r="C278" s="114"/>
      <c r="D278" s="114"/>
      <c r="E278" s="37"/>
      <c r="F278" s="46"/>
      <c r="G278" s="37"/>
      <c r="H278" s="37"/>
      <c r="I278" s="20"/>
    </row>
    <row r="279" spans="1:9" ht="92.25" customHeight="1">
      <c r="A279" s="116"/>
      <c r="B279" s="26"/>
      <c r="C279" s="114"/>
      <c r="D279" s="114"/>
      <c r="E279" s="37"/>
      <c r="F279" s="46"/>
      <c r="G279" s="37"/>
      <c r="H279" s="37"/>
      <c r="I279" s="20"/>
    </row>
    <row r="280" spans="1:9" ht="40.5" customHeight="1">
      <c r="A280" s="116"/>
      <c r="B280" s="26"/>
      <c r="C280" s="114"/>
      <c r="D280" s="114"/>
      <c r="E280" s="37"/>
      <c r="F280" s="46"/>
      <c r="G280" s="37"/>
      <c r="H280" s="37"/>
      <c r="I280" s="20"/>
    </row>
    <row r="281" spans="1:9" ht="40.5" customHeight="1">
      <c r="A281" s="116"/>
      <c r="B281" s="26"/>
      <c r="C281" s="114"/>
      <c r="D281" s="114"/>
      <c r="E281" s="37"/>
      <c r="F281" s="21"/>
      <c r="G281" s="37"/>
      <c r="H281" s="37"/>
      <c r="I281" s="20"/>
    </row>
    <row r="282" spans="1:9" ht="40.5" customHeight="1">
      <c r="A282" s="116"/>
      <c r="B282" s="26"/>
      <c r="C282" s="114"/>
      <c r="D282" s="114"/>
      <c r="E282" s="37"/>
      <c r="F282" s="21"/>
      <c r="G282" s="37"/>
      <c r="H282" s="37"/>
      <c r="I282" s="20"/>
    </row>
    <row r="283" spans="1:9" ht="40.5" customHeight="1">
      <c r="A283" s="261"/>
      <c r="B283" s="53"/>
      <c r="C283" s="1245"/>
      <c r="D283" s="46"/>
      <c r="E283" s="37"/>
      <c r="F283" s="21"/>
      <c r="G283" s="37"/>
      <c r="H283" s="37"/>
      <c r="I283" s="20"/>
    </row>
    <row r="284" spans="1:9" ht="95.25" customHeight="1">
      <c r="A284" s="261"/>
      <c r="B284" s="53"/>
      <c r="C284" s="1245"/>
      <c r="D284" s="46"/>
      <c r="E284" s="37"/>
      <c r="F284" s="21"/>
      <c r="G284" s="37"/>
      <c r="H284" s="37"/>
      <c r="I284" s="20"/>
    </row>
    <row r="285" spans="1:9" ht="131.25" customHeight="1">
      <c r="A285" s="261"/>
      <c r="B285" s="53"/>
      <c r="C285" s="1245"/>
      <c r="D285" s="46"/>
      <c r="E285" s="37"/>
      <c r="F285" s="21"/>
      <c r="G285" s="37"/>
      <c r="H285" s="37"/>
      <c r="I285" s="20"/>
    </row>
    <row r="286" spans="1:9" ht="122.25" customHeight="1">
      <c r="A286" s="261"/>
      <c r="B286" s="53"/>
      <c r="C286" s="1245"/>
      <c r="D286" s="46"/>
      <c r="E286" s="37"/>
      <c r="F286" s="21"/>
      <c r="G286" s="37"/>
      <c r="H286" s="37"/>
      <c r="I286" s="20"/>
    </row>
    <row r="287" spans="1:9" ht="133.5" customHeight="1">
      <c r="A287" s="115"/>
      <c r="B287" s="53"/>
      <c r="C287" s="114"/>
      <c r="D287" s="114"/>
      <c r="E287" s="37"/>
      <c r="F287" s="21"/>
      <c r="G287" s="37"/>
      <c r="H287" s="37"/>
      <c r="I287" s="20"/>
    </row>
    <row r="288" spans="1:9" ht="30.75" customHeight="1">
      <c r="A288" s="115"/>
      <c r="B288" s="53"/>
      <c r="C288" s="114"/>
      <c r="D288" s="114"/>
      <c r="E288" s="37"/>
      <c r="F288" s="21"/>
      <c r="G288" s="37"/>
      <c r="H288" s="37"/>
      <c r="I288" s="20"/>
    </row>
    <row r="289" spans="1:9" ht="32.25" customHeight="1">
      <c r="A289" s="115"/>
      <c r="B289" s="53"/>
      <c r="C289" s="114"/>
      <c r="D289" s="114"/>
      <c r="E289" s="37"/>
      <c r="F289" s="21"/>
      <c r="G289" s="37"/>
      <c r="H289" s="37"/>
      <c r="I289" s="20"/>
    </row>
    <row r="290" spans="1:9" ht="24" customHeight="1">
      <c r="A290" s="115"/>
      <c r="B290" s="53"/>
      <c r="C290" s="114"/>
      <c r="D290" s="114"/>
      <c r="E290" s="37"/>
      <c r="F290" s="21"/>
      <c r="G290" s="37"/>
      <c r="H290" s="37"/>
      <c r="I290" s="20"/>
    </row>
    <row r="291" spans="1:9" ht="38.25" customHeight="1">
      <c r="A291" s="36"/>
      <c r="B291" s="53"/>
      <c r="C291" s="1284"/>
      <c r="D291" s="114"/>
      <c r="E291" s="37"/>
      <c r="F291" s="21"/>
      <c r="G291" s="37"/>
      <c r="H291" s="37"/>
      <c r="I291" s="20"/>
    </row>
    <row r="292" spans="1:9" ht="184.5" customHeight="1">
      <c r="A292" s="36"/>
      <c r="B292" s="53"/>
      <c r="C292" s="1284"/>
      <c r="D292" s="114"/>
      <c r="E292" s="37"/>
      <c r="F292" s="21"/>
      <c r="G292" s="37"/>
      <c r="H292" s="37"/>
      <c r="I292" s="20"/>
    </row>
    <row r="293" spans="1:9" ht="80.25" customHeight="1">
      <c r="A293" s="36"/>
      <c r="B293" s="53"/>
      <c r="C293" s="1284"/>
      <c r="D293" s="114"/>
      <c r="E293" s="37"/>
      <c r="F293" s="21"/>
      <c r="G293" s="37"/>
      <c r="H293" s="37"/>
      <c r="I293" s="20"/>
    </row>
    <row r="294" spans="1:9" ht="80.25" customHeight="1">
      <c r="A294" s="1246"/>
      <c r="B294" s="1246"/>
      <c r="C294" s="1246"/>
      <c r="D294" s="1246"/>
      <c r="E294" s="1246"/>
      <c r="F294" s="1246"/>
      <c r="G294" s="1246"/>
      <c r="H294" s="1246"/>
      <c r="I294" s="20"/>
    </row>
    <row r="295" spans="1:9" ht="80.25" customHeight="1">
      <c r="A295" s="111"/>
      <c r="B295" s="110"/>
      <c r="C295" s="87"/>
      <c r="D295" s="87"/>
      <c r="E295" s="66"/>
      <c r="F295" s="29"/>
      <c r="G295" s="66"/>
      <c r="H295" s="66"/>
      <c r="I295" s="20"/>
    </row>
    <row r="296" spans="1:9" ht="75.75" customHeight="1">
      <c r="A296" s="111"/>
      <c r="B296" s="110"/>
      <c r="C296" s="1288"/>
      <c r="D296" s="113"/>
      <c r="E296" s="66"/>
      <c r="F296" s="29"/>
      <c r="G296" s="66"/>
      <c r="H296" s="66"/>
      <c r="I296" s="20"/>
    </row>
    <row r="297" spans="1:9" ht="75.75" customHeight="1">
      <c r="A297" s="111"/>
      <c r="B297" s="110"/>
      <c r="C297" s="1254"/>
      <c r="D297" s="69"/>
      <c r="E297" s="66"/>
      <c r="F297" s="29"/>
      <c r="G297" s="66"/>
      <c r="H297" s="66"/>
      <c r="I297" s="20"/>
    </row>
    <row r="298" spans="1:9" ht="57.75" customHeight="1">
      <c r="A298" s="111"/>
      <c r="B298" s="110"/>
      <c r="C298" s="1254"/>
      <c r="D298" s="69"/>
      <c r="E298" s="66"/>
      <c r="F298" s="29"/>
      <c r="G298" s="66"/>
      <c r="H298" s="66"/>
      <c r="I298" s="20"/>
    </row>
    <row r="299" spans="1:9" ht="57.75" customHeight="1">
      <c r="A299" s="111"/>
      <c r="B299" s="110"/>
      <c r="C299" s="1287"/>
      <c r="D299" s="112"/>
      <c r="E299" s="66"/>
      <c r="F299" s="29"/>
      <c r="G299" s="66"/>
      <c r="H299" s="66"/>
      <c r="I299" s="20"/>
    </row>
    <row r="300" spans="1:9" ht="57.75" customHeight="1">
      <c r="A300" s="111"/>
      <c r="B300" s="110"/>
      <c r="C300" s="1273"/>
      <c r="D300" s="87"/>
      <c r="E300" s="66"/>
      <c r="F300" s="29"/>
      <c r="G300" s="66"/>
      <c r="H300" s="66"/>
      <c r="I300" s="20"/>
    </row>
    <row r="301" spans="1:9" ht="57.75" customHeight="1">
      <c r="A301" s="41"/>
      <c r="B301" s="107"/>
      <c r="C301" s="109"/>
      <c r="D301" s="109"/>
      <c r="E301" s="37"/>
      <c r="F301" s="21"/>
      <c r="G301" s="37"/>
      <c r="H301" s="37"/>
      <c r="I301" s="20"/>
    </row>
    <row r="302" spans="1:9" ht="30" customHeight="1">
      <c r="A302" s="41"/>
      <c r="B302" s="107"/>
      <c r="C302" s="1281"/>
      <c r="D302" s="105"/>
      <c r="E302" s="37"/>
      <c r="F302" s="21"/>
      <c r="G302" s="37"/>
      <c r="H302" s="37"/>
      <c r="I302" s="20"/>
    </row>
    <row r="303" spans="1:9" ht="30" customHeight="1">
      <c r="A303" s="41"/>
      <c r="B303" s="107"/>
      <c r="C303" s="1281"/>
      <c r="D303" s="105"/>
      <c r="E303" s="37"/>
      <c r="F303" s="21"/>
      <c r="G303" s="37"/>
      <c r="H303" s="37"/>
      <c r="I303" s="20"/>
    </row>
    <row r="304" spans="1:9" ht="52.5" customHeight="1">
      <c r="A304" s="41"/>
      <c r="B304" s="107"/>
      <c r="C304" s="1281"/>
      <c r="D304" s="105"/>
      <c r="E304" s="37"/>
      <c r="F304" s="21"/>
      <c r="G304" s="37"/>
      <c r="H304" s="37"/>
      <c r="I304" s="20"/>
    </row>
    <row r="305" spans="1:9" ht="40.5" customHeight="1">
      <c r="A305" s="261"/>
      <c r="B305" s="107"/>
      <c r="C305" s="1281"/>
      <c r="D305" s="105"/>
      <c r="E305" s="37"/>
      <c r="F305" s="21"/>
      <c r="G305" s="37"/>
      <c r="H305" s="37"/>
      <c r="I305" s="20"/>
    </row>
    <row r="306" spans="1:9" ht="40.5" customHeight="1">
      <c r="A306" s="261"/>
      <c r="B306" s="107"/>
      <c r="C306" s="1281"/>
      <c r="D306" s="105"/>
      <c r="E306" s="37"/>
      <c r="F306" s="21"/>
      <c r="G306" s="37"/>
      <c r="H306" s="37"/>
      <c r="I306" s="20"/>
    </row>
    <row r="307" spans="1:9" ht="58.5" customHeight="1">
      <c r="A307" s="41"/>
      <c r="B307" s="107"/>
      <c r="C307" s="108"/>
      <c r="D307" s="108"/>
      <c r="E307" s="37"/>
      <c r="F307" s="21"/>
      <c r="G307" s="37"/>
      <c r="H307" s="37"/>
      <c r="I307" s="20"/>
    </row>
    <row r="308" spans="1:9" ht="37.5" customHeight="1">
      <c r="A308" s="41"/>
      <c r="B308" s="107"/>
      <c r="C308" s="1251"/>
      <c r="D308" s="25"/>
      <c r="E308" s="37"/>
      <c r="F308" s="21"/>
      <c r="G308" s="37"/>
      <c r="H308" s="37"/>
      <c r="I308" s="20"/>
    </row>
    <row r="309" spans="1:9" ht="37.5" customHeight="1">
      <c r="A309" s="41"/>
      <c r="B309" s="107"/>
      <c r="C309" s="1251"/>
      <c r="D309" s="25"/>
      <c r="E309" s="37"/>
      <c r="F309" s="21"/>
      <c r="G309" s="37"/>
      <c r="H309" s="37"/>
      <c r="I309" s="20"/>
    </row>
    <row r="310" spans="1:9" ht="37.5" customHeight="1">
      <c r="A310" s="261"/>
      <c r="B310" s="107"/>
      <c r="C310" s="105"/>
      <c r="D310" s="105"/>
      <c r="E310" s="37"/>
      <c r="F310" s="21"/>
      <c r="G310" s="37"/>
      <c r="H310" s="37"/>
      <c r="I310" s="20"/>
    </row>
    <row r="311" spans="1:9" ht="54" customHeight="1">
      <c r="A311" s="261"/>
      <c r="B311" s="107"/>
      <c r="C311" s="1281"/>
      <c r="D311" s="105"/>
      <c r="E311" s="37"/>
      <c r="F311" s="21"/>
      <c r="G311" s="37"/>
      <c r="H311" s="37"/>
      <c r="I311" s="20"/>
    </row>
    <row r="312" spans="1:9" ht="145.5" customHeight="1">
      <c r="A312" s="261"/>
      <c r="B312" s="107"/>
      <c r="C312" s="1281"/>
      <c r="D312" s="105"/>
      <c r="E312" s="37"/>
      <c r="F312" s="21"/>
      <c r="G312" s="37"/>
      <c r="H312" s="37"/>
      <c r="I312" s="20"/>
    </row>
    <row r="313" spans="1:9" ht="64.5" customHeight="1">
      <c r="A313" s="261"/>
      <c r="B313" s="107"/>
      <c r="C313" s="1281"/>
      <c r="D313" s="105"/>
      <c r="E313" s="37"/>
      <c r="F313" s="21"/>
      <c r="G313" s="37"/>
      <c r="H313" s="37"/>
      <c r="I313" s="20"/>
    </row>
    <row r="314" spans="1:9" ht="64.5" customHeight="1">
      <c r="A314" s="1246"/>
      <c r="B314" s="1246"/>
      <c r="C314" s="1246"/>
      <c r="D314" s="1246"/>
      <c r="E314" s="1246"/>
      <c r="F314" s="1246"/>
      <c r="G314" s="1246"/>
      <c r="H314" s="1246"/>
      <c r="I314" s="20"/>
    </row>
    <row r="315" spans="1:9" ht="69" customHeight="1">
      <c r="A315" s="267"/>
      <c r="B315" s="106"/>
      <c r="C315" s="30"/>
      <c r="D315" s="30"/>
      <c r="E315" s="79"/>
      <c r="F315" s="29"/>
      <c r="G315" s="79"/>
      <c r="H315" s="79"/>
      <c r="I315" s="20"/>
    </row>
    <row r="316" spans="1:9" ht="75.75" customHeight="1">
      <c r="A316" s="44"/>
      <c r="B316" s="43"/>
      <c r="C316" s="35"/>
      <c r="D316" s="35"/>
      <c r="E316" s="37"/>
      <c r="F316" s="21"/>
      <c r="G316" s="37"/>
      <c r="H316" s="37"/>
      <c r="I316" s="20"/>
    </row>
    <row r="317" spans="1:9" ht="196.5" customHeight="1">
      <c r="A317" s="44"/>
      <c r="B317" s="43"/>
      <c r="C317" s="105"/>
      <c r="D317" s="105"/>
      <c r="E317" s="37"/>
      <c r="F317" s="21"/>
      <c r="G317" s="37"/>
      <c r="H317" s="37"/>
      <c r="I317" s="20"/>
    </row>
    <row r="318" spans="1:9" ht="41.25" customHeight="1">
      <c r="A318" s="44"/>
      <c r="B318" s="43"/>
      <c r="C318" s="105"/>
      <c r="D318" s="105"/>
      <c r="E318" s="37"/>
      <c r="F318" s="21"/>
      <c r="G318" s="37"/>
      <c r="H318" s="37"/>
      <c r="I318" s="20"/>
    </row>
    <row r="319" spans="1:9" ht="85.5" customHeight="1">
      <c r="A319" s="44"/>
      <c r="B319" s="43"/>
      <c r="C319" s="105"/>
      <c r="D319" s="105"/>
      <c r="E319" s="37"/>
      <c r="F319" s="21"/>
      <c r="G319" s="37"/>
      <c r="H319" s="21"/>
      <c r="I319" s="20"/>
    </row>
    <row r="320" spans="1:9" ht="75.75" customHeight="1">
      <c r="A320" s="1255"/>
      <c r="B320" s="1255"/>
      <c r="C320" s="1255"/>
      <c r="D320" s="1255"/>
      <c r="E320" s="1255"/>
      <c r="F320" s="1255"/>
      <c r="G320" s="1255"/>
      <c r="H320" s="1255"/>
      <c r="I320" s="20"/>
    </row>
    <row r="321" spans="1:9" ht="74.25" customHeight="1">
      <c r="A321" s="1246"/>
      <c r="B321" s="1246"/>
      <c r="C321" s="1246"/>
      <c r="D321" s="1246"/>
      <c r="E321" s="1246"/>
      <c r="F321" s="1246"/>
      <c r="G321" s="1246"/>
      <c r="H321" s="1246"/>
      <c r="I321" s="20"/>
    </row>
    <row r="322" spans="1:9" ht="58.5" customHeight="1">
      <c r="A322" s="104"/>
      <c r="B322" s="49"/>
      <c r="C322" s="1280"/>
      <c r="D322" s="45"/>
      <c r="E322" s="56"/>
      <c r="F322" s="98"/>
      <c r="G322" s="98"/>
      <c r="H322" s="56"/>
      <c r="I322" s="90"/>
    </row>
    <row r="323" spans="1:9" ht="58.5" customHeight="1">
      <c r="A323" s="103"/>
      <c r="B323" s="49"/>
      <c r="C323" s="1285"/>
      <c r="D323" s="45"/>
      <c r="E323" s="56"/>
      <c r="F323" s="98"/>
      <c r="G323" s="98"/>
      <c r="H323" s="56"/>
      <c r="I323" s="90"/>
    </row>
    <row r="324" spans="1:9" ht="58.5" customHeight="1">
      <c r="A324" s="103"/>
      <c r="B324" s="49"/>
      <c r="C324" s="1285"/>
      <c r="D324" s="45"/>
      <c r="E324" s="56"/>
      <c r="F324" s="98"/>
      <c r="G324" s="98"/>
      <c r="H324" s="56"/>
      <c r="I324" s="90"/>
    </row>
    <row r="325" spans="1:9" ht="69.75" customHeight="1">
      <c r="A325" s="102"/>
      <c r="B325" s="49"/>
      <c r="C325" s="1290"/>
      <c r="D325" s="89"/>
      <c r="E325" s="22"/>
      <c r="F325" s="21"/>
      <c r="G325" s="21"/>
      <c r="H325" s="22"/>
      <c r="I325" s="90"/>
    </row>
    <row r="326" spans="1:9" ht="58.5" customHeight="1">
      <c r="A326" s="102"/>
      <c r="B326" s="49"/>
      <c r="C326" s="1291"/>
      <c r="D326" s="50"/>
      <c r="E326" s="22"/>
      <c r="F326" s="21"/>
      <c r="G326" s="21"/>
      <c r="H326" s="22"/>
      <c r="I326" s="90"/>
    </row>
    <row r="327" spans="1:9" ht="63" customHeight="1">
      <c r="A327" s="103"/>
      <c r="B327" s="46"/>
      <c r="C327" s="1291"/>
      <c r="D327" s="47"/>
      <c r="E327" s="22"/>
      <c r="F327" s="21"/>
      <c r="G327" s="21"/>
      <c r="H327" s="22"/>
      <c r="I327" s="90"/>
    </row>
    <row r="328" spans="1:9" ht="85.5" customHeight="1">
      <c r="A328" s="102"/>
      <c r="B328" s="49"/>
      <c r="C328" s="1291"/>
      <c r="D328" s="48"/>
      <c r="E328" s="22"/>
      <c r="F328" s="21"/>
      <c r="G328" s="21"/>
      <c r="H328" s="22"/>
      <c r="I328" s="90"/>
    </row>
    <row r="329" spans="1:9" ht="70.5" customHeight="1">
      <c r="A329" s="102"/>
      <c r="B329" s="49"/>
      <c r="C329" s="1291"/>
      <c r="D329" s="48"/>
      <c r="E329" s="22"/>
      <c r="F329" s="21"/>
      <c r="G329" s="21"/>
      <c r="H329" s="22"/>
      <c r="I329" s="90"/>
    </row>
    <row r="330" spans="1:9" ht="74.25" customHeight="1">
      <c r="A330" s="102"/>
      <c r="B330" s="49"/>
      <c r="C330" s="1291"/>
      <c r="D330" s="48"/>
      <c r="E330" s="22"/>
      <c r="F330" s="21"/>
      <c r="G330" s="21"/>
      <c r="H330" s="22"/>
      <c r="I330" s="90"/>
    </row>
    <row r="331" spans="1:9" ht="69" customHeight="1">
      <c r="A331" s="102"/>
      <c r="B331" s="49"/>
      <c r="C331" s="1280"/>
      <c r="D331" s="48"/>
      <c r="E331" s="22"/>
      <c r="F331" s="21"/>
      <c r="G331" s="21"/>
      <c r="H331" s="22"/>
      <c r="I331" s="90"/>
    </row>
    <row r="332" spans="1:9" ht="66.75" customHeight="1">
      <c r="A332" s="102"/>
      <c r="B332" s="49"/>
      <c r="C332" s="1285"/>
      <c r="D332" s="48"/>
      <c r="E332" s="22"/>
      <c r="F332" s="21"/>
      <c r="G332" s="21"/>
      <c r="H332" s="22"/>
      <c r="I332" s="90"/>
    </row>
    <row r="333" spans="1:9" ht="72" customHeight="1">
      <c r="A333" s="102"/>
      <c r="B333" s="49"/>
      <c r="C333" s="1285"/>
      <c r="D333" s="48"/>
      <c r="E333" s="22"/>
      <c r="F333" s="21"/>
      <c r="G333" s="21"/>
      <c r="H333" s="22"/>
      <c r="I333" s="90"/>
    </row>
    <row r="334" spans="1:9" ht="66" customHeight="1">
      <c r="A334" s="50"/>
      <c r="B334" s="49"/>
      <c r="C334" s="1280"/>
      <c r="D334" s="48"/>
      <c r="E334" s="22"/>
      <c r="F334" s="21"/>
      <c r="G334" s="21"/>
      <c r="H334" s="22"/>
      <c r="I334" s="90"/>
    </row>
    <row r="335" spans="1:9" ht="159" customHeight="1">
      <c r="A335" s="101"/>
      <c r="B335" s="49"/>
      <c r="C335" s="1285"/>
      <c r="D335" s="48"/>
      <c r="E335" s="22"/>
      <c r="F335" s="21"/>
      <c r="G335" s="21"/>
      <c r="H335" s="22"/>
      <c r="I335" s="90"/>
    </row>
    <row r="336" spans="1:9" ht="289.5" customHeight="1">
      <c r="A336" s="100"/>
      <c r="B336" s="49"/>
      <c r="C336" s="1285"/>
      <c r="D336" s="48"/>
      <c r="E336" s="22"/>
      <c r="F336" s="21"/>
      <c r="G336" s="21"/>
      <c r="H336" s="22"/>
      <c r="I336" s="90"/>
    </row>
    <row r="337" spans="1:9" ht="408.75" customHeight="1">
      <c r="A337" s="100"/>
      <c r="B337" s="49"/>
      <c r="C337" s="1285"/>
      <c r="D337" s="47"/>
      <c r="E337" s="22"/>
      <c r="F337" s="21"/>
      <c r="G337" s="21"/>
      <c r="H337" s="22"/>
      <c r="I337" s="90"/>
    </row>
    <row r="338" spans="1:9" ht="342.75" customHeight="1">
      <c r="A338" s="50"/>
      <c r="B338" s="85"/>
      <c r="C338" s="48"/>
      <c r="D338" s="48"/>
      <c r="E338" s="56"/>
      <c r="F338" s="98"/>
      <c r="G338" s="98"/>
      <c r="H338" s="56"/>
      <c r="I338" s="90"/>
    </row>
    <row r="339" spans="1:9" ht="324" customHeight="1">
      <c r="A339" s="50"/>
      <c r="B339" s="49"/>
      <c r="C339" s="48"/>
      <c r="D339" s="48"/>
      <c r="E339" s="22"/>
      <c r="F339" s="22"/>
      <c r="G339" s="22"/>
      <c r="H339" s="22"/>
      <c r="I339" s="90"/>
    </row>
    <row r="340" spans="1:9" ht="263.25" customHeight="1">
      <c r="A340" s="50"/>
      <c r="B340" s="49"/>
      <c r="C340" s="48"/>
      <c r="D340" s="48"/>
      <c r="E340" s="56"/>
      <c r="F340" s="98"/>
      <c r="G340" s="98"/>
      <c r="H340" s="56"/>
      <c r="I340" s="90"/>
    </row>
    <row r="341" spans="1:9" ht="136.5" customHeight="1">
      <c r="A341" s="50"/>
      <c r="B341" s="49"/>
      <c r="C341" s="48"/>
      <c r="D341" s="48"/>
      <c r="E341" s="22"/>
      <c r="F341" s="21"/>
      <c r="G341" s="21"/>
      <c r="H341" s="22"/>
      <c r="I341" s="90"/>
    </row>
    <row r="342" spans="1:9" ht="376.5" customHeight="1">
      <c r="A342" s="50"/>
      <c r="B342" s="49"/>
      <c r="C342" s="48"/>
      <c r="D342" s="99"/>
      <c r="E342" s="56"/>
      <c r="F342" s="98"/>
      <c r="G342" s="98"/>
      <c r="H342" s="56"/>
      <c r="I342" s="90"/>
    </row>
    <row r="343" spans="1:9" ht="180" customHeight="1">
      <c r="A343" s="50"/>
      <c r="B343" s="49"/>
      <c r="C343" s="48"/>
      <c r="D343" s="97"/>
      <c r="E343" s="31"/>
      <c r="F343" s="31"/>
      <c r="G343" s="31"/>
      <c r="H343" s="31"/>
      <c r="I343" s="90"/>
    </row>
    <row r="344" spans="1:9" ht="237" customHeight="1">
      <c r="A344" s="96"/>
      <c r="B344" s="26"/>
      <c r="C344" s="43"/>
      <c r="D344" s="26"/>
      <c r="E344" s="31"/>
      <c r="F344" s="31"/>
      <c r="G344" s="31"/>
      <c r="H344" s="31"/>
      <c r="I344" s="90"/>
    </row>
    <row r="345" spans="1:9" ht="64.5" customHeight="1">
      <c r="A345" s="100"/>
      <c r="B345" s="46"/>
      <c r="C345" s="45"/>
      <c r="D345" s="45"/>
      <c r="E345" s="22"/>
      <c r="F345" s="21"/>
      <c r="G345" s="21"/>
      <c r="H345" s="22"/>
      <c r="I345" s="90"/>
    </row>
    <row r="346" spans="1:9" ht="61.5" customHeight="1">
      <c r="A346" s="36"/>
      <c r="B346" s="61"/>
      <c r="C346" s="43"/>
      <c r="D346" s="95"/>
      <c r="E346" s="22"/>
      <c r="F346" s="21"/>
      <c r="G346" s="21"/>
      <c r="H346" s="22"/>
      <c r="I346" s="90"/>
    </row>
    <row r="347" spans="1:9" ht="82.5" customHeight="1">
      <c r="A347" s="40"/>
      <c r="B347" s="82"/>
      <c r="C347" s="43"/>
      <c r="D347" s="93"/>
      <c r="E347" s="22"/>
      <c r="F347" s="21"/>
      <c r="G347" s="21"/>
      <c r="H347" s="22"/>
      <c r="I347" s="90"/>
    </row>
    <row r="348" spans="1:9" ht="77.25" customHeight="1">
      <c r="A348" s="41"/>
      <c r="B348" s="43"/>
      <c r="C348" s="43"/>
      <c r="D348" s="94"/>
      <c r="E348" s="22"/>
      <c r="F348" s="21"/>
      <c r="G348" s="21"/>
      <c r="H348" s="22"/>
      <c r="I348" s="90"/>
    </row>
    <row r="349" spans="1:9" ht="67.5" customHeight="1">
      <c r="A349" s="36"/>
      <c r="B349" s="43"/>
      <c r="C349" s="1279"/>
      <c r="D349" s="28"/>
      <c r="E349" s="22"/>
      <c r="F349" s="21"/>
      <c r="G349" s="21"/>
      <c r="H349" s="22"/>
      <c r="I349" s="90"/>
    </row>
    <row r="350" spans="1:9" ht="67.5" customHeight="1">
      <c r="A350" s="36"/>
      <c r="B350" s="43"/>
      <c r="C350" s="1279"/>
      <c r="D350" s="28"/>
      <c r="E350" s="22"/>
      <c r="F350" s="21"/>
      <c r="G350" s="21"/>
      <c r="H350" s="22"/>
      <c r="I350" s="90"/>
    </row>
    <row r="351" spans="1:9" ht="90" customHeight="1">
      <c r="A351" s="36"/>
      <c r="B351" s="43"/>
      <c r="C351" s="1279"/>
      <c r="D351" s="28"/>
      <c r="E351" s="22"/>
      <c r="F351" s="21"/>
      <c r="G351" s="21"/>
      <c r="H351" s="22"/>
      <c r="I351" s="90"/>
    </row>
    <row r="352" spans="1:9" ht="264.75" customHeight="1">
      <c r="A352" s="261"/>
      <c r="B352" s="26"/>
      <c r="C352" s="1279"/>
      <c r="D352" s="1294"/>
      <c r="E352" s="31"/>
      <c r="F352" s="31"/>
      <c r="G352" s="31"/>
      <c r="H352" s="31"/>
      <c r="I352" s="90"/>
    </row>
    <row r="353" spans="1:9" ht="252.75" customHeight="1">
      <c r="A353" s="261"/>
      <c r="B353" s="26"/>
      <c r="C353" s="1279"/>
      <c r="D353" s="1294"/>
      <c r="E353" s="31"/>
      <c r="F353" s="31"/>
      <c r="G353" s="31"/>
      <c r="H353" s="31"/>
      <c r="I353" s="90"/>
    </row>
    <row r="354" spans="1:9" ht="242.25" customHeight="1">
      <c r="A354" s="261"/>
      <c r="B354" s="26"/>
      <c r="C354" s="1279"/>
      <c r="D354" s="1294"/>
      <c r="E354" s="31"/>
      <c r="F354" s="31"/>
      <c r="G354" s="31"/>
      <c r="H354" s="31"/>
      <c r="I354" s="90"/>
    </row>
    <row r="355" spans="1:9" ht="84.75" customHeight="1">
      <c r="A355" s="34"/>
      <c r="B355" s="26"/>
      <c r="C355" s="43"/>
      <c r="D355" s="26"/>
      <c r="E355" s="31"/>
      <c r="F355" s="31"/>
      <c r="G355" s="31"/>
      <c r="H355" s="31"/>
      <c r="I355" s="90"/>
    </row>
    <row r="356" spans="1:9" ht="77.25" customHeight="1">
      <c r="A356" s="261"/>
      <c r="B356" s="43"/>
      <c r="C356" s="43"/>
      <c r="D356" s="93"/>
      <c r="E356" s="22"/>
      <c r="F356" s="21"/>
      <c r="G356" s="21"/>
      <c r="H356" s="22"/>
      <c r="I356" s="90"/>
    </row>
    <row r="357" spans="1:9" ht="184.5" customHeight="1">
      <c r="A357" s="40"/>
      <c r="B357" s="82"/>
      <c r="C357" s="43"/>
      <c r="D357" s="91"/>
      <c r="E357" s="22"/>
      <c r="F357" s="21"/>
      <c r="G357" s="21"/>
      <c r="H357" s="22"/>
      <c r="I357" s="90"/>
    </row>
    <row r="358" spans="1:9" ht="193.5" customHeight="1">
      <c r="A358" s="40"/>
      <c r="B358" s="82"/>
      <c r="C358" s="43"/>
      <c r="D358" s="91"/>
      <c r="E358" s="22"/>
      <c r="F358" s="21"/>
      <c r="G358" s="21"/>
      <c r="H358" s="22"/>
      <c r="I358" s="90"/>
    </row>
    <row r="359" spans="1:9" ht="166.5" customHeight="1">
      <c r="A359" s="92"/>
      <c r="B359" s="82"/>
      <c r="C359" s="43"/>
      <c r="D359" s="91"/>
      <c r="E359" s="22"/>
      <c r="F359" s="21"/>
      <c r="G359" s="21"/>
      <c r="H359" s="22"/>
      <c r="I359" s="90"/>
    </row>
    <row r="360" spans="1:9" ht="147" customHeight="1">
      <c r="A360" s="36"/>
      <c r="B360" s="43"/>
      <c r="C360" s="43"/>
      <c r="D360" s="35"/>
      <c r="E360" s="22"/>
      <c r="F360" s="21"/>
      <c r="G360" s="21"/>
      <c r="H360" s="22"/>
      <c r="I360" s="90"/>
    </row>
    <row r="361" spans="1:9" ht="41.25" customHeight="1">
      <c r="A361" s="36"/>
      <c r="B361" s="43"/>
      <c r="C361" s="43"/>
      <c r="D361" s="35"/>
      <c r="E361" s="22"/>
      <c r="F361" s="21"/>
      <c r="G361" s="21"/>
      <c r="H361" s="22"/>
      <c r="I361" s="90"/>
    </row>
    <row r="362" spans="1:9" ht="348.75" customHeight="1">
      <c r="A362" s="36"/>
      <c r="B362" s="43"/>
      <c r="C362" s="43"/>
      <c r="D362" s="35"/>
      <c r="E362" s="22"/>
      <c r="F362" s="21"/>
      <c r="G362" s="21"/>
      <c r="H362" s="22"/>
      <c r="I362" s="90"/>
    </row>
    <row r="363" spans="1:9" ht="71.25" customHeight="1">
      <c r="A363" s="36"/>
      <c r="B363" s="43"/>
      <c r="C363" s="43"/>
      <c r="D363" s="35"/>
      <c r="E363" s="22"/>
      <c r="F363" s="21"/>
      <c r="G363" s="21"/>
      <c r="H363" s="22"/>
      <c r="I363" s="90"/>
    </row>
    <row r="364" spans="1:9" ht="61.5" customHeight="1">
      <c r="A364" s="1246"/>
      <c r="B364" s="1246"/>
      <c r="C364" s="1246"/>
      <c r="D364" s="1246"/>
      <c r="E364" s="1246"/>
      <c r="F364" s="1246"/>
      <c r="G364" s="1246"/>
      <c r="H364" s="1246"/>
      <c r="I364" s="20"/>
    </row>
    <row r="365" spans="1:9" ht="66" customHeight="1">
      <c r="A365" s="50"/>
      <c r="B365" s="49"/>
      <c r="C365" s="48"/>
      <c r="D365" s="48"/>
      <c r="E365" s="79"/>
      <c r="F365" s="29"/>
      <c r="G365" s="29"/>
      <c r="H365" s="79"/>
      <c r="I365" s="20"/>
    </row>
    <row r="366" spans="1:9" ht="74.25" customHeight="1">
      <c r="A366" s="50"/>
      <c r="B366" s="49"/>
      <c r="C366" s="1280"/>
      <c r="D366" s="1280"/>
      <c r="E366" s="62"/>
      <c r="F366" s="83"/>
      <c r="G366" s="83"/>
      <c r="H366" s="62"/>
      <c r="I366" s="20"/>
    </row>
    <row r="367" spans="1:9" ht="72" customHeight="1">
      <c r="A367" s="50"/>
      <c r="B367" s="49"/>
      <c r="C367" s="1280"/>
      <c r="D367" s="1280"/>
      <c r="E367" s="62"/>
      <c r="F367" s="83"/>
      <c r="G367" s="83"/>
      <c r="H367" s="62"/>
      <c r="I367" s="20"/>
    </row>
    <row r="368" spans="1:9" ht="238.5" customHeight="1">
      <c r="A368" s="50"/>
      <c r="B368" s="49"/>
      <c r="C368" s="1280"/>
      <c r="D368" s="1280"/>
      <c r="E368" s="62"/>
      <c r="F368" s="83"/>
      <c r="G368" s="83"/>
      <c r="H368" s="62"/>
      <c r="I368" s="20"/>
    </row>
    <row r="369" spans="1:9" ht="63.75" customHeight="1">
      <c r="A369" s="50"/>
      <c r="B369" s="49"/>
      <c r="C369" s="1280"/>
      <c r="D369" s="1280"/>
      <c r="E369" s="62"/>
      <c r="F369" s="83"/>
      <c r="G369" s="83"/>
      <c r="H369" s="62"/>
      <c r="I369" s="20"/>
    </row>
    <row r="370" spans="1:9" ht="63.75" customHeight="1">
      <c r="A370" s="50"/>
      <c r="B370" s="49"/>
      <c r="C370" s="1280"/>
      <c r="D370" s="1280"/>
      <c r="E370" s="62"/>
      <c r="F370" s="83"/>
      <c r="G370" s="83"/>
      <c r="H370" s="62"/>
      <c r="I370" s="20"/>
    </row>
    <row r="371" spans="1:9" ht="100.5" customHeight="1">
      <c r="A371" s="50"/>
      <c r="B371" s="46"/>
      <c r="C371" s="89"/>
      <c r="D371" s="88"/>
      <c r="E371" s="22"/>
      <c r="F371" s="21"/>
      <c r="G371" s="21"/>
      <c r="H371" s="22"/>
      <c r="I371" s="20"/>
    </row>
    <row r="372" spans="1:9" ht="180.75" customHeight="1">
      <c r="A372" s="50"/>
      <c r="B372" s="85"/>
      <c r="C372" s="1297"/>
      <c r="D372" s="1280"/>
      <c r="E372" s="62"/>
      <c r="F372" s="83"/>
      <c r="G372" s="83"/>
      <c r="H372" s="62"/>
      <c r="I372" s="20"/>
    </row>
    <row r="373" spans="1:9" ht="142.5" customHeight="1">
      <c r="A373" s="50"/>
      <c r="B373" s="85"/>
      <c r="C373" s="1297"/>
      <c r="D373" s="1280"/>
      <c r="E373" s="22"/>
      <c r="F373" s="21"/>
      <c r="G373" s="21"/>
      <c r="H373" s="22"/>
      <c r="I373" s="20"/>
    </row>
    <row r="374" spans="1:9" ht="142.5" customHeight="1">
      <c r="A374" s="50"/>
      <c r="B374" s="85"/>
      <c r="C374" s="1297"/>
      <c r="D374" s="1280"/>
      <c r="E374" s="22"/>
      <c r="F374" s="21"/>
      <c r="G374" s="21"/>
      <c r="H374" s="22"/>
      <c r="I374" s="20"/>
    </row>
    <row r="375" spans="1:9" ht="41.25" customHeight="1">
      <c r="A375" s="50"/>
      <c r="B375" s="85"/>
      <c r="C375" s="85"/>
      <c r="D375" s="88"/>
      <c r="E375" s="22"/>
      <c r="F375" s="21"/>
      <c r="G375" s="21"/>
      <c r="H375" s="22"/>
      <c r="I375" s="20"/>
    </row>
    <row r="376" spans="1:9" ht="128.25" customHeight="1">
      <c r="A376" s="50"/>
      <c r="B376" s="85"/>
      <c r="C376" s="85"/>
      <c r="D376" s="88"/>
      <c r="E376" s="22"/>
      <c r="F376" s="21"/>
      <c r="G376" s="21"/>
      <c r="H376" s="22"/>
      <c r="I376" s="20"/>
    </row>
    <row r="377" spans="1:9" ht="100.5" customHeight="1">
      <c r="A377" s="1255"/>
      <c r="B377" s="1255"/>
      <c r="C377" s="1255"/>
      <c r="D377" s="1255"/>
      <c r="E377" s="1255"/>
      <c r="F377" s="1255"/>
      <c r="G377" s="1255"/>
      <c r="H377" s="1255"/>
      <c r="I377" s="20"/>
    </row>
    <row r="378" spans="1:9" ht="100.5" customHeight="1">
      <c r="A378" s="1246"/>
      <c r="B378" s="1246"/>
      <c r="C378" s="1246"/>
      <c r="D378" s="1246"/>
      <c r="E378" s="1246"/>
      <c r="F378" s="1246"/>
      <c r="G378" s="1246"/>
      <c r="H378" s="1246"/>
      <c r="I378" s="20"/>
    </row>
    <row r="379" spans="1:9" ht="100.5" customHeight="1">
      <c r="A379" s="263"/>
      <c r="B379" s="85"/>
      <c r="C379" s="87"/>
      <c r="D379" s="87"/>
      <c r="E379" s="79"/>
      <c r="F379" s="29"/>
      <c r="G379" s="29"/>
      <c r="H379" s="29"/>
      <c r="I379" s="20"/>
    </row>
    <row r="380" spans="1:9" ht="100.5" customHeight="1">
      <c r="A380" s="261"/>
      <c r="B380" s="85"/>
      <c r="C380" s="86"/>
      <c r="D380" s="86"/>
      <c r="E380" s="22"/>
      <c r="F380" s="21"/>
      <c r="G380" s="21"/>
      <c r="H380" s="21"/>
      <c r="I380" s="20"/>
    </row>
    <row r="381" spans="1:9" ht="48.75" customHeight="1">
      <c r="A381" s="268"/>
      <c r="B381" s="85"/>
      <c r="C381" s="39"/>
      <c r="D381" s="39"/>
      <c r="E381" s="62"/>
      <c r="F381" s="83"/>
      <c r="G381" s="83"/>
      <c r="H381" s="83"/>
      <c r="I381" s="20"/>
    </row>
    <row r="382" spans="1:9" ht="144.75" customHeight="1">
      <c r="A382" s="268"/>
      <c r="B382" s="84"/>
      <c r="C382" s="39"/>
      <c r="D382" s="39"/>
      <c r="E382" s="62"/>
      <c r="F382" s="83"/>
      <c r="G382" s="83"/>
      <c r="H382" s="83"/>
      <c r="I382" s="20"/>
    </row>
    <row r="383" spans="1:9" ht="139.5" customHeight="1">
      <c r="A383" s="268"/>
      <c r="B383" s="84"/>
      <c r="C383" s="39"/>
      <c r="D383" s="39"/>
      <c r="E383" s="62"/>
      <c r="F383" s="83"/>
      <c r="G383" s="83"/>
      <c r="H383" s="83"/>
      <c r="I383" s="20"/>
    </row>
    <row r="384" spans="1:9" ht="66" customHeight="1">
      <c r="A384" s="1258"/>
      <c r="B384" s="1258"/>
      <c r="C384" s="1258"/>
      <c r="D384" s="1258"/>
      <c r="E384" s="1258"/>
      <c r="F384" s="1258"/>
      <c r="G384" s="1258"/>
      <c r="H384" s="1258"/>
      <c r="I384" s="20"/>
    </row>
    <row r="385" spans="1:9" ht="66" customHeight="1">
      <c r="A385" s="264"/>
      <c r="B385" s="26"/>
      <c r="C385" s="30"/>
      <c r="D385" s="30"/>
      <c r="E385" s="66"/>
      <c r="F385" s="29"/>
      <c r="G385" s="29"/>
      <c r="H385" s="29"/>
      <c r="I385" s="20"/>
    </row>
    <row r="386" spans="1:9" ht="87.75" customHeight="1">
      <c r="A386" s="267"/>
      <c r="B386" s="39"/>
      <c r="C386" s="30"/>
      <c r="D386" s="30"/>
      <c r="E386" s="66"/>
      <c r="F386" s="79"/>
      <c r="G386" s="79"/>
      <c r="H386" s="79"/>
      <c r="I386" s="20"/>
    </row>
    <row r="387" spans="1:9" ht="56.25" customHeight="1">
      <c r="A387" s="40"/>
      <c r="B387" s="82"/>
      <c r="C387" s="1253"/>
      <c r="D387" s="35"/>
      <c r="E387" s="37"/>
      <c r="F387" s="21"/>
      <c r="G387" s="21"/>
      <c r="H387" s="21"/>
      <c r="I387" s="20"/>
    </row>
    <row r="388" spans="1:9" ht="67.5" customHeight="1">
      <c r="A388" s="40"/>
      <c r="B388" s="82"/>
      <c r="C388" s="1253"/>
      <c r="D388" s="35"/>
      <c r="E388" s="37"/>
      <c r="F388" s="21"/>
      <c r="G388" s="21"/>
      <c r="H388" s="21"/>
      <c r="I388" s="20"/>
    </row>
    <row r="389" spans="1:9" ht="100.5" customHeight="1">
      <c r="A389" s="36"/>
      <c r="B389" s="82"/>
      <c r="C389" s="43"/>
      <c r="D389" s="43"/>
      <c r="E389" s="22"/>
      <c r="F389" s="21"/>
      <c r="G389" s="21"/>
      <c r="H389" s="21"/>
      <c r="I389" s="20"/>
    </row>
    <row r="390" spans="1:9" ht="60" customHeight="1">
      <c r="A390" s="36"/>
      <c r="B390" s="82"/>
      <c r="C390" s="35"/>
      <c r="D390" s="35"/>
      <c r="E390" s="22"/>
      <c r="F390" s="21"/>
      <c r="G390" s="21"/>
      <c r="H390" s="21"/>
      <c r="I390" s="20"/>
    </row>
    <row r="391" spans="1:9" ht="138" customHeight="1">
      <c r="A391" s="36"/>
      <c r="B391" s="82"/>
      <c r="C391" s="35"/>
      <c r="D391" s="35"/>
      <c r="E391" s="22"/>
      <c r="F391" s="21"/>
      <c r="G391" s="21"/>
      <c r="H391" s="21"/>
      <c r="I391" s="20"/>
    </row>
    <row r="392" spans="1:9" ht="132.75" customHeight="1">
      <c r="A392" s="36"/>
      <c r="B392" s="82"/>
      <c r="C392" s="43"/>
      <c r="D392" s="43"/>
      <c r="E392" s="22"/>
      <c r="F392" s="21"/>
      <c r="G392" s="21"/>
      <c r="H392" s="21"/>
      <c r="I392" s="20"/>
    </row>
    <row r="393" spans="1:9" ht="141.75" customHeight="1">
      <c r="A393" s="1246"/>
      <c r="B393" s="1246"/>
      <c r="C393" s="1246"/>
      <c r="D393" s="1246"/>
      <c r="E393" s="1246"/>
      <c r="F393" s="1246"/>
      <c r="G393" s="1246"/>
      <c r="H393" s="1246"/>
      <c r="I393" s="20"/>
    </row>
    <row r="394" spans="1:9" ht="64.5" customHeight="1">
      <c r="A394" s="267"/>
      <c r="B394" s="80"/>
      <c r="C394" s="30"/>
      <c r="D394" s="30"/>
      <c r="E394" s="81"/>
      <c r="F394" s="29"/>
      <c r="G394" s="29"/>
      <c r="H394" s="29"/>
      <c r="I394" s="20"/>
    </row>
    <row r="395" spans="1:9" ht="64.5" customHeight="1">
      <c r="A395" s="267"/>
      <c r="B395" s="80"/>
      <c r="C395" s="30"/>
      <c r="D395" s="30"/>
      <c r="E395" s="79"/>
      <c r="F395" s="29"/>
      <c r="G395" s="29"/>
      <c r="H395" s="29"/>
      <c r="I395" s="20"/>
    </row>
    <row r="396" spans="1:9" ht="64.5" customHeight="1">
      <c r="A396" s="267"/>
      <c r="B396" s="80"/>
      <c r="C396" s="30"/>
      <c r="D396" s="30"/>
      <c r="E396" s="79"/>
      <c r="F396" s="29"/>
      <c r="G396" s="29"/>
      <c r="H396" s="29"/>
      <c r="I396" s="20"/>
    </row>
    <row r="397" spans="1:9" ht="203.25" customHeight="1">
      <c r="A397" s="78"/>
      <c r="B397" s="77"/>
      <c r="C397" s="1257"/>
      <c r="D397" s="76"/>
      <c r="E397" s="75"/>
      <c r="F397" s="75"/>
      <c r="G397" s="74"/>
      <c r="H397" s="74"/>
      <c r="I397" s="20"/>
    </row>
    <row r="398" spans="1:9" ht="100.5" customHeight="1">
      <c r="A398" s="78"/>
      <c r="B398" s="77"/>
      <c r="C398" s="1257"/>
      <c r="D398" s="76"/>
      <c r="E398" s="75"/>
      <c r="F398" s="75"/>
      <c r="G398" s="74"/>
      <c r="H398" s="74"/>
      <c r="I398" s="20"/>
    </row>
    <row r="399" spans="1:9" ht="100.5" customHeight="1">
      <c r="A399" s="78"/>
      <c r="B399" s="77"/>
      <c r="C399" s="1257"/>
      <c r="D399" s="76"/>
      <c r="E399" s="75"/>
      <c r="F399" s="75"/>
      <c r="G399" s="74"/>
      <c r="H399" s="74"/>
      <c r="I399" s="20"/>
    </row>
    <row r="400" spans="1:9" ht="100.5" customHeight="1">
      <c r="A400" s="78"/>
      <c r="B400" s="77"/>
      <c r="C400" s="76"/>
      <c r="D400" s="76"/>
      <c r="E400" s="75"/>
      <c r="F400" s="75"/>
      <c r="G400" s="74"/>
      <c r="H400" s="74"/>
      <c r="I400" s="20"/>
    </row>
    <row r="401" spans="1:9" ht="63.75" customHeight="1">
      <c r="A401" s="266"/>
      <c r="B401" s="43"/>
      <c r="C401" s="72"/>
      <c r="D401" s="72"/>
      <c r="E401" s="22"/>
      <c r="F401" s="21"/>
      <c r="G401" s="21"/>
      <c r="H401" s="21"/>
      <c r="I401" s="20"/>
    </row>
    <row r="402" spans="1:9" ht="63.75" customHeight="1">
      <c r="A402" s="261"/>
      <c r="B402" s="43"/>
      <c r="C402" s="63"/>
      <c r="D402" s="63"/>
      <c r="E402" s="22"/>
      <c r="F402" s="21"/>
      <c r="G402" s="21"/>
      <c r="H402" s="21"/>
      <c r="I402" s="20"/>
    </row>
    <row r="403" spans="1:9" ht="63.75" customHeight="1">
      <c r="A403" s="261"/>
      <c r="B403" s="43"/>
      <c r="C403" s="63"/>
      <c r="D403" s="63"/>
      <c r="E403" s="22"/>
      <c r="F403" s="21"/>
      <c r="G403" s="21"/>
      <c r="H403" s="21"/>
      <c r="I403" s="20"/>
    </row>
    <row r="404" spans="1:9" ht="100.5" customHeight="1">
      <c r="A404" s="261"/>
      <c r="B404" s="43"/>
      <c r="C404" s="1251"/>
      <c r="D404" s="25"/>
      <c r="E404" s="22"/>
      <c r="F404" s="21"/>
      <c r="G404" s="21"/>
      <c r="H404" s="21"/>
      <c r="I404" s="20"/>
    </row>
    <row r="405" spans="1:9" ht="100.5" customHeight="1">
      <c r="A405" s="261"/>
      <c r="B405" s="43"/>
      <c r="C405" s="1251"/>
      <c r="D405" s="25"/>
      <c r="E405" s="22"/>
      <c r="F405" s="21"/>
      <c r="G405" s="21"/>
      <c r="H405" s="21"/>
      <c r="I405" s="20"/>
    </row>
    <row r="406" spans="1:9" ht="100.5" customHeight="1">
      <c r="A406" s="261"/>
      <c r="B406" s="43"/>
      <c r="C406" s="1251"/>
      <c r="D406" s="25"/>
      <c r="E406" s="22"/>
      <c r="F406" s="21"/>
      <c r="G406" s="21"/>
      <c r="H406" s="21"/>
      <c r="I406" s="20"/>
    </row>
    <row r="407" spans="1:9" ht="100.5" customHeight="1">
      <c r="A407" s="268"/>
      <c r="B407" s="43"/>
      <c r="C407" s="63"/>
      <c r="D407" s="63"/>
      <c r="E407" s="22"/>
      <c r="F407" s="21"/>
      <c r="G407" s="21"/>
      <c r="H407" s="21"/>
      <c r="I407" s="20"/>
    </row>
    <row r="408" spans="1:9" ht="100.5" customHeight="1">
      <c r="A408" s="268"/>
      <c r="B408" s="43"/>
      <c r="C408" s="63"/>
      <c r="D408" s="63"/>
      <c r="E408" s="22"/>
      <c r="F408" s="21"/>
      <c r="G408" s="21"/>
      <c r="H408" s="21"/>
      <c r="I408" s="20"/>
    </row>
    <row r="409" spans="1:9" ht="100.5" customHeight="1">
      <c r="A409" s="268"/>
      <c r="B409" s="43"/>
      <c r="C409" s="63"/>
      <c r="D409" s="63"/>
      <c r="E409" s="22"/>
      <c r="F409" s="21"/>
      <c r="G409" s="21"/>
      <c r="H409" s="21"/>
      <c r="I409" s="20"/>
    </row>
    <row r="410" spans="1:9" ht="100.5" customHeight="1">
      <c r="A410" s="268"/>
      <c r="B410" s="43"/>
      <c r="C410" s="63"/>
      <c r="D410" s="63"/>
      <c r="E410" s="22"/>
      <c r="F410" s="21"/>
      <c r="G410" s="21"/>
      <c r="H410" s="21"/>
      <c r="I410" s="20"/>
    </row>
    <row r="411" spans="1:9" ht="100.5" customHeight="1">
      <c r="A411" s="70"/>
      <c r="B411" s="43"/>
      <c r="C411" s="63"/>
      <c r="D411" s="63"/>
      <c r="E411" s="22"/>
      <c r="F411" s="21"/>
      <c r="G411" s="21"/>
      <c r="H411" s="21"/>
      <c r="I411" s="20"/>
    </row>
    <row r="412" spans="1:9" ht="100.5" customHeight="1">
      <c r="A412" s="70"/>
      <c r="B412" s="43"/>
      <c r="C412" s="63"/>
      <c r="D412" s="63"/>
      <c r="E412" s="22"/>
      <c r="F412" s="21"/>
      <c r="G412" s="21"/>
      <c r="H412" s="21"/>
      <c r="I412" s="20"/>
    </row>
    <row r="413" spans="1:9" ht="48" customHeight="1">
      <c r="A413" s="70"/>
      <c r="B413" s="43"/>
      <c r="C413" s="63"/>
      <c r="D413" s="63"/>
      <c r="E413" s="22"/>
      <c r="F413" s="21"/>
      <c r="G413" s="21"/>
      <c r="H413" s="21"/>
      <c r="I413" s="20"/>
    </row>
    <row r="414" spans="1:9" ht="125.25" customHeight="1">
      <c r="A414" s="70"/>
      <c r="B414" s="43"/>
      <c r="C414" s="63"/>
      <c r="D414" s="63"/>
      <c r="E414" s="22"/>
      <c r="F414" s="21"/>
      <c r="G414" s="21"/>
      <c r="H414" s="21"/>
      <c r="I414" s="20"/>
    </row>
    <row r="415" spans="1:9" ht="125.25" customHeight="1">
      <c r="A415" s="40"/>
      <c r="B415" s="43"/>
      <c r="C415" s="35"/>
      <c r="D415" s="35"/>
      <c r="E415" s="22"/>
      <c r="F415" s="21"/>
      <c r="G415" s="21"/>
      <c r="H415" s="21"/>
      <c r="I415" s="20"/>
    </row>
    <row r="416" spans="1:9" ht="170.25" customHeight="1">
      <c r="A416" s="1246"/>
      <c r="B416" s="1246"/>
      <c r="C416" s="1246"/>
      <c r="D416" s="1246"/>
      <c r="E416" s="1246"/>
      <c r="F416" s="1246"/>
      <c r="G416" s="1246"/>
      <c r="H416" s="1246"/>
      <c r="I416" s="20"/>
    </row>
    <row r="417" spans="1:9" ht="115.5" customHeight="1">
      <c r="A417" s="264"/>
      <c r="B417" s="67"/>
      <c r="C417" s="1254"/>
      <c r="D417" s="69"/>
      <c r="E417" s="66"/>
      <c r="F417" s="29"/>
      <c r="G417" s="29"/>
      <c r="H417" s="29"/>
      <c r="I417" s="20"/>
    </row>
    <row r="418" spans="1:9" ht="118.5" customHeight="1">
      <c r="A418" s="264"/>
      <c r="B418" s="67"/>
      <c r="C418" s="1254"/>
      <c r="D418" s="69"/>
      <c r="E418" s="66"/>
      <c r="F418" s="29"/>
      <c r="G418" s="29"/>
      <c r="H418" s="29"/>
      <c r="I418" s="20"/>
    </row>
    <row r="419" spans="1:9" ht="68.25" customHeight="1">
      <c r="A419" s="264"/>
      <c r="B419" s="67"/>
      <c r="C419" s="30"/>
      <c r="D419" s="30"/>
      <c r="E419" s="66"/>
      <c r="F419" s="29"/>
      <c r="G419" s="29"/>
      <c r="H419" s="29"/>
      <c r="I419" s="20"/>
    </row>
    <row r="420" spans="1:9" ht="68.25" customHeight="1">
      <c r="A420" s="264"/>
      <c r="B420" s="67"/>
      <c r="C420" s="30"/>
      <c r="D420" s="30"/>
      <c r="E420" s="66"/>
      <c r="F420" s="29"/>
      <c r="G420" s="29"/>
      <c r="H420" s="29"/>
      <c r="I420" s="20"/>
    </row>
    <row r="421" spans="1:9" ht="106.5" customHeight="1">
      <c r="A421" s="267"/>
      <c r="B421" s="67"/>
      <c r="C421" s="30"/>
      <c r="D421" s="30"/>
      <c r="E421" s="66"/>
      <c r="F421" s="29"/>
      <c r="G421" s="29"/>
      <c r="H421" s="29"/>
      <c r="I421" s="20"/>
    </row>
    <row r="422" spans="1:9" ht="72" customHeight="1">
      <c r="A422" s="1295"/>
      <c r="B422" s="67"/>
      <c r="C422" s="1276"/>
      <c r="D422" s="30"/>
      <c r="E422" s="66"/>
      <c r="F422" s="29"/>
      <c r="G422" s="29"/>
      <c r="H422" s="29"/>
      <c r="I422" s="20"/>
    </row>
    <row r="423" spans="1:9" ht="72" customHeight="1">
      <c r="A423" s="1295"/>
      <c r="B423" s="67"/>
      <c r="C423" s="1296"/>
      <c r="D423" s="68"/>
      <c r="E423" s="66"/>
      <c r="F423" s="29"/>
      <c r="G423" s="29"/>
      <c r="H423" s="29"/>
      <c r="I423" s="20"/>
    </row>
    <row r="424" spans="1:9" ht="72" customHeight="1">
      <c r="A424" s="264"/>
      <c r="B424" s="67"/>
      <c r="C424" s="30"/>
      <c r="D424" s="30"/>
      <c r="E424" s="66"/>
      <c r="F424" s="29"/>
      <c r="G424" s="29"/>
      <c r="H424" s="29"/>
      <c r="I424" s="20"/>
    </row>
    <row r="425" spans="1:9" ht="131.25" customHeight="1">
      <c r="A425" s="40"/>
      <c r="B425" s="26"/>
      <c r="C425" s="1248"/>
      <c r="D425" s="65"/>
      <c r="E425" s="37"/>
      <c r="F425" s="46"/>
      <c r="G425" s="37"/>
      <c r="H425" s="37"/>
      <c r="I425" s="20"/>
    </row>
    <row r="426" spans="1:9" ht="82.5" customHeight="1">
      <c r="A426" s="40"/>
      <c r="B426" s="26"/>
      <c r="C426" s="1248"/>
      <c r="D426" s="65"/>
      <c r="E426" s="37"/>
      <c r="F426" s="46"/>
      <c r="G426" s="37"/>
      <c r="H426" s="37"/>
      <c r="I426" s="20"/>
    </row>
    <row r="427" spans="1:9" ht="82.5" customHeight="1">
      <c r="A427" s="40"/>
      <c r="B427" s="26"/>
      <c r="C427" s="1248"/>
      <c r="D427" s="65"/>
      <c r="E427" s="37"/>
      <c r="F427" s="46"/>
      <c r="G427" s="37"/>
      <c r="H427" s="37"/>
      <c r="I427" s="20"/>
    </row>
    <row r="428" spans="1:9" ht="100.5" customHeight="1">
      <c r="A428" s="40"/>
      <c r="B428" s="26"/>
      <c r="C428" s="65"/>
      <c r="D428" s="65"/>
      <c r="E428" s="37"/>
      <c r="F428" s="46"/>
      <c r="G428" s="37"/>
      <c r="H428" s="37"/>
      <c r="I428" s="20"/>
    </row>
    <row r="429" spans="1:9" ht="100.5" customHeight="1">
      <c r="A429" s="36"/>
      <c r="B429" s="26"/>
      <c r="C429" s="1247"/>
      <c r="D429" s="38"/>
      <c r="E429" s="37"/>
      <c r="F429" s="21"/>
      <c r="G429" s="21"/>
      <c r="H429" s="21"/>
      <c r="I429" s="20"/>
    </row>
    <row r="430" spans="1:9" ht="100.5" customHeight="1">
      <c r="A430" s="36"/>
      <c r="B430" s="26"/>
      <c r="C430" s="1247"/>
      <c r="D430" s="38"/>
      <c r="E430" s="37"/>
      <c r="F430" s="21"/>
      <c r="G430" s="21"/>
      <c r="H430" s="21"/>
      <c r="I430" s="20"/>
    </row>
    <row r="431" spans="1:9" ht="100.5" customHeight="1">
      <c r="A431" s="64"/>
      <c r="B431" s="26"/>
      <c r="C431" s="63"/>
      <c r="D431" s="63"/>
      <c r="E431" s="37"/>
      <c r="F431" s="21"/>
      <c r="G431" s="21"/>
      <c r="H431" s="21"/>
      <c r="I431" s="20"/>
    </row>
    <row r="432" spans="1:9" ht="116.25" customHeight="1">
      <c r="A432" s="64"/>
      <c r="B432" s="26"/>
      <c r="C432" s="63"/>
      <c r="D432" s="63"/>
      <c r="E432" s="37"/>
      <c r="F432" s="21"/>
      <c r="G432" s="21"/>
      <c r="H432" s="21"/>
      <c r="I432" s="20"/>
    </row>
    <row r="433" spans="1:9" ht="115.5" customHeight="1">
      <c r="A433" s="64"/>
      <c r="B433" s="26"/>
      <c r="C433" s="63"/>
      <c r="D433" s="63"/>
      <c r="E433" s="37"/>
      <c r="F433" s="21"/>
      <c r="G433" s="21"/>
      <c r="H433" s="21"/>
      <c r="I433" s="20"/>
    </row>
    <row r="434" spans="1:9" ht="111" customHeight="1">
      <c r="A434" s="64"/>
      <c r="B434" s="26"/>
      <c r="C434" s="63"/>
      <c r="D434" s="63"/>
      <c r="E434" s="37"/>
      <c r="F434" s="21"/>
      <c r="G434" s="21"/>
      <c r="H434" s="21"/>
      <c r="I434" s="20"/>
    </row>
    <row r="435" spans="1:9" ht="100.5" customHeight="1">
      <c r="A435" s="40"/>
      <c r="B435" s="26"/>
      <c r="C435" s="35"/>
      <c r="D435" s="35"/>
      <c r="E435" s="37"/>
      <c r="F435" s="1277"/>
      <c r="G435" s="1277"/>
      <c r="H435" s="1277"/>
      <c r="I435" s="20"/>
    </row>
    <row r="436" spans="1:9" ht="60" customHeight="1">
      <c r="A436" s="40"/>
      <c r="B436" s="26"/>
      <c r="C436" s="35"/>
      <c r="D436" s="35"/>
      <c r="E436" s="37"/>
      <c r="F436" s="1293"/>
      <c r="G436" s="1293"/>
      <c r="H436" s="1293"/>
      <c r="I436" s="20"/>
    </row>
    <row r="437" spans="1:9" ht="305.25" customHeight="1">
      <c r="A437" s="40"/>
      <c r="B437" s="26"/>
      <c r="C437" s="35"/>
      <c r="D437" s="35"/>
      <c r="E437" s="37"/>
      <c r="F437" s="1293"/>
      <c r="G437" s="1293"/>
      <c r="H437" s="1293"/>
      <c r="I437" s="20"/>
    </row>
    <row r="438" spans="1:9" ht="325.5" customHeight="1">
      <c r="A438" s="40"/>
      <c r="B438" s="26"/>
      <c r="C438" s="35"/>
      <c r="D438" s="35"/>
      <c r="E438" s="37"/>
      <c r="F438" s="1293"/>
      <c r="G438" s="1293"/>
      <c r="H438" s="1293"/>
      <c r="I438" s="20"/>
    </row>
    <row r="439" spans="1:9" ht="305.25" customHeight="1">
      <c r="A439" s="1246"/>
      <c r="B439" s="1246"/>
      <c r="C439" s="1246"/>
      <c r="D439" s="1246"/>
      <c r="E439" s="1246"/>
      <c r="F439" s="1246"/>
      <c r="G439" s="1246"/>
      <c r="H439" s="1246"/>
      <c r="I439" s="20"/>
    </row>
    <row r="440" spans="1:9" ht="286.5" customHeight="1">
      <c r="A440" s="41"/>
      <c r="B440" s="19"/>
      <c r="C440" s="58"/>
      <c r="D440" s="57"/>
      <c r="E440" s="37"/>
      <c r="F440" s="62"/>
      <c r="G440" s="62"/>
      <c r="H440" s="21"/>
      <c r="I440" s="20"/>
    </row>
    <row r="441" spans="1:9" ht="50.25" customHeight="1">
      <c r="A441" s="41"/>
      <c r="B441" s="19"/>
      <c r="C441" s="58"/>
      <c r="D441" s="57"/>
      <c r="E441" s="37"/>
      <c r="F441" s="62"/>
      <c r="G441" s="62"/>
      <c r="H441" s="21"/>
      <c r="I441" s="20"/>
    </row>
    <row r="442" spans="1:9" ht="54.75" customHeight="1">
      <c r="A442" s="41"/>
      <c r="B442" s="19"/>
      <c r="C442" s="58"/>
      <c r="D442" s="60"/>
      <c r="E442" s="37"/>
      <c r="F442" s="56"/>
      <c r="G442" s="56"/>
      <c r="H442" s="56"/>
      <c r="I442" s="20"/>
    </row>
    <row r="443" spans="1:9" ht="54.75" customHeight="1">
      <c r="A443" s="381"/>
      <c r="B443" s="59"/>
      <c r="C443" s="58"/>
      <c r="D443" s="57"/>
      <c r="E443" s="37"/>
      <c r="F443" s="56"/>
      <c r="G443" s="56"/>
      <c r="H443" s="56"/>
      <c r="I443" s="20"/>
    </row>
    <row r="444" spans="1:9" ht="54.75" customHeight="1">
      <c r="A444" s="1246"/>
      <c r="B444" s="1246"/>
      <c r="C444" s="1246"/>
      <c r="D444" s="1246"/>
      <c r="E444" s="1246"/>
      <c r="F444" s="1246"/>
      <c r="G444" s="1246"/>
      <c r="H444" s="1246"/>
      <c r="I444" s="20"/>
    </row>
    <row r="445" spans="1:9" ht="59.25" customHeight="1">
      <c r="A445" s="40"/>
      <c r="B445" s="53"/>
      <c r="C445" s="1253"/>
      <c r="D445" s="35"/>
      <c r="E445" s="52"/>
      <c r="F445" s="22"/>
      <c r="G445" s="22"/>
      <c r="H445" s="55"/>
      <c r="I445" s="20"/>
    </row>
    <row r="446" spans="1:9" ht="33" customHeight="1">
      <c r="A446" s="40"/>
      <c r="B446" s="53"/>
      <c r="C446" s="1253"/>
      <c r="D446" s="35"/>
      <c r="E446" s="52"/>
      <c r="F446" s="22"/>
      <c r="G446" s="22"/>
      <c r="H446" s="55"/>
      <c r="I446" s="20"/>
    </row>
    <row r="447" spans="1:9" ht="33" customHeight="1">
      <c r="A447" s="40"/>
      <c r="B447" s="53"/>
      <c r="C447" s="1253"/>
      <c r="D447" s="35"/>
      <c r="E447" s="52"/>
      <c r="F447" s="22"/>
      <c r="G447" s="22"/>
      <c r="H447" s="22"/>
      <c r="I447" s="20"/>
    </row>
    <row r="448" spans="1:9" ht="33" customHeight="1">
      <c r="A448" s="40"/>
      <c r="B448" s="53"/>
      <c r="C448" s="35"/>
      <c r="D448" s="35"/>
      <c r="E448" s="52"/>
      <c r="F448" s="22"/>
      <c r="G448" s="22"/>
      <c r="H448" s="22"/>
      <c r="I448" s="20"/>
    </row>
    <row r="449" spans="1:9" ht="75" customHeight="1">
      <c r="A449" s="40"/>
      <c r="B449" s="53"/>
      <c r="C449" s="1253"/>
      <c r="D449" s="35"/>
      <c r="E449" s="52"/>
      <c r="F449" s="22"/>
      <c r="G449" s="22"/>
      <c r="H449" s="22"/>
      <c r="I449" s="20"/>
    </row>
    <row r="450" spans="1:9" ht="75" customHeight="1">
      <c r="A450" s="40"/>
      <c r="B450" s="53"/>
      <c r="C450" s="1253"/>
      <c r="D450" s="35"/>
      <c r="E450" s="52"/>
      <c r="F450" s="22"/>
      <c r="G450" s="22"/>
      <c r="H450" s="22"/>
      <c r="I450" s="20"/>
    </row>
    <row r="451" spans="1:9" ht="100.5" customHeight="1">
      <c r="A451" s="40"/>
      <c r="B451" s="53"/>
      <c r="C451" s="1253"/>
      <c r="D451" s="35"/>
      <c r="E451" s="52"/>
      <c r="F451" s="22"/>
      <c r="G451" s="22"/>
      <c r="H451" s="22"/>
      <c r="I451" s="20"/>
    </row>
    <row r="452" spans="1:9" ht="100.5" customHeight="1">
      <c r="A452" s="40"/>
      <c r="B452" s="53"/>
      <c r="C452" s="54"/>
      <c r="D452" s="54"/>
      <c r="E452" s="52"/>
      <c r="F452" s="22"/>
      <c r="G452" s="22"/>
      <c r="H452" s="22"/>
      <c r="I452" s="20"/>
    </row>
    <row r="453" spans="1:9" ht="100.5" customHeight="1">
      <c r="A453" s="40"/>
      <c r="B453" s="53"/>
      <c r="C453" s="54"/>
      <c r="D453" s="54"/>
      <c r="E453" s="52"/>
      <c r="F453" s="22"/>
      <c r="G453" s="22"/>
      <c r="H453" s="22"/>
      <c r="I453" s="20"/>
    </row>
    <row r="454" spans="1:9" ht="100.5" customHeight="1">
      <c r="A454" s="40"/>
      <c r="B454" s="53"/>
      <c r="C454" s="54"/>
      <c r="D454" s="54"/>
      <c r="E454" s="52"/>
      <c r="F454" s="22"/>
      <c r="G454" s="22"/>
      <c r="H454" s="22"/>
      <c r="I454" s="20"/>
    </row>
    <row r="455" spans="1:9" ht="100.5" customHeight="1">
      <c r="A455" s="40"/>
      <c r="B455" s="53"/>
      <c r="C455" s="54"/>
      <c r="D455" s="54"/>
      <c r="E455" s="52"/>
      <c r="F455" s="22"/>
      <c r="G455" s="22"/>
      <c r="H455" s="22"/>
      <c r="I455" s="20"/>
    </row>
    <row r="456" spans="1:9" ht="100.5" customHeight="1">
      <c r="A456" s="40"/>
      <c r="B456" s="53"/>
      <c r="C456" s="54"/>
      <c r="D456" s="54"/>
      <c r="E456" s="52"/>
      <c r="F456" s="22"/>
      <c r="G456" s="22"/>
      <c r="H456" s="22"/>
      <c r="I456" s="20"/>
    </row>
    <row r="457" spans="1:9" ht="40.5" customHeight="1">
      <c r="A457" s="261"/>
      <c r="B457" s="53"/>
      <c r="C457" s="20"/>
      <c r="D457" s="20"/>
      <c r="E457" s="52"/>
      <c r="F457" s="22"/>
      <c r="G457" s="22"/>
      <c r="H457" s="22"/>
      <c r="I457" s="20"/>
    </row>
    <row r="458" spans="1:9" ht="39" customHeight="1">
      <c r="A458" s="261"/>
      <c r="B458" s="53"/>
      <c r="C458" s="20"/>
      <c r="D458" s="20"/>
      <c r="E458" s="52"/>
      <c r="F458" s="22"/>
      <c r="G458" s="22"/>
      <c r="H458" s="22"/>
      <c r="I458" s="20"/>
    </row>
    <row r="459" spans="1:9" ht="39" customHeight="1">
      <c r="A459" s="261"/>
      <c r="B459" s="53"/>
      <c r="C459" s="20"/>
      <c r="D459" s="20"/>
      <c r="E459" s="52"/>
      <c r="F459" s="22"/>
      <c r="G459" s="22"/>
      <c r="H459" s="22"/>
      <c r="I459" s="20"/>
    </row>
    <row r="460" spans="1:9" ht="39" customHeight="1">
      <c r="A460" s="1246"/>
      <c r="B460" s="1246"/>
      <c r="C460" s="1246"/>
      <c r="D460" s="1246"/>
      <c r="E460" s="1246"/>
      <c r="F460" s="1246"/>
      <c r="G460" s="1246"/>
      <c r="H460" s="1246"/>
      <c r="I460" s="20"/>
    </row>
    <row r="461" spans="1:9" ht="39" customHeight="1">
      <c r="A461" s="261"/>
      <c r="B461" s="43"/>
      <c r="C461" s="1253"/>
      <c r="D461" s="35"/>
      <c r="E461" s="22"/>
      <c r="F461" s="21"/>
      <c r="G461" s="21"/>
      <c r="H461" s="21"/>
      <c r="I461" s="20"/>
    </row>
    <row r="462" spans="1:9" ht="39" customHeight="1">
      <c r="A462" s="261"/>
      <c r="B462" s="43"/>
      <c r="C462" s="1253"/>
      <c r="D462" s="35"/>
      <c r="E462" s="22"/>
      <c r="F462" s="21"/>
      <c r="G462" s="21"/>
      <c r="H462" s="21"/>
      <c r="I462" s="20"/>
    </row>
    <row r="463" spans="1:9" ht="39" customHeight="1">
      <c r="A463" s="261"/>
      <c r="B463" s="43"/>
      <c r="C463" s="1253"/>
      <c r="D463" s="35"/>
      <c r="E463" s="22"/>
      <c r="F463" s="21"/>
      <c r="G463" s="21"/>
      <c r="H463" s="21"/>
      <c r="I463" s="20"/>
    </row>
    <row r="464" spans="1:9" ht="39" customHeight="1">
      <c r="A464" s="261"/>
      <c r="B464" s="43"/>
      <c r="C464" s="1253"/>
      <c r="D464" s="35"/>
      <c r="E464" s="22"/>
      <c r="F464" s="21"/>
      <c r="G464" s="21"/>
      <c r="H464" s="21"/>
      <c r="I464" s="20"/>
    </row>
    <row r="465" spans="1:9" ht="182.25" customHeight="1">
      <c r="A465" s="261"/>
      <c r="B465" s="43"/>
      <c r="C465" s="1253"/>
      <c r="D465" s="35"/>
      <c r="E465" s="22"/>
      <c r="F465" s="21"/>
      <c r="G465" s="21"/>
      <c r="H465" s="21"/>
      <c r="I465" s="20"/>
    </row>
    <row r="466" spans="1:9" ht="40.5" customHeight="1">
      <c r="A466" s="261"/>
      <c r="B466" s="43"/>
      <c r="C466" s="1253"/>
      <c r="D466" s="35"/>
      <c r="E466" s="22"/>
      <c r="F466" s="21"/>
      <c r="G466" s="21"/>
      <c r="H466" s="21"/>
      <c r="I466" s="20"/>
    </row>
    <row r="467" spans="1:9" ht="285.75" customHeight="1">
      <c r="A467" s="261"/>
      <c r="B467" s="43"/>
      <c r="C467" s="1253"/>
      <c r="D467" s="35"/>
      <c r="E467" s="22"/>
      <c r="F467" s="21"/>
      <c r="G467" s="21"/>
      <c r="H467" s="21"/>
      <c r="I467" s="20"/>
    </row>
    <row r="468" spans="1:9" ht="328.5" customHeight="1">
      <c r="A468" s="1255"/>
      <c r="B468" s="1255"/>
      <c r="C468" s="1255"/>
      <c r="D468" s="1255"/>
      <c r="E468" s="1255"/>
      <c r="F468" s="1255"/>
      <c r="G468" s="1255"/>
      <c r="H468" s="1255"/>
      <c r="I468" s="20"/>
    </row>
    <row r="469" spans="1:9" ht="366.75" customHeight="1">
      <c r="A469" s="1246"/>
      <c r="B469" s="1246"/>
      <c r="C469" s="1246"/>
      <c r="D469" s="1246"/>
      <c r="E469" s="1246"/>
      <c r="F469" s="1246"/>
      <c r="G469" s="1246"/>
      <c r="H469" s="1246"/>
      <c r="I469" s="20"/>
    </row>
    <row r="470" spans="1:9" ht="324.75" customHeight="1">
      <c r="A470" s="50"/>
      <c r="B470" s="49"/>
      <c r="C470" s="48"/>
      <c r="D470" s="48"/>
      <c r="E470" s="51"/>
      <c r="F470" s="51"/>
      <c r="G470" s="51"/>
      <c r="H470" s="51"/>
      <c r="I470" s="20"/>
    </row>
    <row r="471" spans="1:9" ht="69" customHeight="1">
      <c r="A471" s="50"/>
      <c r="B471" s="49"/>
      <c r="C471" s="48"/>
      <c r="D471" s="48"/>
      <c r="E471" s="37"/>
      <c r="F471" s="37"/>
      <c r="G471" s="37"/>
      <c r="H471" s="37"/>
      <c r="I471" s="20"/>
    </row>
    <row r="472" spans="1:9" ht="295.5" customHeight="1">
      <c r="A472" s="100"/>
      <c r="B472" s="46"/>
      <c r="C472" s="45"/>
      <c r="D472" s="45"/>
      <c r="E472" s="22"/>
      <c r="F472" s="22"/>
      <c r="G472" s="22"/>
      <c r="H472" s="22"/>
      <c r="I472" s="20"/>
    </row>
    <row r="473" spans="1:9" ht="165" customHeight="1">
      <c r="A473" s="100"/>
      <c r="B473" s="46"/>
      <c r="C473" s="45"/>
      <c r="D473" s="45"/>
      <c r="E473" s="22"/>
      <c r="F473" s="22"/>
      <c r="G473" s="22"/>
      <c r="H473" s="22"/>
      <c r="I473" s="20"/>
    </row>
    <row r="474" spans="1:9" ht="40.5" customHeight="1">
      <c r="A474" s="1258"/>
      <c r="B474" s="1258"/>
      <c r="C474" s="1258"/>
      <c r="D474" s="1258"/>
      <c r="E474" s="1258"/>
      <c r="F474" s="1258"/>
      <c r="G474" s="1258"/>
      <c r="H474" s="1258"/>
      <c r="I474" s="1258"/>
    </row>
    <row r="475" spans="1:9" ht="79.5" customHeight="1">
      <c r="A475" s="44"/>
      <c r="B475" s="43"/>
      <c r="C475" s="39"/>
      <c r="D475" s="42"/>
      <c r="E475" s="22"/>
      <c r="F475" s="21"/>
      <c r="G475" s="21"/>
      <c r="H475" s="21"/>
      <c r="I475" s="20"/>
    </row>
    <row r="476" spans="1:9" ht="79.5" customHeight="1">
      <c r="A476" s="1255"/>
      <c r="B476" s="1255"/>
      <c r="C476" s="1255"/>
      <c r="D476" s="1255"/>
      <c r="E476" s="1255"/>
      <c r="F476" s="1255"/>
      <c r="G476" s="1255"/>
      <c r="H476" s="1255"/>
      <c r="I476" s="20"/>
    </row>
    <row r="477" spans="1:9" ht="79.5" customHeight="1">
      <c r="A477" s="1246"/>
      <c r="B477" s="1246"/>
      <c r="C477" s="1246"/>
      <c r="D477" s="1246"/>
      <c r="E477" s="1246"/>
      <c r="F477" s="1246"/>
      <c r="G477" s="1246"/>
      <c r="H477" s="1246"/>
      <c r="I477" s="20"/>
    </row>
    <row r="478" spans="1:9" ht="79.5" customHeight="1">
      <c r="A478" s="40"/>
      <c r="B478" s="39"/>
      <c r="C478" s="35"/>
      <c r="D478" s="35"/>
      <c r="E478" s="31"/>
      <c r="F478" s="21"/>
      <c r="G478" s="21"/>
      <c r="H478" s="21"/>
      <c r="I478" s="20"/>
    </row>
    <row r="479" spans="1:9" ht="45" customHeight="1">
      <c r="A479" s="40"/>
      <c r="B479" s="39"/>
      <c r="C479" s="35"/>
      <c r="D479" s="35"/>
      <c r="E479" s="31"/>
      <c r="F479" s="21"/>
      <c r="G479" s="21"/>
      <c r="H479" s="21"/>
      <c r="I479" s="20"/>
    </row>
    <row r="480" spans="1:9" ht="79.5" customHeight="1">
      <c r="A480" s="40"/>
      <c r="B480" s="39"/>
      <c r="C480" s="35"/>
      <c r="D480" s="35"/>
      <c r="E480" s="31"/>
      <c r="F480" s="21"/>
      <c r="G480" s="21"/>
      <c r="H480" s="21"/>
      <c r="I480" s="20"/>
    </row>
    <row r="481" spans="1:9" ht="79.5" customHeight="1">
      <c r="A481" s="40"/>
      <c r="B481" s="39"/>
      <c r="C481" s="35"/>
      <c r="D481" s="35"/>
      <c r="E481" s="31"/>
      <c r="F481" s="21"/>
      <c r="G481" s="21"/>
      <c r="H481" s="21"/>
      <c r="I481" s="20"/>
    </row>
    <row r="482" spans="1:9" ht="79.5" customHeight="1">
      <c r="A482" s="1246"/>
      <c r="B482" s="1246"/>
      <c r="C482" s="1246"/>
      <c r="D482" s="1246"/>
      <c r="E482" s="1246"/>
      <c r="F482" s="1246"/>
      <c r="G482" s="1246"/>
      <c r="H482" s="1246"/>
      <c r="I482" s="20"/>
    </row>
    <row r="483" spans="1:9" ht="79.5" customHeight="1">
      <c r="A483" s="261"/>
      <c r="B483" s="39"/>
      <c r="C483" s="35"/>
      <c r="D483" s="35"/>
      <c r="E483" s="31"/>
      <c r="F483" s="21"/>
      <c r="G483" s="21"/>
      <c r="H483" s="21"/>
      <c r="I483" s="20"/>
    </row>
    <row r="484" spans="1:9" ht="41.25" customHeight="1">
      <c r="A484" s="261"/>
      <c r="B484" s="39"/>
      <c r="C484" s="35"/>
      <c r="D484" s="35"/>
      <c r="E484" s="31"/>
      <c r="F484" s="21"/>
      <c r="G484" s="21"/>
      <c r="H484" s="21"/>
      <c r="I484" s="20"/>
    </row>
    <row r="485" spans="1:9" ht="79.5" customHeight="1">
      <c r="A485" s="40"/>
      <c r="B485" s="39"/>
      <c r="C485" s="35"/>
      <c r="D485" s="35"/>
      <c r="E485" s="31"/>
      <c r="F485" s="21"/>
      <c r="G485" s="21"/>
      <c r="H485" s="21"/>
      <c r="I485" s="20"/>
    </row>
    <row r="486" spans="1:9" ht="79.5" customHeight="1">
      <c r="A486" s="40"/>
      <c r="B486" s="39"/>
      <c r="C486" s="35"/>
      <c r="D486" s="35"/>
      <c r="E486" s="31"/>
      <c r="F486" s="21"/>
      <c r="G486" s="21"/>
      <c r="H486" s="21"/>
      <c r="I486" s="20"/>
    </row>
    <row r="487" spans="1:9" ht="79.5" customHeight="1">
      <c r="A487" s="1246"/>
      <c r="B487" s="1246"/>
      <c r="C487" s="1246"/>
      <c r="D487" s="1246"/>
      <c r="E487" s="1246"/>
      <c r="F487" s="1246"/>
      <c r="G487" s="1246"/>
      <c r="H487" s="1246"/>
      <c r="I487" s="20"/>
    </row>
    <row r="488" spans="1:9" ht="45" customHeight="1">
      <c r="A488" s="261"/>
      <c r="B488" s="39"/>
      <c r="C488" s="35"/>
      <c r="D488" s="35"/>
      <c r="E488" s="31"/>
      <c r="F488" s="21"/>
      <c r="G488" s="21"/>
      <c r="H488" s="21"/>
      <c r="I488" s="20"/>
    </row>
    <row r="489" spans="1:9" ht="89.25" customHeight="1">
      <c r="A489" s="40"/>
      <c r="B489" s="39"/>
      <c r="C489" s="35"/>
      <c r="D489" s="35"/>
      <c r="E489" s="31"/>
      <c r="F489" s="21"/>
      <c r="G489" s="21"/>
      <c r="H489" s="21"/>
      <c r="I489" s="20"/>
    </row>
    <row r="490" spans="1:9" ht="89.25" customHeight="1">
      <c r="A490" s="40"/>
      <c r="B490" s="39"/>
      <c r="C490" s="35"/>
      <c r="D490" s="35"/>
      <c r="E490" s="31"/>
      <c r="F490" s="21"/>
      <c r="G490" s="21"/>
      <c r="H490" s="21"/>
      <c r="I490" s="20"/>
    </row>
    <row r="491" spans="1:9" ht="89.25" customHeight="1">
      <c r="A491" s="1246"/>
      <c r="B491" s="1246"/>
      <c r="C491" s="1246"/>
      <c r="D491" s="1246"/>
      <c r="E491" s="1246"/>
      <c r="F491" s="1246"/>
      <c r="G491" s="1246"/>
      <c r="H491" s="1246"/>
      <c r="I491" s="20"/>
    </row>
    <row r="492" spans="1:9" ht="99" customHeight="1">
      <c r="A492" s="41"/>
      <c r="B492" s="39"/>
      <c r="C492" s="35"/>
      <c r="D492" s="35"/>
      <c r="E492" s="31"/>
      <c r="F492" s="21"/>
      <c r="G492" s="21"/>
      <c r="H492" s="21"/>
      <c r="I492" s="20"/>
    </row>
    <row r="493" spans="1:9" ht="99" customHeight="1">
      <c r="A493" s="41"/>
      <c r="B493" s="39"/>
      <c r="C493" s="35"/>
      <c r="D493" s="35"/>
      <c r="E493" s="31"/>
      <c r="F493" s="21"/>
      <c r="G493" s="21"/>
      <c r="H493" s="21"/>
      <c r="I493" s="20"/>
    </row>
    <row r="494" spans="1:9" ht="99" customHeight="1">
      <c r="A494" s="40"/>
      <c r="B494" s="39"/>
      <c r="C494" s="35"/>
      <c r="D494" s="35"/>
      <c r="E494" s="31"/>
      <c r="F494" s="21"/>
      <c r="G494" s="21"/>
      <c r="H494" s="21"/>
      <c r="I494" s="20"/>
    </row>
    <row r="495" spans="1:9" ht="42" customHeight="1">
      <c r="A495" s="40"/>
      <c r="B495" s="39"/>
      <c r="C495" s="35"/>
      <c r="D495" s="35"/>
      <c r="E495" s="31"/>
      <c r="F495" s="21"/>
      <c r="G495" s="21"/>
      <c r="H495" s="21"/>
      <c r="I495" s="20"/>
    </row>
    <row r="496" spans="1:9" ht="55.5" customHeight="1">
      <c r="A496" s="40"/>
      <c r="B496" s="39"/>
      <c r="C496" s="35"/>
      <c r="D496" s="35"/>
      <c r="E496" s="31"/>
      <c r="F496" s="21"/>
      <c r="G496" s="21"/>
      <c r="H496" s="21"/>
      <c r="I496" s="20"/>
    </row>
    <row r="497" spans="1:9" ht="55.5" customHeight="1">
      <c r="A497" s="40"/>
      <c r="B497" s="39"/>
      <c r="C497" s="35"/>
      <c r="D497" s="35"/>
      <c r="E497" s="31"/>
      <c r="F497" s="21"/>
      <c r="G497" s="21"/>
      <c r="H497" s="21"/>
      <c r="I497" s="20"/>
    </row>
    <row r="498" spans="1:9" ht="27.75" customHeight="1">
      <c r="A498" s="1246"/>
      <c r="B498" s="1246"/>
      <c r="C498" s="1246"/>
      <c r="D498" s="1246"/>
      <c r="E498" s="1246"/>
      <c r="F498" s="1246"/>
      <c r="G498" s="1246"/>
      <c r="H498" s="1246"/>
      <c r="I498" s="20"/>
    </row>
    <row r="499" spans="1:9" ht="27.75" customHeight="1">
      <c r="A499" s="36"/>
      <c r="B499" s="33"/>
      <c r="C499" s="1247"/>
      <c r="D499" s="38"/>
      <c r="E499" s="37"/>
      <c r="F499" s="21"/>
      <c r="G499" s="21"/>
      <c r="H499" s="21"/>
      <c r="I499" s="20"/>
    </row>
    <row r="500" spans="1:9" ht="27.75" customHeight="1">
      <c r="A500" s="36"/>
      <c r="B500" s="33"/>
      <c r="C500" s="1247"/>
      <c r="D500" s="38"/>
      <c r="E500" s="37"/>
      <c r="F500" s="21"/>
      <c r="G500" s="21"/>
      <c r="H500" s="21"/>
      <c r="I500" s="20"/>
    </row>
    <row r="501" spans="1:9" ht="27.75" customHeight="1">
      <c r="A501" s="36"/>
      <c r="B501" s="33"/>
      <c r="C501" s="1253"/>
      <c r="D501" s="35"/>
      <c r="E501" s="22"/>
      <c r="F501" s="21"/>
      <c r="G501" s="21"/>
      <c r="H501" s="22"/>
      <c r="I501" s="20"/>
    </row>
    <row r="502" spans="1:9" ht="43.5" customHeight="1">
      <c r="A502" s="36"/>
      <c r="B502" s="33"/>
      <c r="C502" s="1253"/>
      <c r="D502" s="35"/>
      <c r="E502" s="22"/>
      <c r="F502" s="21"/>
      <c r="G502" s="21"/>
      <c r="H502" s="22"/>
      <c r="I502" s="20"/>
    </row>
    <row r="503" spans="1:9" ht="50.25" customHeight="1">
      <c r="A503" s="36"/>
      <c r="B503" s="33"/>
      <c r="C503" s="1253"/>
      <c r="D503" s="35"/>
      <c r="E503" s="22"/>
      <c r="F503" s="21"/>
      <c r="G503" s="21"/>
      <c r="H503" s="22"/>
      <c r="I503" s="20"/>
    </row>
    <row r="504" spans="1:9" ht="178.5" customHeight="1">
      <c r="A504" s="36"/>
      <c r="B504" s="33"/>
      <c r="C504" s="1253"/>
      <c r="D504" s="35"/>
      <c r="E504" s="22"/>
      <c r="F504" s="21"/>
      <c r="G504" s="21"/>
      <c r="H504" s="22"/>
      <c r="I504" s="20"/>
    </row>
    <row r="505" spans="1:9" ht="159.75" customHeight="1">
      <c r="A505" s="34"/>
      <c r="B505" s="33"/>
      <c r="C505" s="32"/>
      <c r="D505" s="32"/>
      <c r="E505" s="31"/>
      <c r="F505" s="31"/>
      <c r="G505" s="31"/>
      <c r="H505" s="31"/>
      <c r="I505" s="20"/>
    </row>
    <row r="506" spans="1:9" ht="147" customHeight="1">
      <c r="A506" s="34"/>
      <c r="B506" s="33"/>
      <c r="C506" s="32"/>
      <c r="D506" s="32"/>
      <c r="E506" s="31"/>
      <c r="F506" s="31"/>
      <c r="G506" s="31"/>
      <c r="H506" s="31"/>
      <c r="I506" s="20"/>
    </row>
    <row r="507" spans="1:9" ht="138.75" customHeight="1">
      <c r="A507" s="1298"/>
      <c r="B507" s="1298"/>
      <c r="C507" s="1298"/>
      <c r="D507" s="1298"/>
      <c r="E507" s="1298"/>
      <c r="F507" s="1298"/>
      <c r="G507" s="1298"/>
      <c r="H507" s="1298"/>
      <c r="I507" s="20"/>
    </row>
    <row r="508" spans="1:9" ht="172.5" customHeight="1">
      <c r="A508" s="261"/>
      <c r="B508" s="26"/>
      <c r="C508" s="30"/>
      <c r="D508" s="30"/>
      <c r="E508" s="29"/>
      <c r="F508" s="29"/>
      <c r="G508" s="29"/>
      <c r="H508" s="29"/>
      <c r="I508" s="20"/>
    </row>
    <row r="509" spans="1:9" ht="119.25" customHeight="1">
      <c r="A509" s="261"/>
      <c r="B509" s="26"/>
      <c r="C509" s="30"/>
      <c r="D509" s="30"/>
      <c r="E509" s="29"/>
      <c r="F509" s="29"/>
      <c r="G509" s="29"/>
      <c r="H509" s="29"/>
      <c r="I509" s="20"/>
    </row>
    <row r="510" spans="1:9" ht="119.25" customHeight="1">
      <c r="A510" s="261"/>
      <c r="B510" s="26"/>
      <c r="C510" s="30"/>
      <c r="D510" s="30"/>
      <c r="E510" s="29"/>
      <c r="F510" s="29"/>
      <c r="G510" s="29"/>
      <c r="H510" s="29"/>
      <c r="I510" s="20"/>
    </row>
    <row r="511" spans="1:9" ht="119.25" customHeight="1">
      <c r="A511" s="261"/>
      <c r="B511" s="26"/>
      <c r="C511" s="30"/>
      <c r="D511" s="30"/>
      <c r="E511" s="29"/>
      <c r="F511" s="29"/>
      <c r="G511" s="29"/>
      <c r="H511" s="29"/>
      <c r="I511" s="20"/>
    </row>
    <row r="512" spans="1:9" ht="119.25" customHeight="1">
      <c r="A512" s="261"/>
      <c r="B512" s="26"/>
      <c r="C512" s="20"/>
      <c r="D512" s="20"/>
      <c r="E512" s="21"/>
      <c r="F512" s="21"/>
      <c r="G512" s="21"/>
      <c r="H512" s="21"/>
      <c r="I512" s="20"/>
    </row>
    <row r="513" spans="1:9" ht="74.25" customHeight="1">
      <c r="A513" s="261"/>
      <c r="B513" s="26"/>
      <c r="C513" s="20"/>
      <c r="D513" s="20"/>
      <c r="E513" s="21"/>
      <c r="F513" s="21"/>
      <c r="G513" s="21"/>
      <c r="H513" s="21"/>
      <c r="I513" s="20"/>
    </row>
    <row r="514" spans="1:9" ht="54" customHeight="1">
      <c r="A514" s="261"/>
      <c r="B514" s="26"/>
      <c r="C514" s="20"/>
      <c r="D514" s="20"/>
      <c r="E514" s="21"/>
      <c r="F514" s="21"/>
      <c r="G514" s="21"/>
      <c r="H514" s="21"/>
      <c r="I514" s="20"/>
    </row>
    <row r="515" spans="1:9" ht="124.5" customHeight="1">
      <c r="A515" s="261"/>
      <c r="B515" s="26"/>
      <c r="C515" s="20"/>
      <c r="D515" s="20"/>
      <c r="E515" s="21"/>
      <c r="F515" s="21"/>
      <c r="G515" s="21"/>
      <c r="H515" s="21"/>
      <c r="I515" s="20"/>
    </row>
    <row r="516" spans="1:9" ht="80.25" customHeight="1">
      <c r="A516" s="1265"/>
      <c r="B516" s="26"/>
      <c r="C516" s="1256"/>
      <c r="D516" s="28"/>
      <c r="E516" s="21"/>
      <c r="F516" s="21"/>
      <c r="G516" s="21"/>
      <c r="H516" s="21"/>
      <c r="I516" s="20"/>
    </row>
    <row r="517" spans="1:9" ht="80.25" customHeight="1">
      <c r="A517" s="1265"/>
      <c r="B517" s="26"/>
      <c r="C517" s="1256"/>
      <c r="D517" s="28"/>
      <c r="E517" s="21"/>
      <c r="F517" s="21"/>
      <c r="G517" s="21"/>
      <c r="H517" s="21"/>
      <c r="I517" s="20"/>
    </row>
    <row r="518" spans="1:9" ht="124.5" customHeight="1">
      <c r="A518" s="261"/>
      <c r="B518" s="26"/>
      <c r="C518" s="20"/>
      <c r="D518" s="20"/>
      <c r="E518" s="21"/>
      <c r="F518" s="21"/>
      <c r="G518" s="21"/>
      <c r="H518" s="21"/>
      <c r="I518" s="20"/>
    </row>
    <row r="519" spans="1:9" ht="124.5" customHeight="1">
      <c r="A519" s="1265"/>
      <c r="B519" s="26"/>
      <c r="C519" s="1299"/>
      <c r="D519" s="27"/>
      <c r="E519" s="21"/>
      <c r="F519" s="21"/>
      <c r="G519" s="21"/>
      <c r="H519" s="21"/>
      <c r="I519" s="20"/>
    </row>
    <row r="520" spans="1:9" ht="104.25" customHeight="1">
      <c r="A520" s="1265"/>
      <c r="B520" s="26"/>
      <c r="C520" s="1299"/>
      <c r="D520" s="27"/>
      <c r="E520" s="21"/>
      <c r="F520" s="21"/>
      <c r="G520" s="21"/>
      <c r="H520" s="21"/>
      <c r="I520" s="20"/>
    </row>
    <row r="521" spans="1:9" ht="114.75" customHeight="1">
      <c r="A521" s="261"/>
      <c r="B521" s="26"/>
      <c r="C521" s="20"/>
      <c r="D521" s="20"/>
      <c r="E521" s="21"/>
      <c r="F521" s="21"/>
      <c r="G521" s="21"/>
      <c r="H521" s="21"/>
      <c r="I521" s="20"/>
    </row>
    <row r="522" spans="1:9" ht="168.75" customHeight="1">
      <c r="A522" s="261"/>
      <c r="B522" s="26"/>
      <c r="C522" s="20"/>
      <c r="D522" s="20"/>
      <c r="E522" s="21"/>
      <c r="F522" s="21"/>
      <c r="G522" s="21"/>
      <c r="H522" s="21"/>
      <c r="I522" s="20"/>
    </row>
    <row r="523" spans="1:9" ht="106.5" customHeight="1">
      <c r="A523" s="261"/>
      <c r="B523" s="26"/>
      <c r="C523" s="20"/>
      <c r="D523" s="20"/>
      <c r="E523" s="21"/>
      <c r="F523" s="21"/>
      <c r="G523" s="21"/>
      <c r="H523" s="21"/>
      <c r="I523" s="20"/>
    </row>
    <row r="524" spans="1:9" ht="168.75" customHeight="1">
      <c r="A524" s="261"/>
      <c r="B524" s="26"/>
      <c r="C524" s="20"/>
      <c r="D524" s="20"/>
      <c r="E524" s="21"/>
      <c r="F524" s="21"/>
      <c r="G524" s="21"/>
      <c r="H524" s="21"/>
      <c r="I524" s="20"/>
    </row>
    <row r="525" spans="1:9" ht="39" customHeight="1">
      <c r="A525" s="261"/>
      <c r="B525" s="26"/>
      <c r="C525" s="20"/>
      <c r="D525" s="20"/>
      <c r="E525" s="21"/>
      <c r="F525" s="21"/>
      <c r="G525" s="21"/>
      <c r="H525" s="21"/>
      <c r="I525" s="20"/>
    </row>
    <row r="526" spans="1:9" ht="45" customHeight="1">
      <c r="A526" s="261"/>
      <c r="B526" s="26"/>
      <c r="C526" s="20"/>
      <c r="D526" s="20"/>
      <c r="E526" s="21"/>
      <c r="F526" s="21"/>
      <c r="G526" s="21"/>
      <c r="H526" s="21"/>
      <c r="I526" s="20"/>
    </row>
    <row r="527" spans="1:9" ht="36.75" customHeight="1">
      <c r="A527" s="1255"/>
      <c r="B527" s="1255"/>
      <c r="C527" s="1255"/>
      <c r="D527" s="1255"/>
      <c r="E527" s="1255"/>
      <c r="F527" s="1255"/>
      <c r="G527" s="1255"/>
      <c r="H527" s="1255"/>
      <c r="I527" s="20"/>
    </row>
    <row r="528" spans="1:9" ht="39" customHeight="1">
      <c r="A528" s="261"/>
      <c r="B528" s="24"/>
      <c r="C528" s="1251"/>
      <c r="D528" s="25"/>
      <c r="E528" s="22"/>
      <c r="F528" s="21"/>
      <c r="G528" s="21"/>
      <c r="H528" s="21"/>
      <c r="I528" s="20"/>
    </row>
    <row r="529" spans="1:9" ht="26.25" customHeight="1">
      <c r="A529" s="261"/>
      <c r="B529" s="24"/>
      <c r="C529" s="1252"/>
      <c r="D529" s="23"/>
      <c r="E529" s="22"/>
      <c r="F529" s="21"/>
      <c r="G529" s="21"/>
      <c r="H529" s="21"/>
      <c r="I529" s="20"/>
    </row>
    <row r="530" spans="1:9" ht="26.25" customHeight="1">
      <c r="A530" s="261"/>
      <c r="B530" s="24"/>
      <c r="C530" s="1252"/>
      <c r="D530" s="23"/>
      <c r="E530" s="22"/>
      <c r="F530" s="21"/>
      <c r="G530" s="21"/>
      <c r="H530" s="21"/>
      <c r="I530" s="20"/>
    </row>
    <row r="531" spans="1:9" ht="26.25" customHeight="1">
      <c r="A531" s="261"/>
      <c r="B531" s="24"/>
      <c r="C531" s="1252"/>
      <c r="D531" s="23"/>
      <c r="E531" s="22"/>
      <c r="F531" s="21"/>
      <c r="G531" s="21"/>
      <c r="H531" s="21"/>
      <c r="I531" s="20"/>
    </row>
    <row r="532" spans="1:9" ht="53.25" customHeight="1">
      <c r="A532" s="261"/>
      <c r="B532" s="24"/>
      <c r="C532" s="1252"/>
      <c r="D532" s="23"/>
      <c r="E532" s="22"/>
      <c r="F532" s="21"/>
      <c r="G532" s="21"/>
      <c r="H532" s="21"/>
      <c r="I532" s="20"/>
    </row>
    <row r="533" spans="1:9">
      <c r="A533" s="261"/>
      <c r="B533" s="24"/>
      <c r="C533" s="1252"/>
      <c r="D533" s="23"/>
      <c r="E533" s="22"/>
      <c r="F533" s="21"/>
      <c r="G533" s="21"/>
      <c r="H533" s="21"/>
      <c r="I533" s="20"/>
    </row>
    <row r="534" spans="1:9">
      <c r="A534" s="261"/>
      <c r="B534" s="24"/>
      <c r="C534" s="1252"/>
      <c r="D534" s="23"/>
      <c r="E534" s="22"/>
      <c r="F534" s="21"/>
      <c r="G534" s="21"/>
      <c r="H534" s="21"/>
      <c r="I534" s="20"/>
    </row>
    <row r="535" spans="1:9">
      <c r="A535" s="41"/>
      <c r="B535" s="1243"/>
      <c r="C535" s="1243"/>
      <c r="D535" s="19"/>
      <c r="E535" s="1243"/>
      <c r="F535" s="1243"/>
      <c r="G535" s="1243"/>
      <c r="H535" s="1243"/>
    </row>
  </sheetData>
  <mergeCells count="182">
    <mergeCell ref="B6:B8"/>
    <mergeCell ref="D9:D11"/>
    <mergeCell ref="C9:C11"/>
    <mergeCell ref="A6:A8"/>
    <mergeCell ref="A17:H18"/>
    <mergeCell ref="A12:I12"/>
    <mergeCell ref="A36:H36"/>
    <mergeCell ref="D3:D4"/>
    <mergeCell ref="I3:I4"/>
    <mergeCell ref="B9:B11"/>
    <mergeCell ref="B3:B4"/>
    <mergeCell ref="A3:A4"/>
    <mergeCell ref="C3:C4"/>
    <mergeCell ref="E3:H3"/>
    <mergeCell ref="A5:I5"/>
    <mergeCell ref="A9:A11"/>
    <mergeCell ref="C6:C8"/>
    <mergeCell ref="D6:D8"/>
    <mergeCell ref="D41:D43"/>
    <mergeCell ref="A24:H24"/>
    <mergeCell ref="H41:H43"/>
    <mergeCell ref="A31:H31"/>
    <mergeCell ref="A34:H34"/>
    <mergeCell ref="C40:C43"/>
    <mergeCell ref="G41:G43"/>
    <mergeCell ref="A38:H38"/>
    <mergeCell ref="A39:H39"/>
    <mergeCell ref="E41:E43"/>
    <mergeCell ref="F41:F43"/>
    <mergeCell ref="A41:A43"/>
    <mergeCell ref="A439:H439"/>
    <mergeCell ref="C429:C430"/>
    <mergeCell ref="F438:H438"/>
    <mergeCell ref="F435:H435"/>
    <mergeCell ref="A384:H384"/>
    <mergeCell ref="C387:C388"/>
    <mergeCell ref="A377:H377"/>
    <mergeCell ref="A50:H50"/>
    <mergeCell ref="D45:D47"/>
    <mergeCell ref="A53:A55"/>
    <mergeCell ref="A51:A52"/>
    <mergeCell ref="C51:C52"/>
    <mergeCell ref="A81:H81"/>
    <mergeCell ref="C148:C152"/>
    <mergeCell ref="C132:C143"/>
    <mergeCell ref="C153:C157"/>
    <mergeCell ref="C44:C47"/>
    <mergeCell ref="H56:H59"/>
    <mergeCell ref="E45:E47"/>
    <mergeCell ref="G51:G52"/>
    <mergeCell ref="G53:G55"/>
    <mergeCell ref="A106:A108"/>
    <mergeCell ref="B106:B108"/>
    <mergeCell ref="G56:G59"/>
    <mergeCell ref="A527:H527"/>
    <mergeCell ref="A507:H507"/>
    <mergeCell ref="C501:C504"/>
    <mergeCell ref="A477:H477"/>
    <mergeCell ref="A491:H491"/>
    <mergeCell ref="A476:H476"/>
    <mergeCell ref="A519:A520"/>
    <mergeCell ref="A516:A517"/>
    <mergeCell ref="A482:H482"/>
    <mergeCell ref="C519:C520"/>
    <mergeCell ref="A487:H487"/>
    <mergeCell ref="C251:C254"/>
    <mergeCell ref="A294:H294"/>
    <mergeCell ref="C241:C244"/>
    <mergeCell ref="C232:C234"/>
    <mergeCell ref="A460:H460"/>
    <mergeCell ref="F436:H436"/>
    <mergeCell ref="A416:H416"/>
    <mergeCell ref="A321:H321"/>
    <mergeCell ref="C366:C370"/>
    <mergeCell ref="A364:H364"/>
    <mergeCell ref="C325:C330"/>
    <mergeCell ref="C331:C333"/>
    <mergeCell ref="C334:C337"/>
    <mergeCell ref="C349:C351"/>
    <mergeCell ref="C352:C354"/>
    <mergeCell ref="D352:D354"/>
    <mergeCell ref="D372:D374"/>
    <mergeCell ref="C404:C406"/>
    <mergeCell ref="F437:H437"/>
    <mergeCell ref="A422:A423"/>
    <mergeCell ref="C422:C423"/>
    <mergeCell ref="C372:C374"/>
    <mergeCell ref="A378:H378"/>
    <mergeCell ref="C445:C447"/>
    <mergeCell ref="D366:D370"/>
    <mergeCell ref="C311:C313"/>
    <mergeCell ref="C283:C286"/>
    <mergeCell ref="A314:H314"/>
    <mergeCell ref="A197:H197"/>
    <mergeCell ref="C213:C222"/>
    <mergeCell ref="C189:C190"/>
    <mergeCell ref="C195:C196"/>
    <mergeCell ref="C191:C194"/>
    <mergeCell ref="A320:H320"/>
    <mergeCell ref="A225:H225"/>
    <mergeCell ref="C274:C277"/>
    <mergeCell ref="C305:C306"/>
    <mergeCell ref="C322:C324"/>
    <mergeCell ref="C255:C266"/>
    <mergeCell ref="A246:H246"/>
    <mergeCell ref="C291:C293"/>
    <mergeCell ref="C299:C300"/>
    <mergeCell ref="C296:C298"/>
    <mergeCell ref="C302:C304"/>
    <mergeCell ref="C247:C250"/>
    <mergeCell ref="C226:C229"/>
    <mergeCell ref="C236:C239"/>
    <mergeCell ref="A245:H245"/>
    <mergeCell ref="C158:C164"/>
    <mergeCell ref="C123:C125"/>
    <mergeCell ref="A130:H130"/>
    <mergeCell ref="A90:H90"/>
    <mergeCell ref="C106:C108"/>
    <mergeCell ref="E53:E55"/>
    <mergeCell ref="C53:C55"/>
    <mergeCell ref="D91:D93"/>
    <mergeCell ref="C91:C93"/>
    <mergeCell ref="D116:D117"/>
    <mergeCell ref="D56:D59"/>
    <mergeCell ref="E56:E59"/>
    <mergeCell ref="D53:D55"/>
    <mergeCell ref="F53:F55"/>
    <mergeCell ref="C56:C59"/>
    <mergeCell ref="A69:H69"/>
    <mergeCell ref="B116:B117"/>
    <mergeCell ref="C116:C117"/>
    <mergeCell ref="E116:H116"/>
    <mergeCell ref="C76:C78"/>
    <mergeCell ref="C100:C101"/>
    <mergeCell ref="A1:H1"/>
    <mergeCell ref="A2:H2"/>
    <mergeCell ref="C144:C146"/>
    <mergeCell ref="C121:C122"/>
    <mergeCell ref="A75:H75"/>
    <mergeCell ref="C79:C80"/>
    <mergeCell ref="A56:A59"/>
    <mergeCell ref="A116:A117"/>
    <mergeCell ref="A86:H86"/>
    <mergeCell ref="A103:A105"/>
    <mergeCell ref="H53:H55"/>
    <mergeCell ref="E51:E52"/>
    <mergeCell ref="H45:H47"/>
    <mergeCell ref="A45:A47"/>
    <mergeCell ref="G45:G47"/>
    <mergeCell ref="F45:F47"/>
    <mergeCell ref="D51:D52"/>
    <mergeCell ref="F51:F52"/>
    <mergeCell ref="H51:H52"/>
    <mergeCell ref="A131:H131"/>
    <mergeCell ref="C127:C129"/>
    <mergeCell ref="B103:B105"/>
    <mergeCell ref="C103:C105"/>
    <mergeCell ref="F56:F59"/>
    <mergeCell ref="E535:H535"/>
    <mergeCell ref="C223:C224"/>
    <mergeCell ref="B535:C535"/>
    <mergeCell ref="C267:C269"/>
    <mergeCell ref="A393:H393"/>
    <mergeCell ref="C499:C500"/>
    <mergeCell ref="C425:C427"/>
    <mergeCell ref="A185:H185"/>
    <mergeCell ref="C165:C173"/>
    <mergeCell ref="C174:C176"/>
    <mergeCell ref="C177:C180"/>
    <mergeCell ref="C528:C534"/>
    <mergeCell ref="C465:C467"/>
    <mergeCell ref="C417:C418"/>
    <mergeCell ref="A498:H498"/>
    <mergeCell ref="A468:H468"/>
    <mergeCell ref="C516:C517"/>
    <mergeCell ref="C308:C309"/>
    <mergeCell ref="C397:C399"/>
    <mergeCell ref="A474:I474"/>
    <mergeCell ref="A469:H469"/>
    <mergeCell ref="A444:H444"/>
    <mergeCell ref="C461:C464"/>
    <mergeCell ref="C449:C451"/>
  </mergeCells>
  <pageMargins left="0" right="0" top="0" bottom="0" header="0" footer="0"/>
  <pageSetup paperSize="9" scale="34" fitToHeight="0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O27"/>
  <sheetViews>
    <sheetView view="pageBreakPreview" topLeftCell="A19" zoomScale="40" zoomScaleNormal="40" zoomScaleSheetLayoutView="40" workbookViewId="0">
      <selection activeCell="A19" sqref="A19"/>
    </sheetView>
  </sheetViews>
  <sheetFormatPr defaultRowHeight="16.5"/>
  <cols>
    <col min="1" max="1" width="68.28515625" style="3" customWidth="1"/>
    <col min="2" max="2" width="14.42578125" style="180" customWidth="1"/>
    <col min="3" max="3" width="52.5703125" style="3" customWidth="1"/>
    <col min="4" max="4" width="59.85546875" style="3" customWidth="1"/>
    <col min="5" max="5" width="17" style="3" customWidth="1"/>
    <col min="6" max="6" width="21.42578125" style="3" customWidth="1"/>
    <col min="7" max="10" width="18.140625" style="3" customWidth="1"/>
    <col min="11" max="11" width="17.85546875" style="3" customWidth="1"/>
    <col min="12" max="12" width="5" style="3" customWidth="1"/>
    <col min="13" max="13" width="17.85546875" style="3" customWidth="1"/>
    <col min="14" max="14" width="5.28515625" style="3" customWidth="1"/>
    <col min="15" max="15" width="13.28515625" style="3" customWidth="1"/>
    <col min="16" max="16384" width="9.140625" style="3"/>
  </cols>
  <sheetData>
    <row r="1" spans="1:15" ht="409.5" customHeight="1">
      <c r="A1" s="1337"/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</row>
    <row r="2" spans="1:15" ht="346.5" customHeight="1">
      <c r="A2" s="1337"/>
      <c r="B2" s="1337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337"/>
      <c r="O2" s="1337"/>
    </row>
    <row r="3" spans="1:15" s="17" customFormat="1" ht="69" customHeight="1">
      <c r="A3" s="1340" t="s">
        <v>195</v>
      </c>
      <c r="B3" s="1046" t="s">
        <v>364</v>
      </c>
      <c r="C3" s="1046" t="s">
        <v>193</v>
      </c>
      <c r="D3" s="1046" t="s">
        <v>192</v>
      </c>
      <c r="E3" s="1046" t="s">
        <v>363</v>
      </c>
      <c r="F3" s="1046" t="s">
        <v>362</v>
      </c>
      <c r="G3" s="996" t="s">
        <v>707</v>
      </c>
      <c r="H3" s="996"/>
      <c r="I3" s="996"/>
      <c r="J3" s="996"/>
      <c r="K3" s="1330" t="s">
        <v>1188</v>
      </c>
      <c r="L3" s="1331"/>
      <c r="M3" s="1330" t="s">
        <v>1189</v>
      </c>
      <c r="N3" s="1331"/>
      <c r="O3" s="1169" t="s">
        <v>191</v>
      </c>
    </row>
    <row r="4" spans="1:15" s="17" customFormat="1" ht="136.5" customHeight="1">
      <c r="A4" s="1341"/>
      <c r="B4" s="1338"/>
      <c r="C4" s="1338"/>
      <c r="D4" s="1338"/>
      <c r="E4" s="1338"/>
      <c r="F4" s="1338"/>
      <c r="G4" s="858" t="s">
        <v>1294</v>
      </c>
      <c r="H4" s="859" t="s">
        <v>1295</v>
      </c>
      <c r="I4" s="859" t="s">
        <v>1296</v>
      </c>
      <c r="J4" s="859" t="s">
        <v>1297</v>
      </c>
      <c r="K4" s="1332"/>
      <c r="L4" s="1333"/>
      <c r="M4" s="1332"/>
      <c r="N4" s="1333"/>
      <c r="O4" s="1339"/>
    </row>
    <row r="5" spans="1:15" s="17" customFormat="1" ht="60" customHeight="1">
      <c r="A5" s="1342" t="s">
        <v>361</v>
      </c>
      <c r="B5" s="1343"/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4"/>
      <c r="N5" s="1344"/>
      <c r="O5" s="1345"/>
    </row>
    <row r="6" spans="1:15" s="17" customFormat="1" ht="280.5" customHeight="1">
      <c r="A6" s="350" t="s">
        <v>662</v>
      </c>
      <c r="B6" s="794" t="s">
        <v>27</v>
      </c>
      <c r="C6" s="354" t="s">
        <v>360</v>
      </c>
      <c r="D6" s="786" t="s">
        <v>970</v>
      </c>
      <c r="E6" s="786" t="s">
        <v>359</v>
      </c>
      <c r="F6" s="786" t="s">
        <v>358</v>
      </c>
      <c r="G6" s="606">
        <f>H6*1.43</f>
        <v>31996.25</v>
      </c>
      <c r="H6" s="606">
        <v>22375</v>
      </c>
      <c r="I6" s="606">
        <f>H6*0.93</f>
        <v>20808.75</v>
      </c>
      <c r="J6" s="606">
        <f>H6*0.87</f>
        <v>19466.25</v>
      </c>
      <c r="K6" s="1351" t="s">
        <v>1415</v>
      </c>
      <c r="L6" s="1352"/>
      <c r="M6" s="946"/>
      <c r="N6" s="947"/>
      <c r="O6" s="827">
        <v>0</v>
      </c>
    </row>
    <row r="7" spans="1:15" s="17" customFormat="1" ht="60" customHeight="1">
      <c r="A7" s="1334" t="s">
        <v>357</v>
      </c>
      <c r="B7" s="1335"/>
      <c r="C7" s="1335"/>
      <c r="D7" s="1335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6"/>
    </row>
    <row r="8" spans="1:15" s="17" customFormat="1" ht="237" customHeight="1">
      <c r="A8" s="322" t="s">
        <v>1422</v>
      </c>
      <c r="B8" s="322"/>
      <c r="C8" s="322"/>
      <c r="D8" s="322" t="s">
        <v>1423</v>
      </c>
      <c r="E8" s="322" t="s">
        <v>1424</v>
      </c>
      <c r="F8" s="322" t="s">
        <v>356</v>
      </c>
      <c r="G8" s="606"/>
      <c r="H8" s="606"/>
      <c r="I8" s="606"/>
      <c r="J8" s="606"/>
      <c r="K8" s="1323" t="s">
        <v>1267</v>
      </c>
      <c r="L8" s="1324"/>
      <c r="M8" s="1323"/>
      <c r="N8" s="1324"/>
      <c r="O8" s="827">
        <v>0</v>
      </c>
    </row>
    <row r="9" spans="1:15" s="899" customFormat="1" ht="237" customHeight="1">
      <c r="A9" s="322" t="s">
        <v>889</v>
      </c>
      <c r="B9" s="322" t="s">
        <v>344</v>
      </c>
      <c r="C9" s="322"/>
      <c r="D9" s="322" t="s">
        <v>890</v>
      </c>
      <c r="E9" s="322" t="s">
        <v>891</v>
      </c>
      <c r="F9" s="322" t="s">
        <v>356</v>
      </c>
      <c r="G9" s="943">
        <v>9000</v>
      </c>
      <c r="H9" s="943">
        <v>7000</v>
      </c>
      <c r="I9" s="943">
        <v>6000</v>
      </c>
      <c r="J9" s="943">
        <v>5500</v>
      </c>
      <c r="K9" s="1323" t="s">
        <v>1416</v>
      </c>
      <c r="L9" s="1324"/>
      <c r="M9" s="1323" t="s">
        <v>1283</v>
      </c>
      <c r="N9" s="1324"/>
      <c r="O9" s="945">
        <v>0</v>
      </c>
    </row>
    <row r="10" spans="1:15" s="17" customFormat="1" ht="60" customHeight="1">
      <c r="A10" s="1348" t="s">
        <v>355</v>
      </c>
      <c r="B10" s="1349"/>
      <c r="C10" s="1349"/>
      <c r="D10" s="1349"/>
      <c r="E10" s="1349"/>
      <c r="F10" s="1349"/>
      <c r="G10" s="1349"/>
      <c r="H10" s="1349"/>
      <c r="I10" s="1349"/>
      <c r="J10" s="1349"/>
      <c r="K10" s="1349"/>
      <c r="L10" s="1349"/>
      <c r="M10" s="1350"/>
      <c r="N10" s="1350"/>
      <c r="O10" s="1350"/>
    </row>
    <row r="11" spans="1:15" s="17" customFormat="1" ht="168" customHeight="1">
      <c r="A11" s="593" t="s">
        <v>354</v>
      </c>
      <c r="B11" s="605" t="s">
        <v>344</v>
      </c>
      <c r="C11" s="353" t="s">
        <v>353</v>
      </c>
      <c r="D11" s="593" t="s">
        <v>952</v>
      </c>
      <c r="E11" s="593" t="s">
        <v>351</v>
      </c>
      <c r="F11" s="593" t="s">
        <v>352</v>
      </c>
      <c r="G11" s="496"/>
      <c r="H11" s="496"/>
      <c r="I11" s="496"/>
      <c r="J11" s="496"/>
      <c r="K11" s="1346" t="s">
        <v>1282</v>
      </c>
      <c r="L11" s="1347"/>
      <c r="M11" s="1346" t="s">
        <v>1284</v>
      </c>
      <c r="N11" s="1347"/>
      <c r="O11" s="824">
        <v>0</v>
      </c>
    </row>
    <row r="12" spans="1:15" s="17" customFormat="1" ht="60" customHeight="1">
      <c r="A12" s="1334" t="s">
        <v>350</v>
      </c>
      <c r="B12" s="1335"/>
      <c r="C12" s="1335"/>
      <c r="D12" s="1335"/>
      <c r="E12" s="1335"/>
      <c r="F12" s="1335"/>
      <c r="G12" s="1335"/>
      <c r="H12" s="1335"/>
      <c r="I12" s="1335"/>
      <c r="J12" s="1335"/>
      <c r="K12" s="1335"/>
      <c r="L12" s="1335"/>
      <c r="M12" s="1335"/>
      <c r="N12" s="1335"/>
      <c r="O12" s="1336"/>
    </row>
    <row r="13" spans="1:15" s="17" customFormat="1" ht="210" customHeight="1">
      <c r="A13" s="459" t="s">
        <v>908</v>
      </c>
      <c r="B13" s="604" t="s">
        <v>344</v>
      </c>
      <c r="C13" s="460"/>
      <c r="D13" s="461" t="s">
        <v>909</v>
      </c>
      <c r="E13" s="458"/>
      <c r="F13" s="352"/>
      <c r="G13" s="606">
        <f>H13*1.43</f>
        <v>7097.09</v>
      </c>
      <c r="H13" s="606">
        <v>4963</v>
      </c>
      <c r="I13" s="606">
        <f>H13*0.93</f>
        <v>4615.59</v>
      </c>
      <c r="J13" s="606">
        <f>H13*0.87</f>
        <v>4317.8100000000004</v>
      </c>
      <c r="K13" s="1323" t="s">
        <v>1285</v>
      </c>
      <c r="L13" s="1324"/>
      <c r="M13" s="1323" t="s">
        <v>1286</v>
      </c>
      <c r="N13" s="1324"/>
      <c r="O13" s="824">
        <v>0</v>
      </c>
    </row>
    <row r="14" spans="1:15" s="17" customFormat="1" ht="238.5" customHeight="1">
      <c r="A14" s="459" t="s">
        <v>913</v>
      </c>
      <c r="B14" s="461" t="s">
        <v>344</v>
      </c>
      <c r="C14" s="461"/>
      <c r="D14" s="461" t="s">
        <v>915</v>
      </c>
      <c r="E14" s="535" t="s">
        <v>910</v>
      </c>
      <c r="F14" s="535" t="s">
        <v>911</v>
      </c>
      <c r="G14" s="714">
        <f>H14*1.43</f>
        <v>12037.74</v>
      </c>
      <c r="H14" s="606">
        <v>8418</v>
      </c>
      <c r="I14" s="606">
        <f>H14*0.93</f>
        <v>7828.7400000000007</v>
      </c>
      <c r="J14" s="606">
        <f>H14*0.87</f>
        <v>7323.66</v>
      </c>
      <c r="K14" s="1323" t="s">
        <v>1417</v>
      </c>
      <c r="L14" s="1324"/>
      <c r="M14" s="1323" t="s">
        <v>1287</v>
      </c>
      <c r="N14" s="1324"/>
      <c r="O14" s="824">
        <v>0</v>
      </c>
    </row>
    <row r="15" spans="1:15" s="17" customFormat="1" ht="238.5" customHeight="1">
      <c r="A15" s="459" t="s">
        <v>914</v>
      </c>
      <c r="B15" s="461" t="s">
        <v>344</v>
      </c>
      <c r="C15" s="461"/>
      <c r="D15" s="461" t="s">
        <v>916</v>
      </c>
      <c r="E15" s="497"/>
      <c r="F15" s="497"/>
      <c r="G15" s="714">
        <f>H15*1.43</f>
        <v>12235.08</v>
      </c>
      <c r="H15" s="606">
        <v>8556</v>
      </c>
      <c r="I15" s="606">
        <f>H15*0.93</f>
        <v>7957.0800000000008</v>
      </c>
      <c r="J15" s="606">
        <f>H15*0.87</f>
        <v>7443.72</v>
      </c>
      <c r="K15" s="1323" t="s">
        <v>1417</v>
      </c>
      <c r="L15" s="1324"/>
      <c r="M15" s="1323" t="s">
        <v>1287</v>
      </c>
      <c r="N15" s="1324"/>
      <c r="O15" s="824">
        <v>0</v>
      </c>
    </row>
    <row r="16" spans="1:15" s="17" customFormat="1" ht="246" customHeight="1">
      <c r="A16" s="459" t="s">
        <v>912</v>
      </c>
      <c r="B16" s="461" t="s">
        <v>344</v>
      </c>
      <c r="C16" s="461"/>
      <c r="D16" s="461" t="s">
        <v>917</v>
      </c>
      <c r="E16" s="497"/>
      <c r="F16" s="497"/>
      <c r="G16" s="714">
        <f>H16*1.43</f>
        <v>13469.17</v>
      </c>
      <c r="H16" s="606">
        <v>9419</v>
      </c>
      <c r="I16" s="606">
        <f>H16*0.93</f>
        <v>8759.67</v>
      </c>
      <c r="J16" s="606">
        <f>H16*0.87</f>
        <v>8194.5300000000007</v>
      </c>
      <c r="K16" s="1323" t="s">
        <v>1418</v>
      </c>
      <c r="L16" s="1324"/>
      <c r="M16" s="1323" t="s">
        <v>1288</v>
      </c>
      <c r="N16" s="1324"/>
      <c r="O16" s="824">
        <v>0</v>
      </c>
    </row>
    <row r="17" spans="1:15" s="17" customFormat="1" ht="246" customHeight="1">
      <c r="A17" s="459" t="s">
        <v>953</v>
      </c>
      <c r="B17" s="461" t="s">
        <v>344</v>
      </c>
      <c r="C17" s="461"/>
      <c r="D17" s="461" t="s">
        <v>954</v>
      </c>
      <c r="E17" s="579" t="s">
        <v>955</v>
      </c>
      <c r="F17" s="497" t="s">
        <v>956</v>
      </c>
      <c r="G17" s="714">
        <f>H17*1.43</f>
        <v>9405.1099999999988</v>
      </c>
      <c r="H17" s="606">
        <v>6577</v>
      </c>
      <c r="I17" s="606">
        <f>H17*0.93</f>
        <v>6116.6100000000006</v>
      </c>
      <c r="J17" s="606">
        <f>H17*0.87</f>
        <v>5721.99</v>
      </c>
      <c r="K17" s="1328"/>
      <c r="L17" s="1329"/>
      <c r="M17" s="1328"/>
      <c r="N17" s="1329"/>
      <c r="O17" s="824">
        <v>0</v>
      </c>
    </row>
    <row r="18" spans="1:15" s="17" customFormat="1" ht="187.5" customHeight="1">
      <c r="A18" s="592" t="s">
        <v>349</v>
      </c>
      <c r="B18" s="594" t="s">
        <v>346</v>
      </c>
      <c r="C18" s="181"/>
      <c r="D18" s="592" t="s">
        <v>348</v>
      </c>
      <c r="E18" s="174"/>
      <c r="F18" s="174"/>
      <c r="G18" s="498"/>
      <c r="H18" s="498"/>
      <c r="I18" s="498"/>
      <c r="J18" s="498"/>
      <c r="K18" s="1322" t="s">
        <v>1289</v>
      </c>
      <c r="L18" s="1322"/>
      <c r="M18" s="1322" t="s">
        <v>1290</v>
      </c>
      <c r="N18" s="1322"/>
      <c r="O18" s="815">
        <v>0</v>
      </c>
    </row>
    <row r="19" spans="1:15" s="17" customFormat="1" ht="208.5" customHeight="1">
      <c r="A19" s="592" t="s">
        <v>347</v>
      </c>
      <c r="B19" s="594" t="s">
        <v>346</v>
      </c>
      <c r="C19" s="181"/>
      <c r="D19" s="592" t="s">
        <v>345</v>
      </c>
      <c r="E19" s="174"/>
      <c r="F19" s="174"/>
      <c r="G19" s="498"/>
      <c r="H19" s="498"/>
      <c r="I19" s="498"/>
      <c r="J19" s="498"/>
      <c r="K19" s="1322" t="s">
        <v>1419</v>
      </c>
      <c r="L19" s="1322"/>
      <c r="M19" s="1322" t="s">
        <v>1291</v>
      </c>
      <c r="N19" s="1322"/>
      <c r="O19" s="815">
        <v>0</v>
      </c>
    </row>
    <row r="20" spans="1:15" s="17" customFormat="1" ht="208.5" customHeight="1">
      <c r="A20" s="592" t="s">
        <v>1390</v>
      </c>
      <c r="B20" s="594"/>
      <c r="C20" s="181"/>
      <c r="D20" s="592" t="s">
        <v>1391</v>
      </c>
      <c r="E20" s="174"/>
      <c r="F20" s="174"/>
      <c r="G20" s="498"/>
      <c r="H20" s="498"/>
      <c r="I20" s="498"/>
      <c r="J20" s="498"/>
      <c r="K20" s="1325" t="s">
        <v>1389</v>
      </c>
      <c r="L20" s="1326"/>
      <c r="M20" s="1326"/>
      <c r="N20" s="1327"/>
      <c r="O20" s="815">
        <v>0</v>
      </c>
    </row>
    <row r="21" spans="1:15" s="899" customFormat="1" ht="208.5" customHeight="1">
      <c r="A21" s="916" t="s">
        <v>1431</v>
      </c>
      <c r="B21" s="909" t="s">
        <v>198</v>
      </c>
      <c r="C21" s="181"/>
      <c r="D21" s="916" t="s">
        <v>1435</v>
      </c>
      <c r="E21" s="174"/>
      <c r="F21" s="174"/>
      <c r="G21" s="498"/>
      <c r="H21" s="498"/>
      <c r="I21" s="498"/>
      <c r="J21" s="498"/>
      <c r="K21" s="1325" t="s">
        <v>1434</v>
      </c>
      <c r="L21" s="1326"/>
      <c r="M21" s="1326"/>
      <c r="N21" s="1327"/>
      <c r="O21" s="815">
        <v>0</v>
      </c>
    </row>
    <row r="22" spans="1:15" s="17" customFormat="1" ht="171.75" customHeight="1">
      <c r="A22" s="592" t="s">
        <v>1265</v>
      </c>
      <c r="B22" s="594" t="s">
        <v>24</v>
      </c>
      <c r="C22" s="182"/>
      <c r="D22" s="916" t="s">
        <v>1436</v>
      </c>
      <c r="E22" s="174"/>
      <c r="F22" s="174"/>
      <c r="G22" s="498"/>
      <c r="H22" s="498"/>
      <c r="I22" s="498"/>
      <c r="J22" s="498"/>
      <c r="K22" s="1322" t="s">
        <v>1292</v>
      </c>
      <c r="L22" s="1322"/>
      <c r="M22" s="1322" t="s">
        <v>1293</v>
      </c>
      <c r="N22" s="1322"/>
      <c r="O22" s="815">
        <v>0</v>
      </c>
    </row>
    <row r="23" spans="1:15" s="899" customFormat="1" ht="171.75" customHeight="1">
      <c r="A23" s="916" t="s">
        <v>1397</v>
      </c>
      <c r="B23" s="909" t="s">
        <v>198</v>
      </c>
      <c r="C23" s="926"/>
      <c r="D23" s="929" t="s">
        <v>1398</v>
      </c>
      <c r="E23" s="914"/>
      <c r="F23" s="914"/>
      <c r="G23" s="930">
        <f>H23*1.43</f>
        <v>51.48</v>
      </c>
      <c r="H23" s="930">
        <v>36</v>
      </c>
      <c r="I23" s="930">
        <f>H23*0.93</f>
        <v>33.480000000000004</v>
      </c>
      <c r="J23" s="930">
        <f>H23*0.87</f>
        <v>31.32</v>
      </c>
      <c r="K23" s="927"/>
      <c r="L23" s="928"/>
      <c r="M23" s="927"/>
      <c r="N23" s="928"/>
      <c r="O23" s="815">
        <v>0</v>
      </c>
    </row>
    <row r="24" spans="1:15" s="899" customFormat="1" ht="171.75" customHeight="1">
      <c r="A24" s="916" t="s">
        <v>1399</v>
      </c>
      <c r="B24" s="909" t="s">
        <v>198</v>
      </c>
      <c r="C24" s="926"/>
      <c r="D24" s="929" t="s">
        <v>1398</v>
      </c>
      <c r="E24" s="914"/>
      <c r="F24" s="914"/>
      <c r="G24" s="930">
        <f>H24*1.43</f>
        <v>57.199999999999996</v>
      </c>
      <c r="H24" s="930">
        <v>40</v>
      </c>
      <c r="I24" s="930">
        <f>H24*0.93</f>
        <v>37.200000000000003</v>
      </c>
      <c r="J24" s="930">
        <f>H24*0.87</f>
        <v>34.799999999999997</v>
      </c>
      <c r="K24" s="927"/>
      <c r="L24" s="928"/>
      <c r="M24" s="927"/>
      <c r="N24" s="928"/>
      <c r="O24" s="815"/>
    </row>
    <row r="25" spans="1:15" s="17" customFormat="1" ht="147" customHeight="1">
      <c r="A25" s="592" t="s">
        <v>881</v>
      </c>
      <c r="B25" s="399" t="s">
        <v>242</v>
      </c>
      <c r="C25" s="536"/>
      <c r="D25" s="536"/>
      <c r="E25" s="499"/>
      <c r="F25" s="499"/>
      <c r="G25" s="607">
        <f>H25*1.43</f>
        <v>51.48</v>
      </c>
      <c r="H25" s="206">
        <v>36</v>
      </c>
      <c r="I25" s="206">
        <f>H25*0.93</f>
        <v>33.480000000000004</v>
      </c>
      <c r="J25" s="206">
        <f>H25*0.87</f>
        <v>31.32</v>
      </c>
      <c r="K25" s="1320"/>
      <c r="L25" s="1321"/>
      <c r="M25" s="1320"/>
      <c r="N25" s="1321"/>
      <c r="O25" s="815">
        <v>0</v>
      </c>
    </row>
    <row r="26" spans="1:15" ht="67.5" customHeight="1">
      <c r="A26" s="1314" t="s">
        <v>1388</v>
      </c>
      <c r="B26" s="1315"/>
      <c r="C26" s="1315"/>
      <c r="D26" s="1315"/>
      <c r="E26" s="1315"/>
      <c r="F26" s="1315"/>
      <c r="G26" s="1315"/>
      <c r="H26" s="1315"/>
      <c r="I26" s="1315"/>
      <c r="J26" s="1315"/>
      <c r="K26" s="1315"/>
      <c r="L26" s="1316"/>
      <c r="M26" s="715"/>
      <c r="N26" s="715"/>
      <c r="O26" s="175" t="s">
        <v>1354</v>
      </c>
    </row>
    <row r="27" spans="1:15" ht="48" customHeight="1">
      <c r="A27" s="1317"/>
      <c r="B27" s="1318"/>
      <c r="C27" s="1318"/>
      <c r="D27" s="1318"/>
      <c r="E27" s="1318"/>
      <c r="F27" s="1318"/>
      <c r="G27" s="1318"/>
      <c r="H27" s="1318"/>
      <c r="I27" s="1318"/>
      <c r="J27" s="1318"/>
      <c r="K27" s="1318"/>
      <c r="L27" s="1319"/>
      <c r="M27" s="716"/>
      <c r="N27" s="716"/>
      <c r="O27" s="860">
        <f>SUM(O6:O6,O8:O9,O11:O11,O13:O25)</f>
        <v>0</v>
      </c>
    </row>
  </sheetData>
  <mergeCells count="44">
    <mergeCell ref="M19:N19"/>
    <mergeCell ref="M22:N22"/>
    <mergeCell ref="K20:N20"/>
    <mergeCell ref="K17:L17"/>
    <mergeCell ref="A5:O5"/>
    <mergeCell ref="K9:L9"/>
    <mergeCell ref="M9:N9"/>
    <mergeCell ref="M11:N11"/>
    <mergeCell ref="M13:N13"/>
    <mergeCell ref="A10:O10"/>
    <mergeCell ref="K11:L11"/>
    <mergeCell ref="A12:O12"/>
    <mergeCell ref="K6:L6"/>
    <mergeCell ref="M8:N8"/>
    <mergeCell ref="K8:L8"/>
    <mergeCell ref="M3:N4"/>
    <mergeCell ref="A7:O7"/>
    <mergeCell ref="A1:O1"/>
    <mergeCell ref="A2:O2"/>
    <mergeCell ref="B3:B4"/>
    <mergeCell ref="G3:J3"/>
    <mergeCell ref="F3:F4"/>
    <mergeCell ref="E3:E4"/>
    <mergeCell ref="D3:D4"/>
    <mergeCell ref="O3:O4"/>
    <mergeCell ref="A3:A4"/>
    <mergeCell ref="C3:C4"/>
    <mergeCell ref="K3:L4"/>
    <mergeCell ref="A26:L27"/>
    <mergeCell ref="K25:L25"/>
    <mergeCell ref="K19:L19"/>
    <mergeCell ref="K22:L22"/>
    <mergeCell ref="K13:L13"/>
    <mergeCell ref="K15:L15"/>
    <mergeCell ref="K18:L18"/>
    <mergeCell ref="K14:L14"/>
    <mergeCell ref="K21:N21"/>
    <mergeCell ref="M14:N14"/>
    <mergeCell ref="M15:N15"/>
    <mergeCell ref="M25:N25"/>
    <mergeCell ref="M16:N16"/>
    <mergeCell ref="M17:N17"/>
    <mergeCell ref="K16:L16"/>
    <mergeCell ref="M18:N18"/>
  </mergeCells>
  <printOptions horizontalCentered="1"/>
  <pageMargins left="0" right="0" top="0" bottom="0" header="0" footer="0"/>
  <pageSetup paperSize="9" scale="27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BW40"/>
  <sheetViews>
    <sheetView topLeftCell="A13" zoomScale="40" zoomScaleNormal="40" zoomScaleSheetLayoutView="40" workbookViewId="0">
      <selection activeCell="AF38" sqref="AF38"/>
    </sheetView>
  </sheetViews>
  <sheetFormatPr defaultRowHeight="18"/>
  <cols>
    <col min="1" max="1" width="60" style="176" customWidth="1"/>
    <col min="2" max="2" width="15" style="176" hidden="1" customWidth="1"/>
    <col min="3" max="3" width="25.42578125" style="176" customWidth="1"/>
    <col min="4" max="4" width="36.42578125" style="176" customWidth="1"/>
    <col min="5" max="6" width="18.140625" style="176" customWidth="1"/>
    <col min="7" max="7" width="20.7109375" style="176" customWidth="1"/>
    <col min="8" max="8" width="18.140625" style="176" customWidth="1"/>
    <col min="9" max="9" width="11.42578125" style="176" hidden="1" customWidth="1"/>
    <col min="10" max="10" width="12.28515625" style="176" hidden="1" customWidth="1"/>
    <col min="11" max="11" width="5" style="176" hidden="1" customWidth="1"/>
    <col min="12" max="12" width="20.140625" style="176" customWidth="1"/>
    <col min="13" max="14" width="23.5703125" style="185" customWidth="1"/>
    <col min="15" max="43" width="9.140625" style="128"/>
    <col min="44" max="44" width="9.140625" style="128" customWidth="1"/>
    <col min="45" max="75" width="9.140625" style="128"/>
    <col min="76" max="16384" width="9.140625" style="176"/>
  </cols>
  <sheetData>
    <row r="1" spans="1:14" ht="408" customHeight="1">
      <c r="A1" s="161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86"/>
      <c r="N1" s="186"/>
    </row>
    <row r="2" spans="1:14" ht="162" customHeight="1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86"/>
      <c r="N2" s="186"/>
    </row>
    <row r="3" spans="1:14" ht="78.75" customHeight="1">
      <c r="A3" s="992" t="s">
        <v>195</v>
      </c>
      <c r="B3" s="1356"/>
      <c r="C3" s="992" t="s">
        <v>380</v>
      </c>
      <c r="D3" s="994" t="s">
        <v>379</v>
      </c>
      <c r="E3" s="994" t="s">
        <v>707</v>
      </c>
      <c r="F3" s="1357"/>
      <c r="G3" s="1357"/>
      <c r="H3" s="1357"/>
      <c r="I3" s="861"/>
      <c r="J3" s="861"/>
      <c r="K3" s="861"/>
      <c r="L3" s="1050" t="s">
        <v>191</v>
      </c>
      <c r="M3" s="996" t="s">
        <v>708</v>
      </c>
      <c r="N3" s="996"/>
    </row>
    <row r="4" spans="1:14" ht="147" customHeight="1">
      <c r="A4" s="1356"/>
      <c r="B4" s="1356"/>
      <c r="C4" s="1356"/>
      <c r="D4" s="1356"/>
      <c r="E4" s="862" t="s">
        <v>1298</v>
      </c>
      <c r="F4" s="859" t="s">
        <v>1299</v>
      </c>
      <c r="G4" s="859" t="s">
        <v>1300</v>
      </c>
      <c r="H4" s="769" t="s">
        <v>1301</v>
      </c>
      <c r="I4" s="861"/>
      <c r="J4" s="861"/>
      <c r="K4" s="861"/>
      <c r="L4" s="1360"/>
      <c r="M4" s="858" t="s">
        <v>459</v>
      </c>
      <c r="N4" s="858" t="s">
        <v>571</v>
      </c>
    </row>
    <row r="5" spans="1:14" ht="114.75" customHeight="1">
      <c r="A5" s="1361" t="s">
        <v>1303</v>
      </c>
      <c r="B5" s="1362"/>
      <c r="C5" s="452"/>
      <c r="D5" s="452"/>
      <c r="E5" s="790">
        <f>F5*1.43</f>
        <v>58.629999999999995</v>
      </c>
      <c r="F5" s="676">
        <v>41</v>
      </c>
      <c r="G5" s="790">
        <f t="shared" ref="G5:G11" si="0">F5*0.93</f>
        <v>38.130000000000003</v>
      </c>
      <c r="H5" s="790">
        <f t="shared" ref="H5:H11" si="1">F5*0.87</f>
        <v>35.67</v>
      </c>
      <c r="I5" s="188">
        <v>51</v>
      </c>
      <c r="J5" s="188">
        <f>I5*0.93</f>
        <v>47.43</v>
      </c>
      <c r="K5" s="188">
        <f>I5*0.87</f>
        <v>44.37</v>
      </c>
      <c r="L5" s="819">
        <v>0</v>
      </c>
      <c r="M5" s="175" t="s">
        <v>1064</v>
      </c>
      <c r="N5" s="175"/>
    </row>
    <row r="6" spans="1:14" ht="144" customHeight="1">
      <c r="A6" s="1027" t="s">
        <v>1304</v>
      </c>
      <c r="B6" s="1027"/>
      <c r="C6" s="187"/>
      <c r="D6" s="172" t="s">
        <v>41</v>
      </c>
      <c r="E6" s="790">
        <f t="shared" ref="E6:E18" si="2">F6*1.43</f>
        <v>74.36</v>
      </c>
      <c r="F6" s="676">
        <v>52</v>
      </c>
      <c r="G6" s="790">
        <f t="shared" si="0"/>
        <v>48.36</v>
      </c>
      <c r="H6" s="790">
        <f t="shared" si="1"/>
        <v>45.24</v>
      </c>
      <c r="I6" s="188">
        <v>52</v>
      </c>
      <c r="J6" s="188">
        <f t="shared" ref="J6:J32" si="3">I6*0.93</f>
        <v>48.36</v>
      </c>
      <c r="K6" s="188">
        <f t="shared" ref="K6:K32" si="4">I6*0.87</f>
        <v>45.24</v>
      </c>
      <c r="L6" s="819">
        <v>0</v>
      </c>
      <c r="M6" s="175" t="s">
        <v>1207</v>
      </c>
      <c r="N6" s="801" t="s">
        <v>1208</v>
      </c>
    </row>
    <row r="7" spans="1:14" ht="144" customHeight="1">
      <c r="A7" s="1027" t="s">
        <v>1305</v>
      </c>
      <c r="B7" s="1027"/>
      <c r="C7" s="187"/>
      <c r="D7" s="172" t="s">
        <v>41</v>
      </c>
      <c r="E7" s="790">
        <f t="shared" si="2"/>
        <v>110.11</v>
      </c>
      <c r="F7" s="676">
        <v>77</v>
      </c>
      <c r="G7" s="790">
        <f t="shared" si="0"/>
        <v>71.61</v>
      </c>
      <c r="H7" s="790">
        <f t="shared" si="1"/>
        <v>66.989999999999995</v>
      </c>
      <c r="I7" s="188">
        <v>77</v>
      </c>
      <c r="J7" s="188">
        <f t="shared" si="3"/>
        <v>71.61</v>
      </c>
      <c r="K7" s="188">
        <f t="shared" si="4"/>
        <v>66.989999999999995</v>
      </c>
      <c r="L7" s="819">
        <v>0</v>
      </c>
      <c r="M7" s="175" t="s">
        <v>1065</v>
      </c>
      <c r="N7" s="847"/>
    </row>
    <row r="8" spans="1:14" ht="144" customHeight="1">
      <c r="A8" s="1027" t="s">
        <v>1306</v>
      </c>
      <c r="B8" s="1027"/>
      <c r="C8" s="187"/>
      <c r="D8" s="172" t="s">
        <v>41</v>
      </c>
      <c r="E8" s="790">
        <f t="shared" si="2"/>
        <v>400.4</v>
      </c>
      <c r="F8" s="676">
        <v>280</v>
      </c>
      <c r="G8" s="790">
        <f t="shared" si="0"/>
        <v>260.40000000000003</v>
      </c>
      <c r="H8" s="790">
        <f t="shared" si="1"/>
        <v>243.6</v>
      </c>
      <c r="I8" s="188">
        <v>280</v>
      </c>
      <c r="J8" s="188">
        <f t="shared" si="3"/>
        <v>260.40000000000003</v>
      </c>
      <c r="K8" s="188">
        <f t="shared" si="4"/>
        <v>243.6</v>
      </c>
      <c r="L8" s="819">
        <v>0</v>
      </c>
      <c r="M8" s="175"/>
      <c r="N8" s="847"/>
    </row>
    <row r="9" spans="1:14" ht="144" customHeight="1">
      <c r="A9" s="1027" t="s">
        <v>378</v>
      </c>
      <c r="B9" s="1353"/>
      <c r="C9" s="164"/>
      <c r="D9" s="171"/>
      <c r="E9" s="790">
        <f t="shared" si="2"/>
        <v>612.04</v>
      </c>
      <c r="F9" s="676">
        <v>428</v>
      </c>
      <c r="G9" s="790">
        <f t="shared" si="0"/>
        <v>398.04</v>
      </c>
      <c r="H9" s="790">
        <f t="shared" si="1"/>
        <v>372.36</v>
      </c>
      <c r="I9" s="188">
        <v>428</v>
      </c>
      <c r="J9" s="188">
        <f t="shared" si="3"/>
        <v>398.04</v>
      </c>
      <c r="K9" s="188">
        <f t="shared" si="4"/>
        <v>372.36</v>
      </c>
      <c r="L9" s="819">
        <v>0</v>
      </c>
      <c r="M9" s="175" t="s">
        <v>1066</v>
      </c>
      <c r="N9" s="847"/>
    </row>
    <row r="10" spans="1:14" ht="144" customHeight="1">
      <c r="A10" s="1027" t="s">
        <v>1307</v>
      </c>
      <c r="B10" s="1353"/>
      <c r="C10" s="164"/>
      <c r="D10" s="171"/>
      <c r="E10" s="790">
        <f t="shared" si="2"/>
        <v>536.25</v>
      </c>
      <c r="F10" s="676">
        <v>375</v>
      </c>
      <c r="G10" s="790">
        <f t="shared" si="0"/>
        <v>348.75</v>
      </c>
      <c r="H10" s="790">
        <f t="shared" si="1"/>
        <v>326.25</v>
      </c>
      <c r="I10" s="188">
        <v>375</v>
      </c>
      <c r="J10" s="188">
        <f t="shared" si="3"/>
        <v>348.75</v>
      </c>
      <c r="K10" s="188">
        <f t="shared" si="4"/>
        <v>326.25</v>
      </c>
      <c r="L10" s="819">
        <v>0</v>
      </c>
      <c r="M10" s="175" t="s">
        <v>1067</v>
      </c>
      <c r="N10" s="847"/>
    </row>
    <row r="11" spans="1:14" ht="144" customHeight="1">
      <c r="A11" s="1027" t="s">
        <v>1071</v>
      </c>
      <c r="B11" s="1353"/>
      <c r="C11" s="164"/>
      <c r="D11" s="171"/>
      <c r="E11" s="790">
        <f t="shared" si="2"/>
        <v>310.31</v>
      </c>
      <c r="F11" s="676">
        <v>217</v>
      </c>
      <c r="G11" s="790">
        <f t="shared" si="0"/>
        <v>201.81</v>
      </c>
      <c r="H11" s="790">
        <f t="shared" si="1"/>
        <v>188.79</v>
      </c>
      <c r="I11" s="188">
        <v>217</v>
      </c>
      <c r="J11" s="188">
        <f t="shared" si="3"/>
        <v>201.81</v>
      </c>
      <c r="K11" s="188">
        <f t="shared" si="4"/>
        <v>188.79</v>
      </c>
      <c r="L11" s="819">
        <v>0</v>
      </c>
      <c r="M11" s="175" t="s">
        <v>1068</v>
      </c>
      <c r="N11" s="847"/>
    </row>
    <row r="12" spans="1:14" ht="144" customHeight="1">
      <c r="A12" s="1027" t="s">
        <v>377</v>
      </c>
      <c r="B12" s="1353"/>
      <c r="C12" s="164"/>
      <c r="D12" s="172" t="s">
        <v>41</v>
      </c>
      <c r="E12" s="790">
        <f t="shared" si="2"/>
        <v>297.44</v>
      </c>
      <c r="F12" s="676">
        <v>208</v>
      </c>
      <c r="G12" s="790">
        <f t="shared" ref="G12:G32" si="5">F12*0.93</f>
        <v>193.44</v>
      </c>
      <c r="H12" s="790">
        <f t="shared" ref="H12:H32" si="6">F12*0.87</f>
        <v>180.96</v>
      </c>
      <c r="I12" s="863">
        <v>208</v>
      </c>
      <c r="J12" s="188">
        <f t="shared" si="3"/>
        <v>193.44</v>
      </c>
      <c r="K12" s="188">
        <f t="shared" si="4"/>
        <v>180.96</v>
      </c>
      <c r="L12" s="819">
        <v>0</v>
      </c>
      <c r="M12" s="847"/>
      <c r="N12" s="847"/>
    </row>
    <row r="13" spans="1:14" ht="236.25" customHeight="1">
      <c r="A13" s="1027" t="s">
        <v>376</v>
      </c>
      <c r="B13" s="1353"/>
      <c r="C13" s="164"/>
      <c r="D13" s="172" t="s">
        <v>41</v>
      </c>
      <c r="E13" s="790">
        <f t="shared" si="2"/>
        <v>786.5</v>
      </c>
      <c r="F13" s="676">
        <v>550</v>
      </c>
      <c r="G13" s="790">
        <f t="shared" si="5"/>
        <v>511.5</v>
      </c>
      <c r="H13" s="790">
        <f t="shared" si="6"/>
        <v>478.5</v>
      </c>
      <c r="I13" s="863">
        <v>208</v>
      </c>
      <c r="J13" s="188">
        <f t="shared" si="3"/>
        <v>193.44</v>
      </c>
      <c r="K13" s="188">
        <f t="shared" si="4"/>
        <v>180.96</v>
      </c>
      <c r="L13" s="819">
        <v>0</v>
      </c>
      <c r="M13" s="847"/>
      <c r="N13" s="847"/>
    </row>
    <row r="14" spans="1:14" ht="144" customHeight="1">
      <c r="A14" s="1027" t="s">
        <v>1308</v>
      </c>
      <c r="B14" s="1353"/>
      <c r="C14" s="187"/>
      <c r="D14" s="251" t="s">
        <v>41</v>
      </c>
      <c r="E14" s="790">
        <f t="shared" si="2"/>
        <v>773.63</v>
      </c>
      <c r="F14" s="790">
        <v>541</v>
      </c>
      <c r="G14" s="790">
        <f t="shared" si="5"/>
        <v>503.13000000000005</v>
      </c>
      <c r="H14" s="790">
        <f t="shared" si="6"/>
        <v>470.67</v>
      </c>
      <c r="I14" s="188">
        <v>541</v>
      </c>
      <c r="J14" s="188">
        <f t="shared" si="3"/>
        <v>503.13000000000005</v>
      </c>
      <c r="K14" s="188">
        <f t="shared" si="4"/>
        <v>470.67</v>
      </c>
      <c r="L14" s="819">
        <v>0</v>
      </c>
      <c r="M14" s="847"/>
      <c r="N14" s="847"/>
    </row>
    <row r="15" spans="1:14" ht="144" customHeight="1">
      <c r="A15" s="1027" t="s">
        <v>1309</v>
      </c>
      <c r="B15" s="1353"/>
      <c r="C15" s="187"/>
      <c r="D15" s="431"/>
      <c r="E15" s="790">
        <f t="shared" si="2"/>
        <v>65.78</v>
      </c>
      <c r="F15" s="790">
        <v>46</v>
      </c>
      <c r="G15" s="790">
        <f t="shared" si="5"/>
        <v>42.78</v>
      </c>
      <c r="H15" s="790">
        <f t="shared" si="6"/>
        <v>40.020000000000003</v>
      </c>
      <c r="I15" s="188">
        <v>46</v>
      </c>
      <c r="J15" s="188">
        <f t="shared" si="3"/>
        <v>42.78</v>
      </c>
      <c r="K15" s="188">
        <f t="shared" si="4"/>
        <v>40.020000000000003</v>
      </c>
      <c r="L15" s="819">
        <v>0</v>
      </c>
      <c r="M15" s="847"/>
      <c r="N15" s="847"/>
    </row>
    <row r="16" spans="1:14" ht="144" customHeight="1">
      <c r="A16" s="1027" t="s">
        <v>1310</v>
      </c>
      <c r="B16" s="1353"/>
      <c r="C16" s="164"/>
      <c r="D16" s="431"/>
      <c r="E16" s="790">
        <f t="shared" si="2"/>
        <v>400.4</v>
      </c>
      <c r="F16" s="790">
        <v>280</v>
      </c>
      <c r="G16" s="790">
        <f t="shared" si="5"/>
        <v>260.40000000000003</v>
      </c>
      <c r="H16" s="790">
        <f t="shared" si="6"/>
        <v>243.6</v>
      </c>
      <c r="I16" s="188">
        <v>280</v>
      </c>
      <c r="J16" s="188">
        <f t="shared" si="3"/>
        <v>260.40000000000003</v>
      </c>
      <c r="K16" s="188">
        <f t="shared" si="4"/>
        <v>243.6</v>
      </c>
      <c r="L16" s="819">
        <v>0</v>
      </c>
      <c r="M16" s="847"/>
      <c r="N16" s="847"/>
    </row>
    <row r="17" spans="1:14" ht="144" customHeight="1">
      <c r="A17" s="1027" t="s">
        <v>1311</v>
      </c>
      <c r="B17" s="1353"/>
      <c r="C17" s="164"/>
      <c r="D17" s="431"/>
      <c r="E17" s="790">
        <f t="shared" si="2"/>
        <v>357.5</v>
      </c>
      <c r="F17" s="790">
        <v>250</v>
      </c>
      <c r="G17" s="790">
        <f t="shared" si="5"/>
        <v>232.5</v>
      </c>
      <c r="H17" s="790">
        <f t="shared" si="6"/>
        <v>217.5</v>
      </c>
      <c r="I17" s="188">
        <v>251</v>
      </c>
      <c r="J17" s="188">
        <f t="shared" si="3"/>
        <v>233.43</v>
      </c>
      <c r="K17" s="188">
        <f t="shared" si="4"/>
        <v>218.37</v>
      </c>
      <c r="L17" s="819">
        <v>0</v>
      </c>
      <c r="M17" s="847"/>
      <c r="N17" s="847"/>
    </row>
    <row r="18" spans="1:14" ht="144" customHeight="1">
      <c r="A18" s="1361" t="s">
        <v>1055</v>
      </c>
      <c r="B18" s="1362"/>
      <c r="C18" s="164"/>
      <c r="D18" s="660"/>
      <c r="E18" s="812">
        <f t="shared" si="2"/>
        <v>2745.6</v>
      </c>
      <c r="F18" s="812">
        <v>1920</v>
      </c>
      <c r="G18" s="812">
        <f>F18*0.93</f>
        <v>1785.6000000000001</v>
      </c>
      <c r="H18" s="812">
        <f>F18*0.87</f>
        <v>1670.4</v>
      </c>
      <c r="I18" s="864"/>
      <c r="J18" s="188"/>
      <c r="K18" s="188"/>
      <c r="L18" s="819">
        <v>0</v>
      </c>
      <c r="M18" s="847"/>
      <c r="N18" s="847"/>
    </row>
    <row r="19" spans="1:14" ht="192.75" customHeight="1">
      <c r="A19" s="1361" t="s">
        <v>1020</v>
      </c>
      <c r="B19" s="1362"/>
      <c r="C19" s="164"/>
      <c r="D19" s="660"/>
      <c r="E19" s="1370" t="s">
        <v>1021</v>
      </c>
      <c r="F19" s="1371"/>
      <c r="G19" s="1371"/>
      <c r="H19" s="1372"/>
      <c r="I19" s="864">
        <v>644</v>
      </c>
      <c r="J19" s="188">
        <f>I19*0.93</f>
        <v>598.92000000000007</v>
      </c>
      <c r="K19" s="188">
        <f>I19*0.87</f>
        <v>560.28</v>
      </c>
      <c r="L19" s="819">
        <v>0</v>
      </c>
      <c r="M19" s="847"/>
      <c r="N19" s="847"/>
    </row>
    <row r="20" spans="1:14" ht="239.25" customHeight="1">
      <c r="A20" s="1361" t="s">
        <v>1085</v>
      </c>
      <c r="B20" s="1362"/>
      <c r="C20" s="164"/>
      <c r="D20" s="451"/>
      <c r="E20" s="1374" t="s">
        <v>1021</v>
      </c>
      <c r="F20" s="1375"/>
      <c r="G20" s="1375"/>
      <c r="H20" s="1376"/>
      <c r="I20" s="188">
        <v>644</v>
      </c>
      <c r="J20" s="188">
        <f>I20*0.93</f>
        <v>598.92000000000007</v>
      </c>
      <c r="K20" s="188">
        <f>I20*0.87</f>
        <v>560.28</v>
      </c>
      <c r="L20" s="819">
        <v>0</v>
      </c>
      <c r="M20" s="847"/>
      <c r="N20" s="847"/>
    </row>
    <row r="21" spans="1:14" ht="144" customHeight="1">
      <c r="A21" s="1027" t="s">
        <v>1312</v>
      </c>
      <c r="B21" s="1353"/>
      <c r="C21" s="164"/>
      <c r="D21" s="431"/>
      <c r="E21" s="790">
        <f>F21*1.43</f>
        <v>403.26</v>
      </c>
      <c r="F21" s="790">
        <v>282</v>
      </c>
      <c r="G21" s="790">
        <f t="shared" si="5"/>
        <v>262.26</v>
      </c>
      <c r="H21" s="790">
        <f t="shared" si="6"/>
        <v>245.34</v>
      </c>
      <c r="I21" s="188">
        <v>282</v>
      </c>
      <c r="J21" s="188">
        <f t="shared" si="3"/>
        <v>262.26</v>
      </c>
      <c r="K21" s="188">
        <f t="shared" si="4"/>
        <v>245.34</v>
      </c>
      <c r="L21" s="819">
        <v>0</v>
      </c>
      <c r="M21" s="847"/>
      <c r="N21" s="847"/>
    </row>
    <row r="22" spans="1:14" ht="195" customHeight="1">
      <c r="A22" s="1027" t="s">
        <v>1313</v>
      </c>
      <c r="B22" s="1353"/>
      <c r="C22" s="165" t="s">
        <v>375</v>
      </c>
      <c r="D22" s="251" t="s">
        <v>374</v>
      </c>
      <c r="E22" s="790">
        <f t="shared" ref="E22:E34" si="7">F22*1.43</f>
        <v>1401.3999999999999</v>
      </c>
      <c r="F22" s="790">
        <v>980</v>
      </c>
      <c r="G22" s="790">
        <f t="shared" si="5"/>
        <v>911.40000000000009</v>
      </c>
      <c r="H22" s="790">
        <f t="shared" si="6"/>
        <v>852.6</v>
      </c>
      <c r="I22" s="188">
        <v>980</v>
      </c>
      <c r="J22" s="188">
        <f t="shared" si="3"/>
        <v>911.40000000000009</v>
      </c>
      <c r="K22" s="188">
        <f t="shared" si="4"/>
        <v>852.6</v>
      </c>
      <c r="L22" s="819">
        <v>0</v>
      </c>
      <c r="M22" s="707" t="s">
        <v>1210</v>
      </c>
      <c r="N22" s="707" t="s">
        <v>1210</v>
      </c>
    </row>
    <row r="23" spans="1:14" ht="153.75" customHeight="1">
      <c r="A23" s="1373" t="s">
        <v>1314</v>
      </c>
      <c r="B23" s="1353"/>
      <c r="C23" s="191" t="s">
        <v>8</v>
      </c>
      <c r="D23" s="190" t="s">
        <v>230</v>
      </c>
      <c r="E23" s="790">
        <f t="shared" si="7"/>
        <v>2631.2</v>
      </c>
      <c r="F23" s="790">
        <v>1840</v>
      </c>
      <c r="G23" s="790">
        <f t="shared" si="5"/>
        <v>1711.2</v>
      </c>
      <c r="H23" s="790">
        <f t="shared" si="6"/>
        <v>1600.8</v>
      </c>
      <c r="I23" s="188">
        <v>1840</v>
      </c>
      <c r="J23" s="188">
        <f t="shared" si="3"/>
        <v>1711.2</v>
      </c>
      <c r="K23" s="188">
        <f t="shared" si="4"/>
        <v>1600.8</v>
      </c>
      <c r="L23" s="819">
        <v>0</v>
      </c>
      <c r="M23" s="707" t="s">
        <v>1211</v>
      </c>
      <c r="N23" s="707" t="s">
        <v>1212</v>
      </c>
    </row>
    <row r="24" spans="1:14" ht="172.5" customHeight="1">
      <c r="A24" s="1024" t="s">
        <v>1302</v>
      </c>
      <c r="B24" s="1353"/>
      <c r="C24" s="189"/>
      <c r="D24" s="251" t="s">
        <v>372</v>
      </c>
      <c r="E24" s="790">
        <f t="shared" si="7"/>
        <v>1601.6</v>
      </c>
      <c r="F24" s="790">
        <v>1120</v>
      </c>
      <c r="G24" s="790">
        <f t="shared" si="5"/>
        <v>1041.6000000000001</v>
      </c>
      <c r="H24" s="790">
        <f t="shared" si="6"/>
        <v>974.4</v>
      </c>
      <c r="I24" s="188">
        <v>1469</v>
      </c>
      <c r="J24" s="188">
        <f t="shared" si="3"/>
        <v>1366.17</v>
      </c>
      <c r="K24" s="188">
        <f t="shared" si="4"/>
        <v>1278.03</v>
      </c>
      <c r="L24" s="819">
        <v>0</v>
      </c>
      <c r="M24" s="795"/>
      <c r="N24" s="723"/>
    </row>
    <row r="25" spans="1:14" ht="167.25" customHeight="1">
      <c r="A25" s="1024" t="s">
        <v>1315</v>
      </c>
      <c r="B25" s="1353"/>
      <c r="C25" s="189"/>
      <c r="D25" s="251" t="s">
        <v>41</v>
      </c>
      <c r="E25" s="790">
        <f t="shared" si="7"/>
        <v>1916.1999999999998</v>
      </c>
      <c r="F25" s="790">
        <v>1340</v>
      </c>
      <c r="G25" s="790">
        <f t="shared" si="5"/>
        <v>1246.2</v>
      </c>
      <c r="H25" s="790">
        <f t="shared" si="6"/>
        <v>1165.8</v>
      </c>
      <c r="I25" s="188">
        <v>1729</v>
      </c>
      <c r="J25" s="188">
        <f t="shared" si="3"/>
        <v>1607.97</v>
      </c>
      <c r="K25" s="188">
        <f t="shared" si="4"/>
        <v>1504.23</v>
      </c>
      <c r="L25" s="819">
        <v>0</v>
      </c>
      <c r="M25" s="795"/>
      <c r="N25" s="723"/>
    </row>
    <row r="26" spans="1:14" ht="164.25" customHeight="1">
      <c r="A26" s="1024" t="s">
        <v>1316</v>
      </c>
      <c r="B26" s="1353"/>
      <c r="C26" s="189"/>
      <c r="D26" s="251" t="s">
        <v>372</v>
      </c>
      <c r="E26" s="790">
        <f t="shared" si="7"/>
        <v>2288</v>
      </c>
      <c r="F26" s="790">
        <v>1600</v>
      </c>
      <c r="G26" s="790">
        <f t="shared" si="5"/>
        <v>1488</v>
      </c>
      <c r="H26" s="790">
        <f t="shared" si="6"/>
        <v>1392</v>
      </c>
      <c r="I26" s="188">
        <v>2366</v>
      </c>
      <c r="J26" s="188">
        <f t="shared" si="3"/>
        <v>2200.38</v>
      </c>
      <c r="K26" s="188">
        <f t="shared" si="4"/>
        <v>2058.42</v>
      </c>
      <c r="L26" s="819">
        <v>0</v>
      </c>
      <c r="M26" s="795"/>
      <c r="N26" s="723"/>
    </row>
    <row r="27" spans="1:14" ht="127.5" customHeight="1">
      <c r="A27" s="1027" t="s">
        <v>1317</v>
      </c>
      <c r="B27" s="1353"/>
      <c r="C27" s="187"/>
      <c r="D27" s="432"/>
      <c r="E27" s="790">
        <f t="shared" si="7"/>
        <v>1787.5</v>
      </c>
      <c r="F27" s="790">
        <v>1250</v>
      </c>
      <c r="G27" s="790">
        <f t="shared" si="5"/>
        <v>1162.5</v>
      </c>
      <c r="H27" s="790">
        <f t="shared" si="6"/>
        <v>1087.5</v>
      </c>
      <c r="I27" s="188">
        <v>1287</v>
      </c>
      <c r="J27" s="188">
        <f t="shared" si="3"/>
        <v>1196.9100000000001</v>
      </c>
      <c r="K27" s="188">
        <f t="shared" si="4"/>
        <v>1119.69</v>
      </c>
      <c r="L27" s="819">
        <v>0</v>
      </c>
      <c r="M27" s="795" t="s">
        <v>1209</v>
      </c>
      <c r="N27" s="723" t="s">
        <v>1190</v>
      </c>
    </row>
    <row r="28" spans="1:14" ht="108" customHeight="1">
      <c r="A28" s="1027" t="s">
        <v>1318</v>
      </c>
      <c r="B28" s="1353"/>
      <c r="C28" s="187"/>
      <c r="D28" s="171"/>
      <c r="E28" s="790">
        <f t="shared" si="7"/>
        <v>2102.1</v>
      </c>
      <c r="F28" s="790">
        <v>1470</v>
      </c>
      <c r="G28" s="790">
        <f t="shared" si="5"/>
        <v>1367.1000000000001</v>
      </c>
      <c r="H28" s="790">
        <f t="shared" si="6"/>
        <v>1278.9000000000001</v>
      </c>
      <c r="I28" s="188">
        <v>1547</v>
      </c>
      <c r="J28" s="188">
        <f t="shared" si="3"/>
        <v>1438.71</v>
      </c>
      <c r="K28" s="188">
        <f t="shared" si="4"/>
        <v>1345.89</v>
      </c>
      <c r="L28" s="819">
        <v>0</v>
      </c>
      <c r="M28" s="795" t="s">
        <v>1069</v>
      </c>
      <c r="N28" s="724" t="s">
        <v>1191</v>
      </c>
    </row>
    <row r="29" spans="1:14" ht="132" customHeight="1">
      <c r="A29" s="1027" t="s">
        <v>1319</v>
      </c>
      <c r="B29" s="1353"/>
      <c r="C29" s="187"/>
      <c r="D29" s="171"/>
      <c r="E29" s="790">
        <f t="shared" si="7"/>
        <v>2488.1999999999998</v>
      </c>
      <c r="F29" s="790">
        <v>1740</v>
      </c>
      <c r="G29" s="790">
        <f t="shared" si="5"/>
        <v>1618.2</v>
      </c>
      <c r="H29" s="790">
        <f t="shared" si="6"/>
        <v>1513.8</v>
      </c>
      <c r="I29" s="188">
        <v>2470</v>
      </c>
      <c r="J29" s="188">
        <f t="shared" si="3"/>
        <v>2297.1</v>
      </c>
      <c r="K29" s="188">
        <f t="shared" si="4"/>
        <v>2148.9</v>
      </c>
      <c r="L29" s="819">
        <v>0</v>
      </c>
      <c r="M29" s="795" t="s">
        <v>1070</v>
      </c>
      <c r="N29" s="725" t="s">
        <v>1192</v>
      </c>
    </row>
    <row r="30" spans="1:14" ht="170.25" customHeight="1">
      <c r="A30" s="1027" t="s">
        <v>371</v>
      </c>
      <c r="B30" s="1353"/>
      <c r="C30" s="164"/>
      <c r="D30" s="172" t="s">
        <v>41</v>
      </c>
      <c r="E30" s="790">
        <f t="shared" si="7"/>
        <v>331.76</v>
      </c>
      <c r="F30" s="800">
        <v>232</v>
      </c>
      <c r="G30" s="800">
        <f t="shared" si="5"/>
        <v>215.76000000000002</v>
      </c>
      <c r="H30" s="800">
        <f t="shared" si="6"/>
        <v>201.84</v>
      </c>
      <c r="I30" s="863">
        <v>208</v>
      </c>
      <c r="J30" s="188">
        <f t="shared" si="3"/>
        <v>193.44</v>
      </c>
      <c r="K30" s="188">
        <f t="shared" si="4"/>
        <v>180.96</v>
      </c>
      <c r="L30" s="819">
        <v>0</v>
      </c>
      <c r="M30" s="707" t="s">
        <v>612</v>
      </c>
      <c r="N30" s="707" t="s">
        <v>1193</v>
      </c>
    </row>
    <row r="31" spans="1:14" ht="170.25" customHeight="1">
      <c r="A31" s="1027" t="s">
        <v>370</v>
      </c>
      <c r="B31" s="1353"/>
      <c r="C31" s="164"/>
      <c r="D31" s="172" t="s">
        <v>41</v>
      </c>
      <c r="E31" s="790">
        <f t="shared" si="7"/>
        <v>248.82</v>
      </c>
      <c r="F31" s="800">
        <v>174</v>
      </c>
      <c r="G31" s="800">
        <f t="shared" si="5"/>
        <v>161.82000000000002</v>
      </c>
      <c r="H31" s="800">
        <f t="shared" si="6"/>
        <v>151.38</v>
      </c>
      <c r="I31" s="863">
        <v>208</v>
      </c>
      <c r="J31" s="188">
        <f t="shared" si="3"/>
        <v>193.44</v>
      </c>
      <c r="K31" s="188">
        <f t="shared" si="4"/>
        <v>180.96</v>
      </c>
      <c r="L31" s="819">
        <v>0</v>
      </c>
      <c r="M31" s="707" t="s">
        <v>611</v>
      </c>
      <c r="N31" s="707" t="s">
        <v>1194</v>
      </c>
    </row>
    <row r="32" spans="1:14" ht="217.5" customHeight="1">
      <c r="A32" s="1358" t="s">
        <v>369</v>
      </c>
      <c r="B32" s="1359"/>
      <c r="C32" s="220"/>
      <c r="D32" s="355" t="s">
        <v>41</v>
      </c>
      <c r="E32" s="790">
        <f t="shared" si="7"/>
        <v>330.33</v>
      </c>
      <c r="F32" s="653">
        <v>231</v>
      </c>
      <c r="G32" s="653">
        <f t="shared" si="5"/>
        <v>214.83</v>
      </c>
      <c r="H32" s="653">
        <f t="shared" si="6"/>
        <v>200.97</v>
      </c>
      <c r="I32" s="865">
        <v>208</v>
      </c>
      <c r="J32" s="866">
        <f t="shared" si="3"/>
        <v>193.44</v>
      </c>
      <c r="K32" s="866">
        <f t="shared" si="4"/>
        <v>180.96</v>
      </c>
      <c r="L32" s="820">
        <v>0</v>
      </c>
      <c r="M32" s="708" t="s">
        <v>613</v>
      </c>
      <c r="N32" s="708" t="s">
        <v>1195</v>
      </c>
    </row>
    <row r="33" spans="1:75" ht="217.5" customHeight="1">
      <c r="A33" s="1358" t="s">
        <v>1044</v>
      </c>
      <c r="B33" s="1359"/>
      <c r="C33" s="651"/>
      <c r="D33" s="1102"/>
      <c r="E33" s="790">
        <f t="shared" si="7"/>
        <v>1165.45</v>
      </c>
      <c r="F33" s="653">
        <v>815</v>
      </c>
      <c r="G33" s="653">
        <v>757.95</v>
      </c>
      <c r="H33" s="653">
        <v>709.05</v>
      </c>
      <c r="I33" s="865"/>
      <c r="J33" s="866"/>
      <c r="K33" s="866"/>
      <c r="L33" s="819">
        <v>0</v>
      </c>
      <c r="M33" s="708"/>
      <c r="N33" s="708"/>
    </row>
    <row r="34" spans="1:75" ht="217.5" customHeight="1">
      <c r="A34" s="1358" t="s">
        <v>1045</v>
      </c>
      <c r="B34" s="1359"/>
      <c r="C34" s="651"/>
      <c r="D34" s="1363"/>
      <c r="E34" s="790">
        <f t="shared" si="7"/>
        <v>1228.3699999999999</v>
      </c>
      <c r="F34" s="653">
        <v>859</v>
      </c>
      <c r="G34" s="653">
        <v>798.87</v>
      </c>
      <c r="H34" s="653">
        <v>747.33</v>
      </c>
      <c r="I34" s="865"/>
      <c r="J34" s="866"/>
      <c r="K34" s="866"/>
      <c r="L34" s="820">
        <v>0</v>
      </c>
      <c r="M34" s="708"/>
      <c r="N34" s="708"/>
    </row>
    <row r="35" spans="1:75" ht="51.75" customHeight="1">
      <c r="A35" s="1157" t="s">
        <v>368</v>
      </c>
      <c r="B35" s="1158"/>
      <c r="C35" s="1158"/>
      <c r="D35" s="1158"/>
      <c r="E35" s="1158"/>
      <c r="F35" s="1158"/>
      <c r="G35" s="1158"/>
      <c r="H35" s="1158"/>
      <c r="I35" s="1158"/>
      <c r="J35" s="1158"/>
      <c r="K35" s="1158"/>
      <c r="L35" s="1158"/>
      <c r="M35" s="1158"/>
      <c r="N35" s="1159"/>
    </row>
    <row r="36" spans="1:75" ht="170.25" customHeight="1">
      <c r="A36" s="1027" t="s">
        <v>367</v>
      </c>
      <c r="B36" s="1366"/>
      <c r="C36" s="164"/>
      <c r="D36" s="172"/>
      <c r="E36" s="1365">
        <v>2295</v>
      </c>
      <c r="F36" s="1355"/>
      <c r="G36" s="1354" t="s">
        <v>27</v>
      </c>
      <c r="H36" s="1355"/>
      <c r="I36" s="863"/>
      <c r="J36" s="188"/>
      <c r="K36" s="188"/>
      <c r="L36" s="819">
        <v>0</v>
      </c>
      <c r="M36" s="727" t="s">
        <v>1196</v>
      </c>
      <c r="N36" s="727" t="s">
        <v>1199</v>
      </c>
    </row>
    <row r="37" spans="1:75" ht="165.75" customHeight="1">
      <c r="A37" s="1027" t="s">
        <v>366</v>
      </c>
      <c r="B37" s="1366"/>
      <c r="C37" s="164"/>
      <c r="D37" s="172"/>
      <c r="E37" s="1365">
        <v>2295</v>
      </c>
      <c r="F37" s="1355"/>
      <c r="G37" s="1354" t="s">
        <v>344</v>
      </c>
      <c r="H37" s="1355"/>
      <c r="I37" s="863"/>
      <c r="J37" s="188"/>
      <c r="K37" s="188"/>
      <c r="L37" s="819">
        <v>0</v>
      </c>
      <c r="M37" s="727" t="s">
        <v>1197</v>
      </c>
      <c r="N37" s="727" t="s">
        <v>1199</v>
      </c>
    </row>
    <row r="38" spans="1:75" ht="152.25" customHeight="1">
      <c r="A38" s="1358" t="s">
        <v>365</v>
      </c>
      <c r="B38" s="1364"/>
      <c r="C38" s="220"/>
      <c r="D38" s="355"/>
      <c r="E38" s="1367"/>
      <c r="F38" s="1368"/>
      <c r="G38" s="1369"/>
      <c r="H38" s="1368"/>
      <c r="I38" s="865"/>
      <c r="J38" s="866"/>
      <c r="K38" s="866"/>
      <c r="L38" s="819">
        <v>0</v>
      </c>
      <c r="M38" s="727" t="s">
        <v>1198</v>
      </c>
      <c r="N38" s="727" t="s">
        <v>1200</v>
      </c>
    </row>
    <row r="39" spans="1:75" s="326" customFormat="1" ht="100.5" customHeight="1">
      <c r="A39" s="1129" t="s">
        <v>636</v>
      </c>
      <c r="B39" s="1129"/>
      <c r="C39" s="1129"/>
      <c r="D39" s="1129"/>
      <c r="E39" s="1129"/>
      <c r="F39" s="1129"/>
      <c r="G39" s="1129"/>
      <c r="H39" s="1130"/>
      <c r="I39" s="342"/>
      <c r="J39" s="341"/>
      <c r="L39" s="797" t="s">
        <v>1354</v>
      </c>
      <c r="M39" s="342"/>
      <c r="N39" s="341"/>
      <c r="O39" s="899"/>
      <c r="P39" s="899"/>
      <c r="Q39" s="899"/>
      <c r="R39" s="899"/>
      <c r="S39" s="899"/>
      <c r="T39" s="899"/>
      <c r="U39" s="899"/>
      <c r="V39" s="899"/>
      <c r="W39" s="899"/>
      <c r="X39" s="899"/>
      <c r="Y39" s="899"/>
      <c r="Z39" s="899"/>
      <c r="AA39" s="899"/>
      <c r="AB39" s="899"/>
      <c r="AC39" s="899"/>
      <c r="AD39" s="899"/>
      <c r="AE39" s="899"/>
      <c r="AF39" s="899"/>
      <c r="AG39" s="899"/>
      <c r="AH39" s="899"/>
      <c r="AI39" s="899"/>
      <c r="AJ39" s="899"/>
      <c r="AK39" s="899"/>
      <c r="AL39" s="899"/>
      <c r="AM39" s="899"/>
      <c r="AN39" s="899"/>
      <c r="AO39" s="899"/>
      <c r="AP39" s="899"/>
      <c r="AQ39" s="899"/>
      <c r="AR39" s="899"/>
      <c r="AS39" s="899"/>
      <c r="AT39" s="899"/>
      <c r="AU39" s="899"/>
      <c r="AV39" s="899"/>
      <c r="AW39" s="899"/>
      <c r="AX39" s="899"/>
      <c r="AY39" s="899"/>
      <c r="AZ39" s="899"/>
      <c r="BA39" s="899"/>
      <c r="BB39" s="899"/>
      <c r="BC39" s="899"/>
      <c r="BD39" s="899"/>
      <c r="BE39" s="899"/>
      <c r="BF39" s="899"/>
      <c r="BG39" s="899"/>
      <c r="BH39" s="899"/>
      <c r="BI39" s="899"/>
      <c r="BJ39" s="899"/>
      <c r="BK39" s="899"/>
      <c r="BL39" s="899"/>
      <c r="BM39" s="899"/>
      <c r="BN39" s="899"/>
      <c r="BO39" s="899"/>
      <c r="BP39" s="899"/>
      <c r="BQ39" s="899"/>
      <c r="BR39" s="899"/>
      <c r="BS39" s="899"/>
      <c r="BT39" s="899"/>
      <c r="BU39" s="899"/>
      <c r="BV39" s="899"/>
      <c r="BW39" s="899"/>
    </row>
    <row r="40" spans="1:75" s="326" customFormat="1" ht="54" customHeight="1">
      <c r="A40" s="1131"/>
      <c r="B40" s="1131"/>
      <c r="C40" s="1131"/>
      <c r="D40" s="1131"/>
      <c r="E40" s="1131"/>
      <c r="F40" s="1131"/>
      <c r="G40" s="1131"/>
      <c r="H40" s="1132"/>
      <c r="I40" s="342"/>
      <c r="J40" s="341"/>
      <c r="L40" s="430">
        <f>SUM(L5:L38)</f>
        <v>0</v>
      </c>
      <c r="M40" s="342"/>
      <c r="N40" s="341"/>
      <c r="O40" s="899"/>
      <c r="P40" s="899"/>
      <c r="Q40" s="899"/>
      <c r="R40" s="899"/>
      <c r="S40" s="899"/>
      <c r="T40" s="899"/>
      <c r="U40" s="899"/>
      <c r="V40" s="899"/>
      <c r="W40" s="899"/>
      <c r="X40" s="899"/>
      <c r="Y40" s="899"/>
      <c r="Z40" s="899"/>
      <c r="AA40" s="899"/>
      <c r="AB40" s="899"/>
      <c r="AC40" s="899"/>
      <c r="AD40" s="899"/>
      <c r="AE40" s="899"/>
      <c r="AF40" s="899"/>
      <c r="AG40" s="899"/>
      <c r="AH40" s="899"/>
      <c r="AI40" s="899"/>
      <c r="AJ40" s="899"/>
      <c r="AK40" s="899"/>
      <c r="AL40" s="899"/>
      <c r="AM40" s="899"/>
      <c r="AN40" s="899"/>
      <c r="AO40" s="899"/>
      <c r="AP40" s="899"/>
      <c r="AQ40" s="899"/>
      <c r="AR40" s="899"/>
      <c r="AS40" s="899"/>
      <c r="AT40" s="899"/>
      <c r="AU40" s="899"/>
      <c r="AV40" s="899"/>
      <c r="AW40" s="899"/>
      <c r="AX40" s="899"/>
      <c r="AY40" s="899"/>
      <c r="AZ40" s="899"/>
      <c r="BA40" s="899"/>
      <c r="BB40" s="899"/>
      <c r="BC40" s="899"/>
      <c r="BD40" s="899"/>
      <c r="BE40" s="899"/>
      <c r="BF40" s="899"/>
      <c r="BG40" s="899"/>
      <c r="BH40" s="899"/>
      <c r="BI40" s="899"/>
      <c r="BJ40" s="899"/>
      <c r="BK40" s="899"/>
      <c r="BL40" s="899"/>
      <c r="BM40" s="899"/>
      <c r="BN40" s="899"/>
      <c r="BO40" s="899"/>
      <c r="BP40" s="899"/>
      <c r="BQ40" s="899"/>
      <c r="BR40" s="899"/>
      <c r="BS40" s="899"/>
      <c r="BT40" s="899"/>
      <c r="BU40" s="899"/>
      <c r="BV40" s="899"/>
      <c r="BW40" s="899"/>
    </row>
  </sheetData>
  <mergeCells count="50">
    <mergeCell ref="E19:H19"/>
    <mergeCell ref="E37:F37"/>
    <mergeCell ref="A33:B33"/>
    <mergeCell ref="A16:B16"/>
    <mergeCell ref="A28:B28"/>
    <mergeCell ref="A19:B19"/>
    <mergeCell ref="A17:B17"/>
    <mergeCell ref="A20:B20"/>
    <mergeCell ref="A22:B22"/>
    <mergeCell ref="A23:B23"/>
    <mergeCell ref="A27:B27"/>
    <mergeCell ref="E20:H20"/>
    <mergeCell ref="A37:B37"/>
    <mergeCell ref="A25:B25"/>
    <mergeCell ref="A35:N35"/>
    <mergeCell ref="A26:B26"/>
    <mergeCell ref="A39:H40"/>
    <mergeCell ref="A38:B38"/>
    <mergeCell ref="E36:F36"/>
    <mergeCell ref="A36:B36"/>
    <mergeCell ref="G37:H37"/>
    <mergeCell ref="E38:F38"/>
    <mergeCell ref="G38:H38"/>
    <mergeCell ref="A18:B18"/>
    <mergeCell ref="A24:B24"/>
    <mergeCell ref="A11:B11"/>
    <mergeCell ref="A13:B13"/>
    <mergeCell ref="D3:D4"/>
    <mergeCell ref="A12:B12"/>
    <mergeCell ref="A14:B14"/>
    <mergeCell ref="A15:B15"/>
    <mergeCell ref="A6:B6"/>
    <mergeCell ref="A7:B7"/>
    <mergeCell ref="A10:B10"/>
    <mergeCell ref="M3:N3"/>
    <mergeCell ref="A9:B9"/>
    <mergeCell ref="G36:H36"/>
    <mergeCell ref="A3:B4"/>
    <mergeCell ref="E3:H3"/>
    <mergeCell ref="A29:B29"/>
    <mergeCell ref="A32:B32"/>
    <mergeCell ref="A31:B31"/>
    <mergeCell ref="A30:B30"/>
    <mergeCell ref="C3:C4"/>
    <mergeCell ref="L3:L4"/>
    <mergeCell ref="A5:B5"/>
    <mergeCell ref="D33:D34"/>
    <mergeCell ref="A34:B34"/>
    <mergeCell ref="A8:B8"/>
    <mergeCell ref="A21:B21"/>
  </mergeCells>
  <printOptions horizontalCentered="1"/>
  <pageMargins left="0" right="0" top="0" bottom="0" header="0.31496062992125984" footer="0.31496062992125984"/>
  <pageSetup paperSize="9" scale="34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 tint="-0.249977111117893"/>
    <pageSetUpPr fitToPage="1"/>
  </sheetPr>
  <dimension ref="A1:N20"/>
  <sheetViews>
    <sheetView view="pageBreakPreview" topLeftCell="A16" zoomScale="40" zoomScaleNormal="40" zoomScaleSheetLayoutView="40" workbookViewId="0">
      <selection activeCell="S19" sqref="S19"/>
    </sheetView>
  </sheetViews>
  <sheetFormatPr defaultRowHeight="16.5"/>
  <cols>
    <col min="1" max="1" width="99.7109375" style="170" customWidth="1"/>
    <col min="2" max="2" width="21.85546875" style="167" customWidth="1"/>
    <col min="3" max="3" width="58.5703125" style="167" customWidth="1"/>
    <col min="4" max="4" width="15.7109375" style="170" customWidth="1"/>
    <col min="5" max="7" width="15.7109375" style="167" customWidth="1"/>
    <col min="8" max="8" width="22.28515625" style="167" customWidth="1"/>
    <col min="9" max="9" width="0.5703125" style="167" customWidth="1"/>
    <col min="10" max="14" width="9.140625" style="167" hidden="1" customWidth="1"/>
    <col min="15" max="16384" width="9.140625" style="167"/>
  </cols>
  <sheetData>
    <row r="1" spans="1:8" s="614" customFormat="1" ht="408.75" customHeight="1">
      <c r="A1" s="1118"/>
      <c r="B1" s="1378"/>
      <c r="C1" s="1378"/>
      <c r="D1" s="1378"/>
      <c r="E1" s="1378"/>
      <c r="F1" s="1378"/>
      <c r="G1" s="1378"/>
      <c r="H1" s="1378"/>
    </row>
    <row r="2" spans="1:8" s="614" customFormat="1" ht="147.75" customHeight="1">
      <c r="A2" s="1118"/>
      <c r="B2" s="1378"/>
      <c r="C2" s="1378"/>
      <c r="D2" s="1378"/>
      <c r="E2" s="1378"/>
      <c r="F2" s="1378"/>
      <c r="G2" s="1378"/>
      <c r="H2" s="1378"/>
    </row>
    <row r="3" spans="1:8" ht="114" customHeight="1">
      <c r="A3" s="992" t="s">
        <v>195</v>
      </c>
      <c r="B3" s="992" t="s">
        <v>209</v>
      </c>
      <c r="C3" s="994" t="s">
        <v>193</v>
      </c>
      <c r="D3" s="996" t="s">
        <v>707</v>
      </c>
      <c r="E3" s="996"/>
      <c r="F3" s="996"/>
      <c r="G3" s="996"/>
      <c r="H3" s="995" t="s">
        <v>191</v>
      </c>
    </row>
    <row r="4" spans="1:8" ht="165.75" customHeight="1">
      <c r="A4" s="992"/>
      <c r="B4" s="992"/>
      <c r="C4" s="994"/>
      <c r="D4" s="858" t="s">
        <v>1320</v>
      </c>
      <c r="E4" s="859" t="s">
        <v>1321</v>
      </c>
      <c r="F4" s="859" t="s">
        <v>1322</v>
      </c>
      <c r="G4" s="859" t="s">
        <v>1323</v>
      </c>
      <c r="H4" s="995"/>
    </row>
    <row r="5" spans="1:8" s="614" customFormat="1" ht="126" customHeight="1">
      <c r="A5" s="793" t="s">
        <v>999</v>
      </c>
      <c r="B5" s="399" t="s">
        <v>27</v>
      </c>
      <c r="C5" s="619"/>
      <c r="D5" s="800">
        <f>E5*1.43</f>
        <v>1538.6799999999998</v>
      </c>
      <c r="E5" s="800">
        <v>1076</v>
      </c>
      <c r="F5" s="800">
        <f>E5*0.93</f>
        <v>1000.6800000000001</v>
      </c>
      <c r="G5" s="800">
        <f>E5*0.87</f>
        <v>936.12</v>
      </c>
      <c r="H5" s="815">
        <v>0</v>
      </c>
    </row>
    <row r="6" spans="1:8" ht="159.75" customHeight="1">
      <c r="A6" s="803" t="s">
        <v>1324</v>
      </c>
      <c r="B6" s="300" t="s">
        <v>344</v>
      </c>
      <c r="C6" s="423" t="s">
        <v>372</v>
      </c>
      <c r="D6" s="800">
        <f t="shared" ref="D6:D18" si="0">E6*1.43</f>
        <v>905.18999999999994</v>
      </c>
      <c r="E6" s="800">
        <v>633</v>
      </c>
      <c r="F6" s="800">
        <f t="shared" ref="F6:F18" si="1">E6*0.93</f>
        <v>588.69000000000005</v>
      </c>
      <c r="G6" s="800">
        <f t="shared" ref="G6:G18" si="2">E6*0.87</f>
        <v>550.71</v>
      </c>
      <c r="H6" s="815">
        <v>0</v>
      </c>
    </row>
    <row r="7" spans="1:8" ht="147" customHeight="1">
      <c r="A7" s="803" t="s">
        <v>1325</v>
      </c>
      <c r="B7" s="300" t="s">
        <v>344</v>
      </c>
      <c r="C7" s="423" t="s">
        <v>442</v>
      </c>
      <c r="D7" s="800">
        <f t="shared" si="0"/>
        <v>905.18999999999994</v>
      </c>
      <c r="E7" s="800">
        <v>633</v>
      </c>
      <c r="F7" s="800">
        <f t="shared" si="1"/>
        <v>588.69000000000005</v>
      </c>
      <c r="G7" s="800">
        <f t="shared" si="2"/>
        <v>550.71</v>
      </c>
      <c r="H7" s="815">
        <v>0</v>
      </c>
    </row>
    <row r="8" spans="1:8" ht="138.75" customHeight="1">
      <c r="A8" s="787" t="s">
        <v>1326</v>
      </c>
      <c r="B8" s="300" t="s">
        <v>344</v>
      </c>
      <c r="C8" s="423" t="s">
        <v>41</v>
      </c>
      <c r="D8" s="800">
        <f t="shared" si="0"/>
        <v>912.33999999999992</v>
      </c>
      <c r="E8" s="800">
        <v>638</v>
      </c>
      <c r="F8" s="800">
        <f t="shared" si="1"/>
        <v>593.34</v>
      </c>
      <c r="G8" s="800">
        <f t="shared" si="2"/>
        <v>555.05999999999995</v>
      </c>
      <c r="H8" s="815">
        <v>0</v>
      </c>
    </row>
    <row r="9" spans="1:8" ht="119.25" customHeight="1">
      <c r="A9" s="787" t="s">
        <v>1327</v>
      </c>
      <c r="B9" s="300" t="s">
        <v>344</v>
      </c>
      <c r="C9" s="351"/>
      <c r="D9" s="800">
        <f t="shared" si="0"/>
        <v>214.5</v>
      </c>
      <c r="E9" s="800">
        <v>150</v>
      </c>
      <c r="F9" s="800">
        <f t="shared" si="1"/>
        <v>139.5</v>
      </c>
      <c r="G9" s="800">
        <f t="shared" si="2"/>
        <v>130.5</v>
      </c>
      <c r="H9" s="815">
        <v>0</v>
      </c>
    </row>
    <row r="10" spans="1:8" ht="119.25" customHeight="1">
      <c r="A10" s="787" t="s">
        <v>381</v>
      </c>
      <c r="B10" s="274"/>
      <c r="C10" s="275"/>
      <c r="D10" s="800">
        <f t="shared" si="0"/>
        <v>128.69999999999999</v>
      </c>
      <c r="E10" s="219">
        <v>90</v>
      </c>
      <c r="F10" s="219">
        <f t="shared" si="1"/>
        <v>83.7</v>
      </c>
      <c r="G10" s="219">
        <f t="shared" si="2"/>
        <v>78.3</v>
      </c>
      <c r="H10" s="815">
        <v>0</v>
      </c>
    </row>
    <row r="11" spans="1:8" ht="74.25" customHeight="1">
      <c r="A11" s="1377" t="s">
        <v>1328</v>
      </c>
      <c r="B11" s="300" t="s">
        <v>344</v>
      </c>
      <c r="C11" s="1379"/>
      <c r="D11" s="800">
        <f t="shared" si="0"/>
        <v>1234.0899999999999</v>
      </c>
      <c r="E11" s="800">
        <v>863</v>
      </c>
      <c r="F11" s="800">
        <f t="shared" si="1"/>
        <v>802.59</v>
      </c>
      <c r="G11" s="800">
        <f t="shared" si="2"/>
        <v>750.81</v>
      </c>
      <c r="H11" s="815">
        <v>0</v>
      </c>
    </row>
    <row r="12" spans="1:8" ht="54" customHeight="1">
      <c r="A12" s="1377"/>
      <c r="B12" s="300" t="s">
        <v>344</v>
      </c>
      <c r="C12" s="1379"/>
      <c r="D12" s="800">
        <f t="shared" si="0"/>
        <v>1234.0899999999999</v>
      </c>
      <c r="E12" s="800">
        <v>863</v>
      </c>
      <c r="F12" s="800">
        <f t="shared" si="1"/>
        <v>802.59</v>
      </c>
      <c r="G12" s="800">
        <f t="shared" si="2"/>
        <v>750.81</v>
      </c>
      <c r="H12" s="815">
        <v>0</v>
      </c>
    </row>
    <row r="13" spans="1:8" ht="124.5" customHeight="1">
      <c r="A13" s="787" t="s">
        <v>1329</v>
      </c>
      <c r="B13" s="300" t="s">
        <v>344</v>
      </c>
      <c r="C13" s="351"/>
      <c r="D13" s="800">
        <f t="shared" si="0"/>
        <v>1389.96</v>
      </c>
      <c r="E13" s="800">
        <v>972</v>
      </c>
      <c r="F13" s="800">
        <f t="shared" si="1"/>
        <v>903.96</v>
      </c>
      <c r="G13" s="800">
        <f t="shared" si="2"/>
        <v>845.64</v>
      </c>
      <c r="H13" s="815">
        <v>0</v>
      </c>
    </row>
    <row r="14" spans="1:8" ht="80.25" customHeight="1">
      <c r="A14" s="1377" t="s">
        <v>1330</v>
      </c>
      <c r="B14" s="300" t="s">
        <v>344</v>
      </c>
      <c r="C14" s="1099"/>
      <c r="D14" s="800">
        <f t="shared" si="0"/>
        <v>1637.35</v>
      </c>
      <c r="E14" s="800">
        <v>1145</v>
      </c>
      <c r="F14" s="800">
        <f t="shared" si="1"/>
        <v>1064.8500000000001</v>
      </c>
      <c r="G14" s="800">
        <f t="shared" si="2"/>
        <v>996.15</v>
      </c>
      <c r="H14" s="815">
        <v>0</v>
      </c>
    </row>
    <row r="15" spans="1:8" ht="80.25" customHeight="1">
      <c r="A15" s="1377"/>
      <c r="B15" s="300" t="s">
        <v>344</v>
      </c>
      <c r="C15" s="1099"/>
      <c r="D15" s="800">
        <f t="shared" si="0"/>
        <v>1637.35</v>
      </c>
      <c r="E15" s="800">
        <v>1145</v>
      </c>
      <c r="F15" s="800">
        <f t="shared" si="1"/>
        <v>1064.8500000000001</v>
      </c>
      <c r="G15" s="800">
        <f t="shared" si="2"/>
        <v>996.15</v>
      </c>
      <c r="H15" s="815">
        <v>0</v>
      </c>
    </row>
    <row r="16" spans="1:8" ht="124.5" customHeight="1">
      <c r="A16" s="787" t="s">
        <v>1331</v>
      </c>
      <c r="B16" s="300" t="s">
        <v>344</v>
      </c>
      <c r="C16" s="351"/>
      <c r="D16" s="800">
        <f t="shared" si="0"/>
        <v>1777.49</v>
      </c>
      <c r="E16" s="800">
        <v>1243</v>
      </c>
      <c r="F16" s="800">
        <f t="shared" si="1"/>
        <v>1155.99</v>
      </c>
      <c r="G16" s="800">
        <f t="shared" si="2"/>
        <v>1081.4100000000001</v>
      </c>
      <c r="H16" s="815">
        <v>0</v>
      </c>
    </row>
    <row r="17" spans="1:8" ht="124.5" customHeight="1">
      <c r="A17" s="787" t="s">
        <v>1332</v>
      </c>
      <c r="B17" s="300" t="s">
        <v>344</v>
      </c>
      <c r="C17" s="351"/>
      <c r="D17" s="800">
        <f t="shared" si="0"/>
        <v>1777.49</v>
      </c>
      <c r="E17" s="800">
        <v>1243</v>
      </c>
      <c r="F17" s="800">
        <f t="shared" si="1"/>
        <v>1155.99</v>
      </c>
      <c r="G17" s="800">
        <f t="shared" si="2"/>
        <v>1081.4100000000001</v>
      </c>
      <c r="H17" s="815">
        <v>0</v>
      </c>
    </row>
    <row r="18" spans="1:8" ht="104.25" customHeight="1">
      <c r="A18" s="787" t="s">
        <v>1333</v>
      </c>
      <c r="B18" s="300" t="s">
        <v>344</v>
      </c>
      <c r="C18" s="351"/>
      <c r="D18" s="800">
        <f t="shared" si="0"/>
        <v>1884.74</v>
      </c>
      <c r="E18" s="800">
        <v>1318</v>
      </c>
      <c r="F18" s="800">
        <f t="shared" si="1"/>
        <v>1225.74</v>
      </c>
      <c r="G18" s="800">
        <f t="shared" si="2"/>
        <v>1146.6600000000001</v>
      </c>
      <c r="H18" s="815">
        <v>0</v>
      </c>
    </row>
    <row r="19" spans="1:8" ht="78.75" customHeight="1">
      <c r="A19" s="1314" t="s">
        <v>661</v>
      </c>
      <c r="B19" s="1315"/>
      <c r="C19" s="1315"/>
      <c r="D19" s="1315"/>
      <c r="E19" s="1315"/>
      <c r="F19" s="1315"/>
      <c r="G19" s="1316"/>
      <c r="H19" s="797" t="s">
        <v>1354</v>
      </c>
    </row>
    <row r="20" spans="1:8" ht="86.25" customHeight="1">
      <c r="A20" s="1317"/>
      <c r="B20" s="1318"/>
      <c r="C20" s="1318"/>
      <c r="D20" s="1318"/>
      <c r="E20" s="1318"/>
      <c r="F20" s="1318"/>
      <c r="G20" s="1319"/>
      <c r="H20" s="867">
        <f>SUM(H5:H18)</f>
        <v>0</v>
      </c>
    </row>
  </sheetData>
  <mergeCells count="12">
    <mergeCell ref="A14:A15"/>
    <mergeCell ref="C14:C15"/>
    <mergeCell ref="A19:G20"/>
    <mergeCell ref="A11:A12"/>
    <mergeCell ref="A1:H1"/>
    <mergeCell ref="A2:H2"/>
    <mergeCell ref="C11:C12"/>
    <mergeCell ref="H3:H4"/>
    <mergeCell ref="C3:C4"/>
    <mergeCell ref="B3:B4"/>
    <mergeCell ref="A3:A4"/>
    <mergeCell ref="D3:G3"/>
  </mergeCells>
  <pageMargins left="0" right="0" top="0" bottom="0" header="0" footer="0"/>
  <pageSetup paperSize="9" scale="38" fitToHeight="0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L169"/>
  <sheetViews>
    <sheetView view="pageBreakPreview" topLeftCell="A181" zoomScale="40" zoomScaleNormal="40" zoomScaleSheetLayoutView="40" workbookViewId="0">
      <selection activeCell="D110" sqref="A110:IV114"/>
    </sheetView>
  </sheetViews>
  <sheetFormatPr defaultRowHeight="20.25"/>
  <cols>
    <col min="1" max="1" width="72.85546875" style="195" customWidth="1"/>
    <col min="2" max="2" width="36.42578125" style="192" customWidth="1"/>
    <col min="3" max="3" width="51.7109375" style="192" customWidth="1"/>
    <col min="4" max="4" width="38.5703125" style="195" customWidth="1"/>
    <col min="5" max="5" width="45" style="194" customWidth="1"/>
    <col min="6" max="6" width="22.5703125" style="193" customWidth="1"/>
    <col min="7" max="16384" width="9.140625" style="192"/>
  </cols>
  <sheetData>
    <row r="1" spans="1:12" s="1" customFormat="1" ht="409.5" customHeight="1">
      <c r="A1" s="4"/>
      <c r="B1" s="4"/>
      <c r="C1" s="166"/>
      <c r="D1" s="345"/>
      <c r="E1" s="610"/>
      <c r="F1" s="490"/>
      <c r="G1" s="609"/>
      <c r="H1" s="609"/>
      <c r="I1" s="609"/>
      <c r="J1" s="166"/>
      <c r="K1" s="166"/>
      <c r="L1" s="608"/>
    </row>
    <row r="2" spans="1:12" s="1" customFormat="1" ht="130.5" customHeight="1">
      <c r="A2" s="4"/>
      <c r="B2" s="4"/>
      <c r="C2" s="166"/>
      <c r="D2" s="345"/>
      <c r="E2" s="610"/>
      <c r="F2" s="490"/>
      <c r="G2" s="609"/>
      <c r="H2" s="609"/>
      <c r="I2" s="609"/>
      <c r="J2" s="166"/>
      <c r="K2" s="166"/>
      <c r="L2" s="608"/>
    </row>
    <row r="3" spans="1:12" ht="62.25" customHeight="1">
      <c r="A3" s="992" t="s">
        <v>195</v>
      </c>
      <c r="B3" s="994" t="s">
        <v>194</v>
      </c>
      <c r="C3" s="994" t="s">
        <v>379</v>
      </c>
      <c r="D3" s="992" t="s">
        <v>425</v>
      </c>
      <c r="E3" s="1133" t="s">
        <v>424</v>
      </c>
      <c r="F3" s="1433" t="s">
        <v>191</v>
      </c>
    </row>
    <row r="4" spans="1:12" ht="36.75" customHeight="1">
      <c r="A4" s="992"/>
      <c r="B4" s="994"/>
      <c r="C4" s="994"/>
      <c r="D4" s="992"/>
      <c r="E4" s="1432"/>
      <c r="F4" s="1433"/>
    </row>
    <row r="5" spans="1:12" ht="24" customHeight="1">
      <c r="A5" s="1046"/>
      <c r="B5" s="1041"/>
      <c r="C5" s="1041"/>
      <c r="D5" s="1046"/>
      <c r="E5" s="1432"/>
      <c r="F5" s="1434"/>
    </row>
    <row r="6" spans="1:12" ht="60" customHeight="1">
      <c r="A6" s="1439" t="s">
        <v>382</v>
      </c>
      <c r="B6" s="1439"/>
      <c r="C6" s="1439"/>
      <c r="D6" s="1439"/>
      <c r="E6" s="1439"/>
      <c r="F6" s="1439"/>
    </row>
    <row r="7" spans="1:12" s="227" customFormat="1" ht="194.25" customHeight="1">
      <c r="A7" s="811" t="s">
        <v>735</v>
      </c>
      <c r="B7" s="811" t="s">
        <v>736</v>
      </c>
      <c r="C7" s="546"/>
      <c r="D7" s="542" t="s">
        <v>397</v>
      </c>
      <c r="E7" s="545">
        <v>800</v>
      </c>
      <c r="F7" s="827">
        <v>0</v>
      </c>
    </row>
    <row r="8" spans="1:12" s="227" customFormat="1" ht="175.5" customHeight="1">
      <c r="A8" s="811" t="s">
        <v>737</v>
      </c>
      <c r="B8" s="811" t="s">
        <v>738</v>
      </c>
      <c r="C8" s="546"/>
      <c r="D8" s="494" t="s">
        <v>397</v>
      </c>
      <c r="E8" s="545">
        <v>600</v>
      </c>
      <c r="F8" s="827">
        <v>0</v>
      </c>
    </row>
    <row r="9" spans="1:12" s="227" customFormat="1" ht="92.25" customHeight="1">
      <c r="A9" s="1409" t="s">
        <v>739</v>
      </c>
      <c r="B9" s="1409" t="s">
        <v>740</v>
      </c>
      <c r="C9" s="1453"/>
      <c r="D9" s="1396" t="s">
        <v>396</v>
      </c>
      <c r="E9" s="1396">
        <v>600</v>
      </c>
      <c r="F9" s="1450">
        <v>0</v>
      </c>
    </row>
    <row r="10" spans="1:12" s="227" customFormat="1" ht="92.25" customHeight="1">
      <c r="A10" s="1410"/>
      <c r="B10" s="1410"/>
      <c r="C10" s="1454"/>
      <c r="D10" s="1444"/>
      <c r="E10" s="1397"/>
      <c r="F10" s="1451"/>
    </row>
    <row r="11" spans="1:12" s="227" customFormat="1" ht="90.75" customHeight="1">
      <c r="A11" s="1409" t="s">
        <v>963</v>
      </c>
      <c r="B11" s="1409"/>
      <c r="C11" s="1453"/>
      <c r="D11" s="1396" t="s">
        <v>732</v>
      </c>
      <c r="E11" s="1396">
        <v>450</v>
      </c>
      <c r="F11" s="1450">
        <v>0</v>
      </c>
    </row>
    <row r="12" spans="1:12" s="227" customFormat="1" ht="90.75" customHeight="1">
      <c r="A12" s="1443"/>
      <c r="B12" s="1443"/>
      <c r="C12" s="1455"/>
      <c r="D12" s="1444"/>
      <c r="E12" s="1444"/>
      <c r="F12" s="1451"/>
    </row>
    <row r="13" spans="1:12" s="227" customFormat="1" ht="147" customHeight="1">
      <c r="A13" s="811" t="s">
        <v>743</v>
      </c>
      <c r="B13" s="811"/>
      <c r="C13" s="601"/>
      <c r="D13" s="462" t="s">
        <v>744</v>
      </c>
      <c r="E13" s="602">
        <v>350</v>
      </c>
      <c r="F13" s="827">
        <v>0</v>
      </c>
    </row>
    <row r="14" spans="1:12" s="227" customFormat="1" ht="60.75" customHeight="1">
      <c r="A14" s="1409" t="s">
        <v>745</v>
      </c>
      <c r="B14" s="1409" t="s">
        <v>746</v>
      </c>
      <c r="C14" s="1453"/>
      <c r="D14" s="1396" t="s">
        <v>734</v>
      </c>
      <c r="E14" s="1396">
        <v>900</v>
      </c>
      <c r="F14" s="827">
        <v>0</v>
      </c>
    </row>
    <row r="15" spans="1:12" s="227" customFormat="1" ht="60.75" customHeight="1">
      <c r="A15" s="1410"/>
      <c r="B15" s="1410"/>
      <c r="C15" s="1454"/>
      <c r="D15" s="1397"/>
      <c r="E15" s="1397"/>
      <c r="F15" s="827">
        <v>0</v>
      </c>
    </row>
    <row r="16" spans="1:12" s="227" customFormat="1" ht="60.75" customHeight="1">
      <c r="A16" s="1443"/>
      <c r="B16" s="1443"/>
      <c r="C16" s="1455"/>
      <c r="D16" s="1444"/>
      <c r="E16" s="1444"/>
      <c r="F16" s="827">
        <v>0</v>
      </c>
    </row>
    <row r="17" spans="1:6" s="227" customFormat="1" ht="94.5" customHeight="1">
      <c r="A17" s="1409" t="s">
        <v>747</v>
      </c>
      <c r="B17" s="1409" t="s">
        <v>748</v>
      </c>
      <c r="C17" s="1453"/>
      <c r="D17" s="1396" t="s">
        <v>741</v>
      </c>
      <c r="E17" s="1396">
        <v>750</v>
      </c>
      <c r="F17" s="827">
        <v>0</v>
      </c>
    </row>
    <row r="18" spans="1:6" s="227" customFormat="1" ht="94.5" customHeight="1">
      <c r="A18" s="1410"/>
      <c r="B18" s="1410"/>
      <c r="C18" s="1454"/>
      <c r="D18" s="1444"/>
      <c r="E18" s="1397"/>
      <c r="F18" s="827">
        <v>0</v>
      </c>
    </row>
    <row r="19" spans="1:6" s="227" customFormat="1" ht="60" customHeight="1">
      <c r="A19" s="1409" t="s">
        <v>749</v>
      </c>
      <c r="B19" s="1409" t="s">
        <v>750</v>
      </c>
      <c r="C19" s="1453"/>
      <c r="D19" s="545" t="s">
        <v>742</v>
      </c>
      <c r="E19" s="1396">
        <v>800</v>
      </c>
      <c r="F19" s="827">
        <v>0</v>
      </c>
    </row>
    <row r="20" spans="1:6" s="227" customFormat="1" ht="84.75" customHeight="1">
      <c r="A20" s="1410"/>
      <c r="B20" s="1410"/>
      <c r="C20" s="1454"/>
      <c r="D20" s="545" t="s">
        <v>734</v>
      </c>
      <c r="E20" s="1397"/>
      <c r="F20" s="827">
        <v>0</v>
      </c>
    </row>
    <row r="21" spans="1:6" s="227" customFormat="1" ht="124.5" customHeight="1">
      <c r="A21" s="1094" t="s">
        <v>1334</v>
      </c>
      <c r="B21" s="1094"/>
      <c r="C21" s="464"/>
      <c r="D21" s="1235">
        <v>84</v>
      </c>
      <c r="E21" s="1442"/>
      <c r="F21" s="815">
        <v>0</v>
      </c>
    </row>
    <row r="22" spans="1:6" s="227" customFormat="1" ht="76.5" customHeight="1">
      <c r="A22" s="1094" t="s">
        <v>1335</v>
      </c>
      <c r="B22" s="1094"/>
      <c r="C22" s="464"/>
      <c r="D22" s="1235">
        <v>86</v>
      </c>
      <c r="E22" s="1442"/>
      <c r="F22" s="815">
        <v>0</v>
      </c>
    </row>
    <row r="23" spans="1:6" s="227" customFormat="1" ht="83.25" customHeight="1">
      <c r="A23" s="1094" t="s">
        <v>1336</v>
      </c>
      <c r="B23" s="1094"/>
      <c r="C23" s="464"/>
      <c r="D23" s="1235">
        <v>90</v>
      </c>
      <c r="E23" s="1442"/>
      <c r="F23" s="815">
        <v>0</v>
      </c>
    </row>
    <row r="24" spans="1:6" s="227" customFormat="1" ht="86.25" customHeight="1">
      <c r="A24" s="1027" t="s">
        <v>1337</v>
      </c>
      <c r="B24" s="1448"/>
      <c r="C24" s="1452"/>
      <c r="D24" s="1235">
        <v>85</v>
      </c>
      <c r="E24" s="1442"/>
      <c r="F24" s="815">
        <v>0</v>
      </c>
    </row>
    <row r="25" spans="1:6" s="227" customFormat="1" ht="69.75" customHeight="1">
      <c r="A25" s="1027" t="s">
        <v>1338</v>
      </c>
      <c r="B25" s="1448"/>
      <c r="C25" s="1452"/>
      <c r="D25" s="1235">
        <v>87</v>
      </c>
      <c r="E25" s="1442"/>
      <c r="F25" s="815">
        <v>0</v>
      </c>
    </row>
    <row r="26" spans="1:6" s="227" customFormat="1" ht="45" customHeight="1">
      <c r="A26" s="1027" t="s">
        <v>1339</v>
      </c>
      <c r="B26" s="1448"/>
      <c r="C26" s="1452"/>
      <c r="D26" s="1235">
        <v>90</v>
      </c>
      <c r="E26" s="1442"/>
      <c r="F26" s="815">
        <v>0</v>
      </c>
    </row>
    <row r="27" spans="1:6" s="227" customFormat="1" ht="109.5" customHeight="1">
      <c r="A27" s="802" t="s">
        <v>381</v>
      </c>
      <c r="B27" s="789"/>
      <c r="C27" s="463"/>
      <c r="D27" s="1395">
        <v>90</v>
      </c>
      <c r="E27" s="1395"/>
      <c r="F27" s="815">
        <v>0</v>
      </c>
    </row>
    <row r="28" spans="1:6" ht="136.5" customHeight="1">
      <c r="A28" s="1445" t="s">
        <v>719</v>
      </c>
      <c r="B28" s="1446"/>
      <c r="C28" s="1446"/>
      <c r="D28" s="1446"/>
      <c r="E28" s="1446"/>
      <c r="F28" s="1447"/>
    </row>
    <row r="29" spans="1:6" ht="187.5" customHeight="1">
      <c r="A29" s="1381" t="s">
        <v>1340</v>
      </c>
      <c r="B29" s="1403" t="s">
        <v>404</v>
      </c>
      <c r="C29" s="1438"/>
      <c r="D29" s="1449" t="s">
        <v>964</v>
      </c>
      <c r="E29" s="1380" t="s">
        <v>781</v>
      </c>
      <c r="F29" s="815">
        <v>0</v>
      </c>
    </row>
    <row r="30" spans="1:6" ht="251.25" customHeight="1">
      <c r="A30" s="1381"/>
      <c r="B30" s="1403"/>
      <c r="C30" s="1438"/>
      <c r="D30" s="1394"/>
      <c r="E30" s="1380"/>
      <c r="F30" s="815">
        <v>0</v>
      </c>
    </row>
    <row r="31" spans="1:6" ht="75.75" customHeight="1">
      <c r="A31" s="1381" t="s">
        <v>965</v>
      </c>
      <c r="B31" s="1403" t="s">
        <v>924</v>
      </c>
      <c r="C31" s="1404"/>
      <c r="D31" s="440" t="s">
        <v>387</v>
      </c>
      <c r="E31" s="1380">
        <v>999</v>
      </c>
      <c r="F31" s="815">
        <v>0</v>
      </c>
    </row>
    <row r="32" spans="1:6" ht="75.75" customHeight="1">
      <c r="A32" s="1381"/>
      <c r="B32" s="1403"/>
      <c r="C32" s="1404"/>
      <c r="D32" s="440" t="s">
        <v>386</v>
      </c>
      <c r="E32" s="1380"/>
      <c r="F32" s="815">
        <v>0</v>
      </c>
    </row>
    <row r="33" spans="1:6" ht="75.75" customHeight="1">
      <c r="A33" s="1381"/>
      <c r="B33" s="1403"/>
      <c r="C33" s="1404"/>
      <c r="D33" s="1392" t="s">
        <v>385</v>
      </c>
      <c r="E33" s="1380"/>
      <c r="F33" s="815">
        <v>0</v>
      </c>
    </row>
    <row r="34" spans="1:6" ht="75.75" customHeight="1">
      <c r="A34" s="1381"/>
      <c r="B34" s="1403"/>
      <c r="C34" s="1404"/>
      <c r="D34" s="1394"/>
      <c r="E34" s="1380"/>
      <c r="F34" s="815">
        <v>0</v>
      </c>
    </row>
    <row r="35" spans="1:6" ht="87" customHeight="1">
      <c r="A35" s="1381" t="s">
        <v>403</v>
      </c>
      <c r="B35" s="1403">
        <v>13007007</v>
      </c>
      <c r="C35" s="1404"/>
      <c r="D35" s="407" t="s">
        <v>388</v>
      </c>
      <c r="E35" s="1380">
        <v>999</v>
      </c>
      <c r="F35" s="815">
        <v>0</v>
      </c>
    </row>
    <row r="36" spans="1:6" ht="87" customHeight="1">
      <c r="A36" s="1381"/>
      <c r="B36" s="1403"/>
      <c r="C36" s="1404"/>
      <c r="D36" s="407" t="s">
        <v>387</v>
      </c>
      <c r="E36" s="1380"/>
      <c r="F36" s="815">
        <v>0</v>
      </c>
    </row>
    <row r="37" spans="1:6" ht="87" customHeight="1">
      <c r="A37" s="1381"/>
      <c r="B37" s="1403"/>
      <c r="C37" s="1404"/>
      <c r="D37" s="440" t="s">
        <v>385</v>
      </c>
      <c r="E37" s="1380"/>
      <c r="F37" s="815">
        <v>0</v>
      </c>
    </row>
    <row r="38" spans="1:6" ht="53.25" customHeight="1">
      <c r="A38" s="1381" t="s">
        <v>402</v>
      </c>
      <c r="B38" s="1403"/>
      <c r="C38" s="1404"/>
      <c r="D38" s="407" t="s">
        <v>395</v>
      </c>
      <c r="E38" s="1380">
        <v>500</v>
      </c>
      <c r="F38" s="815">
        <v>0</v>
      </c>
    </row>
    <row r="39" spans="1:6" ht="53.25" customHeight="1">
      <c r="A39" s="1381"/>
      <c r="B39" s="1403"/>
      <c r="C39" s="1404"/>
      <c r="D39" s="407" t="s">
        <v>390</v>
      </c>
      <c r="E39" s="1380"/>
      <c r="F39" s="815">
        <v>0</v>
      </c>
    </row>
    <row r="40" spans="1:6" ht="53.25" customHeight="1">
      <c r="A40" s="1381"/>
      <c r="B40" s="1403"/>
      <c r="C40" s="1404"/>
      <c r="D40" s="407" t="s">
        <v>389</v>
      </c>
      <c r="E40" s="1380"/>
      <c r="F40" s="815">
        <v>0</v>
      </c>
    </row>
    <row r="41" spans="1:6" ht="53.25" customHeight="1">
      <c r="A41" s="1381"/>
      <c r="B41" s="1403"/>
      <c r="C41" s="1404"/>
      <c r="D41" s="407" t="s">
        <v>388</v>
      </c>
      <c r="E41" s="1380"/>
      <c r="F41" s="815">
        <v>0</v>
      </c>
    </row>
    <row r="42" spans="1:6" ht="53.25" customHeight="1">
      <c r="A42" s="1381"/>
      <c r="B42" s="1403"/>
      <c r="C42" s="1404"/>
      <c r="D42" s="407" t="s">
        <v>387</v>
      </c>
      <c r="E42" s="1380"/>
      <c r="F42" s="815">
        <v>0</v>
      </c>
    </row>
    <row r="43" spans="1:6" ht="53.25" customHeight="1">
      <c r="A43" s="1381"/>
      <c r="B43" s="1403"/>
      <c r="C43" s="1404"/>
      <c r="D43" s="407" t="s">
        <v>386</v>
      </c>
      <c r="E43" s="1380"/>
      <c r="F43" s="815">
        <v>0</v>
      </c>
    </row>
    <row r="44" spans="1:6" ht="47.25" customHeight="1">
      <c r="A44" s="1381"/>
      <c r="B44" s="1403"/>
      <c r="C44" s="1404"/>
      <c r="D44" s="407" t="s">
        <v>385</v>
      </c>
      <c r="E44" s="1380"/>
      <c r="F44" s="815">
        <v>0</v>
      </c>
    </row>
    <row r="45" spans="1:6" ht="43.5" customHeight="1">
      <c r="A45" s="1085" t="s">
        <v>1341</v>
      </c>
      <c r="B45" s="1085" t="s">
        <v>422</v>
      </c>
      <c r="C45" s="1430" t="s">
        <v>405</v>
      </c>
      <c r="D45" s="396" t="s">
        <v>412</v>
      </c>
      <c r="E45" s="1395">
        <v>999</v>
      </c>
      <c r="F45" s="824">
        <v>0</v>
      </c>
    </row>
    <row r="46" spans="1:6" ht="43.5" customHeight="1">
      <c r="A46" s="1070"/>
      <c r="B46" s="1070"/>
      <c r="C46" s="1431"/>
      <c r="D46" s="389" t="s">
        <v>395</v>
      </c>
      <c r="E46" s="1427"/>
      <c r="F46" s="815">
        <v>0</v>
      </c>
    </row>
    <row r="47" spans="1:6" ht="43.5" customHeight="1">
      <c r="A47" s="1070"/>
      <c r="B47" s="1070"/>
      <c r="C47" s="1431"/>
      <c r="D47" s="389" t="s">
        <v>390</v>
      </c>
      <c r="E47" s="1427"/>
      <c r="F47" s="815">
        <v>0</v>
      </c>
    </row>
    <row r="48" spans="1:6" ht="43.5" customHeight="1">
      <c r="A48" s="1070"/>
      <c r="B48" s="1070"/>
      <c r="C48" s="1431"/>
      <c r="D48" s="389" t="s">
        <v>389</v>
      </c>
      <c r="E48" s="1427"/>
      <c r="F48" s="815">
        <v>0</v>
      </c>
    </row>
    <row r="49" spans="1:6" ht="43.5" customHeight="1">
      <c r="A49" s="1085" t="s">
        <v>1342</v>
      </c>
      <c r="B49" s="1085" t="s">
        <v>422</v>
      </c>
      <c r="C49" s="1431"/>
      <c r="D49" s="389" t="s">
        <v>412</v>
      </c>
      <c r="E49" s="1395">
        <v>899</v>
      </c>
      <c r="F49" s="815">
        <v>0</v>
      </c>
    </row>
    <row r="50" spans="1:6" ht="43.5" customHeight="1">
      <c r="A50" s="1070"/>
      <c r="B50" s="1070"/>
      <c r="C50" s="1431"/>
      <c r="D50" s="389" t="s">
        <v>395</v>
      </c>
      <c r="E50" s="1427"/>
      <c r="F50" s="815">
        <v>0</v>
      </c>
    </row>
    <row r="51" spans="1:6" ht="43.5" customHeight="1">
      <c r="A51" s="1070"/>
      <c r="B51" s="1070"/>
      <c r="C51" s="1431"/>
      <c r="D51" s="389" t="s">
        <v>390</v>
      </c>
      <c r="E51" s="1427"/>
      <c r="F51" s="815">
        <v>0</v>
      </c>
    </row>
    <row r="52" spans="1:6" ht="43.5" customHeight="1">
      <c r="A52" s="1070"/>
      <c r="B52" s="1070"/>
      <c r="C52" s="1431"/>
      <c r="D52" s="389" t="s">
        <v>389</v>
      </c>
      <c r="E52" s="1427"/>
      <c r="F52" s="815">
        <v>0</v>
      </c>
    </row>
    <row r="53" spans="1:6" ht="43.5" customHeight="1">
      <c r="A53" s="1070"/>
      <c r="B53" s="1070"/>
      <c r="C53" s="1431"/>
      <c r="D53" s="389" t="s">
        <v>387</v>
      </c>
      <c r="E53" s="1427"/>
      <c r="F53" s="815">
        <v>0</v>
      </c>
    </row>
    <row r="54" spans="1:6" ht="80.099999999999994" customHeight="1">
      <c r="A54" s="1007" t="s">
        <v>419</v>
      </c>
      <c r="B54" s="1085"/>
      <c r="C54" s="1386"/>
      <c r="D54" s="1085" t="s">
        <v>395</v>
      </c>
      <c r="E54" s="1383">
        <v>999</v>
      </c>
      <c r="F54" s="815">
        <v>0</v>
      </c>
    </row>
    <row r="55" spans="1:6" ht="75.75" customHeight="1">
      <c r="A55" s="1008"/>
      <c r="B55" s="1070"/>
      <c r="C55" s="1387"/>
      <c r="D55" s="1071"/>
      <c r="E55" s="1384"/>
      <c r="F55" s="815">
        <v>0</v>
      </c>
    </row>
    <row r="56" spans="1:6" ht="79.5" customHeight="1">
      <c r="A56" s="1008"/>
      <c r="B56" s="1070"/>
      <c r="C56" s="1387"/>
      <c r="D56" s="1085" t="s">
        <v>386</v>
      </c>
      <c r="E56" s="1384"/>
      <c r="F56" s="815">
        <v>0</v>
      </c>
    </row>
    <row r="57" spans="1:6" ht="47.25" customHeight="1">
      <c r="A57" s="1008"/>
      <c r="B57" s="1070"/>
      <c r="C57" s="1387"/>
      <c r="D57" s="1070"/>
      <c r="E57" s="1384"/>
      <c r="F57" s="815">
        <v>0</v>
      </c>
    </row>
    <row r="58" spans="1:6" ht="26.25" hidden="1" customHeight="1">
      <c r="A58" s="1009"/>
      <c r="B58" s="1071"/>
      <c r="C58" s="1388"/>
      <c r="D58" s="1071"/>
      <c r="E58" s="1385"/>
      <c r="F58" s="815">
        <v>0</v>
      </c>
    </row>
    <row r="59" spans="1:6" ht="189.75" customHeight="1">
      <c r="A59" s="810" t="s">
        <v>383</v>
      </c>
      <c r="B59" s="805"/>
      <c r="C59" s="410"/>
      <c r="D59" s="415"/>
      <c r="E59" s="405">
        <v>215</v>
      </c>
      <c r="F59" s="827">
        <v>0</v>
      </c>
    </row>
    <row r="60" spans="1:6" ht="117" customHeight="1">
      <c r="A60" s="1406" t="s">
        <v>782</v>
      </c>
      <c r="B60" s="1407"/>
      <c r="C60" s="1407"/>
      <c r="D60" s="1407"/>
      <c r="E60" s="1407"/>
      <c r="F60" s="1428"/>
    </row>
    <row r="61" spans="1:6" ht="50.1" customHeight="1">
      <c r="A61" s="1381" t="s">
        <v>1343</v>
      </c>
      <c r="B61" s="1403"/>
      <c r="C61" s="1404"/>
      <c r="D61" s="407" t="s">
        <v>395</v>
      </c>
      <c r="E61" s="1380">
        <v>500</v>
      </c>
      <c r="F61" s="815">
        <v>0</v>
      </c>
    </row>
    <row r="62" spans="1:6" ht="50.1" customHeight="1">
      <c r="A62" s="1381"/>
      <c r="B62" s="1403"/>
      <c r="C62" s="1404"/>
      <c r="D62" s="407" t="s">
        <v>390</v>
      </c>
      <c r="E62" s="1380"/>
      <c r="F62" s="815">
        <v>0</v>
      </c>
    </row>
    <row r="63" spans="1:6" ht="50.1" customHeight="1">
      <c r="A63" s="1381"/>
      <c r="B63" s="1403"/>
      <c r="C63" s="1404"/>
      <c r="D63" s="407" t="s">
        <v>389</v>
      </c>
      <c r="E63" s="1380"/>
      <c r="F63" s="815">
        <v>0</v>
      </c>
    </row>
    <row r="64" spans="1:6" ht="50.1" customHeight="1">
      <c r="A64" s="1381"/>
      <c r="B64" s="1403"/>
      <c r="C64" s="1404"/>
      <c r="D64" s="407" t="s">
        <v>388</v>
      </c>
      <c r="E64" s="1380"/>
      <c r="F64" s="815">
        <v>0</v>
      </c>
    </row>
    <row r="65" spans="1:6" ht="50.1" customHeight="1">
      <c r="A65" s="1381"/>
      <c r="B65" s="1403"/>
      <c r="C65" s="1404"/>
      <c r="D65" s="407" t="s">
        <v>387</v>
      </c>
      <c r="E65" s="1380"/>
      <c r="F65" s="815">
        <v>0</v>
      </c>
    </row>
    <row r="66" spans="1:6" ht="50.1" customHeight="1">
      <c r="A66" s="1381"/>
      <c r="B66" s="1403"/>
      <c r="C66" s="1404"/>
      <c r="D66" s="407" t="s">
        <v>386</v>
      </c>
      <c r="E66" s="1380"/>
      <c r="F66" s="815">
        <v>0</v>
      </c>
    </row>
    <row r="67" spans="1:6" ht="50.1" customHeight="1">
      <c r="A67" s="1381"/>
      <c r="B67" s="1403"/>
      <c r="C67" s="1404"/>
      <c r="D67" s="407" t="s">
        <v>385</v>
      </c>
      <c r="E67" s="1380"/>
      <c r="F67" s="815">
        <v>0</v>
      </c>
    </row>
    <row r="68" spans="1:6" ht="81.75" customHeight="1">
      <c r="A68" s="1389" t="s">
        <v>724</v>
      </c>
      <c r="B68" s="1392" t="s">
        <v>725</v>
      </c>
      <c r="C68" s="1422"/>
      <c r="D68" s="1392" t="s">
        <v>386</v>
      </c>
      <c r="E68" s="1383">
        <v>360</v>
      </c>
      <c r="F68" s="815">
        <v>0</v>
      </c>
    </row>
    <row r="69" spans="1:6" ht="81.75" customHeight="1">
      <c r="A69" s="1390"/>
      <c r="B69" s="1393"/>
      <c r="C69" s="1423"/>
      <c r="D69" s="1393"/>
      <c r="E69" s="1384"/>
      <c r="F69" s="815">
        <v>0</v>
      </c>
    </row>
    <row r="70" spans="1:6" ht="81.75" customHeight="1">
      <c r="A70" s="1391"/>
      <c r="B70" s="1394"/>
      <c r="C70" s="1429"/>
      <c r="D70" s="1394"/>
      <c r="E70" s="1385"/>
      <c r="F70" s="815">
        <v>0</v>
      </c>
    </row>
    <row r="71" spans="1:6" ht="51" customHeight="1">
      <c r="A71" s="1389" t="s">
        <v>726</v>
      </c>
      <c r="B71" s="1392" t="s">
        <v>727</v>
      </c>
      <c r="C71" s="1422"/>
      <c r="D71" s="440" t="s">
        <v>395</v>
      </c>
      <c r="E71" s="1383">
        <v>380</v>
      </c>
      <c r="F71" s="815">
        <v>0</v>
      </c>
    </row>
    <row r="72" spans="1:6" ht="51" customHeight="1">
      <c r="A72" s="1390"/>
      <c r="B72" s="1393"/>
      <c r="C72" s="1423"/>
      <c r="D72" s="440" t="s">
        <v>390</v>
      </c>
      <c r="E72" s="1384"/>
      <c r="F72" s="815">
        <v>0</v>
      </c>
    </row>
    <row r="73" spans="1:6" ht="51" customHeight="1">
      <c r="A73" s="1390"/>
      <c r="B73" s="1393"/>
      <c r="C73" s="1423"/>
      <c r="D73" s="440" t="s">
        <v>389</v>
      </c>
      <c r="E73" s="1384"/>
      <c r="F73" s="815">
        <v>0</v>
      </c>
    </row>
    <row r="74" spans="1:6" ht="51" customHeight="1">
      <c r="A74" s="1390"/>
      <c r="B74" s="1393"/>
      <c r="C74" s="1423"/>
      <c r="D74" s="440" t="s">
        <v>388</v>
      </c>
      <c r="E74" s="1384"/>
      <c r="F74" s="815">
        <v>0</v>
      </c>
    </row>
    <row r="75" spans="1:6" ht="51" customHeight="1">
      <c r="A75" s="1390"/>
      <c r="B75" s="1393"/>
      <c r="C75" s="1423"/>
      <c r="D75" s="440" t="s">
        <v>387</v>
      </c>
      <c r="E75" s="1384"/>
      <c r="F75" s="815">
        <v>0</v>
      </c>
    </row>
    <row r="76" spans="1:6" ht="51" customHeight="1">
      <c r="A76" s="1390"/>
      <c r="B76" s="1393"/>
      <c r="C76" s="1423"/>
      <c r="D76" s="440" t="s">
        <v>386</v>
      </c>
      <c r="E76" s="1384"/>
      <c r="F76" s="815">
        <v>0</v>
      </c>
    </row>
    <row r="77" spans="1:6" ht="51.75" customHeight="1">
      <c r="A77" s="1381" t="s">
        <v>728</v>
      </c>
      <c r="B77" s="1403" t="s">
        <v>729</v>
      </c>
      <c r="C77" s="1405"/>
      <c r="D77" s="1392" t="s">
        <v>388</v>
      </c>
      <c r="E77" s="1380">
        <v>400</v>
      </c>
      <c r="F77" s="1424">
        <v>0</v>
      </c>
    </row>
    <row r="78" spans="1:6" ht="51.75" customHeight="1">
      <c r="A78" s="1381"/>
      <c r="B78" s="1403"/>
      <c r="C78" s="1405"/>
      <c r="D78" s="1394"/>
      <c r="E78" s="1380"/>
      <c r="F78" s="1426"/>
    </row>
    <row r="79" spans="1:6" ht="51.75" customHeight="1">
      <c r="A79" s="1381"/>
      <c r="B79" s="1403"/>
      <c r="C79" s="1405"/>
      <c r="D79" s="407" t="s">
        <v>387</v>
      </c>
      <c r="E79" s="1380"/>
      <c r="F79" s="815">
        <v>0</v>
      </c>
    </row>
    <row r="80" spans="1:6" ht="51.75" customHeight="1">
      <c r="A80" s="1381"/>
      <c r="B80" s="1403"/>
      <c r="C80" s="1405"/>
      <c r="D80" s="407" t="s">
        <v>386</v>
      </c>
      <c r="E80" s="1380"/>
      <c r="F80" s="815">
        <v>0</v>
      </c>
    </row>
    <row r="81" spans="1:6" ht="61.5" customHeight="1">
      <c r="A81" s="1381" t="s">
        <v>401</v>
      </c>
      <c r="B81" s="1403" t="s">
        <v>400</v>
      </c>
      <c r="C81" s="1405"/>
      <c r="D81" s="440" t="s">
        <v>390</v>
      </c>
      <c r="E81" s="1100">
        <v>250</v>
      </c>
      <c r="F81" s="815">
        <v>0</v>
      </c>
    </row>
    <row r="82" spans="1:6" ht="61.5" customHeight="1">
      <c r="A82" s="1381"/>
      <c r="B82" s="1403"/>
      <c r="C82" s="1405"/>
      <c r="D82" s="440" t="s">
        <v>389</v>
      </c>
      <c r="E82" s="1100"/>
      <c r="F82" s="815">
        <v>0</v>
      </c>
    </row>
    <row r="83" spans="1:6" ht="61.5" customHeight="1">
      <c r="A83" s="1381"/>
      <c r="B83" s="1403"/>
      <c r="C83" s="1405"/>
      <c r="D83" s="440" t="s">
        <v>388</v>
      </c>
      <c r="E83" s="1100"/>
      <c r="F83" s="815">
        <v>0</v>
      </c>
    </row>
    <row r="84" spans="1:6" ht="61.5" customHeight="1">
      <c r="A84" s="1381"/>
      <c r="B84" s="1403"/>
      <c r="C84" s="1405"/>
      <c r="D84" s="440" t="s">
        <v>387</v>
      </c>
      <c r="E84" s="1100"/>
      <c r="F84" s="815">
        <v>0</v>
      </c>
    </row>
    <row r="85" spans="1:6" ht="61.5" customHeight="1">
      <c r="A85" s="1381"/>
      <c r="B85" s="1403"/>
      <c r="C85" s="1405"/>
      <c r="D85" s="440" t="s">
        <v>386</v>
      </c>
      <c r="E85" s="1100"/>
      <c r="F85" s="815">
        <v>0</v>
      </c>
    </row>
    <row r="86" spans="1:6" ht="50.1" customHeight="1">
      <c r="A86" s="1381" t="s">
        <v>399</v>
      </c>
      <c r="B86" s="1403"/>
      <c r="C86" s="1404"/>
      <c r="D86" s="407" t="s">
        <v>396</v>
      </c>
      <c r="E86" s="1380">
        <v>250</v>
      </c>
      <c r="F86" s="815">
        <v>0</v>
      </c>
    </row>
    <row r="87" spans="1:6" ht="50.1" customHeight="1">
      <c r="A87" s="1381"/>
      <c r="B87" s="1403"/>
      <c r="C87" s="1404"/>
      <c r="D87" s="407" t="s">
        <v>389</v>
      </c>
      <c r="E87" s="1380"/>
      <c r="F87" s="815">
        <v>0</v>
      </c>
    </row>
    <row r="88" spans="1:6" ht="50.1" customHeight="1">
      <c r="A88" s="1381"/>
      <c r="B88" s="1403"/>
      <c r="C88" s="1404"/>
      <c r="D88" s="407" t="s">
        <v>388</v>
      </c>
      <c r="E88" s="1380"/>
      <c r="F88" s="815">
        <v>0</v>
      </c>
    </row>
    <row r="89" spans="1:6" ht="50.1" customHeight="1">
      <c r="A89" s="1381"/>
      <c r="B89" s="1403"/>
      <c r="C89" s="1404"/>
      <c r="D89" s="407" t="s">
        <v>387</v>
      </c>
      <c r="E89" s="1380"/>
      <c r="F89" s="815">
        <v>0</v>
      </c>
    </row>
    <row r="90" spans="1:6" ht="50.1" customHeight="1">
      <c r="A90" s="1381"/>
      <c r="B90" s="1403"/>
      <c r="C90" s="1404"/>
      <c r="D90" s="407" t="s">
        <v>386</v>
      </c>
      <c r="E90" s="1380"/>
      <c r="F90" s="815">
        <v>0</v>
      </c>
    </row>
    <row r="91" spans="1:6" ht="50.1" customHeight="1">
      <c r="A91" s="1381"/>
      <c r="B91" s="1403"/>
      <c r="C91" s="1404"/>
      <c r="D91" s="407" t="s">
        <v>385</v>
      </c>
      <c r="E91" s="1380"/>
      <c r="F91" s="815">
        <v>0</v>
      </c>
    </row>
    <row r="92" spans="1:6" ht="49.5" customHeight="1">
      <c r="A92" s="1389" t="s">
        <v>398</v>
      </c>
      <c r="B92" s="1392">
        <v>11005086</v>
      </c>
      <c r="C92" s="1422"/>
      <c r="D92" s="440" t="s">
        <v>397</v>
      </c>
      <c r="E92" s="600"/>
      <c r="F92" s="815"/>
    </row>
    <row r="93" spans="1:6" ht="49.5" customHeight="1">
      <c r="A93" s="1390"/>
      <c r="B93" s="1393"/>
      <c r="C93" s="1423"/>
      <c r="D93" s="440" t="s">
        <v>385</v>
      </c>
      <c r="E93" s="600"/>
      <c r="F93" s="815"/>
    </row>
    <row r="94" spans="1:6" ht="214.5" customHeight="1">
      <c r="A94" s="1391"/>
      <c r="B94" s="1394"/>
      <c r="C94" s="1429"/>
      <c r="D94" s="440" t="s">
        <v>384</v>
      </c>
      <c r="E94" s="495">
        <v>200</v>
      </c>
      <c r="F94" s="815">
        <v>0</v>
      </c>
    </row>
    <row r="95" spans="1:6" ht="68.25" customHeight="1">
      <c r="A95" s="1382" t="s">
        <v>394</v>
      </c>
      <c r="B95" s="1403" t="s">
        <v>393</v>
      </c>
      <c r="C95" s="1404"/>
      <c r="D95" s="1392" t="s">
        <v>386</v>
      </c>
      <c r="E95" s="1380">
        <v>200</v>
      </c>
      <c r="F95" s="1424">
        <v>0</v>
      </c>
    </row>
    <row r="96" spans="1:6" ht="68.25" customHeight="1">
      <c r="A96" s="1382"/>
      <c r="B96" s="1403"/>
      <c r="C96" s="1404"/>
      <c r="D96" s="1394"/>
      <c r="E96" s="1380"/>
      <c r="F96" s="1426"/>
    </row>
    <row r="97" spans="1:6" ht="68.25" customHeight="1">
      <c r="A97" s="1382"/>
      <c r="B97" s="1403"/>
      <c r="C97" s="1404"/>
      <c r="D97" s="440" t="s">
        <v>385</v>
      </c>
      <c r="E97" s="1380"/>
      <c r="F97" s="815">
        <v>0</v>
      </c>
    </row>
    <row r="98" spans="1:6" ht="68.25" customHeight="1">
      <c r="A98" s="1382"/>
      <c r="B98" s="1403"/>
      <c r="C98" s="1404"/>
      <c r="D98" s="440" t="s">
        <v>384</v>
      </c>
      <c r="E98" s="1380"/>
      <c r="F98" s="815">
        <v>0</v>
      </c>
    </row>
    <row r="99" spans="1:6" ht="68.25" customHeight="1">
      <c r="A99" s="1382"/>
      <c r="B99" s="1403"/>
      <c r="C99" s="1404"/>
      <c r="D99" s="440" t="s">
        <v>392</v>
      </c>
      <c r="E99" s="1380"/>
      <c r="F99" s="815">
        <v>0</v>
      </c>
    </row>
    <row r="100" spans="1:6" ht="50.1" customHeight="1">
      <c r="A100" s="1440" t="s">
        <v>391</v>
      </c>
      <c r="B100" s="1403"/>
      <c r="C100" s="1404"/>
      <c r="D100" s="1392" t="s">
        <v>395</v>
      </c>
      <c r="E100" s="1100">
        <v>299</v>
      </c>
      <c r="F100" s="1424">
        <v>0</v>
      </c>
    </row>
    <row r="101" spans="1:6" ht="50.1" customHeight="1">
      <c r="A101" s="1441"/>
      <c r="B101" s="1403"/>
      <c r="C101" s="1404"/>
      <c r="D101" s="1393"/>
      <c r="E101" s="1100"/>
      <c r="F101" s="1425"/>
    </row>
    <row r="102" spans="1:6" ht="50.1" customHeight="1">
      <c r="A102" s="1441"/>
      <c r="B102" s="1403"/>
      <c r="C102" s="1404"/>
      <c r="D102" s="1393"/>
      <c r="E102" s="1100"/>
      <c r="F102" s="1425"/>
    </row>
    <row r="103" spans="1:6" ht="50.1" customHeight="1">
      <c r="A103" s="1441"/>
      <c r="B103" s="1403"/>
      <c r="C103" s="1404"/>
      <c r="D103" s="1393"/>
      <c r="E103" s="1100"/>
      <c r="F103" s="1425"/>
    </row>
    <row r="104" spans="1:6" ht="50.1" customHeight="1">
      <c r="A104" s="1441"/>
      <c r="B104" s="1403"/>
      <c r="C104" s="1404"/>
      <c r="D104" s="1393"/>
      <c r="E104" s="1100"/>
      <c r="F104" s="1425"/>
    </row>
    <row r="105" spans="1:6" ht="50.1" customHeight="1">
      <c r="A105" s="1441"/>
      <c r="B105" s="1403"/>
      <c r="C105" s="1404"/>
      <c r="D105" s="1393"/>
      <c r="E105" s="1100"/>
      <c r="F105" s="1425"/>
    </row>
    <row r="106" spans="1:6" ht="23.25" customHeight="1">
      <c r="A106" s="1441"/>
      <c r="B106" s="1392"/>
      <c r="C106" s="1422"/>
      <c r="D106" s="1393"/>
      <c r="E106" s="1395"/>
      <c r="F106" s="1425"/>
    </row>
    <row r="107" spans="1:6" ht="96.75" customHeight="1">
      <c r="A107" s="1413" t="s">
        <v>730</v>
      </c>
      <c r="B107" s="1416">
        <v>24001012</v>
      </c>
      <c r="C107" s="1419"/>
      <c r="D107" s="870" t="s">
        <v>733</v>
      </c>
      <c r="E107" s="1435">
        <v>740</v>
      </c>
      <c r="F107" s="868">
        <v>0</v>
      </c>
    </row>
    <row r="108" spans="1:6" ht="130.5" customHeight="1">
      <c r="A108" s="1414"/>
      <c r="B108" s="1417"/>
      <c r="C108" s="1420"/>
      <c r="D108" s="869" t="s">
        <v>397</v>
      </c>
      <c r="E108" s="1436"/>
      <c r="F108" s="868">
        <v>0</v>
      </c>
    </row>
    <row r="109" spans="1:6" ht="126" customHeight="1">
      <c r="A109" s="1415"/>
      <c r="B109" s="1418"/>
      <c r="C109" s="1421"/>
      <c r="D109" s="869" t="s">
        <v>396</v>
      </c>
      <c r="E109" s="1437"/>
      <c r="F109" s="868">
        <v>0</v>
      </c>
    </row>
    <row r="110" spans="1:6" ht="63" customHeight="1">
      <c r="A110" s="1024" t="s">
        <v>1344</v>
      </c>
      <c r="B110" s="1094" t="s">
        <v>421</v>
      </c>
      <c r="C110" s="1398"/>
      <c r="D110" s="389" t="s">
        <v>412</v>
      </c>
      <c r="E110" s="1380">
        <v>499</v>
      </c>
      <c r="F110" s="815">
        <v>0</v>
      </c>
    </row>
    <row r="111" spans="1:6" ht="63" customHeight="1">
      <c r="A111" s="1024"/>
      <c r="B111" s="1094"/>
      <c r="C111" s="1398"/>
      <c r="D111" s="389" t="s">
        <v>395</v>
      </c>
      <c r="E111" s="1380"/>
      <c r="F111" s="815">
        <v>0</v>
      </c>
    </row>
    <row r="112" spans="1:6" ht="63" customHeight="1">
      <c r="A112" s="1024"/>
      <c r="B112" s="1094"/>
      <c r="C112" s="1398"/>
      <c r="D112" s="389" t="s">
        <v>390</v>
      </c>
      <c r="E112" s="1380"/>
      <c r="F112" s="815">
        <v>0</v>
      </c>
    </row>
    <row r="113" spans="1:6" ht="63" customHeight="1">
      <c r="A113" s="1024"/>
      <c r="B113" s="1094"/>
      <c r="C113" s="1398"/>
      <c r="D113" s="599" t="s">
        <v>389</v>
      </c>
      <c r="E113" s="1380"/>
      <c r="F113" s="815"/>
    </row>
    <row r="114" spans="1:6" ht="63" customHeight="1">
      <c r="A114" s="1024"/>
      <c r="B114" s="1094"/>
      <c r="C114" s="1398"/>
      <c r="D114" s="389" t="s">
        <v>388</v>
      </c>
      <c r="E114" s="1380"/>
      <c r="F114" s="815">
        <v>0</v>
      </c>
    </row>
    <row r="115" spans="1:6" ht="75.75" customHeight="1">
      <c r="A115" s="1024" t="s">
        <v>1345</v>
      </c>
      <c r="B115" s="1094" t="s">
        <v>421</v>
      </c>
      <c r="C115" s="1398"/>
      <c r="D115" s="389" t="s">
        <v>412</v>
      </c>
      <c r="E115" s="1380">
        <v>399</v>
      </c>
      <c r="F115" s="815">
        <v>0</v>
      </c>
    </row>
    <row r="116" spans="1:6" ht="75.75" customHeight="1">
      <c r="A116" s="1024"/>
      <c r="B116" s="1094"/>
      <c r="C116" s="1398"/>
      <c r="D116" s="389" t="s">
        <v>395</v>
      </c>
      <c r="E116" s="1380"/>
      <c r="F116" s="815">
        <v>0</v>
      </c>
    </row>
    <row r="117" spans="1:6" ht="75.75" customHeight="1">
      <c r="A117" s="1024"/>
      <c r="B117" s="1094"/>
      <c r="C117" s="1398"/>
      <c r="D117" s="389" t="s">
        <v>390</v>
      </c>
      <c r="E117" s="1380"/>
      <c r="F117" s="815">
        <v>0</v>
      </c>
    </row>
    <row r="118" spans="1:6" ht="75.75" customHeight="1">
      <c r="A118" s="1024"/>
      <c r="B118" s="1094"/>
      <c r="C118" s="1398"/>
      <c r="D118" s="599" t="s">
        <v>389</v>
      </c>
      <c r="E118" s="1380"/>
      <c r="F118" s="815">
        <v>0</v>
      </c>
    </row>
    <row r="119" spans="1:6" ht="75.75" customHeight="1">
      <c r="A119" s="1024"/>
      <c r="B119" s="1094"/>
      <c r="C119" s="1398"/>
      <c r="D119" s="389" t="s">
        <v>388</v>
      </c>
      <c r="E119" s="1380"/>
      <c r="F119" s="815">
        <v>0</v>
      </c>
    </row>
    <row r="120" spans="1:6" ht="39.75" customHeight="1">
      <c r="A120" s="1024" t="s">
        <v>1346</v>
      </c>
      <c r="B120" s="1094" t="s">
        <v>420</v>
      </c>
      <c r="C120" s="1398"/>
      <c r="D120" s="389" t="s">
        <v>412</v>
      </c>
      <c r="E120" s="1380">
        <v>499</v>
      </c>
      <c r="F120" s="815">
        <v>0</v>
      </c>
    </row>
    <row r="121" spans="1:6" ht="39.75" customHeight="1">
      <c r="A121" s="1024"/>
      <c r="B121" s="1094"/>
      <c r="C121" s="1398"/>
      <c r="D121" s="389" t="s">
        <v>395</v>
      </c>
      <c r="E121" s="1380"/>
      <c r="F121" s="815">
        <v>0</v>
      </c>
    </row>
    <row r="122" spans="1:6" ht="39.75" customHeight="1">
      <c r="A122" s="1024"/>
      <c r="B122" s="1094"/>
      <c r="C122" s="1398"/>
      <c r="D122" s="389" t="s">
        <v>390</v>
      </c>
      <c r="E122" s="1380"/>
      <c r="F122" s="815">
        <v>0</v>
      </c>
    </row>
    <row r="123" spans="1:6" ht="39.75" customHeight="1">
      <c r="A123" s="1024"/>
      <c r="B123" s="1094"/>
      <c r="C123" s="1398"/>
      <c r="D123" s="389" t="s">
        <v>389</v>
      </c>
      <c r="E123" s="1380"/>
      <c r="F123" s="815">
        <v>0</v>
      </c>
    </row>
    <row r="124" spans="1:6" ht="39.75" customHeight="1">
      <c r="A124" s="1024"/>
      <c r="B124" s="1094"/>
      <c r="C124" s="1398"/>
      <c r="D124" s="389" t="s">
        <v>388</v>
      </c>
      <c r="E124" s="1380"/>
      <c r="F124" s="815">
        <v>0</v>
      </c>
    </row>
    <row r="125" spans="1:6" ht="26.25" customHeight="1">
      <c r="A125" s="1024" t="s">
        <v>1347</v>
      </c>
      <c r="B125" s="1094" t="s">
        <v>420</v>
      </c>
      <c r="C125" s="1398"/>
      <c r="D125" s="389" t="s">
        <v>412</v>
      </c>
      <c r="E125" s="1380">
        <v>399</v>
      </c>
      <c r="F125" s="815">
        <v>0</v>
      </c>
    </row>
    <row r="126" spans="1:6" ht="26.25" customHeight="1">
      <c r="A126" s="1024"/>
      <c r="B126" s="1094"/>
      <c r="C126" s="1398"/>
      <c r="D126" s="389" t="s">
        <v>395</v>
      </c>
      <c r="E126" s="1380"/>
      <c r="F126" s="815">
        <v>0</v>
      </c>
    </row>
    <row r="127" spans="1:6" ht="26.25" customHeight="1">
      <c r="A127" s="1024"/>
      <c r="B127" s="1094"/>
      <c r="C127" s="1398"/>
      <c r="D127" s="389" t="s">
        <v>390</v>
      </c>
      <c r="E127" s="1380"/>
      <c r="F127" s="815">
        <v>0</v>
      </c>
    </row>
    <row r="128" spans="1:6" ht="26.25" customHeight="1">
      <c r="A128" s="1024"/>
      <c r="B128" s="1094"/>
      <c r="C128" s="1398"/>
      <c r="D128" s="389" t="s">
        <v>389</v>
      </c>
      <c r="E128" s="1380"/>
      <c r="F128" s="815">
        <v>0</v>
      </c>
    </row>
    <row r="129" spans="1:6" ht="41.25" customHeight="1">
      <c r="A129" s="1381" t="s">
        <v>1348</v>
      </c>
      <c r="B129" s="1403"/>
      <c r="C129" s="1404"/>
      <c r="D129" s="407" t="s">
        <v>395</v>
      </c>
      <c r="E129" s="1380">
        <v>500</v>
      </c>
      <c r="F129" s="815">
        <v>0</v>
      </c>
    </row>
    <row r="130" spans="1:6" ht="41.25" customHeight="1">
      <c r="A130" s="1381"/>
      <c r="B130" s="1403"/>
      <c r="C130" s="1404"/>
      <c r="D130" s="407" t="s">
        <v>390</v>
      </c>
      <c r="E130" s="1380"/>
      <c r="F130" s="815">
        <v>0</v>
      </c>
    </row>
    <row r="131" spans="1:6" ht="41.25" customHeight="1">
      <c r="A131" s="1381"/>
      <c r="B131" s="1403"/>
      <c r="C131" s="1404"/>
      <c r="D131" s="407" t="s">
        <v>389</v>
      </c>
      <c r="E131" s="1380"/>
      <c r="F131" s="815">
        <v>0</v>
      </c>
    </row>
    <row r="132" spans="1:6" ht="41.25" customHeight="1">
      <c r="A132" s="1381"/>
      <c r="B132" s="1403"/>
      <c r="C132" s="1404"/>
      <c r="D132" s="407" t="s">
        <v>388</v>
      </c>
      <c r="E132" s="1380"/>
      <c r="F132" s="815">
        <v>0</v>
      </c>
    </row>
    <row r="133" spans="1:6" ht="41.25" customHeight="1">
      <c r="A133" s="1381"/>
      <c r="B133" s="1403"/>
      <c r="C133" s="1404"/>
      <c r="D133" s="407" t="s">
        <v>387</v>
      </c>
      <c r="E133" s="1380"/>
      <c r="F133" s="815">
        <v>0</v>
      </c>
    </row>
    <row r="134" spans="1:6" ht="41.25" customHeight="1">
      <c r="A134" s="1381"/>
      <c r="B134" s="1403"/>
      <c r="C134" s="1404"/>
      <c r="D134" s="407" t="s">
        <v>386</v>
      </c>
      <c r="E134" s="1380"/>
      <c r="F134" s="815">
        <v>0</v>
      </c>
    </row>
    <row r="135" spans="1:6" ht="41.25" customHeight="1">
      <c r="A135" s="1381"/>
      <c r="B135" s="1403"/>
      <c r="C135" s="1404"/>
      <c r="D135" s="407" t="s">
        <v>385</v>
      </c>
      <c r="E135" s="1380"/>
      <c r="F135" s="815">
        <v>0</v>
      </c>
    </row>
    <row r="136" spans="1:6" ht="69.95" customHeight="1">
      <c r="A136" s="1007" t="s">
        <v>1349</v>
      </c>
      <c r="B136" s="1085" t="s">
        <v>418</v>
      </c>
      <c r="C136" s="1386"/>
      <c r="D136" s="389" t="s">
        <v>412</v>
      </c>
      <c r="E136" s="1383">
        <v>499</v>
      </c>
      <c r="F136" s="815">
        <v>0</v>
      </c>
    </row>
    <row r="137" spans="1:6" ht="69.95" customHeight="1">
      <c r="A137" s="1008"/>
      <c r="B137" s="1070"/>
      <c r="C137" s="1387"/>
      <c r="D137" s="389" t="s">
        <v>395</v>
      </c>
      <c r="E137" s="1384"/>
      <c r="F137" s="815">
        <v>0</v>
      </c>
    </row>
    <row r="138" spans="1:6" ht="69.95" customHeight="1">
      <c r="A138" s="1008"/>
      <c r="B138" s="1070"/>
      <c r="C138" s="1387"/>
      <c r="D138" s="389" t="s">
        <v>390</v>
      </c>
      <c r="E138" s="1384"/>
      <c r="F138" s="815">
        <v>0</v>
      </c>
    </row>
    <row r="139" spans="1:6" ht="69.95" customHeight="1">
      <c r="A139" s="1009"/>
      <c r="B139" s="1071"/>
      <c r="C139" s="1388"/>
      <c r="D139" s="389" t="s">
        <v>389</v>
      </c>
      <c r="E139" s="1385"/>
      <c r="F139" s="815">
        <v>0</v>
      </c>
    </row>
    <row r="140" spans="1:6" ht="38.25" customHeight="1">
      <c r="A140" s="1024" t="s">
        <v>1350</v>
      </c>
      <c r="B140" s="1094" t="s">
        <v>417</v>
      </c>
      <c r="C140" s="1398"/>
      <c r="D140" s="389" t="s">
        <v>412</v>
      </c>
      <c r="E140" s="1100">
        <v>200</v>
      </c>
      <c r="F140" s="815">
        <v>0</v>
      </c>
    </row>
    <row r="141" spans="1:6" ht="38.25" customHeight="1">
      <c r="A141" s="1024"/>
      <c r="B141" s="1094"/>
      <c r="C141" s="1398"/>
      <c r="D141" s="389" t="s">
        <v>395</v>
      </c>
      <c r="E141" s="1100"/>
      <c r="F141" s="815">
        <v>0</v>
      </c>
    </row>
    <row r="142" spans="1:6" ht="38.25" customHeight="1">
      <c r="A142" s="1024"/>
      <c r="B142" s="1094"/>
      <c r="C142" s="1398"/>
      <c r="D142" s="389" t="s">
        <v>390</v>
      </c>
      <c r="E142" s="1100"/>
      <c r="F142" s="815">
        <v>0</v>
      </c>
    </row>
    <row r="143" spans="1:6" ht="38.25" customHeight="1">
      <c r="A143" s="1024"/>
      <c r="B143" s="1094"/>
      <c r="C143" s="1398"/>
      <c r="D143" s="389" t="s">
        <v>389</v>
      </c>
      <c r="E143" s="1100"/>
      <c r="F143" s="815">
        <v>0</v>
      </c>
    </row>
    <row r="144" spans="1:6" ht="38.25" customHeight="1">
      <c r="A144" s="1024"/>
      <c r="B144" s="1094"/>
      <c r="C144" s="1398"/>
      <c r="D144" s="389" t="s">
        <v>388</v>
      </c>
      <c r="E144" s="1100"/>
      <c r="F144" s="815">
        <v>0</v>
      </c>
    </row>
    <row r="145" spans="1:6" ht="38.25" customHeight="1">
      <c r="A145" s="1024"/>
      <c r="B145" s="1094"/>
      <c r="C145" s="1398"/>
      <c r="D145" s="389" t="s">
        <v>387</v>
      </c>
      <c r="E145" s="1100"/>
      <c r="F145" s="815">
        <v>0</v>
      </c>
    </row>
    <row r="146" spans="1:6" ht="38.25" customHeight="1">
      <c r="A146" s="1024"/>
      <c r="B146" s="1094"/>
      <c r="C146" s="1398"/>
      <c r="D146" s="389" t="s">
        <v>386</v>
      </c>
      <c r="E146" s="1100"/>
      <c r="F146" s="815">
        <v>0</v>
      </c>
    </row>
    <row r="147" spans="1:6" ht="50.1" customHeight="1">
      <c r="A147" s="1007" t="s">
        <v>416</v>
      </c>
      <c r="B147" s="1094">
        <v>2101079</v>
      </c>
      <c r="C147" s="1199"/>
      <c r="D147" s="1085" t="s">
        <v>415</v>
      </c>
      <c r="E147" s="1380">
        <v>200</v>
      </c>
      <c r="F147" s="1424">
        <v>0</v>
      </c>
    </row>
    <row r="148" spans="1:6" ht="50.1" customHeight="1">
      <c r="A148" s="1008"/>
      <c r="B148" s="1094"/>
      <c r="C148" s="1199"/>
      <c r="D148" s="1070"/>
      <c r="E148" s="1380"/>
      <c r="F148" s="1425"/>
    </row>
    <row r="149" spans="1:6" ht="50.1" customHeight="1">
      <c r="A149" s="1008"/>
      <c r="B149" s="1094"/>
      <c r="C149" s="1199"/>
      <c r="D149" s="1070"/>
      <c r="E149" s="1380"/>
      <c r="F149" s="1425"/>
    </row>
    <row r="150" spans="1:6" ht="50.1" customHeight="1">
      <c r="A150" s="1008"/>
      <c r="B150" s="1094"/>
      <c r="C150" s="1199"/>
      <c r="D150" s="1070"/>
      <c r="E150" s="1380"/>
      <c r="F150" s="1425"/>
    </row>
    <row r="151" spans="1:6" ht="50.1" customHeight="1">
      <c r="A151" s="1008"/>
      <c r="B151" s="1094"/>
      <c r="C151" s="1199"/>
      <c r="D151" s="1070"/>
      <c r="E151" s="1380"/>
      <c r="F151" s="1425"/>
    </row>
    <row r="152" spans="1:6" ht="50.1" customHeight="1">
      <c r="A152" s="1009"/>
      <c r="B152" s="1094"/>
      <c r="C152" s="1199"/>
      <c r="D152" s="1071"/>
      <c r="E152" s="1380"/>
      <c r="F152" s="1426"/>
    </row>
    <row r="153" spans="1:6" ht="50.1" customHeight="1">
      <c r="A153" s="1094" t="s">
        <v>414</v>
      </c>
      <c r="B153" s="1094" t="s">
        <v>413</v>
      </c>
      <c r="C153" s="1199"/>
      <c r="D153" s="389" t="s">
        <v>412</v>
      </c>
      <c r="E153" s="1380">
        <v>200</v>
      </c>
      <c r="F153" s="815">
        <v>0</v>
      </c>
    </row>
    <row r="154" spans="1:6" ht="50.1" customHeight="1">
      <c r="A154" s="1095"/>
      <c r="B154" s="1094"/>
      <c r="C154" s="1199"/>
      <c r="D154" s="389" t="s">
        <v>395</v>
      </c>
      <c r="E154" s="1380"/>
      <c r="F154" s="815">
        <v>0</v>
      </c>
    </row>
    <row r="155" spans="1:6" ht="50.1" customHeight="1">
      <c r="A155" s="1095"/>
      <c r="B155" s="1094"/>
      <c r="C155" s="1199"/>
      <c r="D155" s="389" t="s">
        <v>390</v>
      </c>
      <c r="E155" s="1380"/>
      <c r="F155" s="815">
        <v>0</v>
      </c>
    </row>
    <row r="156" spans="1:6" ht="50.1" customHeight="1">
      <c r="A156" s="1095"/>
      <c r="B156" s="1094"/>
      <c r="C156" s="1199"/>
      <c r="D156" s="389" t="s">
        <v>411</v>
      </c>
      <c r="E156" s="1380"/>
      <c r="F156" s="815">
        <v>0</v>
      </c>
    </row>
    <row r="157" spans="1:6" ht="64.5" customHeight="1">
      <c r="A157" s="1007" t="s">
        <v>410</v>
      </c>
      <c r="B157" s="1094">
        <v>2101080</v>
      </c>
      <c r="C157" s="1199"/>
      <c r="D157" s="389" t="s">
        <v>409</v>
      </c>
      <c r="E157" s="1380">
        <v>200</v>
      </c>
      <c r="F157" s="815">
        <v>0</v>
      </c>
    </row>
    <row r="158" spans="1:6" ht="68.25" customHeight="1">
      <c r="A158" s="1008"/>
      <c r="B158" s="1094"/>
      <c r="C158" s="1199"/>
      <c r="D158" s="389" t="s">
        <v>408</v>
      </c>
      <c r="E158" s="1380"/>
      <c r="F158" s="815">
        <v>0</v>
      </c>
    </row>
    <row r="159" spans="1:6" ht="75.75" customHeight="1">
      <c r="A159" s="1008"/>
      <c r="B159" s="1094"/>
      <c r="C159" s="1199"/>
      <c r="D159" s="389" t="s">
        <v>407</v>
      </c>
      <c r="E159" s="1380"/>
      <c r="F159" s="815">
        <v>0</v>
      </c>
    </row>
    <row r="160" spans="1:6" ht="78" customHeight="1">
      <c r="A160" s="1008"/>
      <c r="B160" s="1085"/>
      <c r="C160" s="1179"/>
      <c r="D160" s="390" t="s">
        <v>406</v>
      </c>
      <c r="E160" s="1383"/>
      <c r="F160" s="827">
        <v>0</v>
      </c>
    </row>
    <row r="161" spans="1:6" ht="93.75" customHeight="1">
      <c r="A161" s="1406" t="s">
        <v>720</v>
      </c>
      <c r="B161" s="1407"/>
      <c r="C161" s="1407"/>
      <c r="D161" s="1407"/>
      <c r="E161" s="1407"/>
      <c r="F161" s="1408"/>
    </row>
    <row r="162" spans="1:6" ht="189.75" customHeight="1">
      <c r="A162" s="791" t="s">
        <v>1351</v>
      </c>
      <c r="B162" s="806"/>
      <c r="C162" s="433"/>
      <c r="D162" s="806"/>
      <c r="E162" s="404">
        <v>351</v>
      </c>
      <c r="F162" s="824">
        <v>0</v>
      </c>
    </row>
    <row r="163" spans="1:6" ht="189.75" customHeight="1">
      <c r="A163" s="787" t="s">
        <v>1352</v>
      </c>
      <c r="B163" s="440"/>
      <c r="C163" s="228"/>
      <c r="D163" s="440" t="s">
        <v>968</v>
      </c>
      <c r="E163" s="223">
        <v>384</v>
      </c>
      <c r="F163" s="815">
        <v>0</v>
      </c>
    </row>
    <row r="164" spans="1:6" ht="189.75" customHeight="1">
      <c r="A164" s="787" t="s">
        <v>966</v>
      </c>
      <c r="B164" s="440"/>
      <c r="C164" s="228"/>
      <c r="D164" s="440" t="s">
        <v>967</v>
      </c>
      <c r="E164" s="223">
        <v>130</v>
      </c>
      <c r="F164" s="815">
        <v>0</v>
      </c>
    </row>
    <row r="165" spans="1:6" ht="127.5" customHeight="1">
      <c r="A165" s="1409" t="s">
        <v>731</v>
      </c>
      <c r="B165" s="1401">
        <v>2304045</v>
      </c>
      <c r="C165" s="1399"/>
      <c r="D165" s="441" t="s">
        <v>929</v>
      </c>
      <c r="E165" s="1396">
        <v>700</v>
      </c>
      <c r="F165" s="827">
        <v>0</v>
      </c>
    </row>
    <row r="166" spans="1:6" ht="127.5" customHeight="1">
      <c r="A166" s="1410"/>
      <c r="B166" s="1402"/>
      <c r="C166" s="1400"/>
      <c r="D166" s="441" t="s">
        <v>969</v>
      </c>
      <c r="E166" s="1397"/>
      <c r="F166" s="827">
        <v>0</v>
      </c>
    </row>
    <row r="167" spans="1:6" ht="127.5" customHeight="1">
      <c r="A167" s="1410"/>
      <c r="B167" s="1402"/>
      <c r="C167" s="1400"/>
      <c r="D167" s="441" t="s">
        <v>930</v>
      </c>
      <c r="E167" s="1397"/>
      <c r="F167" s="827">
        <v>0</v>
      </c>
    </row>
    <row r="168" spans="1:6" s="227" customFormat="1" ht="58.5" customHeight="1">
      <c r="A168" s="1411" t="s">
        <v>259</v>
      </c>
      <c r="B168" s="1412"/>
      <c r="C168" s="1412"/>
      <c r="D168" s="1412"/>
      <c r="E168" s="1412"/>
      <c r="F168" s="175" t="s">
        <v>1354</v>
      </c>
    </row>
    <row r="169" spans="1:6" s="227" customFormat="1" ht="54" customHeight="1">
      <c r="A169" s="1412"/>
      <c r="B169" s="1412"/>
      <c r="C169" s="1412"/>
      <c r="D169" s="1412"/>
      <c r="E169" s="1412"/>
      <c r="F169" s="823">
        <f>SUM(F45:F167)</f>
        <v>0</v>
      </c>
    </row>
  </sheetData>
  <mergeCells count="173">
    <mergeCell ref="E14:E16"/>
    <mergeCell ref="C14:C16"/>
    <mergeCell ref="B14:B16"/>
    <mergeCell ref="E11:E12"/>
    <mergeCell ref="B19:B20"/>
    <mergeCell ref="C19:C20"/>
    <mergeCell ref="A11:A12"/>
    <mergeCell ref="B11:B12"/>
    <mergeCell ref="C11:C12"/>
    <mergeCell ref="B17:B18"/>
    <mergeCell ref="C17:C18"/>
    <mergeCell ref="A17:A18"/>
    <mergeCell ref="F100:F106"/>
    <mergeCell ref="E54:E58"/>
    <mergeCell ref="A31:A34"/>
    <mergeCell ref="A38:A44"/>
    <mergeCell ref="B38:B44"/>
    <mergeCell ref="C38:C44"/>
    <mergeCell ref="E38:E44"/>
    <mergeCell ref="D29:D30"/>
    <mergeCell ref="F9:F10"/>
    <mergeCell ref="D11:D12"/>
    <mergeCell ref="F11:F12"/>
    <mergeCell ref="C24:C26"/>
    <mergeCell ref="D24:E24"/>
    <mergeCell ref="A25:B25"/>
    <mergeCell ref="A26:B26"/>
    <mergeCell ref="D26:E26"/>
    <mergeCell ref="D25:E25"/>
    <mergeCell ref="A19:A20"/>
    <mergeCell ref="D23:E23"/>
    <mergeCell ref="C9:C10"/>
    <mergeCell ref="E9:E10"/>
    <mergeCell ref="D9:D10"/>
    <mergeCell ref="E17:E18"/>
    <mergeCell ref="E19:E20"/>
    <mergeCell ref="A6:F6"/>
    <mergeCell ref="B136:B139"/>
    <mergeCell ref="E95:E99"/>
    <mergeCell ref="A100:A106"/>
    <mergeCell ref="B100:B106"/>
    <mergeCell ref="A21:B21"/>
    <mergeCell ref="D21:E21"/>
    <mergeCell ref="A22:B22"/>
    <mergeCell ref="D22:E22"/>
    <mergeCell ref="A23:B23"/>
    <mergeCell ref="A45:A48"/>
    <mergeCell ref="A14:A16"/>
    <mergeCell ref="D14:D16"/>
    <mergeCell ref="D17:D18"/>
    <mergeCell ref="C31:C34"/>
    <mergeCell ref="B31:B34"/>
    <mergeCell ref="A28:F28"/>
    <mergeCell ref="D33:D34"/>
    <mergeCell ref="A24:B24"/>
    <mergeCell ref="B35:B37"/>
    <mergeCell ref="C35:C37"/>
    <mergeCell ref="E35:E37"/>
    <mergeCell ref="A9:A10"/>
    <mergeCell ref="B9:B10"/>
    <mergeCell ref="E3:E5"/>
    <mergeCell ref="A3:A5"/>
    <mergeCell ref="B3:B5"/>
    <mergeCell ref="C3:C5"/>
    <mergeCell ref="D3:D5"/>
    <mergeCell ref="F3:F5"/>
    <mergeCell ref="A129:A135"/>
    <mergeCell ref="B129:B135"/>
    <mergeCell ref="C129:C135"/>
    <mergeCell ref="E129:E135"/>
    <mergeCell ref="E107:E109"/>
    <mergeCell ref="E125:E128"/>
    <mergeCell ref="B125:B128"/>
    <mergeCell ref="A115:A119"/>
    <mergeCell ref="C120:C128"/>
    <mergeCell ref="E120:E124"/>
    <mergeCell ref="C29:C30"/>
    <mergeCell ref="A29:A30"/>
    <mergeCell ref="B29:B30"/>
    <mergeCell ref="E29:E30"/>
    <mergeCell ref="A35:A37"/>
    <mergeCell ref="E31:E34"/>
    <mergeCell ref="E45:E48"/>
    <mergeCell ref="B45:B48"/>
    <mergeCell ref="F147:F152"/>
    <mergeCell ref="E49:E53"/>
    <mergeCell ref="A60:F60"/>
    <mergeCell ref="A86:A91"/>
    <mergeCell ref="B86:B91"/>
    <mergeCell ref="C86:C91"/>
    <mergeCell ref="C100:C106"/>
    <mergeCell ref="A68:A70"/>
    <mergeCell ref="B68:B70"/>
    <mergeCell ref="C68:C70"/>
    <mergeCell ref="A49:A53"/>
    <mergeCell ref="A77:A80"/>
    <mergeCell ref="F95:F96"/>
    <mergeCell ref="F77:F78"/>
    <mergeCell ref="C45:C53"/>
    <mergeCell ref="D54:D55"/>
    <mergeCell ref="B49:B53"/>
    <mergeCell ref="C95:C99"/>
    <mergeCell ref="E110:E114"/>
    <mergeCell ref="E115:E119"/>
    <mergeCell ref="C92:C94"/>
    <mergeCell ref="D68:D70"/>
    <mergeCell ref="E68:E70"/>
    <mergeCell ref="D77:D78"/>
    <mergeCell ref="A168:E169"/>
    <mergeCell ref="A110:A114"/>
    <mergeCell ref="A107:A109"/>
    <mergeCell ref="B107:B109"/>
    <mergeCell ref="C107:C109"/>
    <mergeCell ref="B54:B58"/>
    <mergeCell ref="C54:C58"/>
    <mergeCell ref="A157:A160"/>
    <mergeCell ref="B157:B160"/>
    <mergeCell ref="C115:C119"/>
    <mergeCell ref="A61:A67"/>
    <mergeCell ref="A71:A76"/>
    <mergeCell ref="D56:D58"/>
    <mergeCell ref="B71:B76"/>
    <mergeCell ref="C71:C76"/>
    <mergeCell ref="E71:E76"/>
    <mergeCell ref="A54:A58"/>
    <mergeCell ref="B77:B80"/>
    <mergeCell ref="C77:C80"/>
    <mergeCell ref="E77:E80"/>
    <mergeCell ref="D95:D96"/>
    <mergeCell ref="B120:B124"/>
    <mergeCell ref="B110:B114"/>
    <mergeCell ref="B95:B99"/>
    <mergeCell ref="D27:E27"/>
    <mergeCell ref="E165:E167"/>
    <mergeCell ref="B140:B146"/>
    <mergeCell ref="C140:C146"/>
    <mergeCell ref="E140:E146"/>
    <mergeCell ref="C165:C167"/>
    <mergeCell ref="C157:C160"/>
    <mergeCell ref="E157:E160"/>
    <mergeCell ref="B153:B156"/>
    <mergeCell ref="B165:B167"/>
    <mergeCell ref="B61:B67"/>
    <mergeCell ref="C61:C67"/>
    <mergeCell ref="C81:C85"/>
    <mergeCell ref="E81:E85"/>
    <mergeCell ref="E100:E106"/>
    <mergeCell ref="C147:C152"/>
    <mergeCell ref="B147:B152"/>
    <mergeCell ref="E86:E91"/>
    <mergeCell ref="D147:D152"/>
    <mergeCell ref="C110:C114"/>
    <mergeCell ref="B81:B85"/>
    <mergeCell ref="E61:E67"/>
    <mergeCell ref="A161:F161"/>
    <mergeCell ref="A165:A167"/>
    <mergeCell ref="E153:E156"/>
    <mergeCell ref="A153:A156"/>
    <mergeCell ref="A125:A128"/>
    <mergeCell ref="A136:A139"/>
    <mergeCell ref="A81:A85"/>
    <mergeCell ref="A95:A99"/>
    <mergeCell ref="E136:E139"/>
    <mergeCell ref="C136:C139"/>
    <mergeCell ref="C153:C156"/>
    <mergeCell ref="A120:A124"/>
    <mergeCell ref="B115:B119"/>
    <mergeCell ref="A147:A152"/>
    <mergeCell ref="E147:E152"/>
    <mergeCell ref="A140:A146"/>
    <mergeCell ref="A92:A94"/>
    <mergeCell ref="B92:B94"/>
    <mergeCell ref="D100:D106"/>
  </mergeCells>
  <pageMargins left="0" right="0" top="0" bottom="0" header="0" footer="0"/>
  <pageSetup paperSize="9" scale="38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"/>
  <sheetViews>
    <sheetView view="pageBreakPreview" topLeftCell="A103" zoomScale="60" zoomScaleNormal="100" workbookViewId="0">
      <selection activeCell="I133" sqref="I133"/>
    </sheetView>
  </sheetViews>
  <sheetFormatPr defaultRowHeight="15"/>
  <cols>
    <col min="13" max="13" width="4.5703125" customWidth="1"/>
  </cols>
  <sheetData/>
  <pageMargins left="0.7" right="0.7" top="0.75" bottom="0.75" header="0.3" footer="0.3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P36"/>
  <sheetViews>
    <sheetView view="pageBreakPreview" zoomScale="40" zoomScaleNormal="40" zoomScaleSheetLayoutView="40" workbookViewId="0">
      <selection activeCell="O4" sqref="O4"/>
    </sheetView>
  </sheetViews>
  <sheetFormatPr defaultRowHeight="16.5"/>
  <cols>
    <col min="1" max="1" width="50.7109375" style="2" customWidth="1"/>
    <col min="2" max="2" width="13.5703125" style="1" customWidth="1"/>
    <col min="3" max="3" width="49.7109375" style="1" customWidth="1"/>
    <col min="4" max="4" width="35" style="1" customWidth="1"/>
    <col min="5" max="5" width="27.7109375" style="184" customWidth="1"/>
    <col min="6" max="6" width="15.5703125" style="1" customWidth="1"/>
    <col min="7" max="7" width="16.5703125" style="1" customWidth="1"/>
    <col min="8" max="8" width="17.7109375" style="1" customWidth="1"/>
    <col min="9" max="9" width="21.28515625" style="1" customWidth="1"/>
    <col min="10" max="10" width="16.7109375" style="1" customWidth="1"/>
    <col min="11" max="11" width="18.42578125" style="215" customWidth="1"/>
    <col min="12" max="12" width="23.28515625" style="1" customWidth="1"/>
    <col min="13" max="14" width="9.140625" style="1"/>
    <col min="15" max="15" width="9.140625" style="1" customWidth="1"/>
    <col min="16" max="16384" width="9.140625" style="1"/>
  </cols>
  <sheetData>
    <row r="1" spans="1:16" ht="408.75" customHeight="1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</row>
    <row r="2" spans="1:16" ht="120.75" customHeight="1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</row>
    <row r="3" spans="1:16" ht="81" customHeight="1">
      <c r="A3" s="992" t="s">
        <v>195</v>
      </c>
      <c r="B3" s="992" t="s">
        <v>194</v>
      </c>
      <c r="C3" s="992" t="s">
        <v>628</v>
      </c>
      <c r="D3" s="994" t="s">
        <v>193</v>
      </c>
      <c r="E3" s="994" t="s">
        <v>192</v>
      </c>
      <c r="F3" s="996" t="s">
        <v>707</v>
      </c>
      <c r="G3" s="996"/>
      <c r="H3" s="996"/>
      <c r="I3" s="996"/>
      <c r="J3" s="995" t="s">
        <v>191</v>
      </c>
      <c r="K3" s="990" t="s">
        <v>708</v>
      </c>
      <c r="L3" s="991"/>
    </row>
    <row r="4" spans="1:16" ht="157.5" customHeight="1">
      <c r="A4" s="992"/>
      <c r="B4" s="993"/>
      <c r="C4" s="992"/>
      <c r="D4" s="994"/>
      <c r="E4" s="994"/>
      <c r="F4" s="858" t="s">
        <v>1294</v>
      </c>
      <c r="G4" s="859" t="s">
        <v>1295</v>
      </c>
      <c r="H4" s="859" t="s">
        <v>1296</v>
      </c>
      <c r="I4" s="859" t="s">
        <v>1353</v>
      </c>
      <c r="J4" s="995"/>
      <c r="K4" s="225" t="s">
        <v>459</v>
      </c>
      <c r="L4" s="871" t="s">
        <v>460</v>
      </c>
    </row>
    <row r="5" spans="1:16" s="670" customFormat="1" ht="303" customHeight="1">
      <c r="A5" s="730" t="s">
        <v>1356</v>
      </c>
      <c r="B5" s="859"/>
      <c r="C5" s="669"/>
      <c r="D5" s="794" t="s">
        <v>1264</v>
      </c>
      <c r="E5" s="788"/>
      <c r="F5" s="16">
        <v>6074</v>
      </c>
      <c r="G5" s="816">
        <v>4375</v>
      </c>
      <c r="H5" s="219">
        <f>G5*0.93</f>
        <v>4068.75</v>
      </c>
      <c r="I5" s="219">
        <f>G5*0.87</f>
        <v>3806.25</v>
      </c>
      <c r="J5" s="814">
        <v>0</v>
      </c>
      <c r="K5" s="225" t="s">
        <v>1267</v>
      </c>
      <c r="L5" s="872" t="s">
        <v>1266</v>
      </c>
    </row>
    <row r="6" spans="1:16" ht="315.75" customHeight="1">
      <c r="A6" s="873" t="s">
        <v>1357</v>
      </c>
      <c r="B6" s="730"/>
      <c r="C6" s="647" t="s">
        <v>230</v>
      </c>
      <c r="D6" s="794" t="s">
        <v>882</v>
      </c>
      <c r="E6" s="793" t="s">
        <v>455</v>
      </c>
      <c r="F6" s="224">
        <v>3107</v>
      </c>
      <c r="G6" s="224">
        <v>2238</v>
      </c>
      <c r="H6" s="224">
        <f>G6*0.93</f>
        <v>2081.34</v>
      </c>
      <c r="I6" s="224">
        <f>G6*0.87</f>
        <v>1947.06</v>
      </c>
      <c r="J6" s="815">
        <v>0</v>
      </c>
      <c r="K6" s="465" t="s">
        <v>552</v>
      </c>
      <c r="L6" s="221"/>
    </row>
    <row r="7" spans="1:16" ht="291.75" customHeight="1">
      <c r="A7" s="874" t="s">
        <v>1358</v>
      </c>
      <c r="B7" s="859" t="s">
        <v>241</v>
      </c>
      <c r="C7" s="422" t="s">
        <v>41</v>
      </c>
      <c r="D7" s="785" t="s">
        <v>780</v>
      </c>
      <c r="E7" s="793" t="s">
        <v>453</v>
      </c>
      <c r="F7" s="466">
        <v>2846</v>
      </c>
      <c r="G7" s="224">
        <v>1988</v>
      </c>
      <c r="H7" s="224">
        <f t="shared" ref="H7:H34" si="0">G7*0.93</f>
        <v>1848.8400000000001</v>
      </c>
      <c r="I7" s="224">
        <f t="shared" ref="I7:I34" si="1">G7*0.87</f>
        <v>1729.56</v>
      </c>
      <c r="J7" s="815">
        <v>0</v>
      </c>
      <c r="K7" s="465" t="s">
        <v>551</v>
      </c>
      <c r="L7" s="221"/>
    </row>
    <row r="8" spans="1:16" ht="276.75" customHeight="1">
      <c r="A8" s="874" t="s">
        <v>1359</v>
      </c>
      <c r="B8" s="859" t="s">
        <v>241</v>
      </c>
      <c r="C8" s="649" t="s">
        <v>41</v>
      </c>
      <c r="D8" s="785" t="s">
        <v>454</v>
      </c>
      <c r="E8" s="793" t="s">
        <v>453</v>
      </c>
      <c r="F8" s="466">
        <v>3236</v>
      </c>
      <c r="G8" s="224">
        <v>2363</v>
      </c>
      <c r="H8" s="224">
        <f t="shared" si="0"/>
        <v>2197.59</v>
      </c>
      <c r="I8" s="224">
        <f t="shared" si="1"/>
        <v>2055.81</v>
      </c>
      <c r="J8" s="815">
        <v>0</v>
      </c>
      <c r="K8" s="465" t="s">
        <v>796</v>
      </c>
      <c r="L8" s="221"/>
    </row>
    <row r="9" spans="1:16" ht="240.75" customHeight="1">
      <c r="A9" s="874" t="s">
        <v>1360</v>
      </c>
      <c r="B9" s="859" t="s">
        <v>241</v>
      </c>
      <c r="C9" s="198"/>
      <c r="D9" s="785" t="s">
        <v>875</v>
      </c>
      <c r="E9" s="793" t="s">
        <v>453</v>
      </c>
      <c r="F9" s="466">
        <v>3886</v>
      </c>
      <c r="G9" s="224">
        <v>2517</v>
      </c>
      <c r="H9" s="224">
        <f t="shared" si="0"/>
        <v>2340.81</v>
      </c>
      <c r="I9" s="224">
        <f t="shared" si="1"/>
        <v>2189.79</v>
      </c>
      <c r="J9" s="815">
        <v>0</v>
      </c>
      <c r="K9" s="507" t="s">
        <v>874</v>
      </c>
      <c r="L9" s="221"/>
      <c r="P9" s="1" t="s">
        <v>975</v>
      </c>
    </row>
    <row r="10" spans="1:16" ht="224.25" customHeight="1">
      <c r="A10" s="874" t="s">
        <v>1361</v>
      </c>
      <c r="B10" s="859" t="s">
        <v>241</v>
      </c>
      <c r="C10" s="648" t="s">
        <v>41</v>
      </c>
      <c r="D10" s="785" t="s">
        <v>452</v>
      </c>
      <c r="E10" s="793" t="s">
        <v>432</v>
      </c>
      <c r="F10" s="466">
        <v>2196</v>
      </c>
      <c r="G10" s="224">
        <v>1561</v>
      </c>
      <c r="H10" s="224">
        <f t="shared" si="0"/>
        <v>1451.73</v>
      </c>
      <c r="I10" s="224">
        <f t="shared" si="1"/>
        <v>1358.07</v>
      </c>
      <c r="J10" s="815">
        <v>0</v>
      </c>
      <c r="K10" s="465" t="s">
        <v>797</v>
      </c>
      <c r="L10" s="221"/>
    </row>
    <row r="11" spans="1:16" ht="213" customHeight="1">
      <c r="A11" s="875" t="s">
        <v>1355</v>
      </c>
      <c r="B11" s="859" t="s">
        <v>241</v>
      </c>
      <c r="C11" s="422" t="s">
        <v>442</v>
      </c>
      <c r="D11" s="785" t="s">
        <v>451</v>
      </c>
      <c r="E11" s="793" t="s">
        <v>432</v>
      </c>
      <c r="F11" s="466">
        <v>2807</v>
      </c>
      <c r="G11" s="224">
        <v>1688</v>
      </c>
      <c r="H11" s="224">
        <f t="shared" si="0"/>
        <v>1569.8400000000001</v>
      </c>
      <c r="I11" s="224">
        <f t="shared" si="1"/>
        <v>1468.56</v>
      </c>
      <c r="J11" s="815">
        <v>0</v>
      </c>
      <c r="K11" s="465" t="s">
        <v>798</v>
      </c>
      <c r="L11" s="221"/>
    </row>
    <row r="12" spans="1:16" ht="213" customHeight="1">
      <c r="A12" s="874" t="s">
        <v>1362</v>
      </c>
      <c r="B12" s="859"/>
      <c r="C12" s="422" t="s">
        <v>230</v>
      </c>
      <c r="D12" s="785" t="s">
        <v>1082</v>
      </c>
      <c r="E12" s="793" t="s">
        <v>450</v>
      </c>
      <c r="F12" s="466">
        <v>2327</v>
      </c>
      <c r="G12" s="224">
        <v>1238</v>
      </c>
      <c r="H12" s="224">
        <f t="shared" si="0"/>
        <v>1151.3400000000001</v>
      </c>
      <c r="I12" s="224">
        <f t="shared" si="1"/>
        <v>1077.06</v>
      </c>
      <c r="J12" s="815">
        <v>0</v>
      </c>
      <c r="K12" s="221" t="s">
        <v>554</v>
      </c>
      <c r="L12" s="221"/>
    </row>
    <row r="13" spans="1:16" ht="177" customHeight="1">
      <c r="A13" s="874" t="s">
        <v>1363</v>
      </c>
      <c r="B13" s="859"/>
      <c r="C13" s="422" t="s">
        <v>230</v>
      </c>
      <c r="D13" s="785" t="s">
        <v>1080</v>
      </c>
      <c r="E13" s="793" t="s">
        <v>449</v>
      </c>
      <c r="F13" s="466">
        <v>2457</v>
      </c>
      <c r="G13" s="224">
        <v>1425</v>
      </c>
      <c r="H13" s="224">
        <f t="shared" si="0"/>
        <v>1325.25</v>
      </c>
      <c r="I13" s="224">
        <f t="shared" si="1"/>
        <v>1239.75</v>
      </c>
      <c r="J13" s="815">
        <v>0</v>
      </c>
      <c r="K13" s="465" t="s">
        <v>799</v>
      </c>
      <c r="L13" s="221"/>
    </row>
    <row r="14" spans="1:16" ht="167.25" customHeight="1">
      <c r="A14" s="874" t="s">
        <v>1364</v>
      </c>
      <c r="B14" s="859" t="s">
        <v>241</v>
      </c>
      <c r="C14" s="198"/>
      <c r="D14" s="785" t="s">
        <v>1084</v>
      </c>
      <c r="E14" s="793" t="s">
        <v>432</v>
      </c>
      <c r="F14" s="466">
        <v>2457</v>
      </c>
      <c r="G14" s="224">
        <v>1488</v>
      </c>
      <c r="H14" s="224">
        <f t="shared" si="0"/>
        <v>1383.8400000000001</v>
      </c>
      <c r="I14" s="224">
        <f t="shared" si="1"/>
        <v>1294.56</v>
      </c>
      <c r="J14" s="815">
        <v>0</v>
      </c>
      <c r="K14" s="465" t="s">
        <v>553</v>
      </c>
      <c r="L14" s="221"/>
    </row>
    <row r="15" spans="1:16" ht="216.75" customHeight="1">
      <c r="A15" s="874" t="s">
        <v>1365</v>
      </c>
      <c r="B15" s="859" t="s">
        <v>241</v>
      </c>
      <c r="C15" s="198"/>
      <c r="D15" s="785" t="s">
        <v>448</v>
      </c>
      <c r="E15" s="793" t="s">
        <v>447</v>
      </c>
      <c r="F15" s="466">
        <v>2262</v>
      </c>
      <c r="G15" s="224">
        <v>1250</v>
      </c>
      <c r="H15" s="224">
        <f t="shared" si="0"/>
        <v>1162.5</v>
      </c>
      <c r="I15" s="224">
        <f t="shared" si="1"/>
        <v>1087.5</v>
      </c>
      <c r="J15" s="815">
        <v>0</v>
      </c>
      <c r="K15" s="465" t="s">
        <v>800</v>
      </c>
      <c r="L15" s="221"/>
    </row>
    <row r="16" spans="1:16" ht="213.75" customHeight="1">
      <c r="A16" s="874" t="s">
        <v>1366</v>
      </c>
      <c r="B16" s="859"/>
      <c r="C16" s="422" t="s">
        <v>230</v>
      </c>
      <c r="D16" s="785" t="s">
        <v>1081</v>
      </c>
      <c r="E16" s="793" t="s">
        <v>446</v>
      </c>
      <c r="F16" s="466">
        <v>2977</v>
      </c>
      <c r="G16" s="224">
        <v>1738</v>
      </c>
      <c r="H16" s="224">
        <f t="shared" si="0"/>
        <v>1616.3400000000001</v>
      </c>
      <c r="I16" s="224">
        <f t="shared" si="1"/>
        <v>1512.06</v>
      </c>
      <c r="J16" s="815">
        <v>0</v>
      </c>
      <c r="K16" s="465" t="s">
        <v>801</v>
      </c>
      <c r="L16" s="221"/>
    </row>
    <row r="17" spans="1:12" ht="167.25" customHeight="1">
      <c r="A17" s="874" t="s">
        <v>1367</v>
      </c>
      <c r="B17" s="859"/>
      <c r="C17" s="422" t="s">
        <v>230</v>
      </c>
      <c r="D17" s="785" t="s">
        <v>456</v>
      </c>
      <c r="E17" s="793" t="s">
        <v>445</v>
      </c>
      <c r="F17" s="466">
        <v>845</v>
      </c>
      <c r="G17" s="224">
        <v>425</v>
      </c>
      <c r="H17" s="224">
        <f t="shared" si="0"/>
        <v>395.25</v>
      </c>
      <c r="I17" s="224">
        <f t="shared" si="1"/>
        <v>369.75</v>
      </c>
      <c r="J17" s="815">
        <v>0</v>
      </c>
      <c r="K17" s="465" t="s">
        <v>802</v>
      </c>
      <c r="L17" s="221"/>
    </row>
    <row r="18" spans="1:12" ht="167.25" customHeight="1">
      <c r="A18" s="874" t="s">
        <v>1368</v>
      </c>
      <c r="B18" s="859"/>
      <c r="C18" s="422" t="s">
        <v>230</v>
      </c>
      <c r="D18" s="785" t="s">
        <v>456</v>
      </c>
      <c r="E18" s="793" t="s">
        <v>444</v>
      </c>
      <c r="F18" s="466">
        <v>690</v>
      </c>
      <c r="G18" s="224">
        <v>450</v>
      </c>
      <c r="H18" s="224">
        <f t="shared" si="0"/>
        <v>418.5</v>
      </c>
      <c r="I18" s="224">
        <f t="shared" si="1"/>
        <v>391.5</v>
      </c>
      <c r="J18" s="815">
        <v>0</v>
      </c>
      <c r="K18" s="465" t="s">
        <v>803</v>
      </c>
      <c r="L18" s="221" t="s">
        <v>1268</v>
      </c>
    </row>
    <row r="19" spans="1:12" ht="180.75" customHeight="1">
      <c r="A19" s="874" t="s">
        <v>1369</v>
      </c>
      <c r="B19" s="859"/>
      <c r="C19" s="422" t="s">
        <v>230</v>
      </c>
      <c r="D19" s="785" t="s">
        <v>456</v>
      </c>
      <c r="E19" s="793" t="s">
        <v>444</v>
      </c>
      <c r="F19" s="466">
        <v>790</v>
      </c>
      <c r="G19" s="224">
        <v>475</v>
      </c>
      <c r="H19" s="224">
        <f t="shared" si="0"/>
        <v>441.75</v>
      </c>
      <c r="I19" s="224">
        <f t="shared" si="1"/>
        <v>413.25</v>
      </c>
      <c r="J19" s="815">
        <v>0</v>
      </c>
      <c r="K19" s="465" t="s">
        <v>804</v>
      </c>
      <c r="L19" s="659" t="s">
        <v>1268</v>
      </c>
    </row>
    <row r="20" spans="1:12" ht="197.25" customHeight="1">
      <c r="A20" s="874" t="s">
        <v>1370</v>
      </c>
      <c r="B20" s="859" t="s">
        <v>241</v>
      </c>
      <c r="C20" s="422"/>
      <c r="D20" s="787" t="s">
        <v>443</v>
      </c>
      <c r="E20" s="792" t="s">
        <v>432</v>
      </c>
      <c r="F20" s="466">
        <v>1547</v>
      </c>
      <c r="G20" s="224">
        <v>850</v>
      </c>
      <c r="H20" s="224">
        <f t="shared" si="0"/>
        <v>790.5</v>
      </c>
      <c r="I20" s="224">
        <f t="shared" si="1"/>
        <v>739.5</v>
      </c>
      <c r="J20" s="815">
        <v>0</v>
      </c>
      <c r="K20" s="465" t="s">
        <v>805</v>
      </c>
      <c r="L20" s="221"/>
    </row>
    <row r="21" spans="1:12" ht="200.25" customHeight="1">
      <c r="A21" s="874" t="s">
        <v>1371</v>
      </c>
      <c r="B21" s="859" t="s">
        <v>241</v>
      </c>
      <c r="C21" s="422" t="s">
        <v>442</v>
      </c>
      <c r="D21" s="787" t="s">
        <v>441</v>
      </c>
      <c r="E21" s="792" t="s">
        <v>438</v>
      </c>
      <c r="F21" s="466">
        <v>1495</v>
      </c>
      <c r="G21" s="224">
        <v>950</v>
      </c>
      <c r="H21" s="224">
        <f t="shared" si="0"/>
        <v>883.5</v>
      </c>
      <c r="I21" s="224">
        <f t="shared" si="1"/>
        <v>826.5</v>
      </c>
      <c r="J21" s="815">
        <v>0</v>
      </c>
      <c r="K21" s="465" t="s">
        <v>806</v>
      </c>
      <c r="L21" s="221"/>
    </row>
    <row r="22" spans="1:12" ht="167.25" customHeight="1">
      <c r="A22" s="874" t="s">
        <v>1372</v>
      </c>
      <c r="B22" s="859" t="s">
        <v>241</v>
      </c>
      <c r="C22" s="422"/>
      <c r="D22" s="787" t="s">
        <v>440</v>
      </c>
      <c r="E22" s="792" t="s">
        <v>438</v>
      </c>
      <c r="F22" s="466">
        <v>1677</v>
      </c>
      <c r="G22" s="224">
        <v>1213</v>
      </c>
      <c r="H22" s="224">
        <f t="shared" si="0"/>
        <v>1128.0900000000001</v>
      </c>
      <c r="I22" s="224">
        <f t="shared" si="1"/>
        <v>1055.31</v>
      </c>
      <c r="J22" s="815">
        <v>0</v>
      </c>
      <c r="K22" s="465" t="s">
        <v>807</v>
      </c>
      <c r="L22" s="221"/>
    </row>
    <row r="23" spans="1:12" ht="167.25" customHeight="1">
      <c r="A23" s="874" t="s">
        <v>1373</v>
      </c>
      <c r="B23" s="859" t="s">
        <v>241</v>
      </c>
      <c r="C23" s="198"/>
      <c r="D23" s="787" t="s">
        <v>439</v>
      </c>
      <c r="E23" s="792" t="s">
        <v>438</v>
      </c>
      <c r="F23" s="466">
        <v>1937</v>
      </c>
      <c r="G23" s="224">
        <v>1425</v>
      </c>
      <c r="H23" s="224">
        <f t="shared" si="0"/>
        <v>1325.25</v>
      </c>
      <c r="I23" s="224">
        <f t="shared" si="1"/>
        <v>1239.75</v>
      </c>
      <c r="J23" s="815">
        <v>0</v>
      </c>
      <c r="K23" s="465" t="s">
        <v>799</v>
      </c>
      <c r="L23" s="221"/>
    </row>
    <row r="24" spans="1:12" ht="195.75" customHeight="1">
      <c r="A24" s="874" t="s">
        <v>1374</v>
      </c>
      <c r="B24" s="859" t="s">
        <v>241</v>
      </c>
      <c r="C24" s="198"/>
      <c r="D24" s="787" t="s">
        <v>437</v>
      </c>
      <c r="E24" s="792" t="s">
        <v>436</v>
      </c>
      <c r="F24" s="466">
        <v>1287</v>
      </c>
      <c r="G24" s="224">
        <v>750</v>
      </c>
      <c r="H24" s="224">
        <f t="shared" si="0"/>
        <v>697.5</v>
      </c>
      <c r="I24" s="224">
        <f t="shared" si="1"/>
        <v>652.5</v>
      </c>
      <c r="J24" s="815">
        <v>0</v>
      </c>
      <c r="K24" s="465" t="s">
        <v>808</v>
      </c>
      <c r="L24" s="221"/>
    </row>
    <row r="25" spans="1:12" ht="168" customHeight="1">
      <c r="A25" s="874" t="s">
        <v>1375</v>
      </c>
      <c r="B25" s="859" t="s">
        <v>241</v>
      </c>
      <c r="C25" s="198"/>
      <c r="D25" s="785" t="s">
        <v>435</v>
      </c>
      <c r="E25" s="793" t="s">
        <v>432</v>
      </c>
      <c r="F25" s="466">
        <v>1417</v>
      </c>
      <c r="G25" s="224">
        <v>1150</v>
      </c>
      <c r="H25" s="224">
        <f t="shared" si="0"/>
        <v>1069.5</v>
      </c>
      <c r="I25" s="224">
        <f t="shared" si="1"/>
        <v>1000.5</v>
      </c>
      <c r="J25" s="815">
        <v>0</v>
      </c>
      <c r="K25" s="465" t="s">
        <v>809</v>
      </c>
      <c r="L25" s="221"/>
    </row>
    <row r="26" spans="1:12" ht="167.25" customHeight="1">
      <c r="A26" s="874" t="s">
        <v>1376</v>
      </c>
      <c r="B26" s="859" t="s">
        <v>241</v>
      </c>
      <c r="C26" s="198"/>
      <c r="D26" s="785" t="s">
        <v>1079</v>
      </c>
      <c r="E26" s="793" t="s">
        <v>432</v>
      </c>
      <c r="F26" s="466">
        <v>1937</v>
      </c>
      <c r="G26" s="224">
        <v>1088</v>
      </c>
      <c r="H26" s="224">
        <f t="shared" si="0"/>
        <v>1011.84</v>
      </c>
      <c r="I26" s="224">
        <f t="shared" si="1"/>
        <v>946.56</v>
      </c>
      <c r="J26" s="815">
        <v>0</v>
      </c>
      <c r="K26" s="465" t="s">
        <v>810</v>
      </c>
      <c r="L26" s="221"/>
    </row>
    <row r="27" spans="1:12" ht="148.5" customHeight="1">
      <c r="A27" s="874" t="s">
        <v>1377</v>
      </c>
      <c r="B27" s="859"/>
      <c r="C27" s="198" t="s">
        <v>230</v>
      </c>
      <c r="D27" s="787" t="s">
        <v>457</v>
      </c>
      <c r="E27" s="792" t="s">
        <v>434</v>
      </c>
      <c r="F27" s="466">
        <v>1625</v>
      </c>
      <c r="G27" s="224">
        <v>1000</v>
      </c>
      <c r="H27" s="224">
        <f t="shared" si="0"/>
        <v>930</v>
      </c>
      <c r="I27" s="224">
        <f t="shared" si="1"/>
        <v>870</v>
      </c>
      <c r="J27" s="815">
        <v>0</v>
      </c>
      <c r="K27" s="465" t="s">
        <v>811</v>
      </c>
      <c r="L27" s="221"/>
    </row>
    <row r="28" spans="1:12" ht="283.5">
      <c r="A28" s="874" t="s">
        <v>1378</v>
      </c>
      <c r="B28" s="859" t="s">
        <v>241</v>
      </c>
      <c r="C28" s="198"/>
      <c r="D28" s="787" t="s">
        <v>433</v>
      </c>
      <c r="E28" s="792" t="s">
        <v>432</v>
      </c>
      <c r="F28" s="466">
        <v>2275</v>
      </c>
      <c r="G28" s="224">
        <v>1300</v>
      </c>
      <c r="H28" s="224">
        <f t="shared" si="0"/>
        <v>1209</v>
      </c>
      <c r="I28" s="224">
        <f t="shared" si="1"/>
        <v>1131</v>
      </c>
      <c r="J28" s="815">
        <v>0</v>
      </c>
      <c r="K28" s="465" t="s">
        <v>812</v>
      </c>
      <c r="L28" s="221"/>
    </row>
    <row r="29" spans="1:12" ht="192" customHeight="1">
      <c r="A29" s="874" t="s">
        <v>1379</v>
      </c>
      <c r="B29" s="859" t="s">
        <v>241</v>
      </c>
      <c r="C29" s="198"/>
      <c r="D29" s="787" t="s">
        <v>1083</v>
      </c>
      <c r="E29" s="792" t="s">
        <v>432</v>
      </c>
      <c r="F29" s="466">
        <v>2457</v>
      </c>
      <c r="G29" s="224">
        <v>1400</v>
      </c>
      <c r="H29" s="224">
        <f t="shared" si="0"/>
        <v>1302</v>
      </c>
      <c r="I29" s="224">
        <f t="shared" si="1"/>
        <v>1218</v>
      </c>
      <c r="J29" s="815">
        <v>0</v>
      </c>
      <c r="K29" s="465" t="s">
        <v>813</v>
      </c>
      <c r="L29" s="221"/>
    </row>
    <row r="30" spans="1:12" ht="189.75" customHeight="1">
      <c r="A30" s="874" t="s">
        <v>1380</v>
      </c>
      <c r="B30" s="859"/>
      <c r="C30" s="198" t="s">
        <v>230</v>
      </c>
      <c r="D30" s="787" t="s">
        <v>458</v>
      </c>
      <c r="E30" s="792" t="s">
        <v>431</v>
      </c>
      <c r="F30" s="466">
        <v>608</v>
      </c>
      <c r="G30" s="224">
        <v>425</v>
      </c>
      <c r="H30" s="224">
        <f t="shared" si="0"/>
        <v>395.25</v>
      </c>
      <c r="I30" s="224">
        <f t="shared" si="1"/>
        <v>369.75</v>
      </c>
      <c r="J30" s="815">
        <v>0</v>
      </c>
      <c r="K30" s="465" t="s">
        <v>802</v>
      </c>
      <c r="L30" s="221"/>
    </row>
    <row r="31" spans="1:12" ht="150.75" customHeight="1">
      <c r="A31" s="876" t="s">
        <v>1381</v>
      </c>
      <c r="B31" s="859" t="s">
        <v>241</v>
      </c>
      <c r="C31" s="222"/>
      <c r="D31" s="785" t="s">
        <v>430</v>
      </c>
      <c r="E31" s="793" t="s">
        <v>428</v>
      </c>
      <c r="F31" s="466">
        <v>1413</v>
      </c>
      <c r="G31" s="224">
        <v>988</v>
      </c>
      <c r="H31" s="224">
        <f t="shared" si="0"/>
        <v>918.84</v>
      </c>
      <c r="I31" s="224">
        <f t="shared" si="1"/>
        <v>859.56</v>
      </c>
      <c r="J31" s="815">
        <v>0</v>
      </c>
      <c r="K31" s="221" t="s">
        <v>555</v>
      </c>
      <c r="L31" s="221"/>
    </row>
    <row r="32" spans="1:12" ht="181.5" customHeight="1">
      <c r="A32" s="876" t="s">
        <v>1382</v>
      </c>
      <c r="B32" s="859" t="s">
        <v>241</v>
      </c>
      <c r="C32" s="222"/>
      <c r="D32" s="785" t="s">
        <v>429</v>
      </c>
      <c r="E32" s="793" t="s">
        <v>428</v>
      </c>
      <c r="F32" s="466">
        <v>1591</v>
      </c>
      <c r="G32" s="224">
        <v>1113</v>
      </c>
      <c r="H32" s="224">
        <f t="shared" si="0"/>
        <v>1035.0900000000001</v>
      </c>
      <c r="I32" s="224">
        <f t="shared" si="1"/>
        <v>968.31</v>
      </c>
      <c r="J32" s="815">
        <v>0</v>
      </c>
      <c r="K32" s="221" t="s">
        <v>556</v>
      </c>
      <c r="L32" s="221"/>
    </row>
    <row r="33" spans="1:12" s="892" customFormat="1" ht="181.5" customHeight="1">
      <c r="A33" s="876" t="s">
        <v>1425</v>
      </c>
      <c r="B33" s="950"/>
      <c r="C33" s="952"/>
      <c r="D33" s="951" t="s">
        <v>1426</v>
      </c>
      <c r="E33" s="953" t="s">
        <v>453</v>
      </c>
      <c r="F33" s="954">
        <v>2717</v>
      </c>
      <c r="G33" s="954">
        <v>1656</v>
      </c>
      <c r="H33" s="954">
        <f t="shared" si="0"/>
        <v>1540.0800000000002</v>
      </c>
      <c r="I33" s="954">
        <f t="shared" si="1"/>
        <v>1440.72</v>
      </c>
      <c r="J33" s="815">
        <v>0</v>
      </c>
      <c r="K33" s="707" t="s">
        <v>1427</v>
      </c>
      <c r="L33" s="707"/>
    </row>
    <row r="34" spans="1:12" ht="181.5" customHeight="1">
      <c r="A34" s="874" t="s">
        <v>1383</v>
      </c>
      <c r="B34" s="859" t="s">
        <v>241</v>
      </c>
      <c r="C34" s="198"/>
      <c r="D34" s="785" t="s">
        <v>427</v>
      </c>
      <c r="E34" s="793" t="s">
        <v>426</v>
      </c>
      <c r="F34" s="466">
        <v>1591</v>
      </c>
      <c r="G34" s="224">
        <v>1113</v>
      </c>
      <c r="H34" s="224">
        <f t="shared" si="0"/>
        <v>1035.0900000000001</v>
      </c>
      <c r="I34" s="224">
        <f t="shared" si="1"/>
        <v>968.31</v>
      </c>
      <c r="J34" s="815">
        <v>0</v>
      </c>
      <c r="K34" s="221" t="s">
        <v>556</v>
      </c>
      <c r="L34" s="221"/>
    </row>
    <row r="35" spans="1:12" ht="96" customHeight="1">
      <c r="A35" s="984" t="s">
        <v>259</v>
      </c>
      <c r="B35" s="985"/>
      <c r="C35" s="985"/>
      <c r="D35" s="985"/>
      <c r="E35" s="985"/>
      <c r="F35" s="985"/>
      <c r="G35" s="985"/>
      <c r="H35" s="985"/>
      <c r="I35" s="986"/>
      <c r="J35" s="797" t="s">
        <v>1354</v>
      </c>
      <c r="K35" s="226"/>
      <c r="L35" s="163"/>
    </row>
    <row r="36" spans="1:12" ht="34.5" customHeight="1">
      <c r="A36" s="987"/>
      <c r="B36" s="988"/>
      <c r="C36" s="988"/>
      <c r="D36" s="988"/>
      <c r="E36" s="988"/>
      <c r="F36" s="988"/>
      <c r="G36" s="988"/>
      <c r="H36" s="988"/>
      <c r="I36" s="989"/>
      <c r="J36" s="813">
        <f>SUM(J5:J34)</f>
        <v>0</v>
      </c>
      <c r="K36" s="226"/>
      <c r="L36" s="163"/>
    </row>
  </sheetData>
  <mergeCells count="9">
    <mergeCell ref="A35:I36"/>
    <mergeCell ref="K3:L3"/>
    <mergeCell ref="A3:A4"/>
    <mergeCell ref="B3:B4"/>
    <mergeCell ref="C3:C4"/>
    <mergeCell ref="D3:D4"/>
    <mergeCell ref="J3:J4"/>
    <mergeCell ref="E3:E4"/>
    <mergeCell ref="F3:I3"/>
  </mergeCells>
  <printOptions horizontalCentered="1"/>
  <pageMargins left="0.19685039370078741" right="0.19685039370078741" top="0.19685039370078741" bottom="0.19685039370078741" header="0" footer="0"/>
  <pageSetup paperSize="9" scale="32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L311"/>
  <sheetViews>
    <sheetView view="pageBreakPreview" topLeftCell="A130" zoomScale="40" zoomScaleNormal="25" zoomScaleSheetLayoutView="40" workbookViewId="0">
      <selection activeCell="A126" sqref="A126:XFD126"/>
    </sheetView>
  </sheetViews>
  <sheetFormatPr defaultRowHeight="19.5"/>
  <cols>
    <col min="1" max="1" width="48.7109375" style="2" customWidth="1"/>
    <col min="2" max="2" width="16.7109375" style="2" customWidth="1"/>
    <col min="3" max="3" width="14.7109375" style="1" customWidth="1"/>
    <col min="4" max="4" width="74.28515625" style="371" customWidth="1"/>
    <col min="5" max="5" width="43.7109375" style="380" customWidth="1"/>
    <col min="6" max="6" width="17" style="491" customWidth="1"/>
    <col min="7" max="7" width="15.140625" style="492" customWidth="1"/>
    <col min="8" max="8" width="17" style="492" customWidth="1"/>
    <col min="9" max="9" width="19.140625" style="492" customWidth="1"/>
    <col min="10" max="10" width="16.7109375" style="1" customWidth="1"/>
    <col min="11" max="11" width="20" style="207" customWidth="1"/>
    <col min="12" max="12" width="21.85546875" style="207" customWidth="1"/>
    <col min="13" max="16384" width="9.140625" style="1"/>
  </cols>
  <sheetData>
    <row r="1" spans="1:12" ht="409.5" customHeight="1">
      <c r="A1" s="4"/>
      <c r="B1" s="4"/>
      <c r="C1" s="166"/>
      <c r="D1" s="345"/>
      <c r="E1" s="610"/>
      <c r="F1" s="490"/>
      <c r="G1" s="609"/>
      <c r="H1" s="609"/>
      <c r="I1" s="609"/>
      <c r="J1" s="166"/>
      <c r="K1" s="166"/>
      <c r="L1" s="608"/>
    </row>
    <row r="2" spans="1:12" ht="147" customHeight="1">
      <c r="A2" s="4"/>
      <c r="B2" s="4"/>
      <c r="C2" s="166"/>
      <c r="D2" s="345"/>
      <c r="E2" s="610"/>
      <c r="F2" s="490"/>
      <c r="G2" s="609"/>
      <c r="H2" s="609"/>
      <c r="I2" s="609"/>
      <c r="J2" s="166"/>
      <c r="K2" s="166"/>
      <c r="L2" s="608"/>
    </row>
    <row r="3" spans="1:12" ht="66.75" customHeight="1">
      <c r="A3" s="992" t="s">
        <v>195</v>
      </c>
      <c r="B3" s="992" t="s">
        <v>194</v>
      </c>
      <c r="C3" s="992" t="s">
        <v>628</v>
      </c>
      <c r="D3" s="994" t="s">
        <v>193</v>
      </c>
      <c r="E3" s="994" t="s">
        <v>192</v>
      </c>
      <c r="F3" s="1042" t="s">
        <v>707</v>
      </c>
      <c r="G3" s="1043"/>
      <c r="H3" s="1043"/>
      <c r="I3" s="1044"/>
      <c r="J3" s="1050" t="s">
        <v>191</v>
      </c>
      <c r="K3" s="1039" t="s">
        <v>708</v>
      </c>
      <c r="L3" s="1040"/>
    </row>
    <row r="4" spans="1:12" ht="156" customHeight="1">
      <c r="A4" s="1046"/>
      <c r="B4" s="1052"/>
      <c r="C4" s="1046"/>
      <c r="D4" s="1041"/>
      <c r="E4" s="1041"/>
      <c r="F4" s="877" t="s">
        <v>1294</v>
      </c>
      <c r="G4" s="878" t="s">
        <v>1295</v>
      </c>
      <c r="H4" s="878" t="s">
        <v>1296</v>
      </c>
      <c r="I4" s="878" t="s">
        <v>1297</v>
      </c>
      <c r="J4" s="1051"/>
      <c r="K4" s="367" t="s">
        <v>459</v>
      </c>
      <c r="L4" s="879" t="s">
        <v>460</v>
      </c>
    </row>
    <row r="5" spans="1:12" s="290" customFormat="1" ht="60" customHeight="1">
      <c r="A5" s="1003" t="s">
        <v>190</v>
      </c>
      <c r="B5" s="1003"/>
      <c r="C5" s="1003"/>
      <c r="D5" s="1003"/>
      <c r="E5" s="1003"/>
      <c r="F5" s="1003"/>
      <c r="G5" s="1003"/>
      <c r="H5" s="1003"/>
      <c r="I5" s="1003"/>
      <c r="J5" s="1003"/>
      <c r="K5" s="1003"/>
      <c r="L5" s="1003"/>
    </row>
    <row r="6" spans="1:12" s="290" customFormat="1" ht="99.75" customHeight="1">
      <c r="A6" s="999" t="s">
        <v>850</v>
      </c>
      <c r="B6" s="1000"/>
      <c r="C6" s="217" t="s">
        <v>27</v>
      </c>
      <c r="D6" s="1045"/>
      <c r="E6" s="374" t="s">
        <v>189</v>
      </c>
      <c r="F6" s="368">
        <f>G6*1.43</f>
        <v>476.19</v>
      </c>
      <c r="G6" s="368">
        <v>333</v>
      </c>
      <c r="H6" s="368">
        <f t="shared" ref="H6:H21" si="0">G6*0.93</f>
        <v>309.69</v>
      </c>
      <c r="I6" s="368">
        <f t="shared" ref="I6:I14" si="1">G6*0.87</f>
        <v>289.70999999999998</v>
      </c>
      <c r="J6" s="815">
        <v>0</v>
      </c>
      <c r="K6" s="493" t="s">
        <v>854</v>
      </c>
      <c r="L6" s="493" t="s">
        <v>1086</v>
      </c>
    </row>
    <row r="7" spans="1:12" s="290" customFormat="1" ht="99.75" customHeight="1">
      <c r="A7" s="997" t="s">
        <v>851</v>
      </c>
      <c r="B7" s="998"/>
      <c r="C7" s="200" t="s">
        <v>27</v>
      </c>
      <c r="D7" s="1019"/>
      <c r="E7" s="375" t="s">
        <v>187</v>
      </c>
      <c r="F7" s="368">
        <f t="shared" ref="F7:F70" si="2">G7*1.43</f>
        <v>799.37</v>
      </c>
      <c r="G7" s="368">
        <v>559</v>
      </c>
      <c r="H7" s="368">
        <f t="shared" si="0"/>
        <v>519.87</v>
      </c>
      <c r="I7" s="368">
        <f t="shared" si="1"/>
        <v>486.33</v>
      </c>
      <c r="J7" s="815">
        <v>0</v>
      </c>
      <c r="K7" s="493" t="s">
        <v>855</v>
      </c>
      <c r="L7" s="493" t="s">
        <v>1087</v>
      </c>
    </row>
    <row r="8" spans="1:12" s="290" customFormat="1" ht="99.75" customHeight="1">
      <c r="A8" s="997" t="s">
        <v>852</v>
      </c>
      <c r="B8" s="1029"/>
      <c r="C8" s="200" t="s">
        <v>27</v>
      </c>
      <c r="D8" s="1019"/>
      <c r="E8" s="375" t="s">
        <v>540</v>
      </c>
      <c r="F8" s="368">
        <f t="shared" si="2"/>
        <v>893.75</v>
      </c>
      <c r="G8" s="368">
        <v>625</v>
      </c>
      <c r="H8" s="368">
        <f t="shared" si="0"/>
        <v>581.25</v>
      </c>
      <c r="I8" s="368">
        <f t="shared" si="1"/>
        <v>543.75</v>
      </c>
      <c r="J8" s="815">
        <v>0</v>
      </c>
      <c r="K8" s="493" t="s">
        <v>856</v>
      </c>
      <c r="L8" s="493" t="s">
        <v>1088</v>
      </c>
    </row>
    <row r="9" spans="1:12" s="290" customFormat="1" ht="99.75" customHeight="1">
      <c r="A9" s="997" t="s">
        <v>853</v>
      </c>
      <c r="B9" s="998"/>
      <c r="C9" s="200" t="s">
        <v>27</v>
      </c>
      <c r="D9" s="1019"/>
      <c r="E9" s="375" t="s">
        <v>185</v>
      </c>
      <c r="F9" s="368">
        <f t="shared" si="2"/>
        <v>1131.1299999999999</v>
      </c>
      <c r="G9" s="368">
        <v>791</v>
      </c>
      <c r="H9" s="368">
        <f t="shared" si="0"/>
        <v>735.63</v>
      </c>
      <c r="I9" s="368">
        <f t="shared" si="1"/>
        <v>688.17</v>
      </c>
      <c r="J9" s="815">
        <v>0</v>
      </c>
      <c r="K9" s="493" t="s">
        <v>857</v>
      </c>
      <c r="L9" s="493" t="s">
        <v>1089</v>
      </c>
    </row>
    <row r="10" spans="1:12" ht="114.75" customHeight="1">
      <c r="A10" s="999" t="s">
        <v>1057</v>
      </c>
      <c r="B10" s="1000"/>
      <c r="C10" s="217" t="s">
        <v>27</v>
      </c>
      <c r="D10" s="1045" t="s">
        <v>711</v>
      </c>
      <c r="E10" s="374" t="s">
        <v>1056</v>
      </c>
      <c r="F10" s="368">
        <f t="shared" si="2"/>
        <v>530.53</v>
      </c>
      <c r="G10" s="368">
        <v>371</v>
      </c>
      <c r="H10" s="368">
        <f t="shared" si="0"/>
        <v>345.03000000000003</v>
      </c>
      <c r="I10" s="368">
        <f t="shared" si="1"/>
        <v>322.77</v>
      </c>
      <c r="J10" s="815">
        <v>0</v>
      </c>
      <c r="K10" s="465" t="s">
        <v>791</v>
      </c>
      <c r="L10" s="465" t="s">
        <v>1090</v>
      </c>
    </row>
    <row r="11" spans="1:12" ht="90">
      <c r="A11" s="997" t="s">
        <v>188</v>
      </c>
      <c r="B11" s="998"/>
      <c r="C11" s="15" t="s">
        <v>27</v>
      </c>
      <c r="D11" s="1019"/>
      <c r="E11" s="375" t="s">
        <v>187</v>
      </c>
      <c r="F11" s="368">
        <f t="shared" si="2"/>
        <v>1136.8499999999999</v>
      </c>
      <c r="G11" s="368">
        <v>795</v>
      </c>
      <c r="H11" s="368">
        <f t="shared" si="0"/>
        <v>739.35</v>
      </c>
      <c r="I11" s="368">
        <f t="shared" si="1"/>
        <v>691.65</v>
      </c>
      <c r="J11" s="815">
        <v>0</v>
      </c>
      <c r="K11" s="465" t="s">
        <v>792</v>
      </c>
      <c r="L11" s="465" t="s">
        <v>1091</v>
      </c>
    </row>
    <row r="12" spans="1:12" ht="83.25" customHeight="1">
      <c r="A12" s="196" t="s">
        <v>539</v>
      </c>
      <c r="B12" s="197"/>
      <c r="C12" s="200" t="s">
        <v>27</v>
      </c>
      <c r="D12" s="1019"/>
      <c r="E12" s="375" t="s">
        <v>540</v>
      </c>
      <c r="F12" s="368">
        <f t="shared" si="2"/>
        <v>1282.71</v>
      </c>
      <c r="G12" s="482">
        <v>897</v>
      </c>
      <c r="H12" s="368">
        <f t="shared" si="0"/>
        <v>834.21</v>
      </c>
      <c r="I12" s="368">
        <f t="shared" si="1"/>
        <v>780.39</v>
      </c>
      <c r="J12" s="815">
        <v>0</v>
      </c>
      <c r="K12" s="465" t="s">
        <v>793</v>
      </c>
      <c r="L12" s="465" t="s">
        <v>1092</v>
      </c>
    </row>
    <row r="13" spans="1:12" ht="90">
      <c r="A13" s="997" t="s">
        <v>186</v>
      </c>
      <c r="B13" s="998"/>
      <c r="C13" s="15" t="s">
        <v>27</v>
      </c>
      <c r="D13" s="1019"/>
      <c r="E13" s="375" t="s">
        <v>185</v>
      </c>
      <c r="F13" s="368">
        <f t="shared" si="2"/>
        <v>1460.03</v>
      </c>
      <c r="G13" s="368">
        <v>1021</v>
      </c>
      <c r="H13" s="368">
        <f t="shared" si="0"/>
        <v>949.53000000000009</v>
      </c>
      <c r="I13" s="368">
        <f t="shared" si="1"/>
        <v>888.27</v>
      </c>
      <c r="J13" s="815">
        <v>0</v>
      </c>
      <c r="K13" s="465" t="s">
        <v>794</v>
      </c>
      <c r="L13" s="465" t="s">
        <v>1093</v>
      </c>
    </row>
    <row r="14" spans="1:12" ht="90">
      <c r="A14" s="997" t="s">
        <v>184</v>
      </c>
      <c r="B14" s="998"/>
      <c r="C14" s="15" t="s">
        <v>27</v>
      </c>
      <c r="D14" s="1019"/>
      <c r="E14" s="375" t="s">
        <v>183</v>
      </c>
      <c r="F14" s="368">
        <f t="shared" si="2"/>
        <v>1600.1699999999998</v>
      </c>
      <c r="G14" s="368">
        <v>1119</v>
      </c>
      <c r="H14" s="368">
        <f t="shared" si="0"/>
        <v>1040.67</v>
      </c>
      <c r="I14" s="368">
        <f t="shared" si="1"/>
        <v>973.53</v>
      </c>
      <c r="J14" s="815">
        <v>0</v>
      </c>
      <c r="K14" s="465" t="s">
        <v>795</v>
      </c>
      <c r="L14" s="465" t="s">
        <v>1094</v>
      </c>
    </row>
    <row r="15" spans="1:12" ht="89.25" customHeight="1">
      <c r="A15" s="997" t="s">
        <v>976</v>
      </c>
      <c r="B15" s="998"/>
      <c r="C15" s="200" t="s">
        <v>27</v>
      </c>
      <c r="D15" s="1020" t="s">
        <v>983</v>
      </c>
      <c r="E15" s="375" t="s">
        <v>986</v>
      </c>
      <c r="F15" s="368">
        <f t="shared" si="2"/>
        <v>696.41</v>
      </c>
      <c r="G15" s="368">
        <v>487</v>
      </c>
      <c r="H15" s="368">
        <f t="shared" si="0"/>
        <v>452.91</v>
      </c>
      <c r="I15" s="368">
        <f t="shared" ref="I15:I21" si="3">G15*0.87</f>
        <v>423.69</v>
      </c>
      <c r="J15" s="815">
        <v>0</v>
      </c>
      <c r="K15" s="615"/>
      <c r="L15" s="615"/>
    </row>
    <row r="16" spans="1:12" ht="89.25" customHeight="1">
      <c r="A16" s="997" t="s">
        <v>977</v>
      </c>
      <c r="B16" s="998"/>
      <c r="C16" s="200" t="s">
        <v>27</v>
      </c>
      <c r="D16" s="1053"/>
      <c r="E16" s="375" t="s">
        <v>185</v>
      </c>
      <c r="F16" s="368">
        <f t="shared" si="2"/>
        <v>882.31</v>
      </c>
      <c r="G16" s="368">
        <v>617</v>
      </c>
      <c r="H16" s="368">
        <f t="shared" si="0"/>
        <v>573.81000000000006</v>
      </c>
      <c r="I16" s="368">
        <f t="shared" si="3"/>
        <v>536.79</v>
      </c>
      <c r="J16" s="815">
        <v>0</v>
      </c>
      <c r="K16" s="615"/>
      <c r="L16" s="615"/>
    </row>
    <row r="17" spans="1:12" ht="89.25" customHeight="1">
      <c r="A17" s="997" t="s">
        <v>978</v>
      </c>
      <c r="B17" s="998"/>
      <c r="C17" s="200" t="s">
        <v>27</v>
      </c>
      <c r="D17" s="1053"/>
      <c r="E17" s="377" t="s">
        <v>984</v>
      </c>
      <c r="F17" s="368">
        <f t="shared" si="2"/>
        <v>1045.33</v>
      </c>
      <c r="G17" s="368">
        <v>731</v>
      </c>
      <c r="H17" s="368">
        <f t="shared" si="0"/>
        <v>679.83</v>
      </c>
      <c r="I17" s="368">
        <f t="shared" si="3"/>
        <v>635.97</v>
      </c>
      <c r="J17" s="815">
        <v>0</v>
      </c>
      <c r="K17" s="615"/>
      <c r="L17" s="615"/>
    </row>
    <row r="18" spans="1:12" ht="89.25" customHeight="1">
      <c r="A18" s="997" t="s">
        <v>979</v>
      </c>
      <c r="B18" s="998"/>
      <c r="C18" s="200" t="s">
        <v>27</v>
      </c>
      <c r="D18" s="1053"/>
      <c r="E18" s="377" t="s">
        <v>985</v>
      </c>
      <c r="F18" s="368">
        <f t="shared" si="2"/>
        <v>1199.77</v>
      </c>
      <c r="G18" s="368">
        <v>839</v>
      </c>
      <c r="H18" s="368">
        <f t="shared" si="0"/>
        <v>780.2700000000001</v>
      </c>
      <c r="I18" s="368">
        <f t="shared" si="3"/>
        <v>729.93</v>
      </c>
      <c r="J18" s="815">
        <v>0</v>
      </c>
      <c r="K18" s="615"/>
      <c r="L18" s="615"/>
    </row>
    <row r="19" spans="1:12" ht="89.25" customHeight="1">
      <c r="A19" s="997" t="s">
        <v>980</v>
      </c>
      <c r="B19" s="998"/>
      <c r="C19" s="200" t="s">
        <v>27</v>
      </c>
      <c r="D19" s="1053"/>
      <c r="E19" s="377" t="s">
        <v>985</v>
      </c>
      <c r="F19" s="368">
        <f t="shared" si="2"/>
        <v>1309.8799999999999</v>
      </c>
      <c r="G19" s="368">
        <v>916</v>
      </c>
      <c r="H19" s="368">
        <f t="shared" si="0"/>
        <v>851.88</v>
      </c>
      <c r="I19" s="368">
        <f t="shared" si="3"/>
        <v>796.92</v>
      </c>
      <c r="J19" s="815">
        <v>0</v>
      </c>
      <c r="K19" s="615"/>
      <c r="L19" s="615"/>
    </row>
    <row r="20" spans="1:12" ht="89.25" customHeight="1">
      <c r="A20" s="997" t="s">
        <v>981</v>
      </c>
      <c r="B20" s="998"/>
      <c r="C20" s="200" t="s">
        <v>27</v>
      </c>
      <c r="D20" s="1053"/>
      <c r="E20" s="377" t="s">
        <v>150</v>
      </c>
      <c r="F20" s="368">
        <f t="shared" si="2"/>
        <v>1490.06</v>
      </c>
      <c r="G20" s="368">
        <v>1042</v>
      </c>
      <c r="H20" s="368">
        <f t="shared" si="0"/>
        <v>969.06000000000006</v>
      </c>
      <c r="I20" s="368">
        <f t="shared" si="3"/>
        <v>906.54</v>
      </c>
      <c r="J20" s="815">
        <v>0</v>
      </c>
      <c r="K20" s="615"/>
      <c r="L20" s="615"/>
    </row>
    <row r="21" spans="1:12" ht="89.25" customHeight="1">
      <c r="A21" s="997" t="s">
        <v>982</v>
      </c>
      <c r="B21" s="998"/>
      <c r="C21" s="200" t="s">
        <v>27</v>
      </c>
      <c r="D21" s="1045"/>
      <c r="E21" s="377" t="s">
        <v>148</v>
      </c>
      <c r="F21" s="368">
        <f t="shared" si="2"/>
        <v>1614.47</v>
      </c>
      <c r="G21" s="368">
        <v>1129</v>
      </c>
      <c r="H21" s="368">
        <f t="shared" si="0"/>
        <v>1049.97</v>
      </c>
      <c r="I21" s="368">
        <f t="shared" si="3"/>
        <v>982.23</v>
      </c>
      <c r="J21" s="815">
        <v>0</v>
      </c>
      <c r="K21" s="615"/>
      <c r="L21" s="615"/>
    </row>
    <row r="22" spans="1:12" ht="122.25" customHeight="1">
      <c r="A22" s="1027" t="s">
        <v>182</v>
      </c>
      <c r="B22" s="1027"/>
      <c r="C22" s="15" t="s">
        <v>27</v>
      </c>
      <c r="D22" s="1019" t="s">
        <v>712</v>
      </c>
      <c r="E22" s="376" t="s">
        <v>181</v>
      </c>
      <c r="F22" s="368">
        <f t="shared" si="2"/>
        <v>1738.8799999999999</v>
      </c>
      <c r="G22" s="481">
        <v>1216</v>
      </c>
      <c r="H22" s="481">
        <f t="shared" ref="H22:H47" si="4">G22*0.93</f>
        <v>1130.8800000000001</v>
      </c>
      <c r="I22" s="481">
        <f t="shared" ref="I22:I47" si="5">G22*0.87</f>
        <v>1057.92</v>
      </c>
      <c r="J22" s="815">
        <v>0</v>
      </c>
      <c r="K22" s="369"/>
      <c r="L22" s="369"/>
    </row>
    <row r="23" spans="1:12" ht="122.25" customHeight="1">
      <c r="A23" s="1027" t="s">
        <v>180</v>
      </c>
      <c r="B23" s="1027"/>
      <c r="C23" s="15" t="s">
        <v>27</v>
      </c>
      <c r="D23" s="1019"/>
      <c r="E23" s="376" t="s">
        <v>179</v>
      </c>
      <c r="F23" s="368">
        <f t="shared" si="2"/>
        <v>2052.0499999999997</v>
      </c>
      <c r="G23" s="481">
        <v>1435</v>
      </c>
      <c r="H23" s="481">
        <f t="shared" si="4"/>
        <v>1334.5500000000002</v>
      </c>
      <c r="I23" s="481">
        <f t="shared" si="5"/>
        <v>1248.45</v>
      </c>
      <c r="J23" s="815">
        <v>0</v>
      </c>
      <c r="K23" s="370"/>
      <c r="L23" s="370"/>
    </row>
    <row r="24" spans="1:12" ht="122.25" customHeight="1">
      <c r="A24" s="1027" t="s">
        <v>178</v>
      </c>
      <c r="B24" s="1027"/>
      <c r="C24" s="15" t="s">
        <v>27</v>
      </c>
      <c r="D24" s="1019"/>
      <c r="E24" s="376" t="s">
        <v>177</v>
      </c>
      <c r="F24" s="368">
        <f t="shared" si="2"/>
        <v>2265.12</v>
      </c>
      <c r="G24" s="481">
        <v>1584</v>
      </c>
      <c r="H24" s="481">
        <f t="shared" si="4"/>
        <v>1473.1200000000001</v>
      </c>
      <c r="I24" s="481">
        <f t="shared" si="5"/>
        <v>1378.08</v>
      </c>
      <c r="J24" s="815">
        <v>0</v>
      </c>
      <c r="K24" s="369"/>
      <c r="L24" s="369"/>
    </row>
    <row r="25" spans="1:12" ht="122.25" customHeight="1">
      <c r="A25" s="1027" t="s">
        <v>176</v>
      </c>
      <c r="B25" s="1027"/>
      <c r="C25" s="15" t="s">
        <v>27</v>
      </c>
      <c r="D25" s="1019"/>
      <c r="E25" s="376" t="s">
        <v>175</v>
      </c>
      <c r="F25" s="368">
        <f t="shared" si="2"/>
        <v>2459.6</v>
      </c>
      <c r="G25" s="481">
        <v>1720</v>
      </c>
      <c r="H25" s="481">
        <f t="shared" si="4"/>
        <v>1599.6000000000001</v>
      </c>
      <c r="I25" s="481">
        <f t="shared" si="5"/>
        <v>1496.4</v>
      </c>
      <c r="J25" s="815">
        <v>0</v>
      </c>
      <c r="K25" s="369"/>
      <c r="L25" s="369"/>
    </row>
    <row r="26" spans="1:12" ht="90">
      <c r="A26" s="1023" t="s">
        <v>155</v>
      </c>
      <c r="B26" s="1023"/>
      <c r="C26" s="14" t="s">
        <v>27</v>
      </c>
      <c r="D26" s="1054" t="s">
        <v>709</v>
      </c>
      <c r="E26" s="377" t="s">
        <v>154</v>
      </c>
      <c r="F26" s="368">
        <f t="shared" si="2"/>
        <v>1763.1899999999998</v>
      </c>
      <c r="G26" s="481">
        <v>1233</v>
      </c>
      <c r="H26" s="481">
        <f t="shared" si="4"/>
        <v>1146.69</v>
      </c>
      <c r="I26" s="481">
        <f t="shared" si="5"/>
        <v>1072.71</v>
      </c>
      <c r="J26" s="815">
        <v>0</v>
      </c>
      <c r="K26" s="369"/>
      <c r="L26" s="369"/>
    </row>
    <row r="27" spans="1:12" ht="90">
      <c r="A27" s="1027" t="s">
        <v>174</v>
      </c>
      <c r="B27" s="1027"/>
      <c r="C27" s="14" t="s">
        <v>27</v>
      </c>
      <c r="D27" s="1055"/>
      <c r="E27" s="377" t="s">
        <v>152</v>
      </c>
      <c r="F27" s="368">
        <f t="shared" si="2"/>
        <v>2056.3399999999997</v>
      </c>
      <c r="G27" s="481">
        <v>1438</v>
      </c>
      <c r="H27" s="481">
        <f t="shared" si="4"/>
        <v>1337.3400000000001</v>
      </c>
      <c r="I27" s="481">
        <f t="shared" si="5"/>
        <v>1251.06</v>
      </c>
      <c r="J27" s="815">
        <v>0</v>
      </c>
      <c r="K27" s="369"/>
      <c r="L27" s="369"/>
    </row>
    <row r="28" spans="1:12" ht="90">
      <c r="A28" s="1024" t="s">
        <v>173</v>
      </c>
      <c r="B28" s="1024"/>
      <c r="C28" s="14" t="s">
        <v>27</v>
      </c>
      <c r="D28" s="1055"/>
      <c r="E28" s="377" t="s">
        <v>150</v>
      </c>
      <c r="F28" s="368">
        <f t="shared" si="2"/>
        <v>2210.7799999999997</v>
      </c>
      <c r="G28" s="481">
        <v>1546</v>
      </c>
      <c r="H28" s="481">
        <f t="shared" si="4"/>
        <v>1437.78</v>
      </c>
      <c r="I28" s="481">
        <f t="shared" si="5"/>
        <v>1345.02</v>
      </c>
      <c r="J28" s="815">
        <v>0</v>
      </c>
      <c r="K28" s="369"/>
      <c r="L28" s="369"/>
    </row>
    <row r="29" spans="1:12" ht="90">
      <c r="A29" s="1001" t="s">
        <v>172</v>
      </c>
      <c r="B29" s="1001"/>
      <c r="C29" s="14" t="s">
        <v>27</v>
      </c>
      <c r="D29" s="1055"/>
      <c r="E29" s="377" t="s">
        <v>148</v>
      </c>
      <c r="F29" s="368">
        <f t="shared" si="2"/>
        <v>2272.27</v>
      </c>
      <c r="G29" s="481">
        <v>1589</v>
      </c>
      <c r="H29" s="481">
        <f t="shared" si="4"/>
        <v>1477.77</v>
      </c>
      <c r="I29" s="481">
        <f t="shared" si="5"/>
        <v>1382.43</v>
      </c>
      <c r="J29" s="815">
        <v>0</v>
      </c>
      <c r="K29" s="369"/>
      <c r="L29" s="369"/>
    </row>
    <row r="30" spans="1:12" ht="90">
      <c r="A30" s="1024" t="s">
        <v>171</v>
      </c>
      <c r="B30" s="1024"/>
      <c r="C30" s="14" t="s">
        <v>27</v>
      </c>
      <c r="D30" s="1055"/>
      <c r="E30" s="377" t="s">
        <v>146</v>
      </c>
      <c r="F30" s="368">
        <f t="shared" si="2"/>
        <v>2418.13</v>
      </c>
      <c r="G30" s="481">
        <v>1691</v>
      </c>
      <c r="H30" s="481">
        <f t="shared" si="4"/>
        <v>1572.63</v>
      </c>
      <c r="I30" s="481">
        <f t="shared" si="5"/>
        <v>1471.17</v>
      </c>
      <c r="J30" s="815">
        <v>0</v>
      </c>
      <c r="K30" s="369"/>
      <c r="L30" s="369"/>
    </row>
    <row r="31" spans="1:12" ht="90">
      <c r="A31" s="1024" t="s">
        <v>170</v>
      </c>
      <c r="B31" s="1024"/>
      <c r="C31" s="14" t="s">
        <v>27</v>
      </c>
      <c r="D31" s="1055"/>
      <c r="E31" s="377" t="s">
        <v>144</v>
      </c>
      <c r="F31" s="368">
        <f t="shared" si="2"/>
        <v>2574</v>
      </c>
      <c r="G31" s="481">
        <v>1800</v>
      </c>
      <c r="H31" s="481">
        <f t="shared" si="4"/>
        <v>1674</v>
      </c>
      <c r="I31" s="481">
        <f t="shared" si="5"/>
        <v>1566</v>
      </c>
      <c r="J31" s="815">
        <v>0</v>
      </c>
      <c r="K31" s="369"/>
      <c r="L31" s="369"/>
    </row>
    <row r="32" spans="1:12" ht="90">
      <c r="A32" s="1023" t="s">
        <v>169</v>
      </c>
      <c r="B32" s="1023"/>
      <c r="C32" s="14" t="s">
        <v>27</v>
      </c>
      <c r="D32" s="1055"/>
      <c r="E32" s="377" t="s">
        <v>142</v>
      </c>
      <c r="F32" s="368">
        <f t="shared" si="2"/>
        <v>2712.71</v>
      </c>
      <c r="G32" s="481">
        <v>1897</v>
      </c>
      <c r="H32" s="481">
        <f t="shared" si="4"/>
        <v>1764.21</v>
      </c>
      <c r="I32" s="481">
        <f t="shared" si="5"/>
        <v>1650.39</v>
      </c>
      <c r="J32" s="815">
        <v>0</v>
      </c>
      <c r="K32" s="369"/>
      <c r="L32" s="369"/>
    </row>
    <row r="33" spans="1:12" ht="90">
      <c r="A33" s="1024" t="s">
        <v>168</v>
      </c>
      <c r="B33" s="1024"/>
      <c r="C33" s="14" t="s">
        <v>27</v>
      </c>
      <c r="D33" s="1055"/>
      <c r="E33" s="377" t="s">
        <v>140</v>
      </c>
      <c r="F33" s="368">
        <f t="shared" si="2"/>
        <v>2712.71</v>
      </c>
      <c r="G33" s="481">
        <v>1897</v>
      </c>
      <c r="H33" s="481">
        <f t="shared" si="4"/>
        <v>1764.21</v>
      </c>
      <c r="I33" s="481">
        <f t="shared" si="5"/>
        <v>1650.39</v>
      </c>
      <c r="J33" s="815">
        <v>0</v>
      </c>
      <c r="K33" s="369"/>
      <c r="L33" s="369"/>
    </row>
    <row r="34" spans="1:12" ht="90">
      <c r="A34" s="1024" t="s">
        <v>167</v>
      </c>
      <c r="B34" s="1024"/>
      <c r="C34" s="14" t="s">
        <v>27</v>
      </c>
      <c r="D34" s="1055"/>
      <c r="E34" s="377" t="s">
        <v>138</v>
      </c>
      <c r="F34" s="368">
        <f t="shared" si="2"/>
        <v>3004.43</v>
      </c>
      <c r="G34" s="481">
        <v>2101</v>
      </c>
      <c r="H34" s="481">
        <f t="shared" si="4"/>
        <v>1953.93</v>
      </c>
      <c r="I34" s="481">
        <f t="shared" si="5"/>
        <v>1827.87</v>
      </c>
      <c r="J34" s="815">
        <v>0</v>
      </c>
      <c r="K34" s="369"/>
      <c r="L34" s="369"/>
    </row>
    <row r="35" spans="1:12" ht="90">
      <c r="A35" s="1024" t="s">
        <v>166</v>
      </c>
      <c r="B35" s="1024"/>
      <c r="C35" s="14" t="s">
        <v>27</v>
      </c>
      <c r="D35" s="1056"/>
      <c r="E35" s="377" t="s">
        <v>136</v>
      </c>
      <c r="F35" s="368">
        <f t="shared" si="2"/>
        <v>3170.31</v>
      </c>
      <c r="G35" s="481">
        <v>2217</v>
      </c>
      <c r="H35" s="481">
        <f t="shared" si="4"/>
        <v>2061.81</v>
      </c>
      <c r="I35" s="481">
        <f t="shared" si="5"/>
        <v>1928.79</v>
      </c>
      <c r="J35" s="815">
        <v>0</v>
      </c>
      <c r="K35" s="369"/>
      <c r="L35" s="369"/>
    </row>
    <row r="36" spans="1:12" ht="90">
      <c r="A36" s="1001" t="s">
        <v>165</v>
      </c>
      <c r="B36" s="1023"/>
      <c r="C36" s="14" t="s">
        <v>27</v>
      </c>
      <c r="D36" s="1015" t="s">
        <v>878</v>
      </c>
      <c r="E36" s="377" t="s">
        <v>154</v>
      </c>
      <c r="F36" s="368">
        <f t="shared" si="2"/>
        <v>1763.1899999999998</v>
      </c>
      <c r="G36" s="481">
        <v>1233</v>
      </c>
      <c r="H36" s="481">
        <f t="shared" si="4"/>
        <v>1146.69</v>
      </c>
      <c r="I36" s="481">
        <f t="shared" si="5"/>
        <v>1072.71</v>
      </c>
      <c r="J36" s="815">
        <v>0</v>
      </c>
      <c r="K36" s="369"/>
      <c r="L36" s="369"/>
    </row>
    <row r="37" spans="1:12" ht="90">
      <c r="A37" s="1027" t="s">
        <v>164</v>
      </c>
      <c r="B37" s="1027"/>
      <c r="C37" s="14" t="s">
        <v>27</v>
      </c>
      <c r="D37" s="1047"/>
      <c r="E37" s="377" t="s">
        <v>152</v>
      </c>
      <c r="F37" s="368">
        <f t="shared" si="2"/>
        <v>2056.3399999999997</v>
      </c>
      <c r="G37" s="481">
        <v>1438</v>
      </c>
      <c r="H37" s="481">
        <f t="shared" si="4"/>
        <v>1337.3400000000001</v>
      </c>
      <c r="I37" s="481">
        <f t="shared" si="5"/>
        <v>1251.06</v>
      </c>
      <c r="J37" s="815">
        <v>0</v>
      </c>
      <c r="K37" s="369"/>
      <c r="L37" s="369"/>
    </row>
    <row r="38" spans="1:12" ht="90">
      <c r="A38" s="1024" t="s">
        <v>163</v>
      </c>
      <c r="B38" s="1024"/>
      <c r="C38" s="14" t="s">
        <v>27</v>
      </c>
      <c r="D38" s="1047"/>
      <c r="E38" s="377" t="s">
        <v>150</v>
      </c>
      <c r="F38" s="368">
        <f t="shared" si="2"/>
        <v>2210.7799999999997</v>
      </c>
      <c r="G38" s="481">
        <v>1546</v>
      </c>
      <c r="H38" s="481">
        <f t="shared" si="4"/>
        <v>1437.78</v>
      </c>
      <c r="I38" s="481">
        <f t="shared" si="5"/>
        <v>1345.02</v>
      </c>
      <c r="J38" s="815">
        <v>0</v>
      </c>
      <c r="K38" s="369"/>
      <c r="L38" s="369"/>
    </row>
    <row r="39" spans="1:12" ht="90">
      <c r="A39" s="1001" t="s">
        <v>162</v>
      </c>
      <c r="B39" s="1001"/>
      <c r="C39" s="14" t="s">
        <v>27</v>
      </c>
      <c r="D39" s="1047"/>
      <c r="E39" s="377" t="s">
        <v>148</v>
      </c>
      <c r="F39" s="368">
        <f t="shared" si="2"/>
        <v>2272.27</v>
      </c>
      <c r="G39" s="481">
        <v>1589</v>
      </c>
      <c r="H39" s="481">
        <f t="shared" si="4"/>
        <v>1477.77</v>
      </c>
      <c r="I39" s="481">
        <f t="shared" si="5"/>
        <v>1382.43</v>
      </c>
      <c r="J39" s="815">
        <v>0</v>
      </c>
      <c r="K39" s="369"/>
      <c r="L39" s="369"/>
    </row>
    <row r="40" spans="1:12" ht="90">
      <c r="A40" s="1024" t="s">
        <v>161</v>
      </c>
      <c r="B40" s="1024"/>
      <c r="C40" s="14" t="s">
        <v>27</v>
      </c>
      <c r="D40" s="1047"/>
      <c r="E40" s="377" t="s">
        <v>146</v>
      </c>
      <c r="F40" s="368">
        <f t="shared" si="2"/>
        <v>2418.13</v>
      </c>
      <c r="G40" s="481">
        <v>1691</v>
      </c>
      <c r="H40" s="481">
        <f t="shared" si="4"/>
        <v>1572.63</v>
      </c>
      <c r="I40" s="481">
        <f t="shared" si="5"/>
        <v>1471.17</v>
      </c>
      <c r="J40" s="815">
        <v>0</v>
      </c>
      <c r="K40" s="369"/>
      <c r="L40" s="369"/>
    </row>
    <row r="41" spans="1:12" ht="90">
      <c r="A41" s="1024" t="s">
        <v>160</v>
      </c>
      <c r="B41" s="1024"/>
      <c r="C41" s="14" t="s">
        <v>27</v>
      </c>
      <c r="D41" s="1047"/>
      <c r="E41" s="377" t="s">
        <v>144</v>
      </c>
      <c r="F41" s="368">
        <f t="shared" si="2"/>
        <v>2574</v>
      </c>
      <c r="G41" s="481">
        <v>1800</v>
      </c>
      <c r="H41" s="481">
        <f t="shared" si="4"/>
        <v>1674</v>
      </c>
      <c r="I41" s="481">
        <f t="shared" si="5"/>
        <v>1566</v>
      </c>
      <c r="J41" s="815">
        <v>0</v>
      </c>
      <c r="K41" s="369"/>
      <c r="L41" s="369"/>
    </row>
    <row r="42" spans="1:12" ht="90">
      <c r="A42" s="1023" t="s">
        <v>159</v>
      </c>
      <c r="B42" s="1023"/>
      <c r="C42" s="14" t="s">
        <v>27</v>
      </c>
      <c r="D42" s="1047"/>
      <c r="E42" s="377" t="s">
        <v>142</v>
      </c>
      <c r="F42" s="368">
        <f t="shared" si="2"/>
        <v>2712.71</v>
      </c>
      <c r="G42" s="481">
        <v>1897</v>
      </c>
      <c r="H42" s="481">
        <f t="shared" si="4"/>
        <v>1764.21</v>
      </c>
      <c r="I42" s="481">
        <f t="shared" si="5"/>
        <v>1650.39</v>
      </c>
      <c r="J42" s="815">
        <v>0</v>
      </c>
      <c r="K42" s="369"/>
      <c r="L42" s="369"/>
    </row>
    <row r="43" spans="1:12" ht="90">
      <c r="A43" s="1024" t="s">
        <v>158</v>
      </c>
      <c r="B43" s="1024"/>
      <c r="C43" s="14" t="s">
        <v>27</v>
      </c>
      <c r="D43" s="1047"/>
      <c r="E43" s="377" t="s">
        <v>140</v>
      </c>
      <c r="F43" s="368">
        <f t="shared" si="2"/>
        <v>2712.71</v>
      </c>
      <c r="G43" s="481">
        <v>1897</v>
      </c>
      <c r="H43" s="481">
        <f t="shared" si="4"/>
        <v>1764.21</v>
      </c>
      <c r="I43" s="481">
        <f t="shared" si="5"/>
        <v>1650.39</v>
      </c>
      <c r="J43" s="815">
        <v>0</v>
      </c>
      <c r="K43" s="369"/>
      <c r="L43" s="369"/>
    </row>
    <row r="44" spans="1:12" ht="90">
      <c r="A44" s="1024" t="s">
        <v>157</v>
      </c>
      <c r="B44" s="1024"/>
      <c r="C44" s="14" t="s">
        <v>27</v>
      </c>
      <c r="D44" s="1047"/>
      <c r="E44" s="377" t="s">
        <v>138</v>
      </c>
      <c r="F44" s="368">
        <f t="shared" si="2"/>
        <v>3004.43</v>
      </c>
      <c r="G44" s="481">
        <v>2101</v>
      </c>
      <c r="H44" s="481">
        <f t="shared" si="4"/>
        <v>1953.93</v>
      </c>
      <c r="I44" s="481">
        <f t="shared" si="5"/>
        <v>1827.87</v>
      </c>
      <c r="J44" s="815">
        <v>0</v>
      </c>
      <c r="K44" s="369"/>
      <c r="L44" s="369"/>
    </row>
    <row r="45" spans="1:12" ht="90">
      <c r="A45" s="1024" t="s">
        <v>156</v>
      </c>
      <c r="B45" s="1024"/>
      <c r="C45" s="14" t="s">
        <v>27</v>
      </c>
      <c r="D45" s="1047"/>
      <c r="E45" s="377" t="s">
        <v>136</v>
      </c>
      <c r="F45" s="368">
        <f t="shared" si="2"/>
        <v>3170.31</v>
      </c>
      <c r="G45" s="481">
        <v>2217</v>
      </c>
      <c r="H45" s="481">
        <f t="shared" si="4"/>
        <v>2061.81</v>
      </c>
      <c r="I45" s="481">
        <f t="shared" si="5"/>
        <v>1928.79</v>
      </c>
      <c r="J45" s="815">
        <v>0</v>
      </c>
      <c r="K45" s="369"/>
      <c r="L45" s="369"/>
    </row>
    <row r="46" spans="1:12" ht="90">
      <c r="A46" s="1023" t="s">
        <v>155</v>
      </c>
      <c r="B46" s="1023"/>
      <c r="C46" s="14" t="s">
        <v>27</v>
      </c>
      <c r="D46" s="1015" t="s">
        <v>877</v>
      </c>
      <c r="E46" s="377" t="s">
        <v>154</v>
      </c>
      <c r="F46" s="368">
        <f t="shared" si="2"/>
        <v>1763.1899999999998</v>
      </c>
      <c r="G46" s="481">
        <v>1233</v>
      </c>
      <c r="H46" s="481">
        <f t="shared" si="4"/>
        <v>1146.69</v>
      </c>
      <c r="I46" s="481">
        <f t="shared" si="5"/>
        <v>1072.71</v>
      </c>
      <c r="J46" s="815">
        <v>0</v>
      </c>
      <c r="K46" s="369"/>
      <c r="L46" s="369"/>
    </row>
    <row r="47" spans="1:12" ht="90">
      <c r="A47" s="1027" t="s">
        <v>153</v>
      </c>
      <c r="B47" s="1027"/>
      <c r="C47" s="14" t="s">
        <v>27</v>
      </c>
      <c r="D47" s="1047"/>
      <c r="E47" s="377" t="s">
        <v>152</v>
      </c>
      <c r="F47" s="368">
        <f t="shared" si="2"/>
        <v>2056.3399999999997</v>
      </c>
      <c r="G47" s="481">
        <v>1438</v>
      </c>
      <c r="H47" s="481">
        <f t="shared" si="4"/>
        <v>1337.3400000000001</v>
      </c>
      <c r="I47" s="481">
        <f t="shared" si="5"/>
        <v>1251.06</v>
      </c>
      <c r="J47" s="815">
        <v>0</v>
      </c>
      <c r="K47" s="369"/>
      <c r="L47" s="369"/>
    </row>
    <row r="48" spans="1:12" ht="90">
      <c r="A48" s="1024" t="s">
        <v>151</v>
      </c>
      <c r="B48" s="1024"/>
      <c r="C48" s="14" t="s">
        <v>27</v>
      </c>
      <c r="D48" s="1047"/>
      <c r="E48" s="377" t="s">
        <v>150</v>
      </c>
      <c r="F48" s="368">
        <f t="shared" si="2"/>
        <v>2210.7799999999997</v>
      </c>
      <c r="G48" s="481">
        <v>1546</v>
      </c>
      <c r="H48" s="481">
        <f t="shared" ref="H48:H82" si="6">G48*0.93</f>
        <v>1437.78</v>
      </c>
      <c r="I48" s="481">
        <f t="shared" ref="I48:I82" si="7">G48*0.87</f>
        <v>1345.02</v>
      </c>
      <c r="J48" s="815">
        <v>0</v>
      </c>
      <c r="K48" s="369"/>
      <c r="L48" s="369"/>
    </row>
    <row r="49" spans="1:12" ht="90">
      <c r="A49" s="1001" t="s">
        <v>149</v>
      </c>
      <c r="B49" s="1001"/>
      <c r="C49" s="14" t="s">
        <v>27</v>
      </c>
      <c r="D49" s="1047"/>
      <c r="E49" s="377" t="s">
        <v>148</v>
      </c>
      <c r="F49" s="368">
        <f t="shared" si="2"/>
        <v>2272.27</v>
      </c>
      <c r="G49" s="481">
        <v>1589</v>
      </c>
      <c r="H49" s="481">
        <f t="shared" si="6"/>
        <v>1477.77</v>
      </c>
      <c r="I49" s="481">
        <f t="shared" si="7"/>
        <v>1382.43</v>
      </c>
      <c r="J49" s="815">
        <v>0</v>
      </c>
      <c r="K49" s="369"/>
      <c r="L49" s="369"/>
    </row>
    <row r="50" spans="1:12" ht="90">
      <c r="A50" s="1024" t="s">
        <v>147</v>
      </c>
      <c r="B50" s="1024"/>
      <c r="C50" s="14" t="s">
        <v>27</v>
      </c>
      <c r="D50" s="1047"/>
      <c r="E50" s="377" t="s">
        <v>146</v>
      </c>
      <c r="F50" s="368">
        <f t="shared" si="2"/>
        <v>2418.13</v>
      </c>
      <c r="G50" s="481">
        <v>1691</v>
      </c>
      <c r="H50" s="481">
        <f t="shared" si="6"/>
        <v>1572.63</v>
      </c>
      <c r="I50" s="481">
        <f t="shared" si="7"/>
        <v>1471.17</v>
      </c>
      <c r="J50" s="815">
        <v>0</v>
      </c>
      <c r="K50" s="369"/>
      <c r="L50" s="369"/>
    </row>
    <row r="51" spans="1:12" ht="90">
      <c r="A51" s="1024" t="s">
        <v>145</v>
      </c>
      <c r="B51" s="1024"/>
      <c r="C51" s="14" t="s">
        <v>27</v>
      </c>
      <c r="D51" s="1047"/>
      <c r="E51" s="377" t="s">
        <v>144</v>
      </c>
      <c r="F51" s="368">
        <f t="shared" si="2"/>
        <v>2574</v>
      </c>
      <c r="G51" s="481">
        <v>1800</v>
      </c>
      <c r="H51" s="481">
        <f t="shared" si="6"/>
        <v>1674</v>
      </c>
      <c r="I51" s="481">
        <f t="shared" si="7"/>
        <v>1566</v>
      </c>
      <c r="J51" s="815">
        <v>0</v>
      </c>
      <c r="K51" s="369"/>
      <c r="L51" s="369"/>
    </row>
    <row r="52" spans="1:12" ht="90">
      <c r="A52" s="1023" t="s">
        <v>143</v>
      </c>
      <c r="B52" s="1023"/>
      <c r="C52" s="14" t="s">
        <v>27</v>
      </c>
      <c r="D52" s="1047"/>
      <c r="E52" s="377" t="s">
        <v>142</v>
      </c>
      <c r="F52" s="368">
        <f t="shared" si="2"/>
        <v>2712.71</v>
      </c>
      <c r="G52" s="481">
        <v>1897</v>
      </c>
      <c r="H52" s="481">
        <f t="shared" si="6"/>
        <v>1764.21</v>
      </c>
      <c r="I52" s="481">
        <f t="shared" si="7"/>
        <v>1650.39</v>
      </c>
      <c r="J52" s="815">
        <v>0</v>
      </c>
      <c r="K52" s="369"/>
      <c r="L52" s="369"/>
    </row>
    <row r="53" spans="1:12" ht="90">
      <c r="A53" s="1024" t="s">
        <v>141</v>
      </c>
      <c r="B53" s="1024"/>
      <c r="C53" s="14" t="s">
        <v>27</v>
      </c>
      <c r="D53" s="1047"/>
      <c r="E53" s="377" t="s">
        <v>140</v>
      </c>
      <c r="F53" s="368">
        <f t="shared" si="2"/>
        <v>2712.71</v>
      </c>
      <c r="G53" s="481">
        <v>1897</v>
      </c>
      <c r="H53" s="481">
        <f t="shared" si="6"/>
        <v>1764.21</v>
      </c>
      <c r="I53" s="481">
        <f t="shared" si="7"/>
        <v>1650.39</v>
      </c>
      <c r="J53" s="815">
        <v>0</v>
      </c>
      <c r="K53" s="369"/>
      <c r="L53" s="369"/>
    </row>
    <row r="54" spans="1:12" ht="90">
      <c r="A54" s="1024" t="s">
        <v>139</v>
      </c>
      <c r="B54" s="1024"/>
      <c r="C54" s="14" t="s">
        <v>27</v>
      </c>
      <c r="D54" s="1047"/>
      <c r="E54" s="377" t="s">
        <v>138</v>
      </c>
      <c r="F54" s="368">
        <f t="shared" si="2"/>
        <v>3004.43</v>
      </c>
      <c r="G54" s="481">
        <v>2101</v>
      </c>
      <c r="H54" s="481">
        <f t="shared" si="6"/>
        <v>1953.93</v>
      </c>
      <c r="I54" s="481">
        <f t="shared" si="7"/>
        <v>1827.87</v>
      </c>
      <c r="J54" s="815">
        <v>0</v>
      </c>
      <c r="K54" s="369"/>
      <c r="L54" s="369"/>
    </row>
    <row r="55" spans="1:12" ht="90">
      <c r="A55" s="1024" t="s">
        <v>137</v>
      </c>
      <c r="B55" s="1024"/>
      <c r="C55" s="14" t="s">
        <v>27</v>
      </c>
      <c r="D55" s="1047"/>
      <c r="E55" s="377" t="s">
        <v>136</v>
      </c>
      <c r="F55" s="368">
        <f t="shared" si="2"/>
        <v>3170.31</v>
      </c>
      <c r="G55" s="481">
        <v>2217</v>
      </c>
      <c r="H55" s="481">
        <f t="shared" si="6"/>
        <v>2061.81</v>
      </c>
      <c r="I55" s="481">
        <f t="shared" si="7"/>
        <v>1928.79</v>
      </c>
      <c r="J55" s="815">
        <v>0</v>
      </c>
      <c r="K55" s="369"/>
      <c r="L55" s="369"/>
    </row>
    <row r="56" spans="1:12" ht="130.5" customHeight="1">
      <c r="A56" s="1024" t="s">
        <v>135</v>
      </c>
      <c r="B56" s="1024"/>
      <c r="C56" s="14" t="s">
        <v>27</v>
      </c>
      <c r="D56" s="1048"/>
      <c r="E56" s="377" t="s">
        <v>134</v>
      </c>
      <c r="F56" s="368">
        <f t="shared" si="2"/>
        <v>1665.9499999999998</v>
      </c>
      <c r="G56" s="481">
        <v>1165</v>
      </c>
      <c r="H56" s="481">
        <f t="shared" si="6"/>
        <v>1083.45</v>
      </c>
      <c r="I56" s="481">
        <f t="shared" si="7"/>
        <v>1013.55</v>
      </c>
      <c r="J56" s="815">
        <v>0</v>
      </c>
      <c r="K56" s="369"/>
      <c r="L56" s="369"/>
    </row>
    <row r="57" spans="1:12" ht="130.5" customHeight="1">
      <c r="A57" s="1024" t="s">
        <v>133</v>
      </c>
      <c r="B57" s="1024"/>
      <c r="C57" s="14" t="s">
        <v>27</v>
      </c>
      <c r="D57" s="1049"/>
      <c r="E57" s="377" t="s">
        <v>132</v>
      </c>
      <c r="F57" s="368">
        <f t="shared" si="2"/>
        <v>1757.47</v>
      </c>
      <c r="G57" s="481">
        <v>1229</v>
      </c>
      <c r="H57" s="481">
        <f t="shared" si="6"/>
        <v>1142.97</v>
      </c>
      <c r="I57" s="481">
        <f t="shared" si="7"/>
        <v>1069.23</v>
      </c>
      <c r="J57" s="815">
        <v>0</v>
      </c>
      <c r="K57" s="369"/>
      <c r="L57" s="369"/>
    </row>
    <row r="58" spans="1:12" ht="130.5" customHeight="1">
      <c r="A58" s="1024" t="s">
        <v>777</v>
      </c>
      <c r="B58" s="1024"/>
      <c r="C58" s="14" t="s">
        <v>27</v>
      </c>
      <c r="D58" s="1049"/>
      <c r="E58" s="377" t="s">
        <v>132</v>
      </c>
      <c r="F58" s="368">
        <f t="shared" si="2"/>
        <v>2022.02</v>
      </c>
      <c r="G58" s="481">
        <v>1414</v>
      </c>
      <c r="H58" s="481">
        <f t="shared" si="6"/>
        <v>1315.02</v>
      </c>
      <c r="I58" s="481">
        <f t="shared" si="7"/>
        <v>1230.18</v>
      </c>
      <c r="J58" s="815">
        <v>0</v>
      </c>
      <c r="K58" s="369"/>
      <c r="L58" s="369"/>
    </row>
    <row r="59" spans="1:12" ht="130.5" customHeight="1">
      <c r="A59" s="1024" t="s">
        <v>131</v>
      </c>
      <c r="B59" s="1024"/>
      <c r="C59" s="14" t="s">
        <v>27</v>
      </c>
      <c r="D59" s="1049"/>
      <c r="E59" s="377" t="s">
        <v>130</v>
      </c>
      <c r="F59" s="368">
        <f t="shared" si="2"/>
        <v>2199.3399999999997</v>
      </c>
      <c r="G59" s="481">
        <v>1538</v>
      </c>
      <c r="H59" s="481">
        <f t="shared" si="6"/>
        <v>1430.3400000000001</v>
      </c>
      <c r="I59" s="481">
        <f t="shared" si="7"/>
        <v>1338.06</v>
      </c>
      <c r="J59" s="815">
        <v>0</v>
      </c>
      <c r="K59" s="369"/>
      <c r="L59" s="369"/>
    </row>
    <row r="60" spans="1:12" ht="130.5" customHeight="1">
      <c r="A60" s="1024" t="s">
        <v>774</v>
      </c>
      <c r="B60" s="1024"/>
      <c r="C60" s="14" t="s">
        <v>27</v>
      </c>
      <c r="D60" s="1049"/>
      <c r="E60" s="377" t="s">
        <v>130</v>
      </c>
      <c r="F60" s="368">
        <f t="shared" si="2"/>
        <v>2322.3199999999997</v>
      </c>
      <c r="G60" s="481">
        <v>1624</v>
      </c>
      <c r="H60" s="481">
        <f t="shared" si="6"/>
        <v>1510.3200000000002</v>
      </c>
      <c r="I60" s="481">
        <f t="shared" si="7"/>
        <v>1412.8799999999999</v>
      </c>
      <c r="J60" s="815">
        <v>0</v>
      </c>
      <c r="K60" s="369"/>
      <c r="L60" s="369"/>
    </row>
    <row r="61" spans="1:12" ht="130.5" customHeight="1">
      <c r="A61" s="1024" t="s">
        <v>129</v>
      </c>
      <c r="B61" s="1024"/>
      <c r="C61" s="14" t="s">
        <v>27</v>
      </c>
      <c r="D61" s="1049"/>
      <c r="E61" s="377" t="s">
        <v>128</v>
      </c>
      <c r="F61" s="368">
        <f t="shared" si="2"/>
        <v>2416.6999999999998</v>
      </c>
      <c r="G61" s="481">
        <v>1690</v>
      </c>
      <c r="H61" s="481">
        <f t="shared" si="6"/>
        <v>1571.7</v>
      </c>
      <c r="I61" s="481">
        <f t="shared" si="7"/>
        <v>1470.3</v>
      </c>
      <c r="J61" s="815">
        <v>0</v>
      </c>
      <c r="K61" s="369"/>
      <c r="L61" s="369"/>
    </row>
    <row r="62" spans="1:12" ht="130.5" customHeight="1">
      <c r="A62" s="1024" t="s">
        <v>775</v>
      </c>
      <c r="B62" s="1024"/>
      <c r="C62" s="14" t="s">
        <v>27</v>
      </c>
      <c r="D62" s="1049"/>
      <c r="E62" s="377" t="s">
        <v>128</v>
      </c>
      <c r="F62" s="368">
        <f t="shared" si="2"/>
        <v>2561.13</v>
      </c>
      <c r="G62" s="481">
        <v>1791</v>
      </c>
      <c r="H62" s="481">
        <f>G62*0.93</f>
        <v>1665.63</v>
      </c>
      <c r="I62" s="481">
        <f>G62*0.87</f>
        <v>1558.17</v>
      </c>
      <c r="J62" s="815">
        <v>0</v>
      </c>
      <c r="K62" s="369"/>
      <c r="L62" s="369"/>
    </row>
    <row r="63" spans="1:12" ht="130.5" customHeight="1">
      <c r="A63" s="1024" t="s">
        <v>127</v>
      </c>
      <c r="B63" s="1024"/>
      <c r="C63" s="14" t="s">
        <v>27</v>
      </c>
      <c r="D63" s="1049"/>
      <c r="E63" s="377" t="s">
        <v>126</v>
      </c>
      <c r="F63" s="368">
        <f t="shared" si="2"/>
        <v>2847.1299999999997</v>
      </c>
      <c r="G63" s="481">
        <v>1991</v>
      </c>
      <c r="H63" s="481">
        <f t="shared" si="6"/>
        <v>1851.63</v>
      </c>
      <c r="I63" s="481">
        <f t="shared" si="7"/>
        <v>1732.17</v>
      </c>
      <c r="J63" s="815">
        <v>0</v>
      </c>
      <c r="K63" s="369"/>
      <c r="L63" s="369"/>
    </row>
    <row r="64" spans="1:12" ht="130.5" customHeight="1">
      <c r="A64" s="1024" t="s">
        <v>776</v>
      </c>
      <c r="B64" s="1024"/>
      <c r="C64" s="14" t="s">
        <v>27</v>
      </c>
      <c r="D64" s="1049"/>
      <c r="E64" s="377" t="s">
        <v>126</v>
      </c>
      <c r="F64" s="368">
        <f t="shared" si="2"/>
        <v>3004.43</v>
      </c>
      <c r="G64" s="481">
        <v>2101</v>
      </c>
      <c r="H64" s="481">
        <f t="shared" si="6"/>
        <v>1953.93</v>
      </c>
      <c r="I64" s="481">
        <f t="shared" si="7"/>
        <v>1827.87</v>
      </c>
      <c r="J64" s="815">
        <v>0</v>
      </c>
      <c r="K64" s="369"/>
      <c r="L64" s="369"/>
    </row>
    <row r="65" spans="1:12" ht="130.5" customHeight="1">
      <c r="A65" s="1024" t="s">
        <v>125</v>
      </c>
      <c r="B65" s="1024"/>
      <c r="C65" s="14" t="s">
        <v>27</v>
      </c>
      <c r="D65" s="1049"/>
      <c r="E65" s="377" t="s">
        <v>124</v>
      </c>
      <c r="F65" s="368">
        <f t="shared" si="2"/>
        <v>3210.35</v>
      </c>
      <c r="G65" s="481">
        <v>2245</v>
      </c>
      <c r="H65" s="481">
        <f t="shared" si="6"/>
        <v>2087.85</v>
      </c>
      <c r="I65" s="481">
        <f t="shared" si="7"/>
        <v>1953.15</v>
      </c>
      <c r="J65" s="815">
        <v>0</v>
      </c>
      <c r="K65" s="369"/>
      <c r="L65" s="369"/>
    </row>
    <row r="66" spans="1:12" ht="111" customHeight="1">
      <c r="A66" s="1024" t="s">
        <v>122</v>
      </c>
      <c r="B66" s="1024"/>
      <c r="C66" s="15" t="s">
        <v>27</v>
      </c>
      <c r="D66" s="1058" t="s">
        <v>123</v>
      </c>
      <c r="E66" s="376" t="s">
        <v>121</v>
      </c>
      <c r="F66" s="368">
        <f t="shared" si="2"/>
        <v>2150.7199999999998</v>
      </c>
      <c r="G66" s="482">
        <v>1504</v>
      </c>
      <c r="H66" s="481">
        <f t="shared" si="6"/>
        <v>1398.72</v>
      </c>
      <c r="I66" s="481">
        <f t="shared" si="7"/>
        <v>1308.48</v>
      </c>
      <c r="J66" s="815">
        <v>0</v>
      </c>
      <c r="K66" s="369"/>
      <c r="L66" s="369"/>
    </row>
    <row r="67" spans="1:12" ht="111" customHeight="1">
      <c r="A67" s="1024" t="s">
        <v>120</v>
      </c>
      <c r="B67" s="1024"/>
      <c r="C67" s="15" t="s">
        <v>27</v>
      </c>
      <c r="D67" s="1019"/>
      <c r="E67" s="376" t="s">
        <v>119</v>
      </c>
      <c r="F67" s="368">
        <f t="shared" si="2"/>
        <v>2712.71</v>
      </c>
      <c r="G67" s="482">
        <v>1897</v>
      </c>
      <c r="H67" s="481">
        <f t="shared" si="6"/>
        <v>1764.21</v>
      </c>
      <c r="I67" s="481">
        <f t="shared" si="7"/>
        <v>1650.39</v>
      </c>
      <c r="J67" s="815">
        <v>0</v>
      </c>
      <c r="K67" s="369"/>
      <c r="L67" s="369"/>
    </row>
    <row r="68" spans="1:12" ht="111" customHeight="1">
      <c r="A68" s="1024" t="s">
        <v>118</v>
      </c>
      <c r="B68" s="1024"/>
      <c r="C68" s="15" t="s">
        <v>27</v>
      </c>
      <c r="D68" s="1019"/>
      <c r="E68" s="376" t="s">
        <v>117</v>
      </c>
      <c r="F68" s="368">
        <f t="shared" si="2"/>
        <v>3054.48</v>
      </c>
      <c r="G68" s="482">
        <v>2136</v>
      </c>
      <c r="H68" s="481">
        <f t="shared" si="6"/>
        <v>1986.48</v>
      </c>
      <c r="I68" s="481">
        <f t="shared" si="7"/>
        <v>1858.32</v>
      </c>
      <c r="J68" s="815">
        <v>0</v>
      </c>
      <c r="K68" s="369"/>
      <c r="L68" s="369"/>
    </row>
    <row r="69" spans="1:12" ht="111" customHeight="1">
      <c r="A69" s="1024" t="s">
        <v>116</v>
      </c>
      <c r="B69" s="1024"/>
      <c r="C69" s="15" t="s">
        <v>27</v>
      </c>
      <c r="D69" s="1019"/>
      <c r="E69" s="376" t="s">
        <v>115</v>
      </c>
      <c r="F69" s="368">
        <f t="shared" si="2"/>
        <v>3393.39</v>
      </c>
      <c r="G69" s="482">
        <v>2373</v>
      </c>
      <c r="H69" s="481">
        <f t="shared" si="6"/>
        <v>2206.8900000000003</v>
      </c>
      <c r="I69" s="481">
        <f t="shared" si="7"/>
        <v>2064.5099999999998</v>
      </c>
      <c r="J69" s="815">
        <v>0</v>
      </c>
      <c r="K69" s="369"/>
      <c r="L69" s="369"/>
    </row>
    <row r="70" spans="1:12" ht="111" customHeight="1">
      <c r="A70" s="1024" t="s">
        <v>114</v>
      </c>
      <c r="B70" s="1024"/>
      <c r="C70" s="15" t="s">
        <v>27</v>
      </c>
      <c r="D70" s="1019"/>
      <c r="E70" s="376" t="s">
        <v>113</v>
      </c>
      <c r="F70" s="368">
        <f t="shared" si="2"/>
        <v>4410.12</v>
      </c>
      <c r="G70" s="482">
        <v>3084</v>
      </c>
      <c r="H70" s="481">
        <f t="shared" si="6"/>
        <v>2868.1200000000003</v>
      </c>
      <c r="I70" s="481">
        <f t="shared" si="7"/>
        <v>2683.08</v>
      </c>
      <c r="J70" s="815">
        <v>0</v>
      </c>
      <c r="K70" s="369"/>
      <c r="L70" s="369"/>
    </row>
    <row r="71" spans="1:12" ht="111" customHeight="1">
      <c r="A71" s="1024" t="s">
        <v>112</v>
      </c>
      <c r="B71" s="1024"/>
      <c r="C71" s="15" t="s">
        <v>27</v>
      </c>
      <c r="D71" s="1019"/>
      <c r="E71" s="376" t="s">
        <v>111</v>
      </c>
      <c r="F71" s="368">
        <f>G71*1.43</f>
        <v>5767.19</v>
      </c>
      <c r="G71" s="482">
        <v>4033</v>
      </c>
      <c r="H71" s="481">
        <f t="shared" si="6"/>
        <v>3750.69</v>
      </c>
      <c r="I71" s="481">
        <f t="shared" si="7"/>
        <v>3508.71</v>
      </c>
      <c r="J71" s="815">
        <v>0</v>
      </c>
      <c r="K71" s="369"/>
      <c r="L71" s="369"/>
    </row>
    <row r="72" spans="1:12" ht="111" customHeight="1">
      <c r="A72" s="1024" t="s">
        <v>110</v>
      </c>
      <c r="B72" s="1024"/>
      <c r="C72" s="15" t="s">
        <v>27</v>
      </c>
      <c r="D72" s="1019"/>
      <c r="E72" s="376" t="s">
        <v>109</v>
      </c>
      <c r="F72" s="368">
        <f>G72*1.43</f>
        <v>6782.49</v>
      </c>
      <c r="G72" s="482">
        <v>4743</v>
      </c>
      <c r="H72" s="481">
        <f t="shared" si="6"/>
        <v>4410.99</v>
      </c>
      <c r="I72" s="481">
        <f t="shared" si="7"/>
        <v>4126.41</v>
      </c>
      <c r="J72" s="815">
        <v>0</v>
      </c>
      <c r="K72" s="369"/>
      <c r="L72" s="369"/>
    </row>
    <row r="73" spans="1:12" ht="126">
      <c r="A73" s="1024" t="s">
        <v>122</v>
      </c>
      <c r="B73" s="1024"/>
      <c r="C73" s="15" t="s">
        <v>27</v>
      </c>
      <c r="D73" s="1057" t="s">
        <v>876</v>
      </c>
      <c r="E73" s="376" t="s">
        <v>121</v>
      </c>
      <c r="F73" s="478">
        <f>G73*1.43</f>
        <v>2150.7199999999998</v>
      </c>
      <c r="G73" s="482">
        <v>1504</v>
      </c>
      <c r="H73" s="481">
        <f t="shared" si="6"/>
        <v>1398.72</v>
      </c>
      <c r="I73" s="481">
        <f t="shared" si="7"/>
        <v>1308.48</v>
      </c>
      <c r="J73" s="815">
        <v>0</v>
      </c>
      <c r="K73" s="369"/>
      <c r="L73" s="369"/>
    </row>
    <row r="74" spans="1:12" ht="126">
      <c r="A74" s="1024" t="s">
        <v>120</v>
      </c>
      <c r="B74" s="1024"/>
      <c r="C74" s="15" t="s">
        <v>27</v>
      </c>
      <c r="D74" s="1019"/>
      <c r="E74" s="376" t="s">
        <v>119</v>
      </c>
      <c r="F74" s="693">
        <f t="shared" ref="F74:F90" si="8">G74*1.43</f>
        <v>2712.71</v>
      </c>
      <c r="G74" s="482">
        <v>1897</v>
      </c>
      <c r="H74" s="481">
        <f t="shared" si="6"/>
        <v>1764.21</v>
      </c>
      <c r="I74" s="481">
        <f t="shared" si="7"/>
        <v>1650.39</v>
      </c>
      <c r="J74" s="815">
        <v>0</v>
      </c>
      <c r="K74" s="369"/>
      <c r="L74" s="369"/>
    </row>
    <row r="75" spans="1:12" ht="126">
      <c r="A75" s="1024" t="s">
        <v>118</v>
      </c>
      <c r="B75" s="1024"/>
      <c r="C75" s="15" t="s">
        <v>27</v>
      </c>
      <c r="D75" s="1019"/>
      <c r="E75" s="376" t="s">
        <v>117</v>
      </c>
      <c r="F75" s="693">
        <f t="shared" si="8"/>
        <v>3054.48</v>
      </c>
      <c r="G75" s="482">
        <v>2136</v>
      </c>
      <c r="H75" s="481">
        <f t="shared" si="6"/>
        <v>1986.48</v>
      </c>
      <c r="I75" s="481">
        <f t="shared" si="7"/>
        <v>1858.32</v>
      </c>
      <c r="J75" s="815">
        <v>0</v>
      </c>
      <c r="K75" s="369"/>
      <c r="L75" s="369"/>
    </row>
    <row r="76" spans="1:12" ht="126">
      <c r="A76" s="1024" t="s">
        <v>116</v>
      </c>
      <c r="B76" s="1024"/>
      <c r="C76" s="15" t="s">
        <v>27</v>
      </c>
      <c r="D76" s="1019"/>
      <c r="E76" s="376" t="s">
        <v>115</v>
      </c>
      <c r="F76" s="693">
        <f t="shared" si="8"/>
        <v>3393.39</v>
      </c>
      <c r="G76" s="482">
        <v>2373</v>
      </c>
      <c r="H76" s="481">
        <f t="shared" si="6"/>
        <v>2206.8900000000003</v>
      </c>
      <c r="I76" s="481">
        <f t="shared" si="7"/>
        <v>2064.5099999999998</v>
      </c>
      <c r="J76" s="815">
        <v>0</v>
      </c>
      <c r="K76" s="369"/>
      <c r="L76" s="369"/>
    </row>
    <row r="77" spans="1:12" ht="126">
      <c r="A77" s="1024" t="s">
        <v>114</v>
      </c>
      <c r="B77" s="1024"/>
      <c r="C77" s="15" t="s">
        <v>27</v>
      </c>
      <c r="D77" s="1019"/>
      <c r="E77" s="376" t="s">
        <v>113</v>
      </c>
      <c r="F77" s="693">
        <f t="shared" si="8"/>
        <v>4410.12</v>
      </c>
      <c r="G77" s="482">
        <v>3084</v>
      </c>
      <c r="H77" s="481">
        <f t="shared" si="6"/>
        <v>2868.1200000000003</v>
      </c>
      <c r="I77" s="481">
        <f t="shared" si="7"/>
        <v>2683.08</v>
      </c>
      <c r="J77" s="815">
        <v>0</v>
      </c>
      <c r="K77" s="369"/>
      <c r="L77" s="369"/>
    </row>
    <row r="78" spans="1:12" ht="126">
      <c r="A78" s="1024" t="s">
        <v>112</v>
      </c>
      <c r="B78" s="1024"/>
      <c r="C78" s="15" t="s">
        <v>27</v>
      </c>
      <c r="D78" s="1019"/>
      <c r="E78" s="376" t="s">
        <v>111</v>
      </c>
      <c r="F78" s="693">
        <f t="shared" si="8"/>
        <v>5767.19</v>
      </c>
      <c r="G78" s="482">
        <v>4033</v>
      </c>
      <c r="H78" s="481">
        <f t="shared" si="6"/>
        <v>3750.69</v>
      </c>
      <c r="I78" s="481">
        <f t="shared" si="7"/>
        <v>3508.71</v>
      </c>
      <c r="J78" s="815">
        <v>0</v>
      </c>
      <c r="K78" s="369"/>
      <c r="L78" s="369"/>
    </row>
    <row r="79" spans="1:12" ht="126">
      <c r="A79" s="1024" t="s">
        <v>110</v>
      </c>
      <c r="B79" s="1024"/>
      <c r="C79" s="15" t="s">
        <v>27</v>
      </c>
      <c r="D79" s="1019"/>
      <c r="E79" s="376" t="s">
        <v>109</v>
      </c>
      <c r="F79" s="693">
        <f t="shared" si="8"/>
        <v>6782.49</v>
      </c>
      <c r="G79" s="482">
        <v>4743</v>
      </c>
      <c r="H79" s="481">
        <f t="shared" si="6"/>
        <v>4410.99</v>
      </c>
      <c r="I79" s="481">
        <f t="shared" si="7"/>
        <v>4126.41</v>
      </c>
      <c r="J79" s="815">
        <v>0</v>
      </c>
      <c r="K79" s="369"/>
      <c r="L79" s="369"/>
    </row>
    <row r="80" spans="1:12" ht="126">
      <c r="A80" s="1024" t="s">
        <v>108</v>
      </c>
      <c r="B80" s="1024"/>
      <c r="C80" s="15" t="s">
        <v>27</v>
      </c>
      <c r="D80" s="1019" t="s">
        <v>713</v>
      </c>
      <c r="E80" s="376" t="s">
        <v>107</v>
      </c>
      <c r="F80" s="693">
        <f t="shared" si="8"/>
        <v>4558.84</v>
      </c>
      <c r="G80" s="482">
        <v>3188</v>
      </c>
      <c r="H80" s="481">
        <f t="shared" si="6"/>
        <v>2964.84</v>
      </c>
      <c r="I80" s="481">
        <f t="shared" si="7"/>
        <v>2773.56</v>
      </c>
      <c r="J80" s="815">
        <v>0</v>
      </c>
      <c r="K80" s="369"/>
      <c r="L80" s="369"/>
    </row>
    <row r="81" spans="1:12" ht="126">
      <c r="A81" s="1024" t="s">
        <v>106</v>
      </c>
      <c r="B81" s="1024"/>
      <c r="C81" s="15" t="s">
        <v>27</v>
      </c>
      <c r="D81" s="1019"/>
      <c r="E81" s="376" t="s">
        <v>105</v>
      </c>
      <c r="F81" s="693">
        <f t="shared" si="8"/>
        <v>5129.41</v>
      </c>
      <c r="G81" s="482">
        <v>3587</v>
      </c>
      <c r="H81" s="481">
        <f t="shared" si="6"/>
        <v>3335.9100000000003</v>
      </c>
      <c r="I81" s="481">
        <f t="shared" si="7"/>
        <v>3120.69</v>
      </c>
      <c r="J81" s="815">
        <v>0</v>
      </c>
      <c r="K81" s="369"/>
      <c r="L81" s="369"/>
    </row>
    <row r="82" spans="1:12" ht="126">
      <c r="A82" s="1024" t="s">
        <v>104</v>
      </c>
      <c r="B82" s="1024"/>
      <c r="C82" s="15" t="s">
        <v>27</v>
      </c>
      <c r="D82" s="1019"/>
      <c r="E82" s="376" t="s">
        <v>103</v>
      </c>
      <c r="F82" s="693">
        <f t="shared" si="8"/>
        <v>5888.74</v>
      </c>
      <c r="G82" s="482">
        <v>4118</v>
      </c>
      <c r="H82" s="481">
        <f t="shared" si="6"/>
        <v>3829.7400000000002</v>
      </c>
      <c r="I82" s="481">
        <f t="shared" si="7"/>
        <v>3582.66</v>
      </c>
      <c r="J82" s="815">
        <v>0</v>
      </c>
      <c r="K82" s="369"/>
      <c r="L82" s="369"/>
    </row>
    <row r="83" spans="1:12" ht="126">
      <c r="A83" s="1024" t="s">
        <v>102</v>
      </c>
      <c r="B83" s="1024"/>
      <c r="C83" s="15" t="s">
        <v>27</v>
      </c>
      <c r="D83" s="1019"/>
      <c r="E83" s="376" t="s">
        <v>101</v>
      </c>
      <c r="F83" s="693">
        <f t="shared" si="8"/>
        <v>6363.5</v>
      </c>
      <c r="G83" s="482">
        <v>4450</v>
      </c>
      <c r="H83" s="481">
        <f t="shared" ref="H83:H88" si="9">G83*0.93</f>
        <v>4138.5</v>
      </c>
      <c r="I83" s="481">
        <f t="shared" ref="I83:I88" si="10">G83*0.87</f>
        <v>3871.5</v>
      </c>
      <c r="J83" s="815">
        <v>0</v>
      </c>
      <c r="K83" s="369"/>
      <c r="L83" s="369"/>
    </row>
    <row r="84" spans="1:12" ht="126">
      <c r="A84" s="1024" t="s">
        <v>100</v>
      </c>
      <c r="B84" s="1024"/>
      <c r="C84" s="15" t="s">
        <v>27</v>
      </c>
      <c r="D84" s="1019"/>
      <c r="E84" s="376" t="s">
        <v>99</v>
      </c>
      <c r="F84" s="693">
        <f t="shared" si="8"/>
        <v>6743.88</v>
      </c>
      <c r="G84" s="482">
        <v>4716</v>
      </c>
      <c r="H84" s="481">
        <f t="shared" si="9"/>
        <v>4385.88</v>
      </c>
      <c r="I84" s="481">
        <f t="shared" si="10"/>
        <v>4102.92</v>
      </c>
      <c r="J84" s="815">
        <v>0</v>
      </c>
      <c r="K84" s="369"/>
      <c r="L84" s="369"/>
    </row>
    <row r="85" spans="1:12" ht="126">
      <c r="A85" s="1024" t="s">
        <v>98</v>
      </c>
      <c r="B85" s="1024"/>
      <c r="C85" s="15" t="s">
        <v>27</v>
      </c>
      <c r="D85" s="1019"/>
      <c r="E85" s="376" t="s">
        <v>97</v>
      </c>
      <c r="F85" s="693">
        <f t="shared" si="8"/>
        <v>8737.2999999999993</v>
      </c>
      <c r="G85" s="482">
        <v>6110</v>
      </c>
      <c r="H85" s="481">
        <f t="shared" si="9"/>
        <v>5682.3</v>
      </c>
      <c r="I85" s="481">
        <f t="shared" si="10"/>
        <v>5315.7</v>
      </c>
      <c r="J85" s="815">
        <v>0</v>
      </c>
      <c r="K85" s="369"/>
      <c r="L85" s="369"/>
    </row>
    <row r="86" spans="1:12" ht="126">
      <c r="A86" s="1024" t="s">
        <v>96</v>
      </c>
      <c r="B86" s="1024"/>
      <c r="C86" s="15" t="s">
        <v>27</v>
      </c>
      <c r="D86" s="1019"/>
      <c r="E86" s="376" t="s">
        <v>95</v>
      </c>
      <c r="F86" s="693">
        <f t="shared" si="8"/>
        <v>9402.25</v>
      </c>
      <c r="G86" s="482">
        <v>6575</v>
      </c>
      <c r="H86" s="481">
        <f t="shared" si="9"/>
        <v>6114.75</v>
      </c>
      <c r="I86" s="481">
        <f t="shared" si="10"/>
        <v>5720.25</v>
      </c>
      <c r="J86" s="815">
        <v>0</v>
      </c>
      <c r="K86" s="369"/>
      <c r="L86" s="369"/>
    </row>
    <row r="87" spans="1:12" ht="126">
      <c r="A87" s="1024" t="s">
        <v>94</v>
      </c>
      <c r="B87" s="1024"/>
      <c r="C87" s="15" t="s">
        <v>27</v>
      </c>
      <c r="D87" s="1019"/>
      <c r="E87" s="376" t="s">
        <v>93</v>
      </c>
      <c r="F87" s="693">
        <f t="shared" si="8"/>
        <v>9877.01</v>
      </c>
      <c r="G87" s="482">
        <v>6907</v>
      </c>
      <c r="H87" s="481">
        <f t="shared" si="9"/>
        <v>6423.51</v>
      </c>
      <c r="I87" s="481">
        <f t="shared" si="10"/>
        <v>6009.09</v>
      </c>
      <c r="J87" s="815">
        <v>0</v>
      </c>
      <c r="K87" s="369"/>
      <c r="L87" s="369"/>
    </row>
    <row r="88" spans="1:12" ht="126">
      <c r="A88" s="1024" t="s">
        <v>92</v>
      </c>
      <c r="B88" s="1024"/>
      <c r="C88" s="15" t="s">
        <v>27</v>
      </c>
      <c r="D88" s="1019"/>
      <c r="E88" s="376" t="s">
        <v>91</v>
      </c>
      <c r="F88" s="693">
        <f t="shared" si="8"/>
        <v>10257.39</v>
      </c>
      <c r="G88" s="482">
        <v>7173</v>
      </c>
      <c r="H88" s="481">
        <f t="shared" si="9"/>
        <v>6670.89</v>
      </c>
      <c r="I88" s="481">
        <f t="shared" si="10"/>
        <v>6240.51</v>
      </c>
      <c r="J88" s="815">
        <v>0</v>
      </c>
      <c r="K88" s="369"/>
      <c r="L88" s="369"/>
    </row>
    <row r="89" spans="1:12" ht="196.5" customHeight="1">
      <c r="A89" s="997" t="s">
        <v>90</v>
      </c>
      <c r="B89" s="1029"/>
      <c r="C89" s="15" t="s">
        <v>89</v>
      </c>
      <c r="D89" s="729"/>
      <c r="E89" s="376" t="s">
        <v>85</v>
      </c>
      <c r="F89" s="693">
        <f t="shared" si="8"/>
        <v>1387.1</v>
      </c>
      <c r="G89" s="482">
        <v>970</v>
      </c>
      <c r="H89" s="481">
        <f>G89*0.93</f>
        <v>902.1</v>
      </c>
      <c r="I89" s="481">
        <f>G89*0.87</f>
        <v>843.9</v>
      </c>
      <c r="J89" s="815">
        <v>0</v>
      </c>
      <c r="K89" s="1030" t="s">
        <v>1203</v>
      </c>
      <c r="L89" s="1031"/>
    </row>
    <row r="90" spans="1:12" ht="337.5" customHeight="1">
      <c r="A90" s="1024" t="s">
        <v>87</v>
      </c>
      <c r="B90" s="1024"/>
      <c r="C90" s="15" t="s">
        <v>86</v>
      </c>
      <c r="D90" s="421" t="s">
        <v>714</v>
      </c>
      <c r="E90" s="376" t="s">
        <v>85</v>
      </c>
      <c r="F90" s="693">
        <f t="shared" si="8"/>
        <v>1716</v>
      </c>
      <c r="G90" s="482">
        <v>1200</v>
      </c>
      <c r="H90" s="481">
        <f>G90*0.93</f>
        <v>1116</v>
      </c>
      <c r="I90" s="481">
        <f>G90*0.87</f>
        <v>1044</v>
      </c>
      <c r="J90" s="815">
        <v>0</v>
      </c>
      <c r="K90" s="1030" t="s">
        <v>1204</v>
      </c>
      <c r="L90" s="1031"/>
    </row>
    <row r="91" spans="1:12" ht="171" customHeight="1">
      <c r="A91" s="1027" t="s">
        <v>84</v>
      </c>
      <c r="B91" s="1027"/>
      <c r="C91" s="15" t="s">
        <v>27</v>
      </c>
      <c r="D91" s="1035" t="s">
        <v>715</v>
      </c>
      <c r="E91" s="376" t="s">
        <v>83</v>
      </c>
      <c r="F91" s="478">
        <f>G91*1.43</f>
        <v>5456.88</v>
      </c>
      <c r="G91" s="481">
        <v>3816</v>
      </c>
      <c r="H91" s="481">
        <f t="shared" ref="H91:H101" si="11">G91*0.93</f>
        <v>3548.88</v>
      </c>
      <c r="I91" s="481">
        <f t="shared" ref="I91:I101" si="12">G91*0.87</f>
        <v>3319.92</v>
      </c>
      <c r="J91" s="815">
        <v>0</v>
      </c>
      <c r="K91" s="369"/>
      <c r="L91" s="369"/>
    </row>
    <row r="92" spans="1:12" ht="171" customHeight="1">
      <c r="A92" s="1027" t="s">
        <v>82</v>
      </c>
      <c r="B92" s="1027"/>
      <c r="C92" s="15" t="s">
        <v>27</v>
      </c>
      <c r="D92" s="1035"/>
      <c r="E92" s="376" t="s">
        <v>81</v>
      </c>
      <c r="F92" s="693">
        <f t="shared" ref="F92:F101" si="13">G92*1.43</f>
        <v>6642.3499999999995</v>
      </c>
      <c r="G92" s="481">
        <v>4645</v>
      </c>
      <c r="H92" s="481">
        <f t="shared" si="11"/>
        <v>4319.8500000000004</v>
      </c>
      <c r="I92" s="481">
        <f t="shared" si="12"/>
        <v>4041.15</v>
      </c>
      <c r="J92" s="815">
        <v>0</v>
      </c>
      <c r="K92" s="369"/>
      <c r="L92" s="369"/>
    </row>
    <row r="93" spans="1:12" ht="171" customHeight="1">
      <c r="A93" s="1027" t="s">
        <v>80</v>
      </c>
      <c r="B93" s="1027"/>
      <c r="C93" s="15" t="s">
        <v>27</v>
      </c>
      <c r="D93" s="1035"/>
      <c r="E93" s="376" t="s">
        <v>79</v>
      </c>
      <c r="F93" s="693">
        <f t="shared" si="13"/>
        <v>8618.6099999999988</v>
      </c>
      <c r="G93" s="481">
        <v>6027</v>
      </c>
      <c r="H93" s="481">
        <f t="shared" si="11"/>
        <v>5605.1100000000006</v>
      </c>
      <c r="I93" s="481">
        <f t="shared" si="12"/>
        <v>5243.49</v>
      </c>
      <c r="J93" s="815">
        <v>0</v>
      </c>
      <c r="K93" s="369"/>
      <c r="L93" s="369"/>
    </row>
    <row r="94" spans="1:12" ht="159.75" customHeight="1">
      <c r="A94" s="1027" t="s">
        <v>1017</v>
      </c>
      <c r="B94" s="1027"/>
      <c r="C94" s="622" t="s">
        <v>27</v>
      </c>
      <c r="D94" s="1032" t="s">
        <v>716</v>
      </c>
      <c r="E94" s="624" t="s">
        <v>78</v>
      </c>
      <c r="F94" s="693">
        <f t="shared" si="13"/>
        <v>1098.24</v>
      </c>
      <c r="G94" s="621">
        <v>768</v>
      </c>
      <c r="H94" s="621">
        <f>G94*0.93</f>
        <v>714.24</v>
      </c>
      <c r="I94" s="621">
        <f>G94*0.87</f>
        <v>668.16</v>
      </c>
      <c r="J94" s="815">
        <v>0</v>
      </c>
      <c r="K94" s="623"/>
      <c r="L94" s="623"/>
    </row>
    <row r="95" spans="1:12" s="620" customFormat="1" ht="159.75" customHeight="1">
      <c r="A95" s="1027" t="s">
        <v>1016</v>
      </c>
      <c r="B95" s="1027"/>
      <c r="C95" s="622" t="s">
        <v>27</v>
      </c>
      <c r="D95" s="1033"/>
      <c r="E95" s="624" t="s">
        <v>996</v>
      </c>
      <c r="F95" s="693">
        <f t="shared" si="13"/>
        <v>1215.5</v>
      </c>
      <c r="G95" s="621">
        <v>850</v>
      </c>
      <c r="H95" s="621">
        <f>G95*0.93</f>
        <v>790.5</v>
      </c>
      <c r="I95" s="621">
        <f>G95*0.87</f>
        <v>739.5</v>
      </c>
      <c r="J95" s="815">
        <v>0</v>
      </c>
      <c r="K95" s="623"/>
      <c r="L95" s="623"/>
    </row>
    <row r="96" spans="1:12" s="620" customFormat="1" ht="159.75" customHeight="1">
      <c r="A96" s="1027" t="s">
        <v>1014</v>
      </c>
      <c r="B96" s="1027"/>
      <c r="C96" s="622" t="s">
        <v>27</v>
      </c>
      <c r="D96" s="1033"/>
      <c r="E96" s="624" t="s">
        <v>997</v>
      </c>
      <c r="F96" s="693">
        <f t="shared" si="13"/>
        <v>1367.08</v>
      </c>
      <c r="G96" s="621">
        <v>956</v>
      </c>
      <c r="H96" s="621">
        <f>G96*0.93</f>
        <v>889.08</v>
      </c>
      <c r="I96" s="621">
        <f>G96*0.87</f>
        <v>831.72</v>
      </c>
      <c r="J96" s="815">
        <v>0</v>
      </c>
      <c r="K96" s="623"/>
      <c r="L96" s="623"/>
    </row>
    <row r="97" spans="1:12" ht="161.25" customHeight="1">
      <c r="A97" s="1027" t="s">
        <v>1015</v>
      </c>
      <c r="B97" s="1027"/>
      <c r="C97" s="622" t="s">
        <v>27</v>
      </c>
      <c r="D97" s="1034"/>
      <c r="E97" s="624" t="s">
        <v>998</v>
      </c>
      <c r="F97" s="693">
        <f t="shared" si="13"/>
        <v>1654.51</v>
      </c>
      <c r="G97" s="621">
        <v>1157</v>
      </c>
      <c r="H97" s="621">
        <f>G97*0.93</f>
        <v>1076.01</v>
      </c>
      <c r="I97" s="621">
        <f>G97*0.87</f>
        <v>1006.59</v>
      </c>
      <c r="J97" s="815">
        <v>0</v>
      </c>
      <c r="K97" s="623"/>
      <c r="L97" s="623"/>
    </row>
    <row r="98" spans="1:12" ht="243" customHeight="1">
      <c r="A98" s="1025" t="s">
        <v>77</v>
      </c>
      <c r="B98" s="1026"/>
      <c r="C98" s="200" t="s">
        <v>27</v>
      </c>
      <c r="D98" s="617" t="s">
        <v>76</v>
      </c>
      <c r="E98" s="376" t="s">
        <v>75</v>
      </c>
      <c r="F98" s="693">
        <f t="shared" si="13"/>
        <v>2207.92</v>
      </c>
      <c r="G98" s="618">
        <v>1544</v>
      </c>
      <c r="H98" s="618">
        <f t="shared" si="11"/>
        <v>1435.92</v>
      </c>
      <c r="I98" s="618">
        <f t="shared" si="12"/>
        <v>1343.28</v>
      </c>
      <c r="J98" s="815">
        <v>0</v>
      </c>
      <c r="K98" s="369"/>
      <c r="L98" s="369"/>
    </row>
    <row r="99" spans="1:12" ht="313.5" customHeight="1">
      <c r="A99" s="1036" t="s">
        <v>74</v>
      </c>
      <c r="B99" s="1037"/>
      <c r="C99" s="200" t="s">
        <v>27</v>
      </c>
      <c r="D99" s="617" t="s">
        <v>73</v>
      </c>
      <c r="E99" s="377" t="s">
        <v>72</v>
      </c>
      <c r="F99" s="693">
        <f t="shared" si="13"/>
        <v>785.06999999999994</v>
      </c>
      <c r="G99" s="618">
        <v>549</v>
      </c>
      <c r="H99" s="618">
        <f t="shared" si="11"/>
        <v>510.57000000000005</v>
      </c>
      <c r="I99" s="618">
        <f t="shared" si="12"/>
        <v>477.63</v>
      </c>
      <c r="J99" s="815">
        <v>0</v>
      </c>
      <c r="K99" s="369"/>
      <c r="L99" s="369"/>
    </row>
    <row r="100" spans="1:12" ht="295.5" customHeight="1">
      <c r="A100" s="1001" t="s">
        <v>71</v>
      </c>
      <c r="B100" s="1023"/>
      <c r="C100" s="15" t="s">
        <v>27</v>
      </c>
      <c r="D100" s="248" t="s">
        <v>70</v>
      </c>
      <c r="E100" s="377" t="s">
        <v>67</v>
      </c>
      <c r="F100" s="693">
        <f t="shared" si="13"/>
        <v>956.67</v>
      </c>
      <c r="G100" s="481">
        <v>669</v>
      </c>
      <c r="H100" s="481">
        <f t="shared" si="11"/>
        <v>622.17000000000007</v>
      </c>
      <c r="I100" s="481">
        <f t="shared" si="12"/>
        <v>582.03</v>
      </c>
      <c r="J100" s="815">
        <v>0</v>
      </c>
      <c r="K100" s="369"/>
      <c r="L100" s="369"/>
    </row>
    <row r="101" spans="1:12" ht="298.5" customHeight="1">
      <c r="A101" s="1028" t="s">
        <v>69</v>
      </c>
      <c r="B101" s="1028"/>
      <c r="C101" s="287" t="s">
        <v>27</v>
      </c>
      <c r="D101" s="527" t="s">
        <v>68</v>
      </c>
      <c r="E101" s="378" t="s">
        <v>67</v>
      </c>
      <c r="F101" s="693">
        <f t="shared" si="13"/>
        <v>614.9</v>
      </c>
      <c r="G101" s="481">
        <v>430</v>
      </c>
      <c r="H101" s="481">
        <f t="shared" si="11"/>
        <v>399.90000000000003</v>
      </c>
      <c r="I101" s="481">
        <f t="shared" si="12"/>
        <v>374.1</v>
      </c>
      <c r="J101" s="815">
        <v>0</v>
      </c>
      <c r="K101" s="369"/>
      <c r="L101" s="369"/>
    </row>
    <row r="102" spans="1:12" ht="60" customHeight="1">
      <c r="A102" s="1003" t="s">
        <v>66</v>
      </c>
      <c r="B102" s="1003"/>
      <c r="C102" s="1003"/>
      <c r="D102" s="1003"/>
      <c r="E102" s="1003"/>
      <c r="F102" s="1003"/>
      <c r="G102" s="1003"/>
      <c r="H102" s="1003"/>
      <c r="I102" s="1003"/>
      <c r="J102" s="1003"/>
      <c r="K102" s="1003"/>
      <c r="L102" s="1003"/>
    </row>
    <row r="103" spans="1:12" ht="408" customHeight="1">
      <c r="A103" s="1038" t="s">
        <v>65</v>
      </c>
      <c r="B103" s="1038"/>
      <c r="C103" s="288" t="s">
        <v>27</v>
      </c>
      <c r="D103" s="372" t="s">
        <v>64</v>
      </c>
      <c r="E103" s="285" t="s">
        <v>61</v>
      </c>
      <c r="F103" s="484">
        <f>G103*1.43</f>
        <v>1628.77</v>
      </c>
      <c r="G103" s="206">
        <v>1139</v>
      </c>
      <c r="H103" s="206">
        <f t="shared" ref="H103:H114" si="14">G103*0.93</f>
        <v>1059.27</v>
      </c>
      <c r="I103" s="206">
        <f t="shared" ref="I103:I114" si="15">G103*0.87</f>
        <v>990.93</v>
      </c>
      <c r="J103" s="818">
        <v>0</v>
      </c>
      <c r="K103" s="369"/>
      <c r="L103" s="369"/>
    </row>
    <row r="104" spans="1:12" ht="224.25" customHeight="1">
      <c r="A104" s="1023" t="s">
        <v>63</v>
      </c>
      <c r="B104" s="1023"/>
      <c r="C104" s="14" t="s">
        <v>27</v>
      </c>
      <c r="D104" s="373"/>
      <c r="E104" s="253" t="s">
        <v>61</v>
      </c>
      <c r="F104" s="484">
        <f t="shared" ref="F104:F111" si="16">G104*1.43</f>
        <v>2960.1</v>
      </c>
      <c r="G104" s="481">
        <v>2070</v>
      </c>
      <c r="H104" s="481">
        <f t="shared" si="14"/>
        <v>1925.1000000000001</v>
      </c>
      <c r="I104" s="481">
        <f t="shared" si="15"/>
        <v>1800.9</v>
      </c>
      <c r="J104" s="819">
        <v>0</v>
      </c>
      <c r="K104" s="369"/>
      <c r="L104" s="369"/>
    </row>
    <row r="105" spans="1:12" ht="192.75" customHeight="1">
      <c r="A105" s="1023" t="s">
        <v>62</v>
      </c>
      <c r="B105" s="1023"/>
      <c r="C105" s="14" t="s">
        <v>27</v>
      </c>
      <c r="D105" s="373"/>
      <c r="E105" s="253" t="s">
        <v>61</v>
      </c>
      <c r="F105" s="484">
        <f t="shared" si="16"/>
        <v>5838.69</v>
      </c>
      <c r="G105" s="481">
        <v>4083</v>
      </c>
      <c r="H105" s="481">
        <f t="shared" si="14"/>
        <v>3797.19</v>
      </c>
      <c r="I105" s="481">
        <f t="shared" si="15"/>
        <v>3552.21</v>
      </c>
      <c r="J105" s="819">
        <v>0</v>
      </c>
      <c r="K105" s="369"/>
      <c r="L105" s="369"/>
    </row>
    <row r="106" spans="1:12" ht="199.5" customHeight="1">
      <c r="A106" s="1023" t="s">
        <v>60</v>
      </c>
      <c r="B106" s="1023"/>
      <c r="C106" s="14" t="s">
        <v>27</v>
      </c>
      <c r="D106" s="373"/>
      <c r="E106" s="253" t="s">
        <v>59</v>
      </c>
      <c r="F106" s="484">
        <f t="shared" si="16"/>
        <v>1929.07</v>
      </c>
      <c r="G106" s="481">
        <v>1349</v>
      </c>
      <c r="H106" s="481">
        <f t="shared" si="14"/>
        <v>1254.5700000000002</v>
      </c>
      <c r="I106" s="481">
        <f t="shared" si="15"/>
        <v>1173.6299999999999</v>
      </c>
      <c r="J106" s="819">
        <v>0</v>
      </c>
      <c r="K106" s="369"/>
      <c r="L106" s="369"/>
    </row>
    <row r="107" spans="1:12" ht="408.75" customHeight="1">
      <c r="A107" s="1001" t="s">
        <v>58</v>
      </c>
      <c r="B107" s="1002"/>
      <c r="C107" s="14" t="s">
        <v>27</v>
      </c>
      <c r="D107" s="248" t="s">
        <v>57</v>
      </c>
      <c r="E107" s="253" t="s">
        <v>56</v>
      </c>
      <c r="F107" s="484">
        <f t="shared" si="16"/>
        <v>1833.26</v>
      </c>
      <c r="G107" s="481">
        <v>1282</v>
      </c>
      <c r="H107" s="481">
        <f t="shared" si="14"/>
        <v>1192.26</v>
      </c>
      <c r="I107" s="481">
        <f t="shared" si="15"/>
        <v>1115.3399999999999</v>
      </c>
      <c r="J107" s="819">
        <v>0</v>
      </c>
      <c r="K107" s="369"/>
      <c r="L107" s="369"/>
    </row>
    <row r="108" spans="1:12" ht="233.25" customHeight="1">
      <c r="A108" s="1001" t="s">
        <v>55</v>
      </c>
      <c r="B108" s="1002"/>
      <c r="C108" s="14" t="s">
        <v>27</v>
      </c>
      <c r="D108" s="284"/>
      <c r="E108" s="253" t="s">
        <v>53</v>
      </c>
      <c r="F108" s="484">
        <f t="shared" si="16"/>
        <v>2705.56</v>
      </c>
      <c r="G108" s="481">
        <v>1892</v>
      </c>
      <c r="H108" s="481">
        <f t="shared" si="14"/>
        <v>1759.5600000000002</v>
      </c>
      <c r="I108" s="481">
        <f t="shared" si="15"/>
        <v>1646.04</v>
      </c>
      <c r="J108" s="819">
        <v>0</v>
      </c>
      <c r="K108" s="369"/>
      <c r="L108" s="369"/>
    </row>
    <row r="109" spans="1:12" ht="208.5" customHeight="1">
      <c r="A109" s="1001" t="s">
        <v>54</v>
      </c>
      <c r="B109" s="1002"/>
      <c r="C109" s="14" t="s">
        <v>27</v>
      </c>
      <c r="D109" s="284"/>
      <c r="E109" s="253" t="s">
        <v>53</v>
      </c>
      <c r="F109" s="484">
        <f t="shared" si="16"/>
        <v>3127.41</v>
      </c>
      <c r="G109" s="481">
        <v>2187</v>
      </c>
      <c r="H109" s="481">
        <f t="shared" si="14"/>
        <v>2033.91</v>
      </c>
      <c r="I109" s="481">
        <f t="shared" si="15"/>
        <v>1902.69</v>
      </c>
      <c r="J109" s="819">
        <v>0</v>
      </c>
      <c r="K109" s="369"/>
      <c r="L109" s="369"/>
    </row>
    <row r="110" spans="1:12" ht="174" customHeight="1">
      <c r="A110" s="1001" t="s">
        <v>52</v>
      </c>
      <c r="B110" s="1002"/>
      <c r="C110" s="14" t="s">
        <v>27</v>
      </c>
      <c r="D110" s="1019" t="s">
        <v>51</v>
      </c>
      <c r="E110" s="253" t="s">
        <v>50</v>
      </c>
      <c r="F110" s="484">
        <f t="shared" si="16"/>
        <v>1880.4499999999998</v>
      </c>
      <c r="G110" s="481">
        <v>1315</v>
      </c>
      <c r="H110" s="481">
        <f t="shared" si="14"/>
        <v>1222.95</v>
      </c>
      <c r="I110" s="481">
        <f t="shared" si="15"/>
        <v>1144.05</v>
      </c>
      <c r="J110" s="819">
        <v>0</v>
      </c>
      <c r="K110" s="369"/>
      <c r="L110" s="369"/>
    </row>
    <row r="111" spans="1:12" ht="144" customHeight="1">
      <c r="A111" s="1021" t="s">
        <v>49</v>
      </c>
      <c r="B111" s="1022"/>
      <c r="C111" s="209" t="s">
        <v>27</v>
      </c>
      <c r="D111" s="1020"/>
      <c r="E111" s="293" t="s">
        <v>48</v>
      </c>
      <c r="F111" s="484">
        <f t="shared" si="16"/>
        <v>2195.0499999999997</v>
      </c>
      <c r="G111" s="401">
        <v>1535</v>
      </c>
      <c r="H111" s="401">
        <f t="shared" si="14"/>
        <v>1427.5500000000002</v>
      </c>
      <c r="I111" s="401">
        <f t="shared" si="15"/>
        <v>1335.45</v>
      </c>
      <c r="J111" s="820">
        <v>0</v>
      </c>
      <c r="K111" s="369"/>
      <c r="L111" s="369"/>
    </row>
    <row r="112" spans="1:12" ht="60" customHeight="1">
      <c r="A112" s="1003" t="s">
        <v>47</v>
      </c>
      <c r="B112" s="1003"/>
      <c r="C112" s="1003"/>
      <c r="D112" s="1003"/>
      <c r="E112" s="1003"/>
      <c r="F112" s="1003"/>
      <c r="G112" s="1003"/>
      <c r="H112" s="1003"/>
      <c r="I112" s="1003"/>
      <c r="J112" s="1003"/>
      <c r="K112" s="1003"/>
      <c r="L112" s="1003"/>
    </row>
    <row r="113" spans="1:12" ht="408.75" customHeight="1">
      <c r="A113" s="210" t="s">
        <v>45</v>
      </c>
      <c r="B113" s="211">
        <v>1126</v>
      </c>
      <c r="C113" s="212" t="s">
        <v>36</v>
      </c>
      <c r="D113" s="395" t="s">
        <v>717</v>
      </c>
      <c r="E113" s="374" t="s">
        <v>46</v>
      </c>
      <c r="F113" s="483">
        <f>G113*1.43</f>
        <v>896.61</v>
      </c>
      <c r="G113" s="289">
        <v>627</v>
      </c>
      <c r="H113" s="289">
        <f t="shared" si="14"/>
        <v>583.11</v>
      </c>
      <c r="I113" s="289">
        <f t="shared" si="15"/>
        <v>545.49</v>
      </c>
      <c r="J113" s="821">
        <v>0</v>
      </c>
      <c r="K113" s="246" t="s">
        <v>541</v>
      </c>
      <c r="L113" s="246" t="s">
        <v>1095</v>
      </c>
    </row>
    <row r="114" spans="1:12" ht="187.5" customHeight="1">
      <c r="A114" s="11" t="s">
        <v>45</v>
      </c>
      <c r="B114" s="12">
        <v>1130</v>
      </c>
      <c r="C114" s="6" t="s">
        <v>36</v>
      </c>
      <c r="D114" s="423" t="s">
        <v>7</v>
      </c>
      <c r="E114" s="376" t="s">
        <v>44</v>
      </c>
      <c r="F114" s="694">
        <f t="shared" ref="F114:F128" si="17">G114*1.43</f>
        <v>919.49</v>
      </c>
      <c r="G114" s="481">
        <v>643</v>
      </c>
      <c r="H114" s="481">
        <f t="shared" si="14"/>
        <v>597.99</v>
      </c>
      <c r="I114" s="481">
        <f t="shared" si="15"/>
        <v>559.41</v>
      </c>
      <c r="J114" s="815">
        <v>0</v>
      </c>
      <c r="K114" s="250" t="s">
        <v>542</v>
      </c>
      <c r="L114" s="250" t="s">
        <v>1096</v>
      </c>
    </row>
    <row r="115" spans="1:12" ht="154.5" customHeight="1">
      <c r="A115" s="7" t="s">
        <v>43</v>
      </c>
      <c r="B115" s="12">
        <v>1530</v>
      </c>
      <c r="C115" s="6" t="s">
        <v>36</v>
      </c>
      <c r="D115" s="423" t="s">
        <v>41</v>
      </c>
      <c r="E115" s="376" t="s">
        <v>40</v>
      </c>
      <c r="F115" s="694">
        <f t="shared" si="17"/>
        <v>1259.83</v>
      </c>
      <c r="G115" s="13">
        <v>881</v>
      </c>
      <c r="H115" s="13">
        <f t="shared" ref="H115:H121" si="18">G115*0.93</f>
        <v>819.33</v>
      </c>
      <c r="I115" s="13">
        <f t="shared" ref="I115:I121" si="19">G115*0.87</f>
        <v>766.47</v>
      </c>
      <c r="J115" s="815">
        <v>0</v>
      </c>
      <c r="K115" s="369"/>
      <c r="L115" s="369"/>
    </row>
    <row r="116" spans="1:12" ht="162" customHeight="1">
      <c r="A116" s="7" t="s">
        <v>42</v>
      </c>
      <c r="B116" s="12">
        <v>1402</v>
      </c>
      <c r="C116" s="6" t="s">
        <v>36</v>
      </c>
      <c r="D116" s="423" t="s">
        <v>41</v>
      </c>
      <c r="E116" s="376" t="s">
        <v>40</v>
      </c>
      <c r="F116" s="694">
        <f t="shared" si="17"/>
        <v>1095.3799999999999</v>
      </c>
      <c r="G116" s="13">
        <v>766</v>
      </c>
      <c r="H116" s="13">
        <f t="shared" si="18"/>
        <v>712.38</v>
      </c>
      <c r="I116" s="13">
        <f t="shared" si="19"/>
        <v>666.42</v>
      </c>
      <c r="J116" s="815">
        <v>0</v>
      </c>
      <c r="K116" s="369"/>
      <c r="L116" s="369"/>
    </row>
    <row r="117" spans="1:12" ht="180" customHeight="1">
      <c r="A117" s="9" t="s">
        <v>39</v>
      </c>
      <c r="B117" s="8">
        <v>1412</v>
      </c>
      <c r="C117" s="6" t="s">
        <v>36</v>
      </c>
      <c r="D117" s="351"/>
      <c r="E117" s="376" t="s">
        <v>37</v>
      </c>
      <c r="F117" s="694">
        <f t="shared" si="17"/>
        <v>883.74</v>
      </c>
      <c r="G117" s="481">
        <v>618</v>
      </c>
      <c r="H117" s="481">
        <f t="shared" si="18"/>
        <v>574.74</v>
      </c>
      <c r="I117" s="481">
        <f t="shared" si="19"/>
        <v>537.66</v>
      </c>
      <c r="J117" s="815">
        <v>0</v>
      </c>
      <c r="K117" s="369"/>
      <c r="L117" s="369"/>
    </row>
    <row r="118" spans="1:12" ht="197.25" customHeight="1">
      <c r="A118" s="1007" t="s">
        <v>38</v>
      </c>
      <c r="B118" s="12">
        <v>1130</v>
      </c>
      <c r="C118" s="6" t="s">
        <v>36</v>
      </c>
      <c r="D118" s="1010"/>
      <c r="E118" s="376" t="s">
        <v>858</v>
      </c>
      <c r="F118" s="694">
        <f t="shared" si="17"/>
        <v>785.06999999999994</v>
      </c>
      <c r="G118" s="481">
        <v>549</v>
      </c>
      <c r="H118" s="481">
        <f t="shared" si="18"/>
        <v>510.57000000000005</v>
      </c>
      <c r="I118" s="481">
        <f t="shared" si="19"/>
        <v>477.63</v>
      </c>
      <c r="J118" s="815">
        <v>0</v>
      </c>
      <c r="K118" s="369"/>
      <c r="L118" s="369"/>
    </row>
    <row r="119" spans="1:12" ht="197.25" customHeight="1">
      <c r="A119" s="1008"/>
      <c r="B119" s="12">
        <v>1130</v>
      </c>
      <c r="C119" s="6" t="s">
        <v>36</v>
      </c>
      <c r="D119" s="1011"/>
      <c r="E119" s="376" t="s">
        <v>859</v>
      </c>
      <c r="F119" s="835">
        <f t="shared" si="17"/>
        <v>856.56999999999994</v>
      </c>
      <c r="G119" s="931">
        <v>599</v>
      </c>
      <c r="H119" s="481">
        <f t="shared" si="18"/>
        <v>557.07000000000005</v>
      </c>
      <c r="I119" s="481">
        <f t="shared" si="19"/>
        <v>521.13</v>
      </c>
      <c r="J119" s="815">
        <v>0</v>
      </c>
      <c r="K119" s="369"/>
      <c r="L119" s="369"/>
    </row>
    <row r="120" spans="1:12" ht="199.5" customHeight="1">
      <c r="A120" s="1009"/>
      <c r="B120" s="12">
        <v>1130</v>
      </c>
      <c r="C120" s="6" t="s">
        <v>36</v>
      </c>
      <c r="D120" s="1012"/>
      <c r="E120" s="376" t="s">
        <v>860</v>
      </c>
      <c r="F120" s="835">
        <f t="shared" si="17"/>
        <v>885.17</v>
      </c>
      <c r="G120" s="931">
        <v>619</v>
      </c>
      <c r="H120" s="481">
        <f t="shared" si="18"/>
        <v>575.67000000000007</v>
      </c>
      <c r="I120" s="481">
        <f t="shared" si="19"/>
        <v>538.53</v>
      </c>
      <c r="J120" s="815">
        <v>0</v>
      </c>
      <c r="K120" s="369"/>
      <c r="L120" s="369"/>
    </row>
    <row r="121" spans="1:12" s="892" customFormat="1" ht="164.25" customHeight="1">
      <c r="A121" s="915" t="s">
        <v>1405</v>
      </c>
      <c r="B121" s="898"/>
      <c r="C121" s="893"/>
      <c r="D121" s="949"/>
      <c r="E121" s="948" t="s">
        <v>1406</v>
      </c>
      <c r="F121" s="835">
        <f t="shared" si="17"/>
        <v>2405.2599999999998</v>
      </c>
      <c r="G121" s="931">
        <v>1682</v>
      </c>
      <c r="H121" s="895">
        <f t="shared" si="18"/>
        <v>1564.26</v>
      </c>
      <c r="I121" s="895">
        <f t="shared" si="19"/>
        <v>1463.34</v>
      </c>
      <c r="J121" s="815">
        <v>0</v>
      </c>
      <c r="K121" s="911"/>
      <c r="L121" s="911"/>
    </row>
    <row r="122" spans="1:12" ht="180.75" customHeight="1">
      <c r="A122" s="11" t="s">
        <v>35</v>
      </c>
      <c r="B122" s="8">
        <v>2201</v>
      </c>
      <c r="C122" s="6" t="s">
        <v>27</v>
      </c>
      <c r="D122" s="328"/>
      <c r="E122" s="376" t="s">
        <v>34</v>
      </c>
      <c r="F122" s="835">
        <f t="shared" si="17"/>
        <v>1575.86</v>
      </c>
      <c r="G122" s="931">
        <v>1102</v>
      </c>
      <c r="H122" s="481">
        <f t="shared" ref="H122:H126" si="20">G122*0.93</f>
        <v>1024.8600000000001</v>
      </c>
      <c r="I122" s="481">
        <f t="shared" ref="I122:I126" si="21">G122*0.87</f>
        <v>958.74</v>
      </c>
      <c r="J122" s="815">
        <v>0</v>
      </c>
      <c r="K122" s="369"/>
      <c r="L122" s="369"/>
    </row>
    <row r="123" spans="1:12" ht="181.5" customHeight="1">
      <c r="A123" s="11" t="s">
        <v>33</v>
      </c>
      <c r="B123" s="8">
        <v>2201</v>
      </c>
      <c r="C123" s="6" t="s">
        <v>27</v>
      </c>
      <c r="D123" s="328"/>
      <c r="E123" s="376" t="s">
        <v>32</v>
      </c>
      <c r="F123" s="835">
        <f t="shared" si="17"/>
        <v>1575.86</v>
      </c>
      <c r="G123" s="931">
        <v>1102</v>
      </c>
      <c r="H123" s="481">
        <f t="shared" si="20"/>
        <v>1024.8600000000001</v>
      </c>
      <c r="I123" s="481">
        <f t="shared" si="21"/>
        <v>958.74</v>
      </c>
      <c r="J123" s="815">
        <v>0</v>
      </c>
      <c r="K123" s="369"/>
      <c r="L123" s="369"/>
    </row>
    <row r="124" spans="1:12" ht="179.25" customHeight="1">
      <c r="A124" s="10" t="s">
        <v>31</v>
      </c>
      <c r="B124" s="8">
        <v>4310</v>
      </c>
      <c r="C124" s="6" t="s">
        <v>27</v>
      </c>
      <c r="D124" s="328"/>
      <c r="E124" s="376" t="s">
        <v>29</v>
      </c>
      <c r="F124" s="835">
        <f t="shared" si="17"/>
        <v>1661.6599999999999</v>
      </c>
      <c r="G124" s="931">
        <v>1162</v>
      </c>
      <c r="H124" s="481">
        <f t="shared" si="20"/>
        <v>1080.6600000000001</v>
      </c>
      <c r="I124" s="481">
        <f t="shared" si="21"/>
        <v>1010.9399999999999</v>
      </c>
      <c r="J124" s="815">
        <v>0</v>
      </c>
      <c r="K124" s="369"/>
      <c r="L124" s="369"/>
    </row>
    <row r="125" spans="1:12" ht="180.75" customHeight="1">
      <c r="A125" s="10" t="s">
        <v>30</v>
      </c>
      <c r="B125" s="8">
        <v>4315</v>
      </c>
      <c r="C125" s="6" t="s">
        <v>27</v>
      </c>
      <c r="D125" s="328"/>
      <c r="E125" s="376" t="s">
        <v>29</v>
      </c>
      <c r="F125" s="835">
        <f t="shared" si="17"/>
        <v>2056.3399999999997</v>
      </c>
      <c r="G125" s="931">
        <v>1438</v>
      </c>
      <c r="H125" s="481">
        <f t="shared" si="20"/>
        <v>1337.3400000000001</v>
      </c>
      <c r="I125" s="481">
        <f t="shared" si="21"/>
        <v>1251.06</v>
      </c>
      <c r="J125" s="815">
        <v>0</v>
      </c>
      <c r="K125" s="369"/>
      <c r="L125" s="369"/>
    </row>
    <row r="126" spans="1:12" s="892" customFormat="1" ht="182.25" customHeight="1">
      <c r="A126" s="894" t="s">
        <v>1404</v>
      </c>
      <c r="B126" s="897"/>
      <c r="C126" s="893" t="s">
        <v>1401</v>
      </c>
      <c r="D126" s="900"/>
      <c r="E126" s="912"/>
      <c r="F126" s="835">
        <f t="shared" si="17"/>
        <v>463.32</v>
      </c>
      <c r="G126" s="931">
        <v>324</v>
      </c>
      <c r="H126" s="895">
        <f t="shared" si="20"/>
        <v>301.32</v>
      </c>
      <c r="I126" s="895">
        <f t="shared" si="21"/>
        <v>281.88</v>
      </c>
      <c r="J126" s="815">
        <v>0</v>
      </c>
      <c r="K126" s="933"/>
      <c r="L126" s="933"/>
    </row>
    <row r="127" spans="1:12" s="5" customFormat="1" ht="118.5" customHeight="1">
      <c r="A127" s="9" t="s">
        <v>28</v>
      </c>
      <c r="B127" s="8">
        <v>3031</v>
      </c>
      <c r="C127" s="6" t="s">
        <v>27</v>
      </c>
      <c r="D127" s="1015" t="s">
        <v>710</v>
      </c>
      <c r="E127" s="376" t="s">
        <v>26</v>
      </c>
      <c r="F127" s="835">
        <f t="shared" si="17"/>
        <v>2589.73</v>
      </c>
      <c r="G127" s="932">
        <v>1811</v>
      </c>
      <c r="H127" s="13">
        <f t="shared" ref="H127:H132" si="22">G127*0.93</f>
        <v>1684.23</v>
      </c>
      <c r="I127" s="481">
        <f t="shared" ref="I127:I132" si="23">G127*0.87</f>
        <v>1575.57</v>
      </c>
      <c r="J127" s="815">
        <v>0</v>
      </c>
      <c r="K127" s="1017" t="s">
        <v>543</v>
      </c>
      <c r="L127" s="1013" t="s">
        <v>1097</v>
      </c>
    </row>
    <row r="128" spans="1:12" s="5" customFormat="1" ht="159.75" customHeight="1">
      <c r="A128" s="199" t="s">
        <v>25</v>
      </c>
      <c r="B128" s="213">
        <v>3031</v>
      </c>
      <c r="C128" s="214" t="s">
        <v>24</v>
      </c>
      <c r="D128" s="1016"/>
      <c r="E128" s="379" t="s">
        <v>23</v>
      </c>
      <c r="F128" s="835">
        <f t="shared" si="17"/>
        <v>2631.2</v>
      </c>
      <c r="G128" s="932">
        <v>1840</v>
      </c>
      <c r="H128" s="13">
        <f t="shared" si="22"/>
        <v>1711.2</v>
      </c>
      <c r="I128" s="481">
        <f t="shared" si="23"/>
        <v>1600.8</v>
      </c>
      <c r="J128" s="815">
        <v>0</v>
      </c>
      <c r="K128" s="1018"/>
      <c r="L128" s="1014"/>
    </row>
    <row r="129" spans="1:12" s="291" customFormat="1" ht="60" customHeight="1">
      <c r="A129" s="1003" t="s">
        <v>22</v>
      </c>
      <c r="B129" s="1003"/>
      <c r="C129" s="1003"/>
      <c r="D129" s="1003"/>
      <c r="E129" s="1003"/>
      <c r="F129" s="1003"/>
      <c r="G129" s="1003"/>
      <c r="H129" s="1003"/>
      <c r="I129" s="1003"/>
      <c r="J129" s="1003"/>
      <c r="K129" s="1003"/>
      <c r="L129" s="1003"/>
    </row>
    <row r="130" spans="1:12" s="5" customFormat="1" ht="173.25" customHeight="1">
      <c r="A130" s="999" t="s">
        <v>21</v>
      </c>
      <c r="B130" s="1000"/>
      <c r="C130" s="212" t="s">
        <v>8</v>
      </c>
      <c r="D130" s="424" t="s">
        <v>7</v>
      </c>
      <c r="E130" s="173" t="s">
        <v>20</v>
      </c>
      <c r="F130" s="478">
        <f>G130*1.43</f>
        <v>386.09999999999997</v>
      </c>
      <c r="G130" s="368">
        <v>270</v>
      </c>
      <c r="H130" s="13">
        <f t="shared" si="22"/>
        <v>251.10000000000002</v>
      </c>
      <c r="I130" s="481">
        <f t="shared" si="23"/>
        <v>234.9</v>
      </c>
      <c r="J130" s="815">
        <v>0</v>
      </c>
      <c r="K130" s="250" t="s">
        <v>544</v>
      </c>
      <c r="L130" s="250" t="s">
        <v>1098</v>
      </c>
    </row>
    <row r="131" spans="1:12" s="5" customFormat="1" ht="171" customHeight="1">
      <c r="A131" s="997" t="s">
        <v>19</v>
      </c>
      <c r="B131" s="998"/>
      <c r="C131" s="6" t="s">
        <v>8</v>
      </c>
      <c r="D131" s="425" t="s">
        <v>7</v>
      </c>
      <c r="E131" s="173" t="s">
        <v>18</v>
      </c>
      <c r="F131" s="693">
        <f t="shared" ref="F131:F136" si="24">G131*1.43</f>
        <v>726.43999999999994</v>
      </c>
      <c r="G131" s="368">
        <v>508</v>
      </c>
      <c r="H131" s="13">
        <f t="shared" si="22"/>
        <v>472.44</v>
      </c>
      <c r="I131" s="481">
        <f t="shared" si="23"/>
        <v>441.96</v>
      </c>
      <c r="J131" s="815">
        <v>0</v>
      </c>
      <c r="K131" s="250" t="s">
        <v>545</v>
      </c>
      <c r="L131" s="250" t="s">
        <v>1099</v>
      </c>
    </row>
    <row r="132" spans="1:12" s="5" customFormat="1" ht="162.75" customHeight="1">
      <c r="A132" s="997" t="s">
        <v>17</v>
      </c>
      <c r="B132" s="998"/>
      <c r="C132" s="6" t="s">
        <v>8</v>
      </c>
      <c r="D132" s="425" t="s">
        <v>7</v>
      </c>
      <c r="E132" s="173" t="s">
        <v>16</v>
      </c>
      <c r="F132" s="693">
        <f t="shared" si="24"/>
        <v>756.46999999999991</v>
      </c>
      <c r="G132" s="368">
        <v>529</v>
      </c>
      <c r="H132" s="13">
        <f t="shared" si="22"/>
        <v>491.97</v>
      </c>
      <c r="I132" s="481">
        <f t="shared" si="23"/>
        <v>460.23</v>
      </c>
      <c r="J132" s="815">
        <v>0</v>
      </c>
      <c r="K132" s="250" t="s">
        <v>546</v>
      </c>
      <c r="L132" s="250" t="s">
        <v>1100</v>
      </c>
    </row>
    <row r="133" spans="1:12" s="5" customFormat="1" ht="114.75" customHeight="1">
      <c r="A133" s="997" t="s">
        <v>15</v>
      </c>
      <c r="B133" s="998"/>
      <c r="C133" s="6" t="s">
        <v>8</v>
      </c>
      <c r="D133" s="425" t="s">
        <v>7</v>
      </c>
      <c r="E133" s="173" t="s">
        <v>14</v>
      </c>
      <c r="F133" s="693">
        <f t="shared" si="24"/>
        <v>2805.66</v>
      </c>
      <c r="G133" s="368">
        <v>1962</v>
      </c>
      <c r="H133" s="481">
        <f>G133*0.93</f>
        <v>1824.66</v>
      </c>
      <c r="I133" s="481">
        <f>G133*0.87</f>
        <v>1706.94</v>
      </c>
      <c r="J133" s="815">
        <v>0</v>
      </c>
      <c r="K133" s="250" t="s">
        <v>548</v>
      </c>
      <c r="L133" s="250" t="s">
        <v>1101</v>
      </c>
    </row>
    <row r="134" spans="1:12" s="5" customFormat="1" ht="124.5" customHeight="1">
      <c r="A134" s="997" t="s">
        <v>13</v>
      </c>
      <c r="B134" s="998"/>
      <c r="C134" s="6" t="s">
        <v>8</v>
      </c>
      <c r="D134" s="425" t="s">
        <v>7</v>
      </c>
      <c r="E134" s="173" t="s">
        <v>12</v>
      </c>
      <c r="F134" s="693">
        <f t="shared" si="24"/>
        <v>3397.68</v>
      </c>
      <c r="G134" s="368">
        <v>2376</v>
      </c>
      <c r="H134" s="481">
        <f>G134*0.93</f>
        <v>2209.6800000000003</v>
      </c>
      <c r="I134" s="481">
        <f>G134*0.87</f>
        <v>2067.12</v>
      </c>
      <c r="J134" s="815">
        <v>0</v>
      </c>
      <c r="K134" s="250" t="s">
        <v>549</v>
      </c>
      <c r="L134" s="250" t="s">
        <v>1102</v>
      </c>
    </row>
    <row r="135" spans="1:12" s="5" customFormat="1" ht="114.75" customHeight="1">
      <c r="A135" s="997" t="s">
        <v>11</v>
      </c>
      <c r="B135" s="998"/>
      <c r="C135" s="6" t="s">
        <v>8</v>
      </c>
      <c r="D135" s="425" t="s">
        <v>7</v>
      </c>
      <c r="E135" s="173" t="s">
        <v>10</v>
      </c>
      <c r="F135" s="693">
        <f t="shared" si="24"/>
        <v>1480.05</v>
      </c>
      <c r="G135" s="368">
        <v>1035</v>
      </c>
      <c r="H135" s="481">
        <f>G135*0.93</f>
        <v>962.55000000000007</v>
      </c>
      <c r="I135" s="481">
        <f>G135*0.87</f>
        <v>900.45</v>
      </c>
      <c r="J135" s="815">
        <v>0</v>
      </c>
      <c r="K135" s="250" t="s">
        <v>547</v>
      </c>
      <c r="L135" s="250" t="s">
        <v>1103</v>
      </c>
    </row>
    <row r="136" spans="1:12" s="5" customFormat="1" ht="114.75" customHeight="1">
      <c r="A136" s="1005" t="s">
        <v>9</v>
      </c>
      <c r="B136" s="1006"/>
      <c r="C136" s="214" t="s">
        <v>8</v>
      </c>
      <c r="D136" s="426" t="s">
        <v>7</v>
      </c>
      <c r="E136" s="173" t="s">
        <v>6</v>
      </c>
      <c r="F136" s="693">
        <f t="shared" si="24"/>
        <v>2220.79</v>
      </c>
      <c r="G136" s="368">
        <v>1553</v>
      </c>
      <c r="H136" s="481">
        <f>G136*0.93</f>
        <v>1444.29</v>
      </c>
      <c r="I136" s="481">
        <f>G136*0.87</f>
        <v>1351.11</v>
      </c>
      <c r="J136" s="815">
        <v>0</v>
      </c>
      <c r="K136" s="250" t="s">
        <v>550</v>
      </c>
      <c r="L136" s="250" t="s">
        <v>1104</v>
      </c>
    </row>
    <row r="137" spans="1:12" ht="107.25" customHeight="1">
      <c r="A137" s="1003" t="s">
        <v>626</v>
      </c>
      <c r="B137" s="1003"/>
      <c r="C137" s="1004"/>
      <c r="D137" s="1004"/>
      <c r="E137" s="1004"/>
      <c r="F137" s="1004"/>
      <c r="G137" s="1004"/>
      <c r="H137" s="1004"/>
      <c r="I137" s="1004"/>
      <c r="J137" s="828" t="s">
        <v>1354</v>
      </c>
      <c r="K137" s="252"/>
      <c r="L137" s="252"/>
    </row>
    <row r="138" spans="1:12" ht="33.75" customHeight="1">
      <c r="A138" s="1004"/>
      <c r="B138" s="1004"/>
      <c r="C138" s="1004"/>
      <c r="D138" s="1004"/>
      <c r="E138" s="1004"/>
      <c r="F138" s="1004"/>
      <c r="G138" s="1004"/>
      <c r="H138" s="1004"/>
      <c r="I138" s="1004"/>
      <c r="J138" s="822">
        <f>SUM(J6:J136)</f>
        <v>0</v>
      </c>
      <c r="K138" s="310"/>
      <c r="L138" s="310"/>
    </row>
    <row r="139" spans="1:12">
      <c r="K139" s="726"/>
      <c r="L139" s="726"/>
    </row>
    <row r="140" spans="1:12">
      <c r="K140" s="670"/>
      <c r="L140" s="670"/>
    </row>
    <row r="141" spans="1:12">
      <c r="K141" s="670"/>
      <c r="L141" s="670"/>
    </row>
    <row r="142" spans="1:12">
      <c r="K142" s="670"/>
      <c r="L142" s="670"/>
    </row>
    <row r="143" spans="1:12">
      <c r="K143" s="670"/>
      <c r="L143" s="670"/>
    </row>
    <row r="144" spans="1:12">
      <c r="K144" s="670"/>
      <c r="L144" s="670"/>
    </row>
    <row r="145" spans="11:12">
      <c r="K145" s="670"/>
      <c r="L145" s="670"/>
    </row>
    <row r="146" spans="11:12">
      <c r="K146" s="670"/>
      <c r="L146" s="670"/>
    </row>
    <row r="147" spans="11:12">
      <c r="K147" s="670"/>
      <c r="L147" s="670"/>
    </row>
    <row r="148" spans="11:12">
      <c r="K148" s="670"/>
      <c r="L148" s="670"/>
    </row>
    <row r="149" spans="11:12">
      <c r="K149" s="670"/>
      <c r="L149" s="670"/>
    </row>
    <row r="150" spans="11:12">
      <c r="K150" s="670"/>
      <c r="L150" s="670"/>
    </row>
    <row r="151" spans="11:12">
      <c r="K151" s="670"/>
      <c r="L151" s="670"/>
    </row>
    <row r="152" spans="11:12">
      <c r="K152" s="670"/>
      <c r="L152" s="670"/>
    </row>
    <row r="153" spans="11:12">
      <c r="K153" s="670"/>
      <c r="L153" s="670"/>
    </row>
    <row r="154" spans="11:12">
      <c r="K154" s="670"/>
      <c r="L154" s="670"/>
    </row>
    <row r="155" spans="11:12">
      <c r="K155" s="670"/>
      <c r="L155" s="670"/>
    </row>
    <row r="156" spans="11:12">
      <c r="K156" s="670"/>
      <c r="L156" s="670"/>
    </row>
    <row r="157" spans="11:12">
      <c r="K157" s="670"/>
      <c r="L157" s="670"/>
    </row>
    <row r="158" spans="11:12">
      <c r="K158" s="670"/>
      <c r="L158" s="670"/>
    </row>
    <row r="159" spans="11:12">
      <c r="K159" s="670"/>
      <c r="L159" s="670"/>
    </row>
    <row r="160" spans="11:12">
      <c r="K160" s="670"/>
      <c r="L160" s="670"/>
    </row>
    <row r="161" spans="11:12">
      <c r="K161" s="670"/>
      <c r="L161" s="670"/>
    </row>
    <row r="162" spans="11:12">
      <c r="K162" s="670"/>
      <c r="L162" s="670"/>
    </row>
    <row r="163" spans="11:12">
      <c r="K163" s="670"/>
      <c r="L163" s="670"/>
    </row>
    <row r="164" spans="11:12">
      <c r="K164" s="670"/>
      <c r="L164" s="670"/>
    </row>
    <row r="165" spans="11:12">
      <c r="K165" s="670"/>
      <c r="L165" s="670"/>
    </row>
    <row r="166" spans="11:12">
      <c r="K166" s="670"/>
      <c r="L166" s="670"/>
    </row>
    <row r="167" spans="11:12">
      <c r="K167" s="670"/>
      <c r="L167" s="670"/>
    </row>
    <row r="168" spans="11:12">
      <c r="K168" s="670"/>
      <c r="L168" s="670"/>
    </row>
    <row r="169" spans="11:12">
      <c r="K169" s="670"/>
      <c r="L169" s="670"/>
    </row>
    <row r="170" spans="11:12">
      <c r="K170" s="670"/>
      <c r="L170" s="670"/>
    </row>
    <row r="171" spans="11:12">
      <c r="K171" s="670"/>
      <c r="L171" s="670"/>
    </row>
    <row r="172" spans="11:12">
      <c r="K172" s="670"/>
      <c r="L172" s="670"/>
    </row>
    <row r="173" spans="11:12">
      <c r="K173" s="670"/>
      <c r="L173" s="670"/>
    </row>
    <row r="174" spans="11:12">
      <c r="K174" s="670"/>
      <c r="L174" s="670"/>
    </row>
    <row r="175" spans="11:12">
      <c r="K175" s="670"/>
      <c r="L175" s="670"/>
    </row>
    <row r="176" spans="11:12">
      <c r="K176" s="670"/>
      <c r="L176" s="670"/>
    </row>
    <row r="177" spans="11:12">
      <c r="K177" s="670"/>
      <c r="L177" s="670"/>
    </row>
    <row r="178" spans="11:12">
      <c r="K178" s="670"/>
      <c r="L178" s="670"/>
    </row>
    <row r="179" spans="11:12">
      <c r="K179" s="670"/>
      <c r="L179" s="670"/>
    </row>
    <row r="180" spans="11:12">
      <c r="K180" s="670"/>
      <c r="L180" s="670"/>
    </row>
    <row r="181" spans="11:12">
      <c r="K181" s="670"/>
      <c r="L181" s="670"/>
    </row>
    <row r="182" spans="11:12">
      <c r="K182" s="670"/>
      <c r="L182" s="670"/>
    </row>
    <row r="183" spans="11:12">
      <c r="K183" s="670"/>
      <c r="L183" s="670"/>
    </row>
    <row r="184" spans="11:12">
      <c r="K184" s="670"/>
      <c r="L184" s="670"/>
    </row>
    <row r="185" spans="11:12">
      <c r="K185" s="670"/>
      <c r="L185" s="670"/>
    </row>
    <row r="186" spans="11:12">
      <c r="K186" s="670"/>
      <c r="L186" s="670"/>
    </row>
    <row r="187" spans="11:12">
      <c r="K187" s="670"/>
      <c r="L187" s="670"/>
    </row>
    <row r="188" spans="11:12">
      <c r="K188" s="670"/>
      <c r="L188" s="670"/>
    </row>
    <row r="189" spans="11:12">
      <c r="K189" s="670"/>
      <c r="L189" s="670"/>
    </row>
    <row r="190" spans="11:12">
      <c r="K190" s="670"/>
      <c r="L190" s="670"/>
    </row>
    <row r="191" spans="11:12">
      <c r="K191" s="670"/>
      <c r="L191" s="670"/>
    </row>
    <row r="192" spans="11:12">
      <c r="K192" s="670"/>
      <c r="L192" s="670"/>
    </row>
    <row r="193" spans="11:12">
      <c r="K193" s="670"/>
      <c r="L193" s="670"/>
    </row>
    <row r="194" spans="11:12">
      <c r="K194" s="670"/>
      <c r="L194" s="670"/>
    </row>
    <row r="195" spans="11:12">
      <c r="K195" s="670"/>
      <c r="L195" s="670"/>
    </row>
    <row r="196" spans="11:12">
      <c r="K196" s="670"/>
      <c r="L196" s="670"/>
    </row>
    <row r="197" spans="11:12">
      <c r="K197" s="670"/>
      <c r="L197" s="670"/>
    </row>
    <row r="198" spans="11:12">
      <c r="K198" s="670"/>
      <c r="L198" s="670"/>
    </row>
    <row r="199" spans="11:12">
      <c r="K199" s="670"/>
      <c r="L199" s="670"/>
    </row>
    <row r="200" spans="11:12">
      <c r="K200" s="670"/>
      <c r="L200" s="670"/>
    </row>
    <row r="201" spans="11:12">
      <c r="K201" s="670"/>
      <c r="L201" s="670"/>
    </row>
    <row r="202" spans="11:12">
      <c r="K202" s="670"/>
      <c r="L202" s="670"/>
    </row>
    <row r="203" spans="11:12">
      <c r="K203" s="670"/>
      <c r="L203" s="670"/>
    </row>
    <row r="204" spans="11:12">
      <c r="K204" s="670"/>
      <c r="L204" s="670"/>
    </row>
    <row r="205" spans="11:12">
      <c r="K205" s="670"/>
      <c r="L205" s="670"/>
    </row>
    <row r="206" spans="11:12">
      <c r="K206" s="670"/>
      <c r="L206" s="670"/>
    </row>
    <row r="207" spans="11:12">
      <c r="K207" s="670"/>
      <c r="L207" s="670"/>
    </row>
    <row r="208" spans="11:12">
      <c r="K208" s="670"/>
      <c r="L208" s="670"/>
    </row>
    <row r="209" spans="11:12">
      <c r="K209" s="670"/>
      <c r="L209" s="670"/>
    </row>
    <row r="210" spans="11:12">
      <c r="K210" s="670"/>
      <c r="L210" s="670"/>
    </row>
    <row r="211" spans="11:12">
      <c r="K211" s="670"/>
      <c r="L211" s="670"/>
    </row>
    <row r="212" spans="11:12">
      <c r="K212" s="670"/>
      <c r="L212" s="670"/>
    </row>
    <row r="213" spans="11:12">
      <c r="K213" s="670"/>
      <c r="L213" s="670"/>
    </row>
    <row r="214" spans="11:12">
      <c r="K214" s="670"/>
      <c r="L214" s="670"/>
    </row>
    <row r="215" spans="11:12">
      <c r="K215" s="670"/>
      <c r="L215" s="670"/>
    </row>
    <row r="216" spans="11:12">
      <c r="K216" s="670"/>
      <c r="L216" s="670"/>
    </row>
    <row r="217" spans="11:12">
      <c r="K217" s="670"/>
      <c r="L217" s="670"/>
    </row>
    <row r="218" spans="11:12">
      <c r="K218" s="670"/>
      <c r="L218" s="670"/>
    </row>
    <row r="219" spans="11:12">
      <c r="K219" s="670"/>
      <c r="L219" s="670"/>
    </row>
    <row r="220" spans="11:12">
      <c r="K220" s="670"/>
      <c r="L220" s="670"/>
    </row>
    <row r="221" spans="11:12">
      <c r="K221" s="670"/>
      <c r="L221" s="670"/>
    </row>
    <row r="222" spans="11:12">
      <c r="K222" s="670"/>
      <c r="L222" s="670"/>
    </row>
    <row r="223" spans="11:12">
      <c r="K223" s="670"/>
      <c r="L223" s="670"/>
    </row>
    <row r="224" spans="11:12">
      <c r="K224" s="670"/>
      <c r="L224" s="670"/>
    </row>
    <row r="225" spans="11:12">
      <c r="K225" s="670"/>
      <c r="L225" s="670"/>
    </row>
    <row r="226" spans="11:12">
      <c r="K226" s="670"/>
      <c r="L226" s="670"/>
    </row>
    <row r="227" spans="11:12">
      <c r="K227" s="670"/>
      <c r="L227" s="670"/>
    </row>
    <row r="228" spans="11:12">
      <c r="K228" s="670"/>
      <c r="L228" s="670"/>
    </row>
    <row r="229" spans="11:12">
      <c r="K229" s="670"/>
      <c r="L229" s="670"/>
    </row>
    <row r="230" spans="11:12">
      <c r="K230" s="670"/>
      <c r="L230" s="670"/>
    </row>
    <row r="231" spans="11:12">
      <c r="K231" s="670"/>
      <c r="L231" s="670"/>
    </row>
    <row r="232" spans="11:12">
      <c r="K232" s="670"/>
      <c r="L232" s="670"/>
    </row>
    <row r="233" spans="11:12">
      <c r="K233" s="670"/>
      <c r="L233" s="670"/>
    </row>
    <row r="234" spans="11:12">
      <c r="K234" s="670"/>
      <c r="L234" s="670"/>
    </row>
    <row r="235" spans="11:12">
      <c r="K235" s="670"/>
      <c r="L235" s="670"/>
    </row>
    <row r="236" spans="11:12">
      <c r="K236" s="670"/>
      <c r="L236" s="670"/>
    </row>
    <row r="237" spans="11:12">
      <c r="K237" s="670"/>
      <c r="L237" s="670"/>
    </row>
    <row r="238" spans="11:12">
      <c r="K238" s="670"/>
      <c r="L238" s="670"/>
    </row>
    <row r="239" spans="11:12">
      <c r="K239" s="670"/>
      <c r="L239" s="670"/>
    </row>
    <row r="240" spans="11:12">
      <c r="K240" s="670"/>
      <c r="L240" s="670"/>
    </row>
    <row r="241" spans="11:12">
      <c r="K241" s="670"/>
      <c r="L241" s="670"/>
    </row>
    <row r="242" spans="11:12">
      <c r="K242" s="670"/>
      <c r="L242" s="670"/>
    </row>
    <row r="243" spans="11:12">
      <c r="K243" s="670"/>
      <c r="L243" s="670"/>
    </row>
    <row r="244" spans="11:12">
      <c r="K244" s="670"/>
      <c r="L244" s="670"/>
    </row>
    <row r="245" spans="11:12">
      <c r="K245" s="670"/>
      <c r="L245" s="670"/>
    </row>
    <row r="246" spans="11:12">
      <c r="K246" s="670"/>
      <c r="L246" s="670"/>
    </row>
    <row r="247" spans="11:12">
      <c r="K247" s="670"/>
      <c r="L247" s="670"/>
    </row>
    <row r="248" spans="11:12">
      <c r="K248" s="670"/>
      <c r="L248" s="670"/>
    </row>
    <row r="249" spans="11:12">
      <c r="K249" s="670"/>
      <c r="L249" s="670"/>
    </row>
    <row r="250" spans="11:12">
      <c r="K250" s="670"/>
      <c r="L250" s="670"/>
    </row>
    <row r="251" spans="11:12">
      <c r="K251" s="670"/>
      <c r="L251" s="670"/>
    </row>
    <row r="252" spans="11:12">
      <c r="K252" s="670"/>
      <c r="L252" s="670"/>
    </row>
    <row r="253" spans="11:12">
      <c r="K253" s="670"/>
      <c r="L253" s="670"/>
    </row>
    <row r="254" spans="11:12">
      <c r="K254" s="670"/>
      <c r="L254" s="670"/>
    </row>
    <row r="255" spans="11:12">
      <c r="K255" s="670"/>
      <c r="L255" s="670"/>
    </row>
    <row r="256" spans="11:12">
      <c r="K256" s="670"/>
      <c r="L256" s="670"/>
    </row>
    <row r="257" spans="11:12">
      <c r="K257" s="670"/>
      <c r="L257" s="670"/>
    </row>
    <row r="258" spans="11:12">
      <c r="K258" s="670"/>
      <c r="L258" s="670"/>
    </row>
    <row r="259" spans="11:12">
      <c r="K259" s="670"/>
      <c r="L259" s="670"/>
    </row>
    <row r="260" spans="11:12">
      <c r="K260" s="670"/>
      <c r="L260" s="670"/>
    </row>
    <row r="261" spans="11:12">
      <c r="K261" s="670"/>
      <c r="L261" s="670"/>
    </row>
    <row r="262" spans="11:12">
      <c r="K262" s="670"/>
      <c r="L262" s="670"/>
    </row>
    <row r="263" spans="11:12">
      <c r="K263" s="670"/>
      <c r="L263" s="670"/>
    </row>
    <row r="264" spans="11:12">
      <c r="K264" s="670"/>
      <c r="L264" s="670"/>
    </row>
    <row r="265" spans="11:12">
      <c r="K265" s="670"/>
      <c r="L265" s="670"/>
    </row>
    <row r="266" spans="11:12">
      <c r="K266" s="670"/>
      <c r="L266" s="670"/>
    </row>
    <row r="267" spans="11:12">
      <c r="K267" s="670"/>
      <c r="L267" s="670"/>
    </row>
    <row r="268" spans="11:12">
      <c r="K268" s="670"/>
      <c r="L268" s="670"/>
    </row>
    <row r="269" spans="11:12">
      <c r="K269" s="670"/>
      <c r="L269" s="670"/>
    </row>
    <row r="270" spans="11:12">
      <c r="K270" s="670"/>
      <c r="L270" s="670"/>
    </row>
    <row r="271" spans="11:12">
      <c r="K271" s="670"/>
      <c r="L271" s="670"/>
    </row>
    <row r="272" spans="11:12">
      <c r="K272" s="670"/>
      <c r="L272" s="670"/>
    </row>
    <row r="273" spans="11:12">
      <c r="K273" s="670"/>
      <c r="L273" s="670"/>
    </row>
    <row r="274" spans="11:12">
      <c r="K274" s="670"/>
      <c r="L274" s="670"/>
    </row>
    <row r="275" spans="11:12">
      <c r="K275" s="670"/>
      <c r="L275" s="670"/>
    </row>
    <row r="276" spans="11:12">
      <c r="K276" s="670"/>
      <c r="L276" s="670"/>
    </row>
    <row r="277" spans="11:12">
      <c r="K277" s="670"/>
      <c r="L277" s="670"/>
    </row>
    <row r="278" spans="11:12">
      <c r="K278" s="670"/>
      <c r="L278" s="670"/>
    </row>
    <row r="279" spans="11:12">
      <c r="K279" s="670"/>
      <c r="L279" s="670"/>
    </row>
    <row r="280" spans="11:12">
      <c r="K280" s="670"/>
      <c r="L280" s="670"/>
    </row>
    <row r="281" spans="11:12">
      <c r="K281" s="670"/>
      <c r="L281" s="670"/>
    </row>
    <row r="282" spans="11:12">
      <c r="K282" s="670"/>
      <c r="L282" s="670"/>
    </row>
    <row r="283" spans="11:12">
      <c r="K283" s="670"/>
      <c r="L283" s="670"/>
    </row>
    <row r="284" spans="11:12">
      <c r="K284" s="670"/>
      <c r="L284" s="670"/>
    </row>
    <row r="285" spans="11:12">
      <c r="K285" s="670"/>
      <c r="L285" s="670"/>
    </row>
    <row r="286" spans="11:12">
      <c r="K286" s="670"/>
      <c r="L286" s="670"/>
    </row>
    <row r="287" spans="11:12">
      <c r="K287" s="670"/>
      <c r="L287" s="670"/>
    </row>
    <row r="288" spans="11:12">
      <c r="K288" s="670"/>
      <c r="L288" s="670"/>
    </row>
    <row r="289" spans="11:12">
      <c r="K289" s="670"/>
      <c r="L289" s="670"/>
    </row>
    <row r="290" spans="11:12">
      <c r="K290" s="670"/>
      <c r="L290" s="670"/>
    </row>
    <row r="291" spans="11:12">
      <c r="K291" s="670"/>
      <c r="L291" s="670"/>
    </row>
    <row r="292" spans="11:12">
      <c r="K292" s="670"/>
      <c r="L292" s="670"/>
    </row>
    <row r="293" spans="11:12">
      <c r="K293" s="670"/>
      <c r="L293" s="670"/>
    </row>
    <row r="294" spans="11:12">
      <c r="K294" s="670"/>
      <c r="L294" s="670"/>
    </row>
    <row r="295" spans="11:12">
      <c r="K295" s="670"/>
      <c r="L295" s="670"/>
    </row>
    <row r="296" spans="11:12">
      <c r="K296" s="670"/>
      <c r="L296" s="670"/>
    </row>
    <row r="297" spans="11:12">
      <c r="K297" s="670"/>
      <c r="L297" s="670"/>
    </row>
    <row r="298" spans="11:12">
      <c r="K298" s="670"/>
      <c r="L298" s="670"/>
    </row>
    <row r="299" spans="11:12">
      <c r="K299" s="670"/>
      <c r="L299" s="670"/>
    </row>
    <row r="300" spans="11:12">
      <c r="K300" s="670"/>
      <c r="L300" s="670"/>
    </row>
    <row r="301" spans="11:12">
      <c r="K301" s="670"/>
      <c r="L301" s="670"/>
    </row>
    <row r="302" spans="11:12">
      <c r="K302" s="670"/>
      <c r="L302" s="670"/>
    </row>
    <row r="303" spans="11:12">
      <c r="K303" s="670"/>
      <c r="L303" s="670"/>
    </row>
    <row r="304" spans="11:12">
      <c r="K304" s="670"/>
      <c r="L304" s="670"/>
    </row>
    <row r="305" spans="11:12">
      <c r="K305" s="670"/>
      <c r="L305" s="670"/>
    </row>
    <row r="306" spans="11:12">
      <c r="K306" s="670"/>
      <c r="L306" s="670"/>
    </row>
    <row r="307" spans="11:12">
      <c r="K307" s="670"/>
      <c r="L307" s="670"/>
    </row>
    <row r="308" spans="11:12">
      <c r="K308" s="670"/>
      <c r="L308" s="670"/>
    </row>
    <row r="309" spans="11:12">
      <c r="K309" s="670"/>
      <c r="L309" s="670"/>
    </row>
    <row r="310" spans="11:12">
      <c r="K310" s="670"/>
      <c r="L310" s="670"/>
    </row>
    <row r="311" spans="11:12">
      <c r="K311" s="670"/>
      <c r="L311" s="670"/>
    </row>
  </sheetData>
  <mergeCells count="145">
    <mergeCell ref="D73:D79"/>
    <mergeCell ref="A56:B56"/>
    <mergeCell ref="A72:B72"/>
    <mergeCell ref="A58:B58"/>
    <mergeCell ref="A61:B61"/>
    <mergeCell ref="A57:B57"/>
    <mergeCell ref="A62:B62"/>
    <mergeCell ref="A60:B60"/>
    <mergeCell ref="A59:B59"/>
    <mergeCell ref="D66:D72"/>
    <mergeCell ref="A69:B69"/>
    <mergeCell ref="A66:B66"/>
    <mergeCell ref="A64:B64"/>
    <mergeCell ref="A78:B78"/>
    <mergeCell ref="A79:B79"/>
    <mergeCell ref="A67:B67"/>
    <mergeCell ref="A73:B73"/>
    <mergeCell ref="A74:B74"/>
    <mergeCell ref="A75:B75"/>
    <mergeCell ref="A76:B76"/>
    <mergeCell ref="A7:B7"/>
    <mergeCell ref="A52:B52"/>
    <mergeCell ref="A46:B46"/>
    <mergeCell ref="A16:B16"/>
    <mergeCell ref="A17:B17"/>
    <mergeCell ref="A18:B18"/>
    <mergeCell ref="A11:B11"/>
    <mergeCell ref="A21:B21"/>
    <mergeCell ref="A13:B13"/>
    <mergeCell ref="A10:B10"/>
    <mergeCell ref="A23:B23"/>
    <mergeCell ref="A9:B9"/>
    <mergeCell ref="A14:B14"/>
    <mergeCell ref="A24:B24"/>
    <mergeCell ref="A49:B49"/>
    <mergeCell ref="A50:B50"/>
    <mergeCell ref="A45:B45"/>
    <mergeCell ref="D46:D55"/>
    <mergeCell ref="A47:B47"/>
    <mergeCell ref="A3:A4"/>
    <mergeCell ref="A5:L5"/>
    <mergeCell ref="J3:J4"/>
    <mergeCell ref="B3:B4"/>
    <mergeCell ref="D15:D21"/>
    <mergeCell ref="A15:B15"/>
    <mergeCell ref="A19:B19"/>
    <mergeCell ref="A20:B20"/>
    <mergeCell ref="A22:B22"/>
    <mergeCell ref="D26:D35"/>
    <mergeCell ref="A28:B28"/>
    <mergeCell ref="A29:B29"/>
    <mergeCell ref="A32:B32"/>
    <mergeCell ref="A25:B25"/>
    <mergeCell ref="A30:B30"/>
    <mergeCell ref="A26:B26"/>
    <mergeCell ref="D3:D4"/>
    <mergeCell ref="A42:B42"/>
    <mergeCell ref="A38:B38"/>
    <mergeCell ref="A39:B39"/>
    <mergeCell ref="A40:B40"/>
    <mergeCell ref="D22:D25"/>
    <mergeCell ref="A53:B53"/>
    <mergeCell ref="A27:B27"/>
    <mergeCell ref="A34:B34"/>
    <mergeCell ref="A31:B31"/>
    <mergeCell ref="A35:B35"/>
    <mergeCell ref="A41:B41"/>
    <mergeCell ref="A48:B48"/>
    <mergeCell ref="A37:B37"/>
    <mergeCell ref="A51:B51"/>
    <mergeCell ref="A33:B33"/>
    <mergeCell ref="K3:L3"/>
    <mergeCell ref="E3:E4"/>
    <mergeCell ref="F3:I3"/>
    <mergeCell ref="D6:D9"/>
    <mergeCell ref="D10:D14"/>
    <mergeCell ref="A6:B6"/>
    <mergeCell ref="A8:B8"/>
    <mergeCell ref="C3:C4"/>
    <mergeCell ref="A82:B82"/>
    <mergeCell ref="A77:B77"/>
    <mergeCell ref="A70:B70"/>
    <mergeCell ref="A68:B68"/>
    <mergeCell ref="A71:B71"/>
    <mergeCell ref="A81:B81"/>
    <mergeCell ref="A80:B80"/>
    <mergeCell ref="A54:B54"/>
    <mergeCell ref="D36:D45"/>
    <mergeCell ref="A36:B36"/>
    <mergeCell ref="D56:D65"/>
    <mergeCell ref="A63:B63"/>
    <mergeCell ref="A65:B65"/>
    <mergeCell ref="A55:B55"/>
    <mergeCell ref="A43:B43"/>
    <mergeCell ref="A44:B44"/>
    <mergeCell ref="A84:B84"/>
    <mergeCell ref="A89:B89"/>
    <mergeCell ref="A85:B85"/>
    <mergeCell ref="K89:L89"/>
    <mergeCell ref="K90:L90"/>
    <mergeCell ref="A105:B105"/>
    <mergeCell ref="D94:D97"/>
    <mergeCell ref="A91:B91"/>
    <mergeCell ref="A96:B96"/>
    <mergeCell ref="A102:L102"/>
    <mergeCell ref="A97:B97"/>
    <mergeCell ref="A94:B94"/>
    <mergeCell ref="A93:B93"/>
    <mergeCell ref="A104:B104"/>
    <mergeCell ref="D91:D93"/>
    <mergeCell ref="A99:B99"/>
    <mergeCell ref="A92:B92"/>
    <mergeCell ref="A103:B103"/>
    <mergeCell ref="D80:D88"/>
    <mergeCell ref="A83:B83"/>
    <mergeCell ref="A87:B87"/>
    <mergeCell ref="A86:B86"/>
    <mergeCell ref="A107:B107"/>
    <mergeCell ref="A108:B108"/>
    <mergeCell ref="A109:B109"/>
    <mergeCell ref="A106:B106"/>
    <mergeCell ref="A100:B100"/>
    <mergeCell ref="A88:B88"/>
    <mergeCell ref="A98:B98"/>
    <mergeCell ref="A95:B95"/>
    <mergeCell ref="A101:B101"/>
    <mergeCell ref="A90:B90"/>
    <mergeCell ref="A134:B134"/>
    <mergeCell ref="A130:B130"/>
    <mergeCell ref="A133:B133"/>
    <mergeCell ref="A110:B110"/>
    <mergeCell ref="A137:I138"/>
    <mergeCell ref="A131:B131"/>
    <mergeCell ref="A132:B132"/>
    <mergeCell ref="A136:B136"/>
    <mergeCell ref="A135:B135"/>
    <mergeCell ref="A112:L112"/>
    <mergeCell ref="A118:A120"/>
    <mergeCell ref="D118:D120"/>
    <mergeCell ref="A129:L129"/>
    <mergeCell ref="L127:L128"/>
    <mergeCell ref="D127:D128"/>
    <mergeCell ref="K127:K128"/>
    <mergeCell ref="D110:D111"/>
    <mergeCell ref="A111:B111"/>
  </mergeCells>
  <printOptions horizontalCentered="1"/>
  <pageMargins left="0.19685039370078741" right="0.19685039370078741" top="0.19685039370078741" bottom="0.19685039370078741" header="0" footer="0"/>
  <pageSetup paperSize="9" scale="29" orientation="portrait" r:id="rId1"/>
  <rowBreaks count="1" manualBreakCount="1">
    <brk id="118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O57"/>
  <sheetViews>
    <sheetView view="pageBreakPreview" topLeftCell="A40" zoomScale="40" zoomScaleNormal="40" zoomScaleSheetLayoutView="40" workbookViewId="0">
      <selection activeCell="T51" sqref="T51"/>
    </sheetView>
  </sheetViews>
  <sheetFormatPr defaultRowHeight="16.5"/>
  <cols>
    <col min="1" max="1" width="50.7109375" style="2" customWidth="1"/>
    <col min="2" max="2" width="14.85546875" style="1" bestFit="1" customWidth="1"/>
    <col min="3" max="3" width="49.7109375" style="1" customWidth="1"/>
    <col min="4" max="4" width="35" style="1" customWidth="1"/>
    <col min="5" max="5" width="27.7109375" style="184" customWidth="1"/>
    <col min="6" max="6" width="17" style="1" customWidth="1"/>
    <col min="7" max="7" width="15.5703125" style="1" customWidth="1"/>
    <col min="8" max="8" width="16.7109375" style="1" customWidth="1"/>
    <col min="9" max="9" width="17.42578125" style="1" customWidth="1"/>
    <col min="10" max="10" width="19.7109375" style="670" customWidth="1"/>
    <col min="11" max="11" width="27.7109375" style="777" customWidth="1"/>
    <col min="12" max="16384" width="9.140625" style="1"/>
  </cols>
  <sheetData>
    <row r="1" spans="1:11" ht="409.5" customHeight="1">
      <c r="A1" s="1064"/>
      <c r="B1" s="1064"/>
      <c r="C1" s="1064"/>
      <c r="D1" s="1064"/>
      <c r="E1" s="1064"/>
      <c r="F1" s="1064"/>
      <c r="G1" s="1064"/>
      <c r="H1" s="1064"/>
      <c r="I1" s="1064"/>
      <c r="J1" s="1064"/>
      <c r="K1" s="1064"/>
    </row>
    <row r="2" spans="1:11" ht="105.75" customHeight="1" thickBot="1">
      <c r="A2" s="1064"/>
      <c r="B2" s="1064"/>
      <c r="C2" s="1064"/>
      <c r="D2" s="1064"/>
      <c r="E2" s="1064"/>
      <c r="F2" s="1064"/>
      <c r="G2" s="1064"/>
      <c r="H2" s="1064"/>
      <c r="I2" s="1064"/>
      <c r="J2" s="1064"/>
      <c r="K2" s="1064"/>
    </row>
    <row r="3" spans="1:11" ht="81" customHeight="1">
      <c r="A3" s="1078" t="s">
        <v>195</v>
      </c>
      <c r="B3" s="1080" t="s">
        <v>194</v>
      </c>
      <c r="C3" s="1080" t="s">
        <v>846</v>
      </c>
      <c r="D3" s="1083" t="s">
        <v>193</v>
      </c>
      <c r="E3" s="1065" t="s">
        <v>192</v>
      </c>
      <c r="F3" s="1067" t="s">
        <v>707</v>
      </c>
      <c r="G3" s="1067"/>
      <c r="H3" s="1067"/>
      <c r="I3" s="1067"/>
      <c r="J3" s="1059" t="s">
        <v>1277</v>
      </c>
      <c r="K3" s="1068" t="s">
        <v>1263</v>
      </c>
    </row>
    <row r="4" spans="1:11" ht="153" customHeight="1" thickBot="1">
      <c r="A4" s="1079"/>
      <c r="B4" s="1081"/>
      <c r="C4" s="1082"/>
      <c r="D4" s="1084"/>
      <c r="E4" s="1066"/>
      <c r="F4" s="880" t="s">
        <v>1294</v>
      </c>
      <c r="G4" s="881" t="s">
        <v>1295</v>
      </c>
      <c r="H4" s="881" t="s">
        <v>1296</v>
      </c>
      <c r="I4" s="881" t="s">
        <v>1297</v>
      </c>
      <c r="J4" s="1060"/>
      <c r="K4" s="1069"/>
    </row>
    <row r="5" spans="1:11" ht="100.5" customHeight="1">
      <c r="A5" s="1070" t="s">
        <v>844</v>
      </c>
      <c r="B5" s="1072"/>
      <c r="C5" s="1074"/>
      <c r="D5" s="1076" t="s">
        <v>845</v>
      </c>
      <c r="E5" s="775" t="s">
        <v>816</v>
      </c>
      <c r="F5" s="206">
        <f>G5*1.43</f>
        <v>184.47</v>
      </c>
      <c r="G5" s="206">
        <v>129</v>
      </c>
      <c r="H5" s="206">
        <f>G5*0.93</f>
        <v>119.97000000000001</v>
      </c>
      <c r="I5" s="206">
        <f t="shared" ref="I5:I36" si="0">G5*0.87</f>
        <v>112.23</v>
      </c>
      <c r="J5" s="778"/>
      <c r="K5" s="824">
        <v>0</v>
      </c>
    </row>
    <row r="6" spans="1:11" ht="100.5" customHeight="1">
      <c r="A6" s="1070"/>
      <c r="B6" s="1072"/>
      <c r="C6" s="1074"/>
      <c r="D6" s="1076"/>
      <c r="E6" s="468" t="s">
        <v>815</v>
      </c>
      <c r="F6" s="695">
        <f t="shared" ref="F6:F55" si="1">G6*1.43</f>
        <v>203.06</v>
      </c>
      <c r="G6" s="474">
        <v>142</v>
      </c>
      <c r="H6" s="474">
        <f t="shared" ref="H6:H36" si="2">G6*0.93</f>
        <v>132.06</v>
      </c>
      <c r="I6" s="474">
        <f t="shared" si="0"/>
        <v>123.54</v>
      </c>
      <c r="J6" s="779"/>
      <c r="K6" s="824">
        <v>0</v>
      </c>
    </row>
    <row r="7" spans="1:11" ht="100.5" customHeight="1">
      <c r="A7" s="1071"/>
      <c r="B7" s="1073"/>
      <c r="C7" s="1075"/>
      <c r="D7" s="1077"/>
      <c r="E7" s="468" t="s">
        <v>814</v>
      </c>
      <c r="F7" s="695">
        <f t="shared" si="1"/>
        <v>241.67</v>
      </c>
      <c r="G7" s="474">
        <v>169</v>
      </c>
      <c r="H7" s="474">
        <f t="shared" si="2"/>
        <v>157.17000000000002</v>
      </c>
      <c r="I7" s="474">
        <f t="shared" si="0"/>
        <v>147.03</v>
      </c>
      <c r="J7" s="779"/>
      <c r="K7" s="824">
        <v>0</v>
      </c>
    </row>
    <row r="8" spans="1:11" ht="100.5" customHeight="1">
      <c r="A8" s="1085" t="s">
        <v>844</v>
      </c>
      <c r="B8" s="472"/>
      <c r="C8" s="470"/>
      <c r="D8" s="1086" t="s">
        <v>843</v>
      </c>
      <c r="E8" s="468" t="s">
        <v>816</v>
      </c>
      <c r="F8" s="695">
        <f t="shared" si="1"/>
        <v>221.64999999999998</v>
      </c>
      <c r="G8" s="474">
        <v>155</v>
      </c>
      <c r="H8" s="474">
        <f t="shared" si="2"/>
        <v>144.15</v>
      </c>
      <c r="I8" s="474">
        <f t="shared" si="0"/>
        <v>134.85</v>
      </c>
      <c r="J8" s="823" t="s">
        <v>1274</v>
      </c>
      <c r="K8" s="824">
        <v>0</v>
      </c>
    </row>
    <row r="9" spans="1:11" ht="100.5" customHeight="1">
      <c r="A9" s="1070"/>
      <c r="B9" s="485"/>
      <c r="C9" s="486"/>
      <c r="D9" s="1076"/>
      <c r="E9" s="468" t="s">
        <v>815</v>
      </c>
      <c r="F9" s="695">
        <f t="shared" si="1"/>
        <v>261.69</v>
      </c>
      <c r="G9" s="474">
        <v>183</v>
      </c>
      <c r="H9" s="474">
        <f t="shared" si="2"/>
        <v>170.19</v>
      </c>
      <c r="I9" s="474">
        <f t="shared" si="0"/>
        <v>159.21</v>
      </c>
      <c r="J9" s="823" t="s">
        <v>1275</v>
      </c>
      <c r="K9" s="824">
        <v>0</v>
      </c>
    </row>
    <row r="10" spans="1:11" ht="100.5" customHeight="1">
      <c r="A10" s="1071"/>
      <c r="B10" s="473"/>
      <c r="C10" s="471"/>
      <c r="D10" s="1077"/>
      <c r="E10" s="468" t="s">
        <v>814</v>
      </c>
      <c r="F10" s="695">
        <f t="shared" si="1"/>
        <v>337.47999999999996</v>
      </c>
      <c r="G10" s="474">
        <v>236</v>
      </c>
      <c r="H10" s="474">
        <f t="shared" si="2"/>
        <v>219.48000000000002</v>
      </c>
      <c r="I10" s="474">
        <f t="shared" si="0"/>
        <v>205.32</v>
      </c>
      <c r="J10" s="823"/>
      <c r="K10" s="824">
        <v>0</v>
      </c>
    </row>
    <row r="11" spans="1:11" ht="100.5" customHeight="1">
      <c r="A11" s="1085" t="s">
        <v>842</v>
      </c>
      <c r="B11" s="1088"/>
      <c r="C11" s="1087"/>
      <c r="D11" s="1086" t="s">
        <v>841</v>
      </c>
      <c r="E11" s="468" t="s">
        <v>816</v>
      </c>
      <c r="F11" s="695">
        <f t="shared" si="1"/>
        <v>251.67999999999998</v>
      </c>
      <c r="G11" s="474">
        <v>176</v>
      </c>
      <c r="H11" s="474">
        <f t="shared" si="2"/>
        <v>163.68</v>
      </c>
      <c r="I11" s="474">
        <f t="shared" si="0"/>
        <v>153.12</v>
      </c>
      <c r="J11" s="823" t="s">
        <v>1276</v>
      </c>
      <c r="K11" s="824">
        <v>0</v>
      </c>
    </row>
    <row r="12" spans="1:11" ht="100.5" customHeight="1">
      <c r="A12" s="1070"/>
      <c r="B12" s="1072"/>
      <c r="C12" s="1074"/>
      <c r="D12" s="1076"/>
      <c r="E12" s="468" t="s">
        <v>815</v>
      </c>
      <c r="F12" s="695">
        <f t="shared" si="1"/>
        <v>288.86</v>
      </c>
      <c r="G12" s="474">
        <v>202</v>
      </c>
      <c r="H12" s="474">
        <f t="shared" si="2"/>
        <v>187.86</v>
      </c>
      <c r="I12" s="474">
        <f t="shared" si="0"/>
        <v>175.74</v>
      </c>
      <c r="J12" s="823" t="s">
        <v>1278</v>
      </c>
      <c r="K12" s="824">
        <v>0</v>
      </c>
    </row>
    <row r="13" spans="1:11" ht="100.5" customHeight="1">
      <c r="A13" s="1071"/>
      <c r="B13" s="1073"/>
      <c r="C13" s="1075"/>
      <c r="D13" s="1077"/>
      <c r="E13" s="468" t="s">
        <v>814</v>
      </c>
      <c r="F13" s="695">
        <f t="shared" si="1"/>
        <v>366.08</v>
      </c>
      <c r="G13" s="474">
        <v>256</v>
      </c>
      <c r="H13" s="474">
        <f t="shared" si="2"/>
        <v>238.08</v>
      </c>
      <c r="I13" s="474">
        <f t="shared" si="0"/>
        <v>222.72</v>
      </c>
      <c r="J13" s="823" t="s">
        <v>1279</v>
      </c>
      <c r="K13" s="824">
        <v>0</v>
      </c>
    </row>
    <row r="14" spans="1:11" ht="100.5" customHeight="1">
      <c r="A14" s="1085" t="s">
        <v>840</v>
      </c>
      <c r="B14" s="472"/>
      <c r="C14" s="1087"/>
      <c r="D14" s="1086" t="s">
        <v>820</v>
      </c>
      <c r="E14" s="468" t="s">
        <v>816</v>
      </c>
      <c r="F14" s="695">
        <f t="shared" si="1"/>
        <v>451.88</v>
      </c>
      <c r="G14" s="474">
        <v>316</v>
      </c>
      <c r="H14" s="474">
        <f t="shared" si="2"/>
        <v>293.88</v>
      </c>
      <c r="I14" s="474">
        <f t="shared" si="0"/>
        <v>274.92</v>
      </c>
      <c r="J14" s="823"/>
      <c r="K14" s="824">
        <v>0</v>
      </c>
    </row>
    <row r="15" spans="1:11" ht="100.5" customHeight="1">
      <c r="A15" s="1070"/>
      <c r="B15" s="485"/>
      <c r="C15" s="1074"/>
      <c r="D15" s="1076"/>
      <c r="E15" s="468" t="s">
        <v>815</v>
      </c>
      <c r="F15" s="695">
        <f t="shared" si="1"/>
        <v>529.1</v>
      </c>
      <c r="G15" s="474">
        <v>370</v>
      </c>
      <c r="H15" s="474">
        <f t="shared" si="2"/>
        <v>344.1</v>
      </c>
      <c r="I15" s="474">
        <f t="shared" si="0"/>
        <v>321.89999999999998</v>
      </c>
      <c r="J15" s="779"/>
      <c r="K15" s="824">
        <v>0</v>
      </c>
    </row>
    <row r="16" spans="1:11" ht="100.5" customHeight="1">
      <c r="A16" s="1071"/>
      <c r="B16" s="473"/>
      <c r="C16" s="1075"/>
      <c r="D16" s="1077"/>
      <c r="E16" s="468" t="s">
        <v>814</v>
      </c>
      <c r="F16" s="695">
        <f t="shared" si="1"/>
        <v>682.11</v>
      </c>
      <c r="G16" s="474">
        <v>477</v>
      </c>
      <c r="H16" s="474">
        <f t="shared" si="2"/>
        <v>443.61</v>
      </c>
      <c r="I16" s="474">
        <f t="shared" si="0"/>
        <v>414.99</v>
      </c>
      <c r="J16" s="779"/>
      <c r="K16" s="824">
        <v>0</v>
      </c>
    </row>
    <row r="17" spans="1:11" ht="100.5" customHeight="1">
      <c r="A17" s="1085" t="s">
        <v>839</v>
      </c>
      <c r="B17" s="472"/>
      <c r="C17" s="1087"/>
      <c r="D17" s="1086" t="s">
        <v>838</v>
      </c>
      <c r="E17" s="468" t="s">
        <v>816</v>
      </c>
      <c r="F17" s="695">
        <f t="shared" si="1"/>
        <v>642.06999999999994</v>
      </c>
      <c r="G17" s="474">
        <v>449</v>
      </c>
      <c r="H17" s="474">
        <f t="shared" si="2"/>
        <v>417.57000000000005</v>
      </c>
      <c r="I17" s="474">
        <f t="shared" si="0"/>
        <v>390.63</v>
      </c>
      <c r="J17" s="779"/>
      <c r="K17" s="824">
        <v>0</v>
      </c>
    </row>
    <row r="18" spans="1:11" ht="100.5" customHeight="1">
      <c r="A18" s="1070"/>
      <c r="B18" s="485"/>
      <c r="C18" s="1074"/>
      <c r="D18" s="1076"/>
      <c r="E18" s="468" t="s">
        <v>815</v>
      </c>
      <c r="F18" s="695">
        <f t="shared" si="1"/>
        <v>795.07999999999993</v>
      </c>
      <c r="G18" s="474">
        <v>556</v>
      </c>
      <c r="H18" s="474">
        <f t="shared" si="2"/>
        <v>517.08000000000004</v>
      </c>
      <c r="I18" s="474">
        <f t="shared" si="0"/>
        <v>483.71999999999997</v>
      </c>
      <c r="J18" s="779"/>
      <c r="K18" s="824">
        <v>0</v>
      </c>
    </row>
    <row r="19" spans="1:11" ht="100.5" customHeight="1">
      <c r="A19" s="1071"/>
      <c r="B19" s="473"/>
      <c r="C19" s="1075"/>
      <c r="D19" s="1077"/>
      <c r="E19" s="468" t="s">
        <v>814</v>
      </c>
      <c r="F19" s="695">
        <f>G19*1.43</f>
        <v>1101.0999999999999</v>
      </c>
      <c r="G19" s="474">
        <v>770</v>
      </c>
      <c r="H19" s="474">
        <f t="shared" si="2"/>
        <v>716.1</v>
      </c>
      <c r="I19" s="474">
        <f t="shared" si="0"/>
        <v>669.9</v>
      </c>
      <c r="J19" s="779"/>
      <c r="K19" s="824">
        <v>0</v>
      </c>
    </row>
    <row r="20" spans="1:11" ht="149.25" customHeight="1">
      <c r="A20" s="1085" t="s">
        <v>837</v>
      </c>
      <c r="B20" s="472"/>
      <c r="C20" s="1087"/>
      <c r="D20" s="1086" t="s">
        <v>835</v>
      </c>
      <c r="E20" s="468" t="s">
        <v>816</v>
      </c>
      <c r="F20" s="695">
        <f t="shared" si="1"/>
        <v>324.61</v>
      </c>
      <c r="G20" s="474">
        <v>227</v>
      </c>
      <c r="H20" s="474">
        <f t="shared" si="2"/>
        <v>211.11</v>
      </c>
      <c r="I20" s="474">
        <f t="shared" si="0"/>
        <v>197.49</v>
      </c>
      <c r="J20" s="823" t="s">
        <v>1269</v>
      </c>
      <c r="K20" s="824">
        <v>0</v>
      </c>
    </row>
    <row r="21" spans="1:11" ht="149.25" customHeight="1">
      <c r="A21" s="1070"/>
      <c r="B21" s="485"/>
      <c r="C21" s="1074"/>
      <c r="D21" s="1076"/>
      <c r="E21" s="468" t="s">
        <v>815</v>
      </c>
      <c r="F21" s="695">
        <f t="shared" si="1"/>
        <v>381.81</v>
      </c>
      <c r="G21" s="474">
        <v>267</v>
      </c>
      <c r="H21" s="474">
        <f t="shared" si="2"/>
        <v>248.31</v>
      </c>
      <c r="I21" s="474">
        <f t="shared" si="0"/>
        <v>232.29</v>
      </c>
      <c r="J21" s="823" t="s">
        <v>1270</v>
      </c>
      <c r="K21" s="824">
        <v>0</v>
      </c>
    </row>
    <row r="22" spans="1:11" s="670" customFormat="1" ht="149.25" customHeight="1">
      <c r="A22" s="771"/>
      <c r="B22" s="772"/>
      <c r="C22" s="773"/>
      <c r="D22" s="774"/>
      <c r="E22" s="770" t="s">
        <v>814</v>
      </c>
      <c r="F22" s="776"/>
      <c r="G22" s="776"/>
      <c r="H22" s="776"/>
      <c r="I22" s="776"/>
      <c r="J22" s="823" t="s">
        <v>1271</v>
      </c>
      <c r="K22" s="824">
        <v>0</v>
      </c>
    </row>
    <row r="23" spans="1:11" ht="153" customHeight="1">
      <c r="A23" s="1085" t="s">
        <v>836</v>
      </c>
      <c r="B23" s="472"/>
      <c r="C23" s="1087"/>
      <c r="D23" s="1086" t="s">
        <v>835</v>
      </c>
      <c r="E23" s="468" t="s">
        <v>816</v>
      </c>
      <c r="F23" s="695">
        <f t="shared" si="1"/>
        <v>439.01</v>
      </c>
      <c r="G23" s="474">
        <v>307</v>
      </c>
      <c r="H23" s="474">
        <f t="shared" si="2"/>
        <v>285.51</v>
      </c>
      <c r="I23" s="474">
        <f t="shared" si="0"/>
        <v>267.08999999999997</v>
      </c>
      <c r="J23" s="823" t="s">
        <v>1270</v>
      </c>
      <c r="K23" s="824">
        <v>0</v>
      </c>
    </row>
    <row r="24" spans="1:11" ht="153" customHeight="1">
      <c r="A24" s="1070"/>
      <c r="B24" s="485"/>
      <c r="C24" s="1074"/>
      <c r="D24" s="1076"/>
      <c r="E24" s="468" t="s">
        <v>815</v>
      </c>
      <c r="F24" s="695">
        <f t="shared" si="1"/>
        <v>534.81999999999994</v>
      </c>
      <c r="G24" s="474">
        <v>374</v>
      </c>
      <c r="H24" s="474">
        <f t="shared" si="2"/>
        <v>347.82</v>
      </c>
      <c r="I24" s="474">
        <f t="shared" si="0"/>
        <v>325.38</v>
      </c>
      <c r="J24" s="823" t="s">
        <v>1272</v>
      </c>
      <c r="K24" s="824">
        <v>0</v>
      </c>
    </row>
    <row r="25" spans="1:11" s="670" customFormat="1" ht="153" customHeight="1">
      <c r="A25" s="771"/>
      <c r="B25" s="772"/>
      <c r="C25" s="773"/>
      <c r="D25" s="774"/>
      <c r="E25" s="770" t="s">
        <v>814</v>
      </c>
      <c r="F25" s="776"/>
      <c r="G25" s="776"/>
      <c r="H25" s="776"/>
      <c r="I25" s="776"/>
      <c r="J25" s="823" t="s">
        <v>1273</v>
      </c>
      <c r="K25" s="824">
        <v>0</v>
      </c>
    </row>
    <row r="26" spans="1:11" ht="100.5" customHeight="1">
      <c r="A26" s="1085" t="s">
        <v>834</v>
      </c>
      <c r="B26" s="472"/>
      <c r="C26" s="1087"/>
      <c r="D26" s="1086" t="s">
        <v>827</v>
      </c>
      <c r="E26" s="468" t="s">
        <v>816</v>
      </c>
      <c r="F26" s="695">
        <f t="shared" si="1"/>
        <v>205.92</v>
      </c>
      <c r="G26" s="474">
        <v>144</v>
      </c>
      <c r="H26" s="474">
        <f t="shared" si="2"/>
        <v>133.92000000000002</v>
      </c>
      <c r="I26" s="474">
        <f t="shared" si="0"/>
        <v>125.28</v>
      </c>
      <c r="J26" s="779"/>
      <c r="K26" s="824">
        <v>0</v>
      </c>
    </row>
    <row r="27" spans="1:11" ht="100.5" customHeight="1">
      <c r="A27" s="1070"/>
      <c r="B27" s="485"/>
      <c r="C27" s="1074"/>
      <c r="D27" s="1076"/>
      <c r="E27" s="468" t="s">
        <v>815</v>
      </c>
      <c r="F27" s="695">
        <f t="shared" si="1"/>
        <v>251.67999999999998</v>
      </c>
      <c r="G27" s="474">
        <v>176</v>
      </c>
      <c r="H27" s="474">
        <f t="shared" si="2"/>
        <v>163.68</v>
      </c>
      <c r="I27" s="474">
        <f t="shared" si="0"/>
        <v>153.12</v>
      </c>
      <c r="J27" s="779"/>
      <c r="K27" s="824">
        <v>0</v>
      </c>
    </row>
    <row r="28" spans="1:11" ht="100.5" customHeight="1">
      <c r="A28" s="1071"/>
      <c r="B28" s="473"/>
      <c r="C28" s="1075"/>
      <c r="D28" s="1077"/>
      <c r="E28" s="468" t="s">
        <v>814</v>
      </c>
      <c r="F28" s="695">
        <f t="shared" si="1"/>
        <v>344.63</v>
      </c>
      <c r="G28" s="474">
        <v>241</v>
      </c>
      <c r="H28" s="474">
        <f t="shared" si="2"/>
        <v>224.13000000000002</v>
      </c>
      <c r="I28" s="474">
        <f t="shared" si="0"/>
        <v>209.67</v>
      </c>
      <c r="J28" s="779"/>
      <c r="K28" s="824">
        <v>0</v>
      </c>
    </row>
    <row r="29" spans="1:11" ht="100.5" customHeight="1">
      <c r="A29" s="1085" t="s">
        <v>833</v>
      </c>
      <c r="B29" s="472"/>
      <c r="C29" s="1087"/>
      <c r="D29" s="1086" t="s">
        <v>827</v>
      </c>
      <c r="E29" s="468" t="s">
        <v>816</v>
      </c>
      <c r="F29" s="695">
        <f t="shared" si="1"/>
        <v>221.64999999999998</v>
      </c>
      <c r="G29" s="474">
        <v>155</v>
      </c>
      <c r="H29" s="474">
        <f t="shared" si="2"/>
        <v>144.15</v>
      </c>
      <c r="I29" s="474">
        <f t="shared" si="0"/>
        <v>134.85</v>
      </c>
      <c r="J29" s="779"/>
      <c r="K29" s="824">
        <v>0</v>
      </c>
    </row>
    <row r="30" spans="1:11" ht="100.5" customHeight="1">
      <c r="A30" s="1070"/>
      <c r="B30" s="485"/>
      <c r="C30" s="1074"/>
      <c r="D30" s="1076"/>
      <c r="E30" s="468" t="s">
        <v>815</v>
      </c>
      <c r="F30" s="695">
        <f t="shared" si="1"/>
        <v>268.83999999999997</v>
      </c>
      <c r="G30" s="474">
        <v>188</v>
      </c>
      <c r="H30" s="474">
        <f t="shared" si="2"/>
        <v>174.84</v>
      </c>
      <c r="I30" s="474">
        <f t="shared" si="0"/>
        <v>163.56</v>
      </c>
      <c r="J30" s="779"/>
      <c r="K30" s="824">
        <v>0</v>
      </c>
    </row>
    <row r="31" spans="1:11" ht="100.5" customHeight="1">
      <c r="A31" s="1071"/>
      <c r="B31" s="473"/>
      <c r="C31" s="1075"/>
      <c r="D31" s="1077"/>
      <c r="E31" s="468" t="s">
        <v>814</v>
      </c>
      <c r="F31" s="695">
        <f t="shared" si="1"/>
        <v>360.35999999999996</v>
      </c>
      <c r="G31" s="474">
        <v>252</v>
      </c>
      <c r="H31" s="474">
        <f t="shared" si="2"/>
        <v>234.36</v>
      </c>
      <c r="I31" s="474">
        <f t="shared" si="0"/>
        <v>219.24</v>
      </c>
      <c r="J31" s="779"/>
      <c r="K31" s="824">
        <v>0</v>
      </c>
    </row>
    <row r="32" spans="1:11" ht="100.5" customHeight="1">
      <c r="A32" s="1085" t="s">
        <v>832</v>
      </c>
      <c r="B32" s="472"/>
      <c r="C32" s="1087"/>
      <c r="D32" s="1086" t="s">
        <v>820</v>
      </c>
      <c r="E32" s="468" t="s">
        <v>816</v>
      </c>
      <c r="F32" s="695">
        <f t="shared" si="1"/>
        <v>318.89</v>
      </c>
      <c r="G32" s="474">
        <v>223</v>
      </c>
      <c r="H32" s="474">
        <f t="shared" si="2"/>
        <v>207.39000000000001</v>
      </c>
      <c r="I32" s="474">
        <f t="shared" si="0"/>
        <v>194.01</v>
      </c>
      <c r="J32" s="779"/>
      <c r="K32" s="824">
        <v>0</v>
      </c>
    </row>
    <row r="33" spans="1:11" ht="100.5" customHeight="1">
      <c r="A33" s="1070"/>
      <c r="B33" s="485"/>
      <c r="C33" s="1074"/>
      <c r="D33" s="1076"/>
      <c r="E33" s="468" t="s">
        <v>815</v>
      </c>
      <c r="F33" s="695">
        <f t="shared" si="1"/>
        <v>386.09999999999997</v>
      </c>
      <c r="G33" s="474">
        <v>270</v>
      </c>
      <c r="H33" s="474">
        <f t="shared" si="2"/>
        <v>251.10000000000002</v>
      </c>
      <c r="I33" s="474">
        <f t="shared" si="0"/>
        <v>234.9</v>
      </c>
      <c r="J33" s="779"/>
      <c r="K33" s="824">
        <v>0</v>
      </c>
    </row>
    <row r="34" spans="1:11" ht="100.5" customHeight="1">
      <c r="A34" s="1071"/>
      <c r="B34" s="473"/>
      <c r="C34" s="1075"/>
      <c r="D34" s="1077"/>
      <c r="E34" s="468" t="s">
        <v>814</v>
      </c>
      <c r="F34" s="695">
        <f t="shared" si="1"/>
        <v>524.80999999999995</v>
      </c>
      <c r="G34" s="474">
        <v>367</v>
      </c>
      <c r="H34" s="474">
        <f t="shared" si="2"/>
        <v>341.31</v>
      </c>
      <c r="I34" s="474">
        <f t="shared" si="0"/>
        <v>319.29000000000002</v>
      </c>
      <c r="J34" s="779"/>
      <c r="K34" s="824">
        <v>0</v>
      </c>
    </row>
    <row r="35" spans="1:11" ht="100.5" customHeight="1">
      <c r="A35" s="1085" t="s">
        <v>831</v>
      </c>
      <c r="B35" s="472"/>
      <c r="C35" s="1087"/>
      <c r="D35" s="1086" t="s">
        <v>820</v>
      </c>
      <c r="E35" s="468" t="s">
        <v>816</v>
      </c>
      <c r="F35" s="695">
        <f t="shared" si="1"/>
        <v>268.83999999999997</v>
      </c>
      <c r="G35" s="474">
        <v>188</v>
      </c>
      <c r="H35" s="474">
        <f t="shared" si="2"/>
        <v>174.84</v>
      </c>
      <c r="I35" s="474">
        <f t="shared" si="0"/>
        <v>163.56</v>
      </c>
      <c r="J35" s="779"/>
      <c r="K35" s="824">
        <v>0</v>
      </c>
    </row>
    <row r="36" spans="1:11" ht="100.5" customHeight="1">
      <c r="A36" s="1070"/>
      <c r="B36" s="485"/>
      <c r="C36" s="1074"/>
      <c r="D36" s="1076"/>
      <c r="E36" s="468" t="s">
        <v>815</v>
      </c>
      <c r="F36" s="695">
        <f t="shared" si="1"/>
        <v>307.45</v>
      </c>
      <c r="G36" s="474">
        <v>215</v>
      </c>
      <c r="H36" s="474">
        <f t="shared" si="2"/>
        <v>199.95000000000002</v>
      </c>
      <c r="I36" s="474">
        <f t="shared" si="0"/>
        <v>187.05</v>
      </c>
      <c r="J36" s="779"/>
      <c r="K36" s="824">
        <v>0</v>
      </c>
    </row>
    <row r="37" spans="1:11" ht="100.5" customHeight="1">
      <c r="A37" s="1071"/>
      <c r="B37" s="473"/>
      <c r="C37" s="1075"/>
      <c r="D37" s="1077"/>
      <c r="E37" s="468" t="s">
        <v>814</v>
      </c>
      <c r="F37" s="695">
        <f t="shared" si="1"/>
        <v>383.24</v>
      </c>
      <c r="G37" s="474">
        <v>268</v>
      </c>
      <c r="H37" s="474">
        <f t="shared" ref="H37:H55" si="3">G37*0.93</f>
        <v>249.24</v>
      </c>
      <c r="I37" s="474">
        <f t="shared" ref="I37:I55" si="4">G37*0.87</f>
        <v>233.16</v>
      </c>
      <c r="J37" s="779"/>
      <c r="K37" s="824">
        <v>0</v>
      </c>
    </row>
    <row r="38" spans="1:11" ht="100.5" customHeight="1">
      <c r="A38" s="1085" t="s">
        <v>830</v>
      </c>
      <c r="B38" s="472"/>
      <c r="C38" s="1087"/>
      <c r="D38" s="1086" t="s">
        <v>829</v>
      </c>
      <c r="E38" s="468" t="s">
        <v>816</v>
      </c>
      <c r="F38" s="695">
        <f t="shared" si="1"/>
        <v>211.64</v>
      </c>
      <c r="G38" s="474">
        <v>148</v>
      </c>
      <c r="H38" s="474">
        <f t="shared" si="3"/>
        <v>137.64000000000001</v>
      </c>
      <c r="I38" s="474">
        <f t="shared" si="4"/>
        <v>128.76</v>
      </c>
      <c r="J38" s="779"/>
      <c r="K38" s="824">
        <v>0</v>
      </c>
    </row>
    <row r="39" spans="1:11" ht="100.5" customHeight="1">
      <c r="A39" s="1070"/>
      <c r="B39" s="485"/>
      <c r="C39" s="1074"/>
      <c r="D39" s="1076"/>
      <c r="E39" s="468" t="s">
        <v>815</v>
      </c>
      <c r="F39" s="695">
        <f t="shared" si="1"/>
        <v>225.94</v>
      </c>
      <c r="G39" s="474">
        <v>158</v>
      </c>
      <c r="H39" s="474">
        <f t="shared" si="3"/>
        <v>146.94</v>
      </c>
      <c r="I39" s="474">
        <f t="shared" si="4"/>
        <v>137.46</v>
      </c>
      <c r="J39" s="779"/>
      <c r="K39" s="824">
        <v>0</v>
      </c>
    </row>
    <row r="40" spans="1:11" ht="100.5" customHeight="1">
      <c r="A40" s="1071"/>
      <c r="B40" s="473"/>
      <c r="C40" s="1075"/>
      <c r="D40" s="1077"/>
      <c r="E40" s="468" t="s">
        <v>814</v>
      </c>
      <c r="F40" s="695">
        <f t="shared" si="1"/>
        <v>283.14</v>
      </c>
      <c r="G40" s="474">
        <v>198</v>
      </c>
      <c r="H40" s="474">
        <f t="shared" si="3"/>
        <v>184.14000000000001</v>
      </c>
      <c r="I40" s="474">
        <f t="shared" si="4"/>
        <v>172.26</v>
      </c>
      <c r="J40" s="779"/>
      <c r="K40" s="824">
        <v>0</v>
      </c>
    </row>
    <row r="41" spans="1:11" ht="100.5" customHeight="1">
      <c r="A41" s="1085" t="s">
        <v>828</v>
      </c>
      <c r="B41" s="472"/>
      <c r="C41" s="1087"/>
      <c r="D41" s="1086" t="s">
        <v>827</v>
      </c>
      <c r="E41" s="468" t="s">
        <v>816</v>
      </c>
      <c r="F41" s="695">
        <f t="shared" si="1"/>
        <v>411.84</v>
      </c>
      <c r="G41" s="474">
        <v>288</v>
      </c>
      <c r="H41" s="474">
        <f t="shared" si="3"/>
        <v>267.84000000000003</v>
      </c>
      <c r="I41" s="474">
        <f t="shared" si="4"/>
        <v>250.56</v>
      </c>
      <c r="J41" s="779"/>
      <c r="K41" s="824">
        <v>0</v>
      </c>
    </row>
    <row r="42" spans="1:11" ht="100.5" customHeight="1">
      <c r="A42" s="1070"/>
      <c r="B42" s="485"/>
      <c r="C42" s="1074"/>
      <c r="D42" s="1076"/>
      <c r="E42" s="468" t="s">
        <v>815</v>
      </c>
      <c r="F42" s="695">
        <f t="shared" si="1"/>
        <v>499.07</v>
      </c>
      <c r="G42" s="474">
        <v>349</v>
      </c>
      <c r="H42" s="474">
        <f t="shared" si="3"/>
        <v>324.57</v>
      </c>
      <c r="I42" s="474">
        <f t="shared" si="4"/>
        <v>303.63</v>
      </c>
      <c r="J42" s="779"/>
      <c r="K42" s="824">
        <v>0</v>
      </c>
    </row>
    <row r="43" spans="1:11" ht="100.5" customHeight="1">
      <c r="A43" s="1071"/>
      <c r="B43" s="473"/>
      <c r="C43" s="1075"/>
      <c r="D43" s="1077"/>
      <c r="E43" s="468" t="s">
        <v>814</v>
      </c>
      <c r="F43" s="695">
        <f t="shared" si="1"/>
        <v>676.39</v>
      </c>
      <c r="G43" s="474">
        <v>473</v>
      </c>
      <c r="H43" s="474">
        <f t="shared" si="3"/>
        <v>439.89000000000004</v>
      </c>
      <c r="I43" s="474">
        <f t="shared" si="4"/>
        <v>411.51</v>
      </c>
      <c r="J43" s="779"/>
      <c r="K43" s="824">
        <v>0</v>
      </c>
    </row>
    <row r="44" spans="1:11" ht="100.5" customHeight="1">
      <c r="A44" s="1085" t="s">
        <v>849</v>
      </c>
      <c r="B44" s="472"/>
      <c r="C44" s="1087"/>
      <c r="D44" s="1086" t="s">
        <v>826</v>
      </c>
      <c r="E44" s="468" t="s">
        <v>816</v>
      </c>
      <c r="F44" s="695">
        <f t="shared" si="1"/>
        <v>1096.81</v>
      </c>
      <c r="G44" s="474">
        <v>767</v>
      </c>
      <c r="H44" s="474">
        <f t="shared" si="3"/>
        <v>713.31000000000006</v>
      </c>
      <c r="I44" s="474">
        <f t="shared" si="4"/>
        <v>667.29</v>
      </c>
      <c r="J44" s="779"/>
      <c r="K44" s="824">
        <v>0</v>
      </c>
    </row>
    <row r="45" spans="1:11" ht="100.5" customHeight="1">
      <c r="A45" s="1070"/>
      <c r="B45" s="485"/>
      <c r="C45" s="1074"/>
      <c r="D45" s="1076"/>
      <c r="E45" s="468" t="s">
        <v>815</v>
      </c>
      <c r="F45" s="695">
        <f t="shared" si="1"/>
        <v>1161.1599999999999</v>
      </c>
      <c r="G45" s="474">
        <v>812</v>
      </c>
      <c r="H45" s="474">
        <f t="shared" si="3"/>
        <v>755.16000000000008</v>
      </c>
      <c r="I45" s="474">
        <f t="shared" si="4"/>
        <v>706.43999999999994</v>
      </c>
      <c r="J45" s="779"/>
      <c r="K45" s="824">
        <v>0</v>
      </c>
    </row>
    <row r="46" spans="1:11" ht="100.5" customHeight="1">
      <c r="A46" s="1071"/>
      <c r="B46" s="473"/>
      <c r="C46" s="1075"/>
      <c r="D46" s="1077"/>
      <c r="E46" s="468" t="s">
        <v>814</v>
      </c>
      <c r="F46" s="695">
        <f t="shared" si="1"/>
        <v>1291.29</v>
      </c>
      <c r="G46" s="474">
        <v>903</v>
      </c>
      <c r="H46" s="474">
        <f t="shared" si="3"/>
        <v>839.79000000000008</v>
      </c>
      <c r="I46" s="474">
        <f t="shared" si="4"/>
        <v>785.61</v>
      </c>
      <c r="J46" s="779"/>
      <c r="K46" s="824">
        <v>0</v>
      </c>
    </row>
    <row r="47" spans="1:11" ht="151.5" customHeight="1">
      <c r="A47" s="506" t="s">
        <v>871</v>
      </c>
      <c r="B47" s="502"/>
      <c r="C47" s="502"/>
      <c r="D47" s="501" t="s">
        <v>864</v>
      </c>
      <c r="E47" s="500" t="s">
        <v>862</v>
      </c>
      <c r="F47" s="695">
        <f t="shared" si="1"/>
        <v>832.26</v>
      </c>
      <c r="G47" s="502">
        <v>582</v>
      </c>
      <c r="H47" s="502">
        <f t="shared" si="3"/>
        <v>541.26</v>
      </c>
      <c r="I47" s="502">
        <f t="shared" si="4"/>
        <v>506.34</v>
      </c>
      <c r="J47" s="779"/>
      <c r="K47" s="824">
        <v>0</v>
      </c>
    </row>
    <row r="48" spans="1:11" ht="151.5" customHeight="1">
      <c r="A48" s="506" t="s">
        <v>872</v>
      </c>
      <c r="B48" s="502"/>
      <c r="C48" s="502"/>
      <c r="D48" s="501" t="s">
        <v>865</v>
      </c>
      <c r="E48" s="500" t="s">
        <v>823</v>
      </c>
      <c r="F48" s="695">
        <f t="shared" si="1"/>
        <v>1174.03</v>
      </c>
      <c r="G48" s="502">
        <v>821</v>
      </c>
      <c r="H48" s="502">
        <f t="shared" si="3"/>
        <v>763.53000000000009</v>
      </c>
      <c r="I48" s="502">
        <f t="shared" si="4"/>
        <v>714.27</v>
      </c>
      <c r="J48" s="779"/>
      <c r="K48" s="824">
        <v>0</v>
      </c>
    </row>
    <row r="49" spans="1:15" ht="151.5" customHeight="1">
      <c r="A49" s="506" t="s">
        <v>873</v>
      </c>
      <c r="B49" s="502"/>
      <c r="C49" s="502"/>
      <c r="D49" s="501" t="s">
        <v>866</v>
      </c>
      <c r="E49" s="500" t="s">
        <v>863</v>
      </c>
      <c r="F49" s="695">
        <f t="shared" si="1"/>
        <v>1977.6899999999998</v>
      </c>
      <c r="G49" s="502">
        <v>1383</v>
      </c>
      <c r="H49" s="502">
        <f t="shared" si="3"/>
        <v>1286.19</v>
      </c>
      <c r="I49" s="502">
        <f t="shared" si="4"/>
        <v>1203.21</v>
      </c>
      <c r="J49" s="779"/>
      <c r="K49" s="824">
        <v>0</v>
      </c>
    </row>
    <row r="50" spans="1:15" ht="300.75" customHeight="1">
      <c r="A50" s="467" t="s">
        <v>825</v>
      </c>
      <c r="B50" s="472"/>
      <c r="C50" s="470"/>
      <c r="D50" s="469" t="s">
        <v>824</v>
      </c>
      <c r="E50" s="468" t="s">
        <v>823</v>
      </c>
      <c r="F50" s="695">
        <f t="shared" si="1"/>
        <v>966.68</v>
      </c>
      <c r="G50" s="474">
        <v>676</v>
      </c>
      <c r="H50" s="474">
        <f t="shared" si="3"/>
        <v>628.68000000000006</v>
      </c>
      <c r="I50" s="474">
        <f t="shared" si="4"/>
        <v>588.12</v>
      </c>
      <c r="J50" s="779"/>
      <c r="K50" s="824">
        <v>0</v>
      </c>
    </row>
    <row r="51" spans="1:15" ht="100.5" customHeight="1">
      <c r="A51" s="1085" t="s">
        <v>822</v>
      </c>
      <c r="B51" s="472"/>
      <c r="C51" s="1087"/>
      <c r="D51" s="1086" t="s">
        <v>821</v>
      </c>
      <c r="E51" s="468" t="s">
        <v>816</v>
      </c>
      <c r="F51" s="695">
        <f t="shared" si="1"/>
        <v>776.49</v>
      </c>
      <c r="G51" s="474">
        <v>543</v>
      </c>
      <c r="H51" s="474">
        <f t="shared" si="3"/>
        <v>504.99</v>
      </c>
      <c r="I51" s="474">
        <f t="shared" si="4"/>
        <v>472.41</v>
      </c>
      <c r="J51" s="779"/>
      <c r="K51" s="824">
        <v>0</v>
      </c>
    </row>
    <row r="52" spans="1:15" ht="100.5" customHeight="1">
      <c r="A52" s="1070"/>
      <c r="B52" s="485"/>
      <c r="C52" s="1074"/>
      <c r="D52" s="1076"/>
      <c r="E52" s="468" t="s">
        <v>815</v>
      </c>
      <c r="F52" s="695">
        <f t="shared" si="1"/>
        <v>819.39</v>
      </c>
      <c r="G52" s="474">
        <v>573</v>
      </c>
      <c r="H52" s="474">
        <f t="shared" si="3"/>
        <v>532.89</v>
      </c>
      <c r="I52" s="474">
        <f t="shared" si="4"/>
        <v>498.51</v>
      </c>
      <c r="J52" s="779"/>
      <c r="K52" s="824">
        <v>0</v>
      </c>
    </row>
    <row r="53" spans="1:15" ht="100.5" customHeight="1">
      <c r="A53" s="1071"/>
      <c r="B53" s="473"/>
      <c r="C53" s="1075"/>
      <c r="D53" s="1077"/>
      <c r="E53" s="468" t="s">
        <v>814</v>
      </c>
      <c r="F53" s="695">
        <f t="shared" si="1"/>
        <v>902.32999999999993</v>
      </c>
      <c r="G53" s="474">
        <v>631</v>
      </c>
      <c r="H53" s="474">
        <f t="shared" si="3"/>
        <v>586.83000000000004</v>
      </c>
      <c r="I53" s="474">
        <f t="shared" si="4"/>
        <v>548.97</v>
      </c>
      <c r="J53" s="779"/>
      <c r="K53" s="824">
        <v>0</v>
      </c>
    </row>
    <row r="54" spans="1:15" ht="299.25" customHeight="1">
      <c r="A54" s="510" t="s">
        <v>819</v>
      </c>
      <c r="B54" s="472"/>
      <c r="C54" s="513"/>
      <c r="D54" s="512" t="s">
        <v>817</v>
      </c>
      <c r="E54" s="511" t="s">
        <v>823</v>
      </c>
      <c r="F54" s="695">
        <f t="shared" si="1"/>
        <v>866.57999999999993</v>
      </c>
      <c r="G54" s="474">
        <v>606</v>
      </c>
      <c r="H54" s="474">
        <f t="shared" si="3"/>
        <v>563.58000000000004</v>
      </c>
      <c r="I54" s="474">
        <f t="shared" si="4"/>
        <v>527.22</v>
      </c>
      <c r="J54" s="779"/>
      <c r="K54" s="824">
        <v>0</v>
      </c>
      <c r="O54" s="1" t="s">
        <v>880</v>
      </c>
    </row>
    <row r="55" spans="1:15" ht="160.5" customHeight="1">
      <c r="A55" s="510" t="s">
        <v>818</v>
      </c>
      <c r="B55" s="472"/>
      <c r="C55" s="513"/>
      <c r="D55" s="512" t="s">
        <v>817</v>
      </c>
      <c r="E55" s="511" t="s">
        <v>823</v>
      </c>
      <c r="F55" s="695">
        <f t="shared" si="1"/>
        <v>1172.5999999999999</v>
      </c>
      <c r="G55" s="474">
        <v>820</v>
      </c>
      <c r="H55" s="474">
        <f t="shared" si="3"/>
        <v>762.6</v>
      </c>
      <c r="I55" s="474">
        <f t="shared" si="4"/>
        <v>713.4</v>
      </c>
      <c r="J55" s="779"/>
      <c r="K55" s="824">
        <v>0</v>
      </c>
    </row>
    <row r="56" spans="1:15" ht="107.25" customHeight="1">
      <c r="A56" s="1061" t="s">
        <v>626</v>
      </c>
      <c r="B56" s="1061"/>
      <c r="C56" s="1061"/>
      <c r="D56" s="1061"/>
      <c r="E56" s="1061"/>
      <c r="F56" s="1061"/>
      <c r="G56" s="1061"/>
      <c r="H56" s="1061"/>
      <c r="I56" s="1061"/>
      <c r="J56" s="1062"/>
      <c r="K56" s="828" t="s">
        <v>1354</v>
      </c>
    </row>
    <row r="57" spans="1:15" ht="33.75" customHeight="1">
      <c r="A57" s="1003"/>
      <c r="B57" s="1003"/>
      <c r="C57" s="1003"/>
      <c r="D57" s="1003"/>
      <c r="E57" s="1003"/>
      <c r="F57" s="1003"/>
      <c r="G57" s="1003"/>
      <c r="H57" s="1003"/>
      <c r="I57" s="1003"/>
      <c r="J57" s="1063"/>
      <c r="K57" s="822">
        <f>SUM(K5:K55)</f>
        <v>0</v>
      </c>
    </row>
  </sheetData>
  <mergeCells count="57">
    <mergeCell ref="A51:A53"/>
    <mergeCell ref="C51:C53"/>
    <mergeCell ref="D51:D53"/>
    <mergeCell ref="A44:A46"/>
    <mergeCell ref="C44:C46"/>
    <mergeCell ref="D38:D40"/>
    <mergeCell ref="C38:C40"/>
    <mergeCell ref="D44:D46"/>
    <mergeCell ref="A38:A40"/>
    <mergeCell ref="A29:A31"/>
    <mergeCell ref="A41:A43"/>
    <mergeCell ref="C41:C43"/>
    <mergeCell ref="D41:D43"/>
    <mergeCell ref="A32:A34"/>
    <mergeCell ref="C32:C34"/>
    <mergeCell ref="D32:D34"/>
    <mergeCell ref="A35:A37"/>
    <mergeCell ref="C35:C37"/>
    <mergeCell ref="D35:D37"/>
    <mergeCell ref="C29:C31"/>
    <mergeCell ref="D29:D31"/>
    <mergeCell ref="D8:D10"/>
    <mergeCell ref="D11:D13"/>
    <mergeCell ref="C11:C13"/>
    <mergeCell ref="B11:B13"/>
    <mergeCell ref="D20:D21"/>
    <mergeCell ref="C14:C16"/>
    <mergeCell ref="D17:D19"/>
    <mergeCell ref="D14:D16"/>
    <mergeCell ref="A11:A13"/>
    <mergeCell ref="A26:A28"/>
    <mergeCell ref="C26:C28"/>
    <mergeCell ref="A20:A21"/>
    <mergeCell ref="C20:C21"/>
    <mergeCell ref="A17:A19"/>
    <mergeCell ref="C17:C19"/>
    <mergeCell ref="D26:D28"/>
    <mergeCell ref="A14:A16"/>
    <mergeCell ref="D23:D24"/>
    <mergeCell ref="A23:A24"/>
    <mergeCell ref="C23:C24"/>
    <mergeCell ref="J3:J4"/>
    <mergeCell ref="A56:J57"/>
    <mergeCell ref="A1:K1"/>
    <mergeCell ref="A2:K2"/>
    <mergeCell ref="E3:E4"/>
    <mergeCell ref="F3:I3"/>
    <mergeCell ref="K3:K4"/>
    <mergeCell ref="A5:A7"/>
    <mergeCell ref="B5:B7"/>
    <mergeCell ref="C5:C7"/>
    <mergeCell ref="D5:D7"/>
    <mergeCell ref="A3:A4"/>
    <mergeCell ref="B3:B4"/>
    <mergeCell ref="C3:C4"/>
    <mergeCell ref="D3:D4"/>
    <mergeCell ref="A8:A10"/>
  </mergeCells>
  <printOptions horizontalCentered="1"/>
  <pageMargins left="0.19685039370078741" right="0.19685039370078741" top="0.19685039370078741" bottom="0.19685039370078741" header="0" footer="0"/>
  <pageSetup paperSize="9" scale="34" fitToHeight="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FF00"/>
    <pageSetUpPr fitToPage="1"/>
  </sheetPr>
  <dimension ref="A1:L99"/>
  <sheetViews>
    <sheetView view="pageBreakPreview" topLeftCell="A19" zoomScale="40" zoomScaleNormal="40" zoomScaleSheetLayoutView="40" workbookViewId="0">
      <selection activeCell="A7" sqref="A7:A9"/>
    </sheetView>
  </sheetViews>
  <sheetFormatPr defaultRowHeight="25.5"/>
  <cols>
    <col min="1" max="1" width="53.5703125" style="361" customWidth="1"/>
    <col min="2" max="2" width="15.42578125" style="362" customWidth="1"/>
    <col min="3" max="3" width="63.42578125" style="362" customWidth="1"/>
    <col min="4" max="4" width="40.85546875" style="362" customWidth="1"/>
    <col min="5" max="5" width="18" style="416" customWidth="1"/>
    <col min="6" max="6" width="17.42578125" style="417" customWidth="1"/>
    <col min="7" max="7" width="17.85546875" style="417" customWidth="1"/>
    <col min="8" max="8" width="18" style="417" customWidth="1"/>
    <col min="9" max="9" width="15" style="366" bestFit="1" customWidth="1"/>
    <col min="10" max="10" width="23.5703125" style="682" customWidth="1"/>
    <col min="11" max="11" width="24.140625" style="681" customWidth="1"/>
    <col min="12" max="16384" width="9.140625" style="167"/>
  </cols>
  <sheetData>
    <row r="1" spans="1:11" ht="409.5" customHeight="1">
      <c r="A1" s="1115"/>
      <c r="B1" s="1115"/>
      <c r="C1" s="1115"/>
      <c r="D1" s="1115"/>
      <c r="E1" s="1115"/>
      <c r="F1" s="1115"/>
      <c r="G1" s="1115"/>
      <c r="H1" s="1115"/>
      <c r="I1" s="1115"/>
      <c r="J1" s="1115"/>
      <c r="K1" s="1115"/>
    </row>
    <row r="2" spans="1:11" s="612" customFormat="1" ht="156" customHeight="1">
      <c r="A2" s="613"/>
      <c r="B2" s="613"/>
      <c r="C2" s="613"/>
      <c r="D2" s="613"/>
      <c r="E2" s="613"/>
      <c r="F2" s="613"/>
      <c r="G2" s="613"/>
      <c r="H2" s="613"/>
      <c r="I2" s="613"/>
      <c r="J2" s="677"/>
      <c r="K2" s="677"/>
    </row>
    <row r="3" spans="1:11" ht="101.25" customHeight="1">
      <c r="A3" s="992" t="s">
        <v>195</v>
      </c>
      <c r="B3" s="992" t="s">
        <v>209</v>
      </c>
      <c r="C3" s="994" t="s">
        <v>193</v>
      </c>
      <c r="D3" s="994" t="s">
        <v>192</v>
      </c>
      <c r="E3" s="996" t="s">
        <v>707</v>
      </c>
      <c r="F3" s="996"/>
      <c r="G3" s="996"/>
      <c r="H3" s="1105"/>
      <c r="I3" s="1106" t="s">
        <v>191</v>
      </c>
      <c r="J3" s="1116" t="s">
        <v>708</v>
      </c>
      <c r="K3" s="1116"/>
    </row>
    <row r="4" spans="1:11" ht="162" customHeight="1">
      <c r="A4" s="1046"/>
      <c r="B4" s="1046"/>
      <c r="C4" s="1041"/>
      <c r="D4" s="1041"/>
      <c r="E4" s="882" t="s">
        <v>1320</v>
      </c>
      <c r="F4" s="730" t="s">
        <v>1321</v>
      </c>
      <c r="G4" s="730" t="s">
        <v>1322</v>
      </c>
      <c r="H4" s="883" t="s">
        <v>1323</v>
      </c>
      <c r="I4" s="1106"/>
      <c r="J4" s="684" t="s">
        <v>459</v>
      </c>
      <c r="K4" s="884" t="s">
        <v>460</v>
      </c>
    </row>
    <row r="5" spans="1:11" ht="52.5" customHeight="1">
      <c r="A5" s="1089" t="s">
        <v>461</v>
      </c>
      <c r="B5" s="1089"/>
      <c r="C5" s="1089"/>
      <c r="D5" s="1089"/>
      <c r="E5" s="1089"/>
      <c r="F5" s="1089"/>
      <c r="G5" s="1089"/>
      <c r="H5" s="1089"/>
      <c r="I5" s="1089"/>
      <c r="J5" s="1089"/>
      <c r="K5" s="1089"/>
    </row>
    <row r="6" spans="1:11" ht="159" customHeight="1">
      <c r="A6" s="311" t="s">
        <v>679</v>
      </c>
      <c r="B6" s="282" t="s">
        <v>24</v>
      </c>
      <c r="C6" s="1117" t="s">
        <v>41</v>
      </c>
      <c r="D6" s="387" t="s">
        <v>704</v>
      </c>
      <c r="E6" s="404">
        <f>F6*1.43</f>
        <v>9210.6299999999992</v>
      </c>
      <c r="F6" s="206">
        <v>6441</v>
      </c>
      <c r="G6" s="206">
        <f t="shared" ref="G6:G15" si="0">F6*0.93</f>
        <v>5990.13</v>
      </c>
      <c r="H6" s="206">
        <f t="shared" ref="H6:H15" si="1">F6*0.87</f>
        <v>5603.67</v>
      </c>
      <c r="I6" s="818">
        <v>0</v>
      </c>
      <c r="J6" s="683" t="s">
        <v>1001</v>
      </c>
      <c r="K6" s="683" t="s">
        <v>1106</v>
      </c>
    </row>
    <row r="7" spans="1:11" ht="86.25" customHeight="1">
      <c r="A7" s="1027" t="s">
        <v>680</v>
      </c>
      <c r="B7" s="284" t="s">
        <v>24</v>
      </c>
      <c r="C7" s="1114"/>
      <c r="D7" s="1027" t="s">
        <v>705</v>
      </c>
      <c r="E7" s="484">
        <f t="shared" ref="E7:E15" si="2">F7*1.43</f>
        <v>9568.1299999999992</v>
      </c>
      <c r="F7" s="402">
        <v>6691</v>
      </c>
      <c r="G7" s="402">
        <f t="shared" si="0"/>
        <v>6222.63</v>
      </c>
      <c r="H7" s="402">
        <f t="shared" si="1"/>
        <v>5821.17</v>
      </c>
      <c r="I7" s="819">
        <v>0</v>
      </c>
      <c r="J7" s="1090" t="s">
        <v>1000</v>
      </c>
      <c r="K7" s="1090" t="s">
        <v>1105</v>
      </c>
    </row>
    <row r="8" spans="1:11" ht="100.5" customHeight="1">
      <c r="A8" s="1027"/>
      <c r="B8" s="284" t="s">
        <v>24</v>
      </c>
      <c r="C8" s="1114"/>
      <c r="D8" s="1027"/>
      <c r="E8" s="484">
        <f t="shared" si="2"/>
        <v>9568.1299999999992</v>
      </c>
      <c r="F8" s="402">
        <v>6691</v>
      </c>
      <c r="G8" s="402">
        <f t="shared" si="0"/>
        <v>6222.63</v>
      </c>
      <c r="H8" s="402">
        <f t="shared" si="1"/>
        <v>5821.17</v>
      </c>
      <c r="I8" s="819">
        <v>0</v>
      </c>
      <c r="J8" s="1090"/>
      <c r="K8" s="1090"/>
    </row>
    <row r="9" spans="1:11" ht="110.25" customHeight="1">
      <c r="A9" s="1027"/>
      <c r="B9" s="284" t="s">
        <v>24</v>
      </c>
      <c r="C9" s="1114"/>
      <c r="D9" s="1027"/>
      <c r="E9" s="484">
        <f t="shared" si="2"/>
        <v>9568.1299999999992</v>
      </c>
      <c r="F9" s="402">
        <v>6691</v>
      </c>
      <c r="G9" s="402">
        <f t="shared" si="0"/>
        <v>6222.63</v>
      </c>
      <c r="H9" s="402">
        <f t="shared" si="1"/>
        <v>5821.17</v>
      </c>
      <c r="I9" s="819">
        <v>0</v>
      </c>
      <c r="J9" s="1090"/>
      <c r="K9" s="1090"/>
    </row>
    <row r="10" spans="1:11" ht="263.25">
      <c r="A10" s="254" t="s">
        <v>681</v>
      </c>
      <c r="B10" s="271" t="s">
        <v>24</v>
      </c>
      <c r="C10" s="1103" t="s">
        <v>41</v>
      </c>
      <c r="D10" s="249" t="s">
        <v>462</v>
      </c>
      <c r="E10" s="484">
        <f t="shared" si="2"/>
        <v>9685.39</v>
      </c>
      <c r="F10" s="402">
        <v>6773</v>
      </c>
      <c r="G10" s="402">
        <f t="shared" si="0"/>
        <v>6298.89</v>
      </c>
      <c r="H10" s="402">
        <f t="shared" si="1"/>
        <v>5892.51</v>
      </c>
      <c r="I10" s="819">
        <v>0</v>
      </c>
      <c r="J10" s="683" t="s">
        <v>1002</v>
      </c>
      <c r="K10" s="683" t="s">
        <v>1107</v>
      </c>
    </row>
    <row r="11" spans="1:11" ht="90" customHeight="1">
      <c r="A11" s="1027" t="s">
        <v>682</v>
      </c>
      <c r="B11" s="271" t="s">
        <v>24</v>
      </c>
      <c r="C11" s="1114"/>
      <c r="D11" s="1027" t="s">
        <v>463</v>
      </c>
      <c r="E11" s="484">
        <f t="shared" si="2"/>
        <v>9965.67</v>
      </c>
      <c r="F11" s="402">
        <v>6969</v>
      </c>
      <c r="G11" s="402">
        <f t="shared" si="0"/>
        <v>6481.17</v>
      </c>
      <c r="H11" s="402">
        <f t="shared" si="1"/>
        <v>6063.03</v>
      </c>
      <c r="I11" s="819">
        <v>0</v>
      </c>
      <c r="J11" s="1090" t="s">
        <v>1003</v>
      </c>
      <c r="K11" s="1090" t="s">
        <v>1108</v>
      </c>
    </row>
    <row r="12" spans="1:11" ht="90" customHeight="1">
      <c r="A12" s="1027"/>
      <c r="B12" s="271" t="s">
        <v>24</v>
      </c>
      <c r="C12" s="1114"/>
      <c r="D12" s="1027"/>
      <c r="E12" s="484">
        <f t="shared" si="2"/>
        <v>9965.67</v>
      </c>
      <c r="F12" s="402">
        <v>6969</v>
      </c>
      <c r="G12" s="402">
        <f t="shared" si="0"/>
        <v>6481.17</v>
      </c>
      <c r="H12" s="402">
        <f t="shared" si="1"/>
        <v>6063.03</v>
      </c>
      <c r="I12" s="819">
        <v>0</v>
      </c>
      <c r="J12" s="1090"/>
      <c r="K12" s="1090"/>
    </row>
    <row r="13" spans="1:11" ht="90" customHeight="1">
      <c r="A13" s="1027"/>
      <c r="B13" s="271" t="s">
        <v>24</v>
      </c>
      <c r="C13" s="1114"/>
      <c r="D13" s="1027"/>
      <c r="E13" s="484">
        <f t="shared" si="2"/>
        <v>9965.67</v>
      </c>
      <c r="F13" s="402">
        <v>6969</v>
      </c>
      <c r="G13" s="402">
        <f t="shared" si="0"/>
        <v>6481.17</v>
      </c>
      <c r="H13" s="402">
        <f t="shared" si="1"/>
        <v>6063.03</v>
      </c>
      <c r="I13" s="819">
        <v>0</v>
      </c>
      <c r="J13" s="1090"/>
      <c r="K13" s="1090"/>
    </row>
    <row r="14" spans="1:11" ht="316.5" customHeight="1">
      <c r="A14" s="254" t="s">
        <v>683</v>
      </c>
      <c r="B14" s="271" t="s">
        <v>24</v>
      </c>
      <c r="C14" s="318"/>
      <c r="D14" s="249" t="s">
        <v>464</v>
      </c>
      <c r="E14" s="484">
        <f t="shared" si="2"/>
        <v>12187.89</v>
      </c>
      <c r="F14" s="402">
        <v>8523</v>
      </c>
      <c r="G14" s="402">
        <f t="shared" si="0"/>
        <v>7926.39</v>
      </c>
      <c r="H14" s="402">
        <f t="shared" si="1"/>
        <v>7415.01</v>
      </c>
      <c r="I14" s="819">
        <v>0</v>
      </c>
      <c r="J14" s="683" t="s">
        <v>1004</v>
      </c>
      <c r="K14" s="683" t="s">
        <v>1109</v>
      </c>
    </row>
    <row r="15" spans="1:11" ht="246.75" customHeight="1">
      <c r="A15" s="292" t="s">
        <v>684</v>
      </c>
      <c r="B15" s="281" t="s">
        <v>24</v>
      </c>
      <c r="C15" s="302"/>
      <c r="D15" s="650" t="s">
        <v>1042</v>
      </c>
      <c r="E15" s="484">
        <f t="shared" si="2"/>
        <v>14188.46</v>
      </c>
      <c r="F15" s="401">
        <v>9922</v>
      </c>
      <c r="G15" s="401">
        <f t="shared" si="0"/>
        <v>9227.4600000000009</v>
      </c>
      <c r="H15" s="401">
        <f t="shared" si="1"/>
        <v>8632.14</v>
      </c>
      <c r="I15" s="820">
        <v>0</v>
      </c>
      <c r="J15" s="683" t="s">
        <v>1005</v>
      </c>
      <c r="K15" s="683" t="s">
        <v>1110</v>
      </c>
    </row>
    <row r="16" spans="1:11" ht="52.5" customHeight="1">
      <c r="A16" s="1089" t="s">
        <v>465</v>
      </c>
      <c r="B16" s="1089"/>
      <c r="C16" s="1089"/>
      <c r="D16" s="1089"/>
      <c r="E16" s="1089"/>
      <c r="F16" s="1089"/>
      <c r="G16" s="1089"/>
      <c r="H16" s="1089"/>
      <c r="I16" s="1089"/>
      <c r="J16" s="1089"/>
      <c r="K16" s="1089"/>
    </row>
    <row r="17" spans="1:11" ht="123" customHeight="1">
      <c r="A17" s="616" t="s">
        <v>993</v>
      </c>
      <c r="B17" s="280" t="s">
        <v>24</v>
      </c>
      <c r="C17" s="1111" t="s">
        <v>41</v>
      </c>
      <c r="D17" s="1113" t="s">
        <v>466</v>
      </c>
      <c r="E17" s="404">
        <f>F17*1.43</f>
        <v>6173.3099999999995</v>
      </c>
      <c r="F17" s="206">
        <v>4317</v>
      </c>
      <c r="G17" s="206">
        <f t="shared" ref="G17:G25" si="3">F17*0.93</f>
        <v>4014.8100000000004</v>
      </c>
      <c r="H17" s="206">
        <f t="shared" ref="H17:H25" si="4">F17*0.87</f>
        <v>3755.79</v>
      </c>
      <c r="I17" s="818">
        <v>0</v>
      </c>
      <c r="J17" s="683" t="s">
        <v>995</v>
      </c>
      <c r="K17" s="683" t="s">
        <v>1111</v>
      </c>
    </row>
    <row r="18" spans="1:11" ht="123" customHeight="1">
      <c r="A18" s="616" t="s">
        <v>994</v>
      </c>
      <c r="B18" s="274" t="s">
        <v>24</v>
      </c>
      <c r="C18" s="1112"/>
      <c r="D18" s="1107"/>
      <c r="E18" s="484">
        <f t="shared" ref="E18:E34" si="5">F18*1.43</f>
        <v>6173.3099999999995</v>
      </c>
      <c r="F18" s="402">
        <v>4317</v>
      </c>
      <c r="G18" s="402">
        <f t="shared" si="3"/>
        <v>4014.8100000000004</v>
      </c>
      <c r="H18" s="402">
        <f t="shared" si="4"/>
        <v>3755.79</v>
      </c>
      <c r="I18" s="819">
        <v>0</v>
      </c>
      <c r="J18" s="683" t="s">
        <v>995</v>
      </c>
      <c r="K18" s="683" t="s">
        <v>1111</v>
      </c>
    </row>
    <row r="19" spans="1:11" ht="82.5" customHeight="1">
      <c r="A19" s="1002" t="s">
        <v>685</v>
      </c>
      <c r="B19" s="274" t="s">
        <v>24</v>
      </c>
      <c r="C19" s="1103" t="s">
        <v>41</v>
      </c>
      <c r="D19" s="1107" t="s">
        <v>467</v>
      </c>
      <c r="E19" s="484">
        <f t="shared" si="5"/>
        <v>7461.74</v>
      </c>
      <c r="F19" s="402">
        <v>5218</v>
      </c>
      <c r="G19" s="402">
        <f t="shared" si="3"/>
        <v>4852.7400000000007</v>
      </c>
      <c r="H19" s="402">
        <f t="shared" si="4"/>
        <v>4539.66</v>
      </c>
      <c r="I19" s="819">
        <v>0</v>
      </c>
      <c r="J19" s="1090" t="s">
        <v>1006</v>
      </c>
      <c r="K19" s="1090" t="s">
        <v>1112</v>
      </c>
    </row>
    <row r="20" spans="1:11" ht="101.25" customHeight="1">
      <c r="A20" s="1023"/>
      <c r="B20" s="274" t="s">
        <v>24</v>
      </c>
      <c r="C20" s="1103"/>
      <c r="D20" s="1107"/>
      <c r="E20" s="484">
        <f t="shared" si="5"/>
        <v>7461.74</v>
      </c>
      <c r="F20" s="402">
        <v>5218</v>
      </c>
      <c r="G20" s="402">
        <f t="shared" si="3"/>
        <v>4852.7400000000007</v>
      </c>
      <c r="H20" s="402">
        <f t="shared" si="4"/>
        <v>4539.66</v>
      </c>
      <c r="I20" s="819">
        <v>0</v>
      </c>
      <c r="J20" s="1090"/>
      <c r="K20" s="1090"/>
    </row>
    <row r="21" spans="1:11" ht="86.25" customHeight="1">
      <c r="A21" s="1023"/>
      <c r="B21" s="274" t="s">
        <v>24</v>
      </c>
      <c r="C21" s="1103"/>
      <c r="D21" s="1107"/>
      <c r="E21" s="484">
        <f t="shared" si="5"/>
        <v>7461.74</v>
      </c>
      <c r="F21" s="402">
        <v>5218</v>
      </c>
      <c r="G21" s="402">
        <f t="shared" si="3"/>
        <v>4852.7400000000007</v>
      </c>
      <c r="H21" s="402">
        <f t="shared" si="4"/>
        <v>4539.66</v>
      </c>
      <c r="I21" s="819">
        <v>0</v>
      </c>
      <c r="J21" s="1090"/>
      <c r="K21" s="1090"/>
    </row>
    <row r="22" spans="1:11" ht="74.25" customHeight="1">
      <c r="A22" s="1002" t="s">
        <v>686</v>
      </c>
      <c r="B22" s="274" t="s">
        <v>24</v>
      </c>
      <c r="C22" s="1048"/>
      <c r="D22" s="1027" t="s">
        <v>468</v>
      </c>
      <c r="E22" s="484">
        <f t="shared" si="5"/>
        <v>7609.03</v>
      </c>
      <c r="F22" s="402">
        <v>5321</v>
      </c>
      <c r="G22" s="402">
        <f t="shared" si="3"/>
        <v>4948.5300000000007</v>
      </c>
      <c r="H22" s="402">
        <f t="shared" si="4"/>
        <v>4629.2699999999995</v>
      </c>
      <c r="I22" s="819">
        <v>0</v>
      </c>
      <c r="J22" s="1090" t="s">
        <v>1007</v>
      </c>
      <c r="K22" s="1090" t="s">
        <v>1113</v>
      </c>
    </row>
    <row r="23" spans="1:11" ht="74.25" customHeight="1">
      <c r="A23" s="1023"/>
      <c r="B23" s="274" t="s">
        <v>24</v>
      </c>
      <c r="C23" s="1049"/>
      <c r="D23" s="1027"/>
      <c r="E23" s="484">
        <f t="shared" si="5"/>
        <v>7609.03</v>
      </c>
      <c r="F23" s="402">
        <v>5321</v>
      </c>
      <c r="G23" s="402">
        <f t="shared" si="3"/>
        <v>4948.5300000000007</v>
      </c>
      <c r="H23" s="402">
        <f t="shared" si="4"/>
        <v>4629.2699999999995</v>
      </c>
      <c r="I23" s="819">
        <v>0</v>
      </c>
      <c r="J23" s="1090"/>
      <c r="K23" s="1090"/>
    </row>
    <row r="24" spans="1:11" ht="74.25" customHeight="1">
      <c r="A24" s="1023"/>
      <c r="B24" s="274" t="s">
        <v>24</v>
      </c>
      <c r="C24" s="1049"/>
      <c r="D24" s="1027"/>
      <c r="E24" s="484">
        <f t="shared" si="5"/>
        <v>7609.03</v>
      </c>
      <c r="F24" s="402">
        <v>5321</v>
      </c>
      <c r="G24" s="402">
        <f t="shared" si="3"/>
        <v>4948.5300000000007</v>
      </c>
      <c r="H24" s="402">
        <f t="shared" si="4"/>
        <v>4629.2699999999995</v>
      </c>
      <c r="I24" s="819">
        <v>0</v>
      </c>
      <c r="J24" s="1090"/>
      <c r="K24" s="1090"/>
    </row>
    <row r="25" spans="1:11" ht="54.75" customHeight="1">
      <c r="A25" s="1023"/>
      <c r="B25" s="274" t="s">
        <v>24</v>
      </c>
      <c r="C25" s="1049"/>
      <c r="D25" s="1027"/>
      <c r="E25" s="484">
        <f t="shared" si="5"/>
        <v>7609.03</v>
      </c>
      <c r="F25" s="402">
        <v>5321</v>
      </c>
      <c r="G25" s="402">
        <f t="shared" si="3"/>
        <v>4948.5300000000007</v>
      </c>
      <c r="H25" s="402">
        <f t="shared" si="4"/>
        <v>4629.2699999999995</v>
      </c>
      <c r="I25" s="819">
        <v>0</v>
      </c>
      <c r="J25" s="1090"/>
      <c r="K25" s="1090"/>
    </row>
    <row r="26" spans="1:11" s="614" customFormat="1" ht="188.25" customHeight="1">
      <c r="A26" s="656" t="s">
        <v>1052</v>
      </c>
      <c r="B26" s="657" t="s">
        <v>24</v>
      </c>
      <c r="C26" s="1104"/>
      <c r="D26" s="655" t="s">
        <v>1053</v>
      </c>
      <c r="E26" s="484">
        <f t="shared" si="5"/>
        <v>7895.03</v>
      </c>
      <c r="F26" s="658">
        <v>5521</v>
      </c>
      <c r="G26" s="658">
        <f>F26*0.93</f>
        <v>5134.5300000000007</v>
      </c>
      <c r="H26" s="658">
        <f>F26*0.87</f>
        <v>4803.2699999999995</v>
      </c>
      <c r="I26" s="819">
        <v>0</v>
      </c>
      <c r="J26" s="683" t="s">
        <v>1054</v>
      </c>
      <c r="K26" s="683" t="s">
        <v>1126</v>
      </c>
    </row>
    <row r="27" spans="1:11" ht="156" customHeight="1">
      <c r="A27" s="249" t="s">
        <v>687</v>
      </c>
      <c r="B27" s="271" t="s">
        <v>24</v>
      </c>
      <c r="C27" s="274"/>
      <c r="D27" s="249" t="s">
        <v>469</v>
      </c>
      <c r="E27" s="484">
        <f t="shared" si="5"/>
        <v>4151.29</v>
      </c>
      <c r="F27" s="402">
        <v>2903</v>
      </c>
      <c r="G27" s="402">
        <f t="shared" ref="G27:G34" si="6">F27*0.93</f>
        <v>2699.79</v>
      </c>
      <c r="H27" s="402">
        <f t="shared" ref="H27:H34" si="7">F27*0.87</f>
        <v>2525.61</v>
      </c>
      <c r="I27" s="819">
        <v>0</v>
      </c>
      <c r="J27" s="697" t="s">
        <v>470</v>
      </c>
      <c r="K27" s="701" t="s">
        <v>1114</v>
      </c>
    </row>
    <row r="28" spans="1:11" ht="363" customHeight="1">
      <c r="A28" s="201" t="s">
        <v>783</v>
      </c>
      <c r="B28" s="271" t="s">
        <v>24</v>
      </c>
      <c r="C28" s="340"/>
      <c r="D28" s="249" t="s">
        <v>471</v>
      </c>
      <c r="E28" s="484">
        <f t="shared" si="5"/>
        <v>4963.53</v>
      </c>
      <c r="F28" s="402">
        <v>3471</v>
      </c>
      <c r="G28" s="402">
        <f t="shared" si="6"/>
        <v>3228.03</v>
      </c>
      <c r="H28" s="402">
        <f t="shared" si="7"/>
        <v>3019.77</v>
      </c>
      <c r="I28" s="819">
        <v>0</v>
      </c>
      <c r="J28" s="683" t="s">
        <v>784</v>
      </c>
      <c r="K28" s="683" t="s">
        <v>1127</v>
      </c>
    </row>
    <row r="29" spans="1:11" ht="380.25" customHeight="1">
      <c r="A29" s="254" t="s">
        <v>472</v>
      </c>
      <c r="B29" s="271" t="s">
        <v>24</v>
      </c>
      <c r="C29" s="295"/>
      <c r="D29" s="249" t="s">
        <v>473</v>
      </c>
      <c r="E29" s="484">
        <f t="shared" si="5"/>
        <v>8790.2099999999991</v>
      </c>
      <c r="F29" s="402">
        <v>6147</v>
      </c>
      <c r="G29" s="402">
        <f t="shared" si="6"/>
        <v>5716.71</v>
      </c>
      <c r="H29" s="402">
        <f t="shared" si="7"/>
        <v>5347.89</v>
      </c>
      <c r="I29" s="819">
        <v>0</v>
      </c>
      <c r="J29" s="683" t="s">
        <v>1008</v>
      </c>
      <c r="K29" s="683" t="s">
        <v>1115</v>
      </c>
    </row>
    <row r="30" spans="1:11" ht="182.25">
      <c r="A30" s="254" t="s">
        <v>688</v>
      </c>
      <c r="B30" s="271" t="s">
        <v>24</v>
      </c>
      <c r="C30" s="318"/>
      <c r="D30" s="249" t="s">
        <v>474</v>
      </c>
      <c r="E30" s="484">
        <f t="shared" si="5"/>
        <v>10614.89</v>
      </c>
      <c r="F30" s="402">
        <v>7423</v>
      </c>
      <c r="G30" s="402">
        <f t="shared" si="6"/>
        <v>6903.39</v>
      </c>
      <c r="H30" s="402">
        <f t="shared" si="7"/>
        <v>6458.01</v>
      </c>
      <c r="I30" s="819">
        <v>0</v>
      </c>
      <c r="J30" s="683" t="s">
        <v>991</v>
      </c>
      <c r="K30" s="683" t="s">
        <v>1116</v>
      </c>
    </row>
    <row r="31" spans="1:11" ht="162">
      <c r="A31" s="254" t="s">
        <v>689</v>
      </c>
      <c r="B31" s="271" t="s">
        <v>24</v>
      </c>
      <c r="C31" s="318"/>
      <c r="D31" s="249" t="s">
        <v>475</v>
      </c>
      <c r="E31" s="484">
        <f t="shared" si="5"/>
        <v>10376.08</v>
      </c>
      <c r="F31" s="402">
        <v>7256</v>
      </c>
      <c r="G31" s="402">
        <f t="shared" si="6"/>
        <v>6748.08</v>
      </c>
      <c r="H31" s="402">
        <f t="shared" si="7"/>
        <v>6312.72</v>
      </c>
      <c r="I31" s="819">
        <v>0</v>
      </c>
      <c r="J31" s="683" t="s">
        <v>992</v>
      </c>
      <c r="K31" s="683" t="s">
        <v>1117</v>
      </c>
    </row>
    <row r="32" spans="1:11" ht="182.25">
      <c r="A32" s="249" t="s">
        <v>690</v>
      </c>
      <c r="B32" s="271" t="s">
        <v>24</v>
      </c>
      <c r="C32" s="318"/>
      <c r="D32" s="249" t="s">
        <v>476</v>
      </c>
      <c r="E32" s="484">
        <f t="shared" si="5"/>
        <v>11633.05</v>
      </c>
      <c r="F32" s="402">
        <v>8135</v>
      </c>
      <c r="G32" s="402">
        <f t="shared" si="6"/>
        <v>7565.55</v>
      </c>
      <c r="H32" s="402">
        <f t="shared" si="7"/>
        <v>7077.45</v>
      </c>
      <c r="I32" s="819">
        <v>0</v>
      </c>
      <c r="J32" s="683" t="s">
        <v>990</v>
      </c>
      <c r="K32" s="683" t="s">
        <v>1118</v>
      </c>
    </row>
    <row r="33" spans="1:11" ht="291" customHeight="1">
      <c r="A33" s="254" t="s">
        <v>691</v>
      </c>
      <c r="B33" s="271" t="s">
        <v>24</v>
      </c>
      <c r="C33" s="318"/>
      <c r="D33" s="249" t="s">
        <v>477</v>
      </c>
      <c r="E33" s="484">
        <f t="shared" si="5"/>
        <v>11246.949999999999</v>
      </c>
      <c r="F33" s="402">
        <v>7865</v>
      </c>
      <c r="G33" s="402">
        <f t="shared" si="6"/>
        <v>7314.4500000000007</v>
      </c>
      <c r="H33" s="402">
        <f t="shared" si="7"/>
        <v>6842.55</v>
      </c>
      <c r="I33" s="819">
        <v>0</v>
      </c>
      <c r="J33" s="683" t="s">
        <v>989</v>
      </c>
      <c r="K33" s="683" t="s">
        <v>1119</v>
      </c>
    </row>
    <row r="34" spans="1:11" ht="266.25" customHeight="1">
      <c r="A34" s="257" t="s">
        <v>692</v>
      </c>
      <c r="B34" s="281" t="s">
        <v>24</v>
      </c>
      <c r="C34" s="319"/>
      <c r="D34" s="292" t="s">
        <v>478</v>
      </c>
      <c r="E34" s="484">
        <f t="shared" si="5"/>
        <v>14308.58</v>
      </c>
      <c r="F34" s="401">
        <v>10006</v>
      </c>
      <c r="G34" s="401">
        <f t="shared" si="6"/>
        <v>9305.58</v>
      </c>
      <c r="H34" s="401">
        <f t="shared" si="7"/>
        <v>8705.2199999999993</v>
      </c>
      <c r="I34" s="820">
        <v>0</v>
      </c>
      <c r="J34" s="683" t="s">
        <v>1009</v>
      </c>
      <c r="K34" s="683" t="s">
        <v>1120</v>
      </c>
    </row>
    <row r="35" spans="1:11" ht="52.5" customHeight="1">
      <c r="A35" s="1089" t="s">
        <v>479</v>
      </c>
      <c r="B35" s="1089"/>
      <c r="C35" s="1089"/>
      <c r="D35" s="1089"/>
      <c r="E35" s="1089"/>
      <c r="F35" s="1089"/>
      <c r="G35" s="1089"/>
      <c r="H35" s="1089"/>
      <c r="I35" s="1089"/>
      <c r="J35" s="1089"/>
      <c r="K35" s="1089"/>
    </row>
    <row r="36" spans="1:11" ht="279.75" customHeight="1">
      <c r="A36" s="569" t="s">
        <v>943</v>
      </c>
      <c r="B36" s="568" t="s">
        <v>24</v>
      </c>
      <c r="C36" s="567"/>
      <c r="D36" s="566" t="s">
        <v>944</v>
      </c>
      <c r="E36" s="484">
        <f>F36*1.43</f>
        <v>12948.65</v>
      </c>
      <c r="F36" s="206">
        <v>9055</v>
      </c>
      <c r="G36" s="206">
        <f>F36*0.93</f>
        <v>8421.15</v>
      </c>
      <c r="H36" s="206">
        <f>F36*0.87</f>
        <v>7877.85</v>
      </c>
      <c r="I36" s="818">
        <v>0</v>
      </c>
      <c r="J36" s="683" t="s">
        <v>1010</v>
      </c>
      <c r="K36" s="683" t="s">
        <v>1121</v>
      </c>
    </row>
    <row r="37" spans="1:11" ht="312.75" customHeight="1">
      <c r="A37" s="254" t="s">
        <v>693</v>
      </c>
      <c r="B37" s="271" t="s">
        <v>24</v>
      </c>
      <c r="C37" s="295"/>
      <c r="D37" s="249" t="s">
        <v>480</v>
      </c>
      <c r="E37" s="484">
        <f>F37*1.43</f>
        <v>9765.4699999999993</v>
      </c>
      <c r="F37" s="402">
        <v>6829</v>
      </c>
      <c r="G37" s="402">
        <f>F37*0.93</f>
        <v>6350.97</v>
      </c>
      <c r="H37" s="402">
        <f>F37*0.87</f>
        <v>5941.23</v>
      </c>
      <c r="I37" s="819">
        <v>0</v>
      </c>
      <c r="J37" s="683" t="s">
        <v>1011</v>
      </c>
      <c r="K37" s="683" t="s">
        <v>1137</v>
      </c>
    </row>
    <row r="38" spans="1:11" ht="303.75">
      <c r="A38" s="292" t="s">
        <v>694</v>
      </c>
      <c r="B38" s="281" t="s">
        <v>24</v>
      </c>
      <c r="C38" s="363"/>
      <c r="D38" s="292" t="s">
        <v>481</v>
      </c>
      <c r="E38" s="484">
        <f>F38*1.43</f>
        <v>17852.12</v>
      </c>
      <c r="F38" s="401">
        <v>12484</v>
      </c>
      <c r="G38" s="401">
        <f>F38*0.93</f>
        <v>11610.12</v>
      </c>
      <c r="H38" s="401">
        <f>F38*0.87</f>
        <v>10861.08</v>
      </c>
      <c r="I38" s="820">
        <v>0</v>
      </c>
      <c r="J38" s="683" t="s">
        <v>988</v>
      </c>
      <c r="K38" s="683" t="s">
        <v>1122</v>
      </c>
    </row>
    <row r="39" spans="1:11" ht="52.5" customHeight="1">
      <c r="A39" s="1089" t="s">
        <v>482</v>
      </c>
      <c r="B39" s="1089"/>
      <c r="C39" s="1089"/>
      <c r="D39" s="1089"/>
      <c r="E39" s="1089"/>
      <c r="F39" s="1089"/>
      <c r="G39" s="1089"/>
      <c r="H39" s="1089"/>
      <c r="I39" s="1089"/>
      <c r="J39" s="1089"/>
      <c r="K39" s="1089"/>
    </row>
    <row r="40" spans="1:11" ht="263.25">
      <c r="A40" s="387" t="s">
        <v>706</v>
      </c>
      <c r="B40" s="282" t="s">
        <v>198</v>
      </c>
      <c r="C40" s="1110"/>
      <c r="D40" s="286" t="s">
        <v>483</v>
      </c>
      <c r="E40" s="404">
        <f>F40*1.43</f>
        <v>5037.8899999999994</v>
      </c>
      <c r="F40" s="206">
        <v>3523</v>
      </c>
      <c r="G40" s="206">
        <f>F40*0.93</f>
        <v>3276.3900000000003</v>
      </c>
      <c r="H40" s="206">
        <f>F40*0.87</f>
        <v>3065.0099999999998</v>
      </c>
      <c r="I40" s="818">
        <v>0</v>
      </c>
      <c r="J40" s="683" t="s">
        <v>786</v>
      </c>
      <c r="K40" s="683" t="s">
        <v>1123</v>
      </c>
    </row>
    <row r="41" spans="1:11" ht="263.25">
      <c r="A41" s="249" t="s">
        <v>695</v>
      </c>
      <c r="B41" s="271" t="s">
        <v>24</v>
      </c>
      <c r="C41" s="1099"/>
      <c r="D41" s="522" t="s">
        <v>484</v>
      </c>
      <c r="E41" s="484">
        <f>F41*1.43</f>
        <v>5784.3499999999995</v>
      </c>
      <c r="F41" s="402">
        <v>4045</v>
      </c>
      <c r="G41" s="402">
        <f>F41*0.93</f>
        <v>3761.8500000000004</v>
      </c>
      <c r="H41" s="402">
        <f>F41*0.87</f>
        <v>3519.15</v>
      </c>
      <c r="I41" s="819">
        <v>0</v>
      </c>
      <c r="J41" s="683" t="s">
        <v>785</v>
      </c>
      <c r="K41" s="683" t="s">
        <v>1124</v>
      </c>
    </row>
    <row r="42" spans="1:11" ht="263.25">
      <c r="A42" s="249" t="s">
        <v>696</v>
      </c>
      <c r="B42" s="271" t="s">
        <v>24</v>
      </c>
      <c r="C42" s="1099"/>
      <c r="D42" s="522" t="s">
        <v>485</v>
      </c>
      <c r="E42" s="484">
        <f>F42*1.43</f>
        <v>5784.3499999999995</v>
      </c>
      <c r="F42" s="402">
        <v>4045</v>
      </c>
      <c r="G42" s="402">
        <f>F42*0.93</f>
        <v>3761.8500000000004</v>
      </c>
      <c r="H42" s="402">
        <f>F42*0.87</f>
        <v>3519.15</v>
      </c>
      <c r="I42" s="819">
        <v>0</v>
      </c>
      <c r="J42" s="683" t="s">
        <v>787</v>
      </c>
      <c r="K42" s="683" t="s">
        <v>1125</v>
      </c>
    </row>
    <row r="43" spans="1:11" ht="52.5" customHeight="1">
      <c r="A43" s="1089" t="s">
        <v>901</v>
      </c>
      <c r="B43" s="1089"/>
      <c r="C43" s="1089"/>
      <c r="D43" s="1089"/>
      <c r="E43" s="1089"/>
      <c r="F43" s="1089"/>
      <c r="G43" s="1089"/>
      <c r="H43" s="1089"/>
      <c r="I43" s="1089"/>
      <c r="J43" s="1089"/>
      <c r="K43" s="1089"/>
    </row>
    <row r="44" spans="1:11" ht="334.5" customHeight="1">
      <c r="A44" s="525" t="s">
        <v>893</v>
      </c>
      <c r="B44" s="524" t="s">
        <v>24</v>
      </c>
      <c r="C44" s="525"/>
      <c r="D44" s="525" t="s">
        <v>898</v>
      </c>
      <c r="E44" s="526">
        <f>F44*1.43</f>
        <v>5345.34</v>
      </c>
      <c r="F44" s="401">
        <v>3738</v>
      </c>
      <c r="G44" s="401">
        <f t="shared" ref="G44:G51" si="8">F44*0.93</f>
        <v>3476.34</v>
      </c>
      <c r="H44" s="401">
        <f t="shared" ref="H44:H51" si="9">F44*0.87</f>
        <v>3252.06</v>
      </c>
      <c r="I44" s="820">
        <v>0</v>
      </c>
      <c r="J44" s="683"/>
      <c r="K44" s="683"/>
    </row>
    <row r="45" spans="1:11" ht="334.5" customHeight="1">
      <c r="A45" s="525" t="s">
        <v>894</v>
      </c>
      <c r="B45" s="524" t="s">
        <v>24</v>
      </c>
      <c r="C45" s="525"/>
      <c r="D45" s="525" t="s">
        <v>899</v>
      </c>
      <c r="E45" s="700">
        <f t="shared" ref="E45:E51" si="10">F45*1.43</f>
        <v>3450.5899999999997</v>
      </c>
      <c r="F45" s="401">
        <v>2413</v>
      </c>
      <c r="G45" s="401">
        <f t="shared" si="8"/>
        <v>2244.09</v>
      </c>
      <c r="H45" s="401">
        <f t="shared" si="9"/>
        <v>2099.31</v>
      </c>
      <c r="I45" s="820">
        <v>0</v>
      </c>
      <c r="J45" s="683"/>
      <c r="K45" s="683"/>
    </row>
    <row r="46" spans="1:11" ht="334.5" customHeight="1">
      <c r="A46" s="525" t="s">
        <v>895</v>
      </c>
      <c r="B46" s="524" t="s">
        <v>24</v>
      </c>
      <c r="C46" s="525"/>
      <c r="D46" s="525" t="s">
        <v>900</v>
      </c>
      <c r="E46" s="700">
        <f t="shared" si="10"/>
        <v>1335.62</v>
      </c>
      <c r="F46" s="401">
        <v>934</v>
      </c>
      <c r="G46" s="401">
        <f t="shared" si="8"/>
        <v>868.62</v>
      </c>
      <c r="H46" s="401">
        <f t="shared" si="9"/>
        <v>812.58</v>
      </c>
      <c r="I46" s="820">
        <v>0</v>
      </c>
      <c r="J46" s="683"/>
      <c r="K46" s="683"/>
    </row>
    <row r="47" spans="1:11" ht="334.5" customHeight="1">
      <c r="A47" s="525" t="s">
        <v>896</v>
      </c>
      <c r="B47" s="524" t="s">
        <v>24</v>
      </c>
      <c r="C47" s="525"/>
      <c r="D47" s="525" t="s">
        <v>882</v>
      </c>
      <c r="E47" s="700">
        <f t="shared" si="10"/>
        <v>3200.3399999999997</v>
      </c>
      <c r="F47" s="401">
        <v>2238</v>
      </c>
      <c r="G47" s="401">
        <f t="shared" si="8"/>
        <v>2081.34</v>
      </c>
      <c r="H47" s="401">
        <f t="shared" si="9"/>
        <v>1947.06</v>
      </c>
      <c r="I47" s="820">
        <v>0</v>
      </c>
      <c r="J47" s="683" t="s">
        <v>926</v>
      </c>
      <c r="K47" s="683"/>
    </row>
    <row r="48" spans="1:11" ht="334.5" customHeight="1">
      <c r="A48" s="525" t="s">
        <v>897</v>
      </c>
      <c r="B48" s="524" t="s">
        <v>24</v>
      </c>
      <c r="C48" s="525"/>
      <c r="D48" s="525"/>
      <c r="E48" s="700">
        <f t="shared" si="10"/>
        <v>13031.59</v>
      </c>
      <c r="F48" s="401">
        <v>9113</v>
      </c>
      <c r="G48" s="401">
        <f t="shared" si="8"/>
        <v>8475.09</v>
      </c>
      <c r="H48" s="401">
        <f t="shared" si="9"/>
        <v>7928.31</v>
      </c>
      <c r="I48" s="820">
        <v>0</v>
      </c>
      <c r="J48" s="683"/>
      <c r="K48" s="683"/>
    </row>
    <row r="49" spans="1:11" s="614" customFormat="1" ht="273" customHeight="1">
      <c r="A49" s="654" t="s">
        <v>1046</v>
      </c>
      <c r="B49" s="654"/>
      <c r="C49" s="654"/>
      <c r="D49" s="654" t="s">
        <v>1049</v>
      </c>
      <c r="E49" s="700">
        <f t="shared" si="10"/>
        <v>3283.2799999999997</v>
      </c>
      <c r="F49" s="653">
        <v>2296</v>
      </c>
      <c r="G49" s="653">
        <f t="shared" si="8"/>
        <v>2135.2800000000002</v>
      </c>
      <c r="H49" s="653">
        <f t="shared" si="9"/>
        <v>1997.52</v>
      </c>
      <c r="I49" s="820">
        <v>0</v>
      </c>
      <c r="J49" s="683"/>
      <c r="K49" s="683"/>
    </row>
    <row r="50" spans="1:11" s="614" customFormat="1" ht="274.5" customHeight="1">
      <c r="A50" s="654" t="s">
        <v>1047</v>
      </c>
      <c r="B50" s="654"/>
      <c r="C50" s="654"/>
      <c r="D50" s="654" t="s">
        <v>1050</v>
      </c>
      <c r="E50" s="700">
        <f t="shared" si="10"/>
        <v>5379.66</v>
      </c>
      <c r="F50" s="653">
        <v>3762</v>
      </c>
      <c r="G50" s="653">
        <f t="shared" si="8"/>
        <v>3498.6600000000003</v>
      </c>
      <c r="H50" s="653">
        <f t="shared" si="9"/>
        <v>3272.94</v>
      </c>
      <c r="I50" s="820">
        <v>0</v>
      </c>
      <c r="J50" s="683"/>
      <c r="K50" s="683"/>
    </row>
    <row r="51" spans="1:11" s="614" customFormat="1" ht="274.5" customHeight="1">
      <c r="A51" s="654" t="s">
        <v>1048</v>
      </c>
      <c r="B51" s="654"/>
      <c r="C51" s="654"/>
      <c r="D51" s="654" t="s">
        <v>1051</v>
      </c>
      <c r="E51" s="700">
        <f t="shared" si="10"/>
        <v>9267.83</v>
      </c>
      <c r="F51" s="653">
        <v>6481</v>
      </c>
      <c r="G51" s="653">
        <f t="shared" si="8"/>
        <v>6027.33</v>
      </c>
      <c r="H51" s="653">
        <f t="shared" si="9"/>
        <v>5638.47</v>
      </c>
      <c r="I51" s="820">
        <v>0</v>
      </c>
      <c r="J51" s="683"/>
      <c r="K51" s="683"/>
    </row>
    <row r="52" spans="1:11" s="614" customFormat="1" ht="2.25" customHeight="1">
      <c r="A52" s="654"/>
      <c r="B52" s="654"/>
      <c r="C52" s="654"/>
      <c r="D52" s="654"/>
      <c r="E52" s="652"/>
      <c r="F52" s="653"/>
      <c r="G52" s="653"/>
      <c r="H52" s="653"/>
      <c r="I52" s="678"/>
      <c r="J52" s="679"/>
      <c r="K52" s="679"/>
    </row>
    <row r="53" spans="1:11" ht="52.5" customHeight="1">
      <c r="A53" s="1089" t="s">
        <v>486</v>
      </c>
      <c r="B53" s="1089"/>
      <c r="C53" s="1089"/>
      <c r="D53" s="1089"/>
      <c r="E53" s="1089"/>
      <c r="F53" s="1089"/>
      <c r="G53" s="1089"/>
      <c r="H53" s="1089"/>
      <c r="I53" s="1089"/>
      <c r="J53" s="1089"/>
      <c r="K53" s="1089"/>
    </row>
    <row r="54" spans="1:11" ht="274.5" customHeight="1">
      <c r="A54" s="311" t="s">
        <v>487</v>
      </c>
      <c r="B54" s="409" t="s">
        <v>24</v>
      </c>
      <c r="C54" s="418" t="s">
        <v>41</v>
      </c>
      <c r="D54" s="286" t="s">
        <v>488</v>
      </c>
      <c r="E54" s="404">
        <f>F54*1.43</f>
        <v>9566.6999999999989</v>
      </c>
      <c r="F54" s="206">
        <v>6690</v>
      </c>
      <c r="G54" s="206">
        <f>F54*0.93</f>
        <v>6221.7000000000007</v>
      </c>
      <c r="H54" s="206">
        <f>F54*0.87</f>
        <v>5820.3</v>
      </c>
      <c r="I54" s="818">
        <v>0</v>
      </c>
      <c r="J54" s="683" t="s">
        <v>788</v>
      </c>
      <c r="K54" s="683" t="s">
        <v>1128</v>
      </c>
    </row>
    <row r="55" spans="1:11" ht="202.5">
      <c r="A55" s="257" t="s">
        <v>697</v>
      </c>
      <c r="B55" s="419" t="s">
        <v>24</v>
      </c>
      <c r="C55" s="363"/>
      <c r="D55" s="292" t="s">
        <v>489</v>
      </c>
      <c r="E55" s="405">
        <f>F55*1.43</f>
        <v>6420.7</v>
      </c>
      <c r="F55" s="401">
        <v>4490</v>
      </c>
      <c r="G55" s="401">
        <f>F55*0.93</f>
        <v>4175.7</v>
      </c>
      <c r="H55" s="401">
        <f>F55*0.87</f>
        <v>3906.3</v>
      </c>
      <c r="I55" s="820">
        <v>0</v>
      </c>
      <c r="J55" s="683" t="s">
        <v>789</v>
      </c>
      <c r="K55" s="683" t="s">
        <v>1138</v>
      </c>
    </row>
    <row r="56" spans="1:11" ht="52.5" customHeight="1">
      <c r="A56" s="1089" t="s">
        <v>490</v>
      </c>
      <c r="B56" s="1089"/>
      <c r="C56" s="1089"/>
      <c r="D56" s="1089"/>
      <c r="E56" s="1089"/>
      <c r="F56" s="1089"/>
      <c r="G56" s="1089"/>
      <c r="H56" s="1089"/>
      <c r="I56" s="1089"/>
      <c r="J56" s="1089"/>
      <c r="K56" s="1089"/>
    </row>
    <row r="57" spans="1:11" ht="141.75" customHeight="1">
      <c r="A57" s="286" t="s">
        <v>698</v>
      </c>
      <c r="B57" s="278" t="s">
        <v>27</v>
      </c>
      <c r="C57" s="418" t="s">
        <v>41</v>
      </c>
      <c r="D57" s="286" t="s">
        <v>491</v>
      </c>
      <c r="E57" s="404">
        <f>F57*1.43</f>
        <v>1012.4399999999999</v>
      </c>
      <c r="F57" s="206">
        <v>708</v>
      </c>
      <c r="G57" s="206">
        <f t="shared" ref="G57:G65" si="11">F57*0.93</f>
        <v>658.44</v>
      </c>
      <c r="H57" s="206">
        <f t="shared" ref="H57:H65" si="12">F57*0.87</f>
        <v>615.96</v>
      </c>
      <c r="I57" s="818">
        <v>0</v>
      </c>
      <c r="J57" s="685"/>
      <c r="K57" s="686"/>
    </row>
    <row r="58" spans="1:11" ht="132.75" customHeight="1">
      <c r="A58" s="249" t="s">
        <v>699</v>
      </c>
      <c r="B58" s="284" t="s">
        <v>27</v>
      </c>
      <c r="C58" s="418" t="s">
        <v>41</v>
      </c>
      <c r="D58" s="249" t="s">
        <v>492</v>
      </c>
      <c r="E58" s="484">
        <f t="shared" ref="E58:E65" si="13">F58*1.43</f>
        <v>2232.23</v>
      </c>
      <c r="F58" s="402">
        <v>1561</v>
      </c>
      <c r="G58" s="402">
        <f t="shared" si="11"/>
        <v>1451.73</v>
      </c>
      <c r="H58" s="402">
        <f t="shared" si="12"/>
        <v>1358.07</v>
      </c>
      <c r="I58" s="819">
        <v>0</v>
      </c>
      <c r="J58" s="685"/>
      <c r="K58" s="686"/>
    </row>
    <row r="59" spans="1:11" ht="132.75" customHeight="1">
      <c r="A59" s="436" t="s">
        <v>723</v>
      </c>
      <c r="B59" s="437" t="s">
        <v>27</v>
      </c>
      <c r="C59" s="438" t="s">
        <v>41</v>
      </c>
      <c r="D59" s="436" t="s">
        <v>722</v>
      </c>
      <c r="E59" s="484">
        <f t="shared" si="13"/>
        <v>3218.93</v>
      </c>
      <c r="F59" s="439">
        <v>2251</v>
      </c>
      <c r="G59" s="439">
        <f>F59*0.93</f>
        <v>2093.4300000000003</v>
      </c>
      <c r="H59" s="439">
        <f>F59*0.87</f>
        <v>1958.37</v>
      </c>
      <c r="I59" s="819">
        <v>0</v>
      </c>
      <c r="J59" s="685"/>
      <c r="K59" s="686"/>
    </row>
    <row r="60" spans="1:11" ht="93" customHeight="1">
      <c r="A60" s="249" t="s">
        <v>493</v>
      </c>
      <c r="B60" s="284" t="s">
        <v>27</v>
      </c>
      <c r="C60" s="317"/>
      <c r="D60" s="249" t="s">
        <v>494</v>
      </c>
      <c r="E60" s="484">
        <f t="shared" si="13"/>
        <v>1917.6299999999999</v>
      </c>
      <c r="F60" s="402">
        <v>1341</v>
      </c>
      <c r="G60" s="402">
        <f t="shared" si="11"/>
        <v>1247.1300000000001</v>
      </c>
      <c r="H60" s="402">
        <f t="shared" si="12"/>
        <v>1166.67</v>
      </c>
      <c r="I60" s="819">
        <v>0</v>
      </c>
      <c r="J60" s="685"/>
      <c r="K60" s="686"/>
    </row>
    <row r="61" spans="1:11" ht="111.75" customHeight="1">
      <c r="A61" s="249" t="s">
        <v>700</v>
      </c>
      <c r="B61" s="284" t="s">
        <v>27</v>
      </c>
      <c r="C61" s="364"/>
      <c r="D61" s="249" t="s">
        <v>272</v>
      </c>
      <c r="E61" s="484">
        <f t="shared" si="13"/>
        <v>2865.72</v>
      </c>
      <c r="F61" s="402">
        <v>2004</v>
      </c>
      <c r="G61" s="402">
        <f t="shared" si="11"/>
        <v>1863.72</v>
      </c>
      <c r="H61" s="402">
        <f t="shared" si="12"/>
        <v>1743.48</v>
      </c>
      <c r="I61" s="819">
        <v>0</v>
      </c>
      <c r="J61" s="685"/>
      <c r="K61" s="686"/>
    </row>
    <row r="62" spans="1:11" s="667" customFormat="1" ht="87" customHeight="1">
      <c r="A62" s="955" t="s">
        <v>1428</v>
      </c>
      <c r="B62" s="956" t="s">
        <v>27</v>
      </c>
      <c r="C62" s="1097"/>
      <c r="D62" s="955" t="s">
        <v>1429</v>
      </c>
      <c r="E62" s="902">
        <f t="shared" si="13"/>
        <v>1754.61</v>
      </c>
      <c r="F62" s="957">
        <v>1227</v>
      </c>
      <c r="G62" s="957">
        <f t="shared" si="11"/>
        <v>1141.1100000000001</v>
      </c>
      <c r="H62" s="957">
        <f t="shared" si="12"/>
        <v>1067.49</v>
      </c>
      <c r="I62" s="819">
        <v>0</v>
      </c>
      <c r="J62" s="958" t="s">
        <v>1439</v>
      </c>
      <c r="K62" s="686"/>
    </row>
    <row r="63" spans="1:11" ht="94.5" customHeight="1">
      <c r="A63" s="249" t="s">
        <v>495</v>
      </c>
      <c r="B63" s="284" t="s">
        <v>27</v>
      </c>
      <c r="C63" s="1098"/>
      <c r="D63" s="249" t="s">
        <v>496</v>
      </c>
      <c r="E63" s="484">
        <f t="shared" si="13"/>
        <v>2375.23</v>
      </c>
      <c r="F63" s="402">
        <v>1661</v>
      </c>
      <c r="G63" s="402">
        <f t="shared" si="11"/>
        <v>1544.73</v>
      </c>
      <c r="H63" s="402">
        <f t="shared" si="12"/>
        <v>1445.07</v>
      </c>
      <c r="I63" s="819">
        <v>0</v>
      </c>
      <c r="J63" s="683" t="s">
        <v>534</v>
      </c>
      <c r="K63" s="683" t="s">
        <v>1129</v>
      </c>
    </row>
    <row r="64" spans="1:11" ht="57.75" customHeight="1">
      <c r="A64" s="249" t="s">
        <v>497</v>
      </c>
      <c r="B64" s="284" t="s">
        <v>27</v>
      </c>
      <c r="C64" s="1108"/>
      <c r="D64" s="249" t="s">
        <v>498</v>
      </c>
      <c r="E64" s="484">
        <f t="shared" si="13"/>
        <v>4992.13</v>
      </c>
      <c r="F64" s="402">
        <v>3491</v>
      </c>
      <c r="G64" s="402">
        <f t="shared" si="11"/>
        <v>3246.63</v>
      </c>
      <c r="H64" s="402">
        <f t="shared" si="12"/>
        <v>3037.17</v>
      </c>
      <c r="I64" s="819">
        <v>0</v>
      </c>
      <c r="J64" s="683" t="s">
        <v>535</v>
      </c>
      <c r="K64" s="683" t="s">
        <v>1130</v>
      </c>
    </row>
    <row r="65" spans="1:11" ht="57" customHeight="1">
      <c r="A65" s="292" t="s">
        <v>499</v>
      </c>
      <c r="B65" s="277" t="s">
        <v>27</v>
      </c>
      <c r="C65" s="1109"/>
      <c r="D65" s="292" t="s">
        <v>500</v>
      </c>
      <c r="E65" s="484">
        <f t="shared" si="13"/>
        <v>5741.45</v>
      </c>
      <c r="F65" s="401">
        <v>4015</v>
      </c>
      <c r="G65" s="401">
        <f t="shared" si="11"/>
        <v>3733.9500000000003</v>
      </c>
      <c r="H65" s="401">
        <f t="shared" si="12"/>
        <v>3493.05</v>
      </c>
      <c r="I65" s="820">
        <v>0</v>
      </c>
      <c r="J65" s="683" t="s">
        <v>536</v>
      </c>
      <c r="K65" s="683" t="s">
        <v>1131</v>
      </c>
    </row>
    <row r="66" spans="1:11" ht="52.5" customHeight="1">
      <c r="A66" s="1089" t="s">
        <v>624</v>
      </c>
      <c r="B66" s="1089"/>
      <c r="C66" s="1089"/>
      <c r="D66" s="1089"/>
      <c r="E66" s="1089"/>
      <c r="F66" s="1089"/>
      <c r="G66" s="1089"/>
      <c r="H66" s="1089"/>
      <c r="I66" s="1089"/>
      <c r="J66" s="1089"/>
      <c r="K66" s="1089"/>
    </row>
    <row r="67" spans="1:11" ht="78.75" customHeight="1">
      <c r="A67" s="311" t="s">
        <v>701</v>
      </c>
      <c r="B67" s="278" t="s">
        <v>27</v>
      </c>
      <c r="C67" s="1091" t="s">
        <v>41</v>
      </c>
      <c r="D67" s="1093" t="s">
        <v>501</v>
      </c>
      <c r="E67" s="408">
        <f>F67*1.43</f>
        <v>470.46999999999997</v>
      </c>
      <c r="F67" s="408">
        <v>329</v>
      </c>
      <c r="G67" s="408">
        <f t="shared" ref="G67:G86" si="14">F67*0.93</f>
        <v>305.97000000000003</v>
      </c>
      <c r="H67" s="408">
        <f t="shared" ref="H67:H86" si="15">F67*0.87</f>
        <v>286.23</v>
      </c>
      <c r="I67" s="818">
        <v>0</v>
      </c>
      <c r="J67" s="685"/>
      <c r="K67" s="687"/>
    </row>
    <row r="68" spans="1:11" ht="78.75" customHeight="1">
      <c r="A68" s="254" t="s">
        <v>701</v>
      </c>
      <c r="B68" s="284" t="s">
        <v>27</v>
      </c>
      <c r="C68" s="1092"/>
      <c r="D68" s="1027"/>
      <c r="E68" s="699">
        <f t="shared" ref="E68:E86" si="16">F68*1.43</f>
        <v>470.46999999999997</v>
      </c>
      <c r="F68" s="402">
        <v>329</v>
      </c>
      <c r="G68" s="402">
        <f t="shared" si="14"/>
        <v>305.97000000000003</v>
      </c>
      <c r="H68" s="402">
        <f t="shared" si="15"/>
        <v>286.23</v>
      </c>
      <c r="I68" s="819">
        <v>0</v>
      </c>
      <c r="J68" s="685"/>
      <c r="K68" s="686"/>
    </row>
    <row r="69" spans="1:11" ht="78.75" customHeight="1">
      <c r="A69" s="254" t="s">
        <v>702</v>
      </c>
      <c r="B69" s="284" t="s">
        <v>27</v>
      </c>
      <c r="C69" s="1092"/>
      <c r="D69" s="1027"/>
      <c r="E69" s="699">
        <f t="shared" si="16"/>
        <v>470.46999999999997</v>
      </c>
      <c r="F69" s="402">
        <v>329</v>
      </c>
      <c r="G69" s="402">
        <f t="shared" si="14"/>
        <v>305.97000000000003</v>
      </c>
      <c r="H69" s="402">
        <f t="shared" si="15"/>
        <v>286.23</v>
      </c>
      <c r="I69" s="819">
        <v>0</v>
      </c>
      <c r="J69" s="685"/>
      <c r="K69" s="686"/>
    </row>
    <row r="70" spans="1:11" ht="241.5" customHeight="1">
      <c r="A70" s="254" t="s">
        <v>502</v>
      </c>
      <c r="B70" s="284" t="s">
        <v>346</v>
      </c>
      <c r="C70" s="420" t="s">
        <v>41</v>
      </c>
      <c r="D70" s="249" t="s">
        <v>503</v>
      </c>
      <c r="E70" s="699">
        <f t="shared" si="16"/>
        <v>1192.6199999999999</v>
      </c>
      <c r="F70" s="402">
        <v>834</v>
      </c>
      <c r="G70" s="402">
        <f t="shared" si="14"/>
        <v>775.62</v>
      </c>
      <c r="H70" s="402">
        <f t="shared" si="15"/>
        <v>725.58</v>
      </c>
      <c r="I70" s="819">
        <v>0</v>
      </c>
      <c r="J70" s="696" t="s">
        <v>1421</v>
      </c>
      <c r="K70" s="702" t="s">
        <v>1132</v>
      </c>
    </row>
    <row r="71" spans="1:11" ht="152.25" customHeight="1">
      <c r="A71" s="249" t="s">
        <v>504</v>
      </c>
      <c r="B71" s="284" t="s">
        <v>8</v>
      </c>
      <c r="C71" s="420" t="s">
        <v>41</v>
      </c>
      <c r="D71" s="249" t="s">
        <v>505</v>
      </c>
      <c r="E71" s="699">
        <f t="shared" si="16"/>
        <v>632.05999999999995</v>
      </c>
      <c r="F71" s="402">
        <v>442</v>
      </c>
      <c r="G71" s="402">
        <f t="shared" si="14"/>
        <v>411.06</v>
      </c>
      <c r="H71" s="402">
        <f t="shared" si="15"/>
        <v>384.54</v>
      </c>
      <c r="I71" s="819">
        <v>0</v>
      </c>
      <c r="J71" s="683" t="s">
        <v>790</v>
      </c>
      <c r="K71" s="683" t="s">
        <v>1133</v>
      </c>
    </row>
    <row r="72" spans="1:11" ht="113.25" customHeight="1">
      <c r="A72" s="254" t="s">
        <v>506</v>
      </c>
      <c r="B72" s="284" t="s">
        <v>373</v>
      </c>
      <c r="C72" s="420" t="s">
        <v>41</v>
      </c>
      <c r="D72" s="249" t="s">
        <v>507</v>
      </c>
      <c r="E72" s="699">
        <f t="shared" si="16"/>
        <v>1199.77</v>
      </c>
      <c r="F72" s="402">
        <v>839</v>
      </c>
      <c r="G72" s="402">
        <f t="shared" si="14"/>
        <v>780.2700000000001</v>
      </c>
      <c r="H72" s="402">
        <f t="shared" si="15"/>
        <v>729.93</v>
      </c>
      <c r="I72" s="819">
        <v>0</v>
      </c>
      <c r="J72" s="685"/>
      <c r="K72" s="686"/>
    </row>
    <row r="73" spans="1:11" ht="105.75" customHeight="1">
      <c r="A73" s="365" t="s">
        <v>508</v>
      </c>
      <c r="B73" s="284" t="s">
        <v>375</v>
      </c>
      <c r="C73" s="317"/>
      <c r="D73" s="320" t="s">
        <v>509</v>
      </c>
      <c r="E73" s="699">
        <f t="shared" si="16"/>
        <v>238.81</v>
      </c>
      <c r="F73" s="402">
        <v>167</v>
      </c>
      <c r="G73" s="402">
        <f t="shared" si="14"/>
        <v>155.31</v>
      </c>
      <c r="H73" s="402">
        <f t="shared" si="15"/>
        <v>145.29</v>
      </c>
      <c r="I73" s="819">
        <v>0</v>
      </c>
      <c r="J73" s="685"/>
      <c r="K73" s="686"/>
    </row>
    <row r="74" spans="1:11" ht="68.25" customHeight="1">
      <c r="A74" s="249" t="s">
        <v>703</v>
      </c>
      <c r="B74" s="284" t="s">
        <v>375</v>
      </c>
      <c r="C74" s="1094"/>
      <c r="D74" s="570" t="s">
        <v>946</v>
      </c>
      <c r="E74" s="699">
        <f t="shared" si="16"/>
        <v>284.57</v>
      </c>
      <c r="F74" s="402">
        <v>199</v>
      </c>
      <c r="G74" s="402">
        <f t="shared" si="14"/>
        <v>185.07000000000002</v>
      </c>
      <c r="H74" s="402">
        <f t="shared" si="15"/>
        <v>173.13</v>
      </c>
      <c r="I74" s="819">
        <v>0</v>
      </c>
      <c r="J74" s="685"/>
      <c r="K74" s="686"/>
    </row>
    <row r="75" spans="1:11" ht="68.25" customHeight="1">
      <c r="A75" s="254" t="s">
        <v>510</v>
      </c>
      <c r="B75" s="284" t="s">
        <v>375</v>
      </c>
      <c r="C75" s="1094"/>
      <c r="D75" s="570" t="s">
        <v>947</v>
      </c>
      <c r="E75" s="699">
        <f t="shared" si="16"/>
        <v>393.25</v>
      </c>
      <c r="F75" s="402">
        <v>275</v>
      </c>
      <c r="G75" s="402">
        <f t="shared" si="14"/>
        <v>255.75</v>
      </c>
      <c r="H75" s="402">
        <f t="shared" si="15"/>
        <v>239.25</v>
      </c>
      <c r="I75" s="819">
        <v>0</v>
      </c>
      <c r="J75" s="685"/>
      <c r="K75" s="686"/>
    </row>
    <row r="76" spans="1:11" ht="68.25" customHeight="1">
      <c r="A76" s="249" t="s">
        <v>511</v>
      </c>
      <c r="B76" s="284" t="s">
        <v>375</v>
      </c>
      <c r="C76" s="317"/>
      <c r="D76" s="249" t="s">
        <v>512</v>
      </c>
      <c r="E76" s="699">
        <f t="shared" si="16"/>
        <v>353.21</v>
      </c>
      <c r="F76" s="402">
        <v>247</v>
      </c>
      <c r="G76" s="402">
        <f t="shared" si="14"/>
        <v>229.71</v>
      </c>
      <c r="H76" s="402">
        <f t="shared" si="15"/>
        <v>214.89</v>
      </c>
      <c r="I76" s="819">
        <v>0</v>
      </c>
      <c r="J76" s="685"/>
      <c r="K76" s="686"/>
    </row>
    <row r="77" spans="1:11" ht="35.25" customHeight="1">
      <c r="A77" s="1027" t="s">
        <v>513</v>
      </c>
      <c r="B77" s="1095" t="s">
        <v>514</v>
      </c>
      <c r="C77" s="1096"/>
      <c r="D77" s="294"/>
      <c r="E77" s="699">
        <f t="shared" si="16"/>
        <v>858</v>
      </c>
      <c r="F77" s="402">
        <v>600</v>
      </c>
      <c r="G77" s="402">
        <f t="shared" si="14"/>
        <v>558</v>
      </c>
      <c r="H77" s="402">
        <f t="shared" si="15"/>
        <v>522</v>
      </c>
      <c r="I77" s="819">
        <v>0</v>
      </c>
      <c r="J77" s="1090" t="s">
        <v>1437</v>
      </c>
      <c r="K77" s="1090"/>
    </row>
    <row r="78" spans="1:11" ht="35.25" customHeight="1">
      <c r="A78" s="1027"/>
      <c r="B78" s="1095"/>
      <c r="C78" s="1096"/>
      <c r="D78" s="294"/>
      <c r="E78" s="944">
        <f t="shared" ref="E78:E79" si="17">F78*1.43</f>
        <v>858</v>
      </c>
      <c r="F78" s="943">
        <v>600</v>
      </c>
      <c r="G78" s="943">
        <f t="shared" ref="G78:G79" si="18">F78*0.93</f>
        <v>558</v>
      </c>
      <c r="H78" s="943">
        <f t="shared" ref="H78:H79" si="19">F78*0.87</f>
        <v>522</v>
      </c>
      <c r="I78" s="819">
        <v>0</v>
      </c>
      <c r="J78" s="1090"/>
      <c r="K78" s="1090"/>
    </row>
    <row r="79" spans="1:11" ht="35.25" customHeight="1">
      <c r="A79" s="1027"/>
      <c r="B79" s="1095"/>
      <c r="C79" s="1096"/>
      <c r="D79" s="294"/>
      <c r="E79" s="944">
        <f t="shared" si="17"/>
        <v>858</v>
      </c>
      <c r="F79" s="943">
        <v>600</v>
      </c>
      <c r="G79" s="943">
        <f t="shared" si="18"/>
        <v>558</v>
      </c>
      <c r="H79" s="943">
        <f t="shared" si="19"/>
        <v>522</v>
      </c>
      <c r="I79" s="819">
        <v>0</v>
      </c>
      <c r="J79" s="1090"/>
      <c r="K79" s="1090"/>
    </row>
    <row r="80" spans="1:11" ht="81" customHeight="1">
      <c r="A80" s="365" t="s">
        <v>515</v>
      </c>
      <c r="B80" s="284" t="s">
        <v>27</v>
      </c>
      <c r="C80" s="360"/>
      <c r="D80" s="249" t="s">
        <v>516</v>
      </c>
      <c r="E80" s="699">
        <f t="shared" si="16"/>
        <v>669.24</v>
      </c>
      <c r="F80" s="402">
        <v>468</v>
      </c>
      <c r="G80" s="402">
        <f t="shared" si="14"/>
        <v>435.24</v>
      </c>
      <c r="H80" s="402">
        <f t="shared" si="15"/>
        <v>407.16</v>
      </c>
      <c r="I80" s="819">
        <v>0</v>
      </c>
      <c r="J80" s="685"/>
      <c r="K80" s="686"/>
    </row>
    <row r="81" spans="1:12" ht="87.75" customHeight="1">
      <c r="A81" s="365" t="s">
        <v>517</v>
      </c>
      <c r="B81" s="284" t="s">
        <v>27</v>
      </c>
      <c r="C81" s="360"/>
      <c r="D81" s="249"/>
      <c r="E81" s="699">
        <f t="shared" si="16"/>
        <v>669.24</v>
      </c>
      <c r="F81" s="402">
        <v>468</v>
      </c>
      <c r="G81" s="402">
        <f t="shared" si="14"/>
        <v>435.24</v>
      </c>
      <c r="H81" s="402">
        <f t="shared" si="15"/>
        <v>407.16</v>
      </c>
      <c r="I81" s="819">
        <v>0</v>
      </c>
      <c r="J81" s="685"/>
      <c r="K81" s="686"/>
    </row>
    <row r="82" spans="1:12" ht="149.25" customHeight="1">
      <c r="A82" s="254" t="s">
        <v>518</v>
      </c>
      <c r="B82" s="284" t="s">
        <v>346</v>
      </c>
      <c r="C82" s="297"/>
      <c r="D82" s="249" t="s">
        <v>519</v>
      </c>
      <c r="E82" s="699">
        <f t="shared" si="16"/>
        <v>966.68</v>
      </c>
      <c r="F82" s="402">
        <v>676</v>
      </c>
      <c r="G82" s="402">
        <f t="shared" si="14"/>
        <v>628.68000000000006</v>
      </c>
      <c r="H82" s="402">
        <f t="shared" si="15"/>
        <v>588.12</v>
      </c>
      <c r="I82" s="819">
        <v>0</v>
      </c>
      <c r="J82" s="696" t="s">
        <v>920</v>
      </c>
      <c r="K82" s="702" t="s">
        <v>1134</v>
      </c>
    </row>
    <row r="83" spans="1:12" ht="81.75" customHeight="1">
      <c r="A83" s="249" t="s">
        <v>520</v>
      </c>
      <c r="B83" s="284" t="s">
        <v>27</v>
      </c>
      <c r="C83" s="317"/>
      <c r="D83" s="320" t="s">
        <v>505</v>
      </c>
      <c r="E83" s="699">
        <f t="shared" si="16"/>
        <v>584.87</v>
      </c>
      <c r="F83" s="402">
        <v>409</v>
      </c>
      <c r="G83" s="402">
        <f t="shared" si="14"/>
        <v>380.37</v>
      </c>
      <c r="H83" s="402">
        <f t="shared" si="15"/>
        <v>355.83</v>
      </c>
      <c r="I83" s="819">
        <v>0</v>
      </c>
      <c r="J83" s="683" t="s">
        <v>537</v>
      </c>
      <c r="K83" s="683" t="s">
        <v>1135</v>
      </c>
    </row>
    <row r="84" spans="1:12" ht="99.75" customHeight="1">
      <c r="A84" s="320" t="s">
        <v>521</v>
      </c>
      <c r="B84" s="284" t="s">
        <v>522</v>
      </c>
      <c r="C84" s="317"/>
      <c r="D84" s="571" t="s">
        <v>945</v>
      </c>
      <c r="E84" s="699">
        <f t="shared" si="16"/>
        <v>704.99</v>
      </c>
      <c r="F84" s="402">
        <v>493</v>
      </c>
      <c r="G84" s="402">
        <f t="shared" si="14"/>
        <v>458.49</v>
      </c>
      <c r="H84" s="402">
        <f t="shared" si="15"/>
        <v>428.91</v>
      </c>
      <c r="I84" s="819">
        <v>0</v>
      </c>
      <c r="J84" s="685"/>
      <c r="K84" s="686"/>
    </row>
    <row r="85" spans="1:12" ht="71.25" customHeight="1">
      <c r="A85" s="320" t="s">
        <v>523</v>
      </c>
      <c r="B85" s="284" t="s">
        <v>27</v>
      </c>
      <c r="C85" s="317"/>
      <c r="D85" s="249" t="s">
        <v>524</v>
      </c>
      <c r="E85" s="699">
        <f t="shared" si="16"/>
        <v>1542.97</v>
      </c>
      <c r="F85" s="402">
        <v>1079</v>
      </c>
      <c r="G85" s="402">
        <f t="shared" si="14"/>
        <v>1003.47</v>
      </c>
      <c r="H85" s="402">
        <f t="shared" si="15"/>
        <v>938.73</v>
      </c>
      <c r="I85" s="819">
        <v>0</v>
      </c>
      <c r="J85" s="685"/>
      <c r="K85" s="686"/>
    </row>
    <row r="86" spans="1:12" ht="69.75" customHeight="1">
      <c r="A86" s="320" t="s">
        <v>525</v>
      </c>
      <c r="B86" s="284" t="s">
        <v>27</v>
      </c>
      <c r="C86" s="317"/>
      <c r="D86" s="249" t="s">
        <v>524</v>
      </c>
      <c r="E86" s="699">
        <f t="shared" si="16"/>
        <v>1448.59</v>
      </c>
      <c r="F86" s="402">
        <v>1013</v>
      </c>
      <c r="G86" s="402">
        <f t="shared" si="14"/>
        <v>942.09</v>
      </c>
      <c r="H86" s="402">
        <f t="shared" si="15"/>
        <v>881.31</v>
      </c>
      <c r="I86" s="819">
        <v>0</v>
      </c>
      <c r="J86" s="685"/>
      <c r="K86" s="686"/>
    </row>
    <row r="87" spans="1:12" ht="24.75" customHeight="1">
      <c r="A87" s="1027" t="s">
        <v>526</v>
      </c>
      <c r="B87" s="1095" t="s">
        <v>27</v>
      </c>
      <c r="C87" s="1096"/>
      <c r="D87" s="1099"/>
      <c r="E87" s="1100" t="s">
        <v>527</v>
      </c>
      <c r="F87" s="1100"/>
      <c r="G87" s="1100"/>
      <c r="H87" s="1100"/>
      <c r="I87" s="825"/>
      <c r="J87" s="685"/>
      <c r="K87" s="686"/>
    </row>
    <row r="88" spans="1:12" ht="56.25" customHeight="1">
      <c r="A88" s="1027"/>
      <c r="B88" s="1095"/>
      <c r="C88" s="1096"/>
      <c r="D88" s="1099"/>
      <c r="E88" s="393">
        <f>F88*1.43</f>
        <v>769.33999999999992</v>
      </c>
      <c r="F88" s="402">
        <v>538</v>
      </c>
      <c r="G88" s="402">
        <f>F88*0.93</f>
        <v>500.34000000000003</v>
      </c>
      <c r="H88" s="402">
        <f>F88*0.87</f>
        <v>468.06</v>
      </c>
      <c r="I88" s="819">
        <v>0</v>
      </c>
      <c r="J88" s="685"/>
      <c r="K88" s="686"/>
    </row>
    <row r="89" spans="1:12" ht="171.75" customHeight="1">
      <c r="A89" s="258" t="s">
        <v>528</v>
      </c>
      <c r="B89" s="284" t="s">
        <v>27</v>
      </c>
      <c r="C89" s="297"/>
      <c r="D89" s="294"/>
      <c r="E89" s="698">
        <f>F89*1.43</f>
        <v>1472.8999999999999</v>
      </c>
      <c r="F89" s="402">
        <v>1030</v>
      </c>
      <c r="G89" s="402">
        <f>F89*0.93</f>
        <v>957.90000000000009</v>
      </c>
      <c r="H89" s="402">
        <f>F89*0.87</f>
        <v>896.1</v>
      </c>
      <c r="I89" s="819">
        <v>0</v>
      </c>
      <c r="J89" s="683" t="s">
        <v>538</v>
      </c>
      <c r="K89" s="683" t="s">
        <v>1136</v>
      </c>
    </row>
    <row r="90" spans="1:12" ht="101.25">
      <c r="A90" s="258" t="s">
        <v>529</v>
      </c>
      <c r="B90" s="284" t="s">
        <v>27</v>
      </c>
      <c r="C90" s="1101"/>
      <c r="D90" s="249" t="s">
        <v>530</v>
      </c>
      <c r="E90" s="698">
        <f>F90*1.43</f>
        <v>3297.58</v>
      </c>
      <c r="F90" s="402">
        <v>2306</v>
      </c>
      <c r="G90" s="402">
        <f>F90*0.93</f>
        <v>2144.58</v>
      </c>
      <c r="H90" s="402">
        <f>F90*0.87</f>
        <v>2006.22</v>
      </c>
      <c r="I90" s="819">
        <v>0</v>
      </c>
      <c r="J90" s="685"/>
      <c r="K90" s="686"/>
    </row>
    <row r="91" spans="1:12" ht="101.25">
      <c r="A91" s="258" t="s">
        <v>529</v>
      </c>
      <c r="B91" s="284" t="s">
        <v>27</v>
      </c>
      <c r="C91" s="1101"/>
      <c r="D91" s="249" t="s">
        <v>531</v>
      </c>
      <c r="E91" s="698">
        <f>F91*1.43</f>
        <v>3663.66</v>
      </c>
      <c r="F91" s="402">
        <v>2562</v>
      </c>
      <c r="G91" s="402">
        <f>F91*0.93</f>
        <v>2382.6600000000003</v>
      </c>
      <c r="H91" s="402">
        <f>F91*0.87</f>
        <v>2228.94</v>
      </c>
      <c r="I91" s="819">
        <v>0</v>
      </c>
      <c r="J91" s="685"/>
      <c r="K91" s="686"/>
    </row>
    <row r="92" spans="1:12" ht="101.25">
      <c r="A92" s="255" t="s">
        <v>532</v>
      </c>
      <c r="B92" s="277" t="s">
        <v>27</v>
      </c>
      <c r="C92" s="1102"/>
      <c r="D92" s="292" t="s">
        <v>533</v>
      </c>
      <c r="E92" s="698">
        <f>F92*1.43</f>
        <v>4069.7799999999997</v>
      </c>
      <c r="F92" s="401">
        <v>2846</v>
      </c>
      <c r="G92" s="401">
        <f>F92*0.93</f>
        <v>2646.78</v>
      </c>
      <c r="H92" s="401">
        <f>F92*0.87</f>
        <v>2476.02</v>
      </c>
      <c r="I92" s="819">
        <v>0</v>
      </c>
      <c r="J92" s="685"/>
      <c r="K92" s="686"/>
    </row>
    <row r="93" spans="1:12" ht="90" customHeight="1">
      <c r="A93" s="984" t="s">
        <v>625</v>
      </c>
      <c r="B93" s="985"/>
      <c r="C93" s="985"/>
      <c r="D93" s="985"/>
      <c r="E93" s="985"/>
      <c r="F93" s="985"/>
      <c r="G93" s="985"/>
      <c r="H93" s="986"/>
      <c r="I93" s="796" t="s">
        <v>1354</v>
      </c>
      <c r="J93" s="685"/>
      <c r="K93" s="686"/>
    </row>
    <row r="94" spans="1:12" ht="34.5" customHeight="1">
      <c r="A94" s="987"/>
      <c r="B94" s="988"/>
      <c r="C94" s="988"/>
      <c r="D94" s="988"/>
      <c r="E94" s="988"/>
      <c r="F94" s="988"/>
      <c r="G94" s="988"/>
      <c r="H94" s="989"/>
      <c r="I94" s="885">
        <f>SUM(I6:I92)</f>
        <v>0</v>
      </c>
      <c r="J94" s="685"/>
      <c r="K94" s="686"/>
    </row>
    <row r="95" spans="1:12">
      <c r="J95" s="680"/>
      <c r="K95" s="680"/>
    </row>
    <row r="96" spans="1:12">
      <c r="I96" s="417"/>
      <c r="J96" s="680"/>
      <c r="K96" s="680"/>
      <c r="L96" s="417"/>
    </row>
    <row r="97" spans="9:12">
      <c r="I97" s="417"/>
      <c r="J97" s="680"/>
      <c r="K97" s="680"/>
    </row>
    <row r="98" spans="9:12">
      <c r="I98" s="417"/>
      <c r="J98" s="680"/>
    </row>
    <row r="99" spans="9:12">
      <c r="I99" s="417"/>
      <c r="J99" s="680"/>
      <c r="K99" s="680"/>
      <c r="L99" s="417"/>
    </row>
  </sheetData>
  <mergeCells count="56">
    <mergeCell ref="A11:A13"/>
    <mergeCell ref="D11:D13"/>
    <mergeCell ref="J3:K3"/>
    <mergeCell ref="A5:K5"/>
    <mergeCell ref="C6:C9"/>
    <mergeCell ref="A7:A9"/>
    <mergeCell ref="D7:D9"/>
    <mergeCell ref="A1:K1"/>
    <mergeCell ref="A3:A4"/>
    <mergeCell ref="B3:B4"/>
    <mergeCell ref="C3:C4"/>
    <mergeCell ref="D3:D4"/>
    <mergeCell ref="J19:J21"/>
    <mergeCell ref="J7:J9"/>
    <mergeCell ref="K7:K9"/>
    <mergeCell ref="C17:C18"/>
    <mergeCell ref="D17:D18"/>
    <mergeCell ref="J11:J13"/>
    <mergeCell ref="K11:K13"/>
    <mergeCell ref="C10:C13"/>
    <mergeCell ref="K22:K25"/>
    <mergeCell ref="C19:C21"/>
    <mergeCell ref="C22:C26"/>
    <mergeCell ref="A66:K66"/>
    <mergeCell ref="E3:H3"/>
    <mergeCell ref="I3:I4"/>
    <mergeCell ref="D19:D21"/>
    <mergeCell ref="A16:K16"/>
    <mergeCell ref="A22:A25"/>
    <mergeCell ref="D22:D25"/>
    <mergeCell ref="A19:A21"/>
    <mergeCell ref="K19:K21"/>
    <mergeCell ref="J22:J25"/>
    <mergeCell ref="C64:C65"/>
    <mergeCell ref="A35:K35"/>
    <mergeCell ref="C40:C42"/>
    <mergeCell ref="A93:H94"/>
    <mergeCell ref="D87:D88"/>
    <mergeCell ref="E87:H87"/>
    <mergeCell ref="C90:C92"/>
    <mergeCell ref="A87:A88"/>
    <mergeCell ref="B87:B88"/>
    <mergeCell ref="C87:C88"/>
    <mergeCell ref="A43:K43"/>
    <mergeCell ref="J77:J79"/>
    <mergeCell ref="A56:K56"/>
    <mergeCell ref="A53:K53"/>
    <mergeCell ref="A39:K39"/>
    <mergeCell ref="C67:C69"/>
    <mergeCell ref="D67:D69"/>
    <mergeCell ref="C74:C75"/>
    <mergeCell ref="A77:A79"/>
    <mergeCell ref="B77:B79"/>
    <mergeCell ref="C77:C79"/>
    <mergeCell ref="K77:K79"/>
    <mergeCell ref="C62:C63"/>
  </mergeCells>
  <pageMargins left="0" right="0" top="0" bottom="0" header="0" footer="0"/>
  <pageSetup paperSize="9" scale="33" fitToHeight="0" orientation="portrait" r:id="rId1"/>
  <rowBreaks count="1" manualBreakCount="1">
    <brk id="67" max="10" man="1"/>
  </rowBreaks>
  <drawing r:id="rId2"/>
  <legacyDrawing r:id="rId3"/>
  <oleObjects>
    <mc:AlternateContent xmlns:mc="http://schemas.openxmlformats.org/markup-compatibility/2006">
      <mc:Choice Requires="x14">
        <oleObject progId="Photoshop.Image.18" shapeId="18441" r:id="rId4">
          <objectPr defaultSize="0" autoPict="0" r:id="rId5">
            <anchor moveWithCells="1">
              <from>
                <xdr:col>2</xdr:col>
                <xdr:colOff>723900</xdr:colOff>
                <xdr:row>69</xdr:row>
                <xdr:rowOff>38100</xdr:rowOff>
              </from>
              <to>
                <xdr:col>2</xdr:col>
                <xdr:colOff>838200</xdr:colOff>
                <xdr:row>69</xdr:row>
                <xdr:rowOff>161925</xdr:rowOff>
              </to>
            </anchor>
          </objectPr>
        </oleObject>
      </mc:Choice>
      <mc:Fallback>
        <oleObject progId="Photoshop.Image.18" shapeId="18441" r:id="rId4"/>
      </mc:Fallback>
    </mc:AlternateContent>
    <mc:AlternateContent xmlns:mc="http://schemas.openxmlformats.org/markup-compatibility/2006">
      <mc:Choice Requires="x14">
        <oleObject progId="Photoshop.Image.18" shapeId="18444" r:id="rId6">
          <objectPr defaultSize="0" autoPict="0" r:id="rId7">
            <anchor moveWithCells="1">
              <from>
                <xdr:col>2</xdr:col>
                <xdr:colOff>933450</xdr:colOff>
                <xdr:row>28</xdr:row>
                <xdr:rowOff>152400</xdr:rowOff>
              </from>
              <to>
                <xdr:col>2</xdr:col>
                <xdr:colOff>990600</xdr:colOff>
                <xdr:row>28</xdr:row>
                <xdr:rowOff>266700</xdr:rowOff>
              </to>
            </anchor>
          </objectPr>
        </oleObject>
      </mc:Choice>
      <mc:Fallback>
        <oleObject progId="Photoshop.Image.18" shapeId="1844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fitToPage="1"/>
  </sheetPr>
  <dimension ref="A1:L12"/>
  <sheetViews>
    <sheetView tabSelected="1" view="pageBreakPreview" topLeftCell="A7" zoomScale="40" zoomScaleNormal="46" zoomScaleSheetLayoutView="40" workbookViewId="0">
      <selection activeCell="A8" sqref="A8"/>
    </sheetView>
  </sheetViews>
  <sheetFormatPr defaultRowHeight="16.5"/>
  <cols>
    <col min="1" max="1" width="57.28515625" style="176" customWidth="1"/>
    <col min="2" max="2" width="54" style="176" customWidth="1"/>
    <col min="3" max="3" width="43.85546875" style="176" customWidth="1"/>
    <col min="4" max="4" width="22.140625" style="176" customWidth="1"/>
    <col min="5" max="5" width="17.140625" style="176" customWidth="1"/>
    <col min="6" max="6" width="18.140625" style="176" customWidth="1"/>
    <col min="7" max="7" width="16.28515625" style="176" customWidth="1"/>
    <col min="8" max="8" width="18.28515625" style="176" customWidth="1"/>
    <col min="9" max="9" width="0.140625" style="176" customWidth="1"/>
    <col min="10" max="12" width="9.140625" style="176" hidden="1" customWidth="1"/>
    <col min="13" max="16384" width="9.140625" style="176"/>
  </cols>
  <sheetData>
    <row r="1" spans="1:8" ht="409.5" customHeight="1">
      <c r="A1" s="1118"/>
      <c r="B1" s="1119"/>
      <c r="C1" s="1119"/>
      <c r="D1" s="1119"/>
      <c r="E1" s="1119"/>
      <c r="F1" s="1119"/>
      <c r="G1" s="1119"/>
      <c r="H1" s="1119"/>
    </row>
    <row r="2" spans="1:8" ht="81" customHeight="1">
      <c r="A2" s="1118"/>
      <c r="B2" s="1119"/>
      <c r="C2" s="1119"/>
      <c r="D2" s="1119"/>
      <c r="E2" s="1119"/>
      <c r="F2" s="1119"/>
      <c r="G2" s="1119"/>
      <c r="H2" s="1119"/>
    </row>
    <row r="3" spans="1:8" s="1" customFormat="1" ht="48.75" customHeight="1">
      <c r="A3" s="1126" t="s">
        <v>195</v>
      </c>
      <c r="B3" s="1126" t="s">
        <v>209</v>
      </c>
      <c r="C3" s="1126" t="s">
        <v>193</v>
      </c>
      <c r="D3" s="1123" t="s">
        <v>707</v>
      </c>
      <c r="E3" s="1124"/>
      <c r="F3" s="1124"/>
      <c r="G3" s="1125"/>
      <c r="H3" s="1133" t="s">
        <v>191</v>
      </c>
    </row>
    <row r="4" spans="1:8" s="1" customFormat="1" ht="145.5" customHeight="1">
      <c r="A4" s="1127"/>
      <c r="B4" s="1128"/>
      <c r="C4" s="1128"/>
      <c r="D4" s="886" t="s">
        <v>1384</v>
      </c>
      <c r="E4" s="886" t="s">
        <v>1385</v>
      </c>
      <c r="F4" s="886" t="s">
        <v>1386</v>
      </c>
      <c r="G4" s="886" t="s">
        <v>1387</v>
      </c>
      <c r="H4" s="1134"/>
    </row>
    <row r="5" spans="1:8" s="1" customFormat="1" ht="258" customHeight="1">
      <c r="A5" s="611" t="s">
        <v>987</v>
      </c>
      <c r="B5" s="934"/>
      <c r="C5" s="934"/>
      <c r="D5" s="338">
        <v>22541</v>
      </c>
      <c r="E5" s="1120" t="s">
        <v>971</v>
      </c>
      <c r="F5" s="1121"/>
      <c r="G5" s="1122"/>
      <c r="H5" s="935">
        <v>0</v>
      </c>
    </row>
    <row r="6" spans="1:8" ht="267.75" customHeight="1">
      <c r="A6" s="254" t="s">
        <v>1043</v>
      </c>
      <c r="B6" s="597" t="s">
        <v>342</v>
      </c>
      <c r="C6" s="598" t="s">
        <v>343</v>
      </c>
      <c r="D6" s="338">
        <v>4027</v>
      </c>
      <c r="E6" s="338">
        <v>2816</v>
      </c>
      <c r="F6" s="339">
        <f>E6*0.93</f>
        <v>2618.88</v>
      </c>
      <c r="G6" s="13">
        <f>E6*0.87</f>
        <v>2449.92</v>
      </c>
      <c r="H6" s="935">
        <v>0</v>
      </c>
    </row>
    <row r="7" spans="1:8" ht="116.25" customHeight="1">
      <c r="A7" s="254" t="s">
        <v>641</v>
      </c>
      <c r="B7" s="1137"/>
      <c r="C7" s="1135"/>
      <c r="D7" s="583">
        <v>4776</v>
      </c>
      <c r="E7" s="583">
        <v>3340</v>
      </c>
      <c r="F7" s="584">
        <f>E7*0.93</f>
        <v>3106.2000000000003</v>
      </c>
      <c r="G7" s="848">
        <f>E7*0.87</f>
        <v>2905.8</v>
      </c>
      <c r="H7" s="935">
        <v>0</v>
      </c>
    </row>
    <row r="8" spans="1:8" ht="116.25" customHeight="1">
      <c r="A8" s="529" t="s">
        <v>642</v>
      </c>
      <c r="B8" s="1138"/>
      <c r="C8" s="1136"/>
      <c r="D8" s="967">
        <v>3887</v>
      </c>
      <c r="E8" s="1139" t="s">
        <v>892</v>
      </c>
      <c r="F8" s="1140"/>
      <c r="G8" s="1141"/>
      <c r="H8" s="966">
        <v>0</v>
      </c>
    </row>
    <row r="9" spans="1:8" ht="315.75" customHeight="1">
      <c r="A9" s="529" t="s">
        <v>902</v>
      </c>
      <c r="B9" s="530"/>
      <c r="C9" s="968"/>
      <c r="D9" s="967">
        <v>4147</v>
      </c>
      <c r="E9" s="1139" t="s">
        <v>903</v>
      </c>
      <c r="F9" s="1140"/>
      <c r="G9" s="1141"/>
      <c r="H9" s="965">
        <v>0</v>
      </c>
    </row>
    <row r="10" spans="1:8" ht="238.5" customHeight="1">
      <c r="A10" s="581" t="s">
        <v>957</v>
      </c>
      <c r="B10" s="582"/>
      <c r="C10" s="585" t="s">
        <v>958</v>
      </c>
      <c r="D10" s="969">
        <v>5772</v>
      </c>
      <c r="E10" s="969">
        <v>3669</v>
      </c>
      <c r="F10" s="970">
        <v>3412.17</v>
      </c>
      <c r="G10" s="845">
        <v>3192.03</v>
      </c>
      <c r="H10" s="935">
        <v>0</v>
      </c>
    </row>
    <row r="11" spans="1:8" ht="149.25" customHeight="1">
      <c r="A11" s="1129" t="s">
        <v>636</v>
      </c>
      <c r="B11" s="1129"/>
      <c r="C11" s="1129"/>
      <c r="D11" s="1129"/>
      <c r="E11" s="1129"/>
      <c r="F11" s="1129"/>
      <c r="G11" s="1130"/>
      <c r="H11" s="813" t="s">
        <v>1354</v>
      </c>
    </row>
    <row r="12" spans="1:8" ht="32.25" customHeight="1">
      <c r="A12" s="1131"/>
      <c r="B12" s="1131"/>
      <c r="C12" s="1131"/>
      <c r="D12" s="1131"/>
      <c r="E12" s="1131"/>
      <c r="F12" s="1131"/>
      <c r="G12" s="1132"/>
      <c r="H12" s="823">
        <f>SUM(H5:H10)</f>
        <v>0</v>
      </c>
    </row>
  </sheetData>
  <mergeCells count="13">
    <mergeCell ref="A11:G12"/>
    <mergeCell ref="C3:C4"/>
    <mergeCell ref="H3:H4"/>
    <mergeCell ref="C7:C8"/>
    <mergeCell ref="B7:B8"/>
    <mergeCell ref="E8:G8"/>
    <mergeCell ref="E9:G9"/>
    <mergeCell ref="A1:H1"/>
    <mergeCell ref="A2:H2"/>
    <mergeCell ref="E5:G5"/>
    <mergeCell ref="D3:G3"/>
    <mergeCell ref="A3:A4"/>
    <mergeCell ref="B3:B4"/>
  </mergeCells>
  <printOptions horizontalCentered="1"/>
  <pageMargins left="0.19685039370078741" right="0.19685039370078741" top="0.19685039370078741" bottom="0.19685039370078741" header="0" footer="0"/>
  <pageSetup paperSize="9" scale="4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249977111117893"/>
    <pageSetUpPr fitToPage="1"/>
  </sheetPr>
  <dimension ref="A1:K88"/>
  <sheetViews>
    <sheetView topLeftCell="A73" zoomScale="40" zoomScaleNormal="40" zoomScaleSheetLayoutView="30" workbookViewId="0">
      <selection activeCell="A62" sqref="A62"/>
    </sheetView>
  </sheetViews>
  <sheetFormatPr defaultRowHeight="20.25"/>
  <cols>
    <col min="1" max="1" width="57" style="176" customWidth="1"/>
    <col min="2" max="2" width="12.7109375" style="176" customWidth="1"/>
    <col min="3" max="3" width="57.140625" style="176" customWidth="1"/>
    <col min="4" max="4" width="46.42578125" style="427" customWidth="1"/>
    <col min="5" max="8" width="15.7109375" style="177" customWidth="1"/>
    <col min="9" max="9" width="14.42578125" style="176" customWidth="1"/>
    <col min="10" max="10" width="22.7109375" style="176" customWidth="1"/>
    <col min="11" max="11" width="21.140625" style="176" customWidth="1"/>
    <col min="12" max="12" width="0.5703125" style="176" customWidth="1"/>
    <col min="13" max="16384" width="9.140625" style="176"/>
  </cols>
  <sheetData>
    <row r="1" spans="1:11" ht="409.5" customHeight="1">
      <c r="A1" s="1167"/>
      <c r="B1" s="1168"/>
      <c r="C1" s="1168"/>
      <c r="D1" s="1168"/>
      <c r="E1" s="1168"/>
      <c r="F1" s="1168"/>
      <c r="G1" s="1168"/>
      <c r="H1" s="1168"/>
      <c r="I1" s="1168"/>
      <c r="J1" s="1168"/>
      <c r="K1" s="1168"/>
    </row>
    <row r="2" spans="1:11" ht="156" customHeight="1">
      <c r="A2" s="1167"/>
      <c r="B2" s="1168"/>
      <c r="C2" s="1168"/>
      <c r="D2" s="1168"/>
      <c r="E2" s="1168"/>
      <c r="F2" s="1168"/>
      <c r="G2" s="1168"/>
      <c r="H2" s="1168"/>
      <c r="I2" s="1168"/>
      <c r="J2" s="1168"/>
      <c r="K2" s="1168"/>
    </row>
    <row r="3" spans="1:11" ht="172.5" customHeight="1">
      <c r="A3" s="992" t="s">
        <v>195</v>
      </c>
      <c r="B3" s="992" t="s">
        <v>628</v>
      </c>
      <c r="C3" s="994" t="s">
        <v>193</v>
      </c>
      <c r="D3" s="994" t="s">
        <v>192</v>
      </c>
      <c r="E3" s="1123" t="s">
        <v>707</v>
      </c>
      <c r="F3" s="1124"/>
      <c r="G3" s="1124"/>
      <c r="H3" s="1125"/>
      <c r="I3" s="1050" t="s">
        <v>191</v>
      </c>
      <c r="J3" s="996" t="s">
        <v>708</v>
      </c>
      <c r="K3" s="996"/>
    </row>
    <row r="4" spans="1:11" ht="155.25" customHeight="1">
      <c r="A4" s="1046"/>
      <c r="B4" s="1046"/>
      <c r="C4" s="1041"/>
      <c r="D4" s="1041"/>
      <c r="E4" s="882" t="s">
        <v>341</v>
      </c>
      <c r="F4" s="730" t="s">
        <v>1295</v>
      </c>
      <c r="G4" s="730" t="s">
        <v>1296</v>
      </c>
      <c r="H4" s="730" t="s">
        <v>1297</v>
      </c>
      <c r="I4" s="1169"/>
      <c r="J4" s="882" t="s">
        <v>459</v>
      </c>
      <c r="K4" s="882" t="s">
        <v>571</v>
      </c>
    </row>
    <row r="5" spans="1:11" s="178" customFormat="1" ht="45" customHeight="1">
      <c r="A5" s="1170" t="s">
        <v>269</v>
      </c>
      <c r="B5" s="1171"/>
      <c r="C5" s="1171"/>
      <c r="D5" s="1171"/>
      <c r="E5" s="1171"/>
      <c r="F5" s="1171"/>
      <c r="G5" s="1171"/>
      <c r="H5" s="1171"/>
      <c r="I5" s="1171"/>
      <c r="J5" s="1171"/>
      <c r="K5" s="1172"/>
    </row>
    <row r="6" spans="1:11" s="178" customFormat="1" ht="409.5" customHeight="1">
      <c r="A6" s="924" t="s">
        <v>1395</v>
      </c>
      <c r="B6" s="922"/>
      <c r="C6" s="922"/>
      <c r="D6" s="924" t="s">
        <v>1396</v>
      </c>
      <c r="E6" s="835">
        <f>F6*1.43</f>
        <v>2516.7999999999997</v>
      </c>
      <c r="F6" s="923">
        <v>1760</v>
      </c>
      <c r="G6" s="835">
        <f>F6*0.93</f>
        <v>1636.8000000000002</v>
      </c>
      <c r="H6" s="835">
        <f>F6*0.87</f>
        <v>1531.2</v>
      </c>
      <c r="I6" s="925">
        <v>0</v>
      </c>
      <c r="J6" s="923"/>
      <c r="K6" s="923"/>
    </row>
    <row r="7" spans="1:11" s="178" customFormat="1" ht="309" customHeight="1">
      <c r="A7" s="917" t="s">
        <v>1393</v>
      </c>
      <c r="B7" s="918" t="s">
        <v>1394</v>
      </c>
      <c r="C7" s="919"/>
      <c r="D7" s="920" t="s">
        <v>1392</v>
      </c>
      <c r="E7" s="902">
        <f>F7*1.43</f>
        <v>11440</v>
      </c>
      <c r="F7" s="921">
        <v>8000</v>
      </c>
      <c r="G7" s="903">
        <f>F7*0.93</f>
        <v>7440</v>
      </c>
      <c r="H7" s="902">
        <f>F7*0.87</f>
        <v>6960</v>
      </c>
      <c r="I7" s="888">
        <v>0</v>
      </c>
      <c r="J7" s="901"/>
      <c r="K7" s="901"/>
    </row>
    <row r="8" spans="1:11" s="178" customFormat="1" ht="94.5" customHeight="1">
      <c r="A8" s="891" t="s">
        <v>1213</v>
      </c>
      <c r="B8" s="906"/>
      <c r="C8" s="1143"/>
      <c r="D8" s="1085" t="s">
        <v>1214</v>
      </c>
      <c r="E8" s="747">
        <f t="shared" ref="E8:E17" si="0">F8*1.43</f>
        <v>752.18</v>
      </c>
      <c r="F8" s="767">
        <v>526</v>
      </c>
      <c r="G8" s="758">
        <f t="shared" ref="G8:G17" si="1">F8*0.93</f>
        <v>489.18</v>
      </c>
      <c r="H8" s="747">
        <f t="shared" ref="H8:H17" si="2">F8*0.87</f>
        <v>457.62</v>
      </c>
      <c r="I8" s="815">
        <v>0</v>
      </c>
      <c r="J8" s="707"/>
      <c r="K8" s="707"/>
    </row>
    <row r="9" spans="1:11" s="178" customFormat="1" ht="96.75" customHeight="1">
      <c r="A9" s="768" t="s">
        <v>1215</v>
      </c>
      <c r="B9" s="754"/>
      <c r="C9" s="1144"/>
      <c r="D9" s="1070"/>
      <c r="E9" s="747">
        <f t="shared" si="0"/>
        <v>752.18</v>
      </c>
      <c r="F9" s="767">
        <v>526</v>
      </c>
      <c r="G9" s="758">
        <f t="shared" si="1"/>
        <v>489.18</v>
      </c>
      <c r="H9" s="747">
        <f t="shared" si="2"/>
        <v>457.62</v>
      </c>
      <c r="I9" s="815">
        <v>0</v>
      </c>
      <c r="J9" s="707"/>
      <c r="K9" s="707"/>
    </row>
    <row r="10" spans="1:11" s="178" customFormat="1" ht="104.25" customHeight="1">
      <c r="A10" s="768" t="s">
        <v>1216</v>
      </c>
      <c r="B10" s="754"/>
      <c r="C10" s="1144"/>
      <c r="D10" s="1070"/>
      <c r="E10" s="747">
        <f t="shared" si="0"/>
        <v>752.18</v>
      </c>
      <c r="F10" s="767">
        <v>526</v>
      </c>
      <c r="G10" s="758">
        <f t="shared" si="1"/>
        <v>489.18</v>
      </c>
      <c r="H10" s="747">
        <f t="shared" si="2"/>
        <v>457.62</v>
      </c>
      <c r="I10" s="815">
        <v>0</v>
      </c>
      <c r="J10" s="707"/>
      <c r="K10" s="707"/>
    </row>
    <row r="11" spans="1:11" s="178" customFormat="1" ht="104.25" customHeight="1">
      <c r="A11" s="768" t="s">
        <v>1407</v>
      </c>
      <c r="B11" s="937"/>
      <c r="C11" s="1144"/>
      <c r="D11" s="1070"/>
      <c r="E11" s="936">
        <f>F11*1.43</f>
        <v>752.18</v>
      </c>
      <c r="F11" s="767">
        <v>526</v>
      </c>
      <c r="G11" s="938">
        <f>F11*0.93</f>
        <v>489.18</v>
      </c>
      <c r="H11" s="936">
        <f>F11*0.87</f>
        <v>457.62</v>
      </c>
      <c r="I11" s="815">
        <v>0</v>
      </c>
      <c r="J11" s="707"/>
      <c r="K11" s="707"/>
    </row>
    <row r="12" spans="1:11" s="178" customFormat="1" ht="108" customHeight="1">
      <c r="A12" s="768" t="s">
        <v>1217</v>
      </c>
      <c r="B12" s="754"/>
      <c r="C12" s="1144"/>
      <c r="D12" s="1070"/>
      <c r="E12" s="747">
        <f t="shared" si="0"/>
        <v>810.81</v>
      </c>
      <c r="F12" s="767">
        <v>567</v>
      </c>
      <c r="G12" s="758">
        <f t="shared" si="1"/>
        <v>527.31000000000006</v>
      </c>
      <c r="H12" s="747">
        <f t="shared" si="2"/>
        <v>493.29</v>
      </c>
      <c r="I12" s="815">
        <v>0</v>
      </c>
      <c r="J12" s="707"/>
      <c r="K12" s="707"/>
    </row>
    <row r="13" spans="1:11" s="178" customFormat="1" ht="94.5" customHeight="1">
      <c r="A13" s="768" t="s">
        <v>1218</v>
      </c>
      <c r="B13" s="754"/>
      <c r="C13" s="1144"/>
      <c r="D13" s="1070"/>
      <c r="E13" s="747">
        <f t="shared" si="0"/>
        <v>810.81</v>
      </c>
      <c r="F13" s="767">
        <v>567</v>
      </c>
      <c r="G13" s="758">
        <f t="shared" si="1"/>
        <v>527.31000000000006</v>
      </c>
      <c r="H13" s="747">
        <f t="shared" si="2"/>
        <v>493.29</v>
      </c>
      <c r="I13" s="815">
        <v>0</v>
      </c>
      <c r="J13" s="707"/>
      <c r="K13" s="707"/>
    </row>
    <row r="14" spans="1:11" s="178" customFormat="1" ht="108" customHeight="1">
      <c r="A14" s="768" t="s">
        <v>1219</v>
      </c>
      <c r="B14" s="754"/>
      <c r="C14" s="1144"/>
      <c r="D14" s="1070"/>
      <c r="E14" s="747">
        <f t="shared" si="0"/>
        <v>810.81</v>
      </c>
      <c r="F14" s="767">
        <v>567</v>
      </c>
      <c r="G14" s="758">
        <f t="shared" si="1"/>
        <v>527.31000000000006</v>
      </c>
      <c r="H14" s="747">
        <f t="shared" si="2"/>
        <v>493.29</v>
      </c>
      <c r="I14" s="815">
        <v>0</v>
      </c>
      <c r="J14" s="707"/>
      <c r="K14" s="707"/>
    </row>
    <row r="15" spans="1:11" s="178" customFormat="1" ht="99" customHeight="1">
      <c r="A15" s="768" t="s">
        <v>1220</v>
      </c>
      <c r="B15" s="754"/>
      <c r="C15" s="1144"/>
      <c r="D15" s="1070"/>
      <c r="E15" s="747">
        <f t="shared" si="0"/>
        <v>693.55</v>
      </c>
      <c r="F15" s="767">
        <v>485</v>
      </c>
      <c r="G15" s="758">
        <f t="shared" si="1"/>
        <v>451.05</v>
      </c>
      <c r="H15" s="747">
        <f t="shared" si="2"/>
        <v>421.95</v>
      </c>
      <c r="I15" s="815">
        <v>0</v>
      </c>
      <c r="J15" s="707"/>
      <c r="K15" s="707"/>
    </row>
    <row r="16" spans="1:11" s="178" customFormat="1" ht="117.75" customHeight="1">
      <c r="A16" s="768" t="s">
        <v>1221</v>
      </c>
      <c r="B16" s="754"/>
      <c r="C16" s="1144"/>
      <c r="D16" s="1070"/>
      <c r="E16" s="747">
        <f t="shared" si="0"/>
        <v>693.55</v>
      </c>
      <c r="F16" s="767">
        <v>485</v>
      </c>
      <c r="G16" s="758">
        <f t="shared" si="1"/>
        <v>451.05</v>
      </c>
      <c r="H16" s="747">
        <f t="shared" si="2"/>
        <v>421.95</v>
      </c>
      <c r="I16" s="815">
        <v>0</v>
      </c>
      <c r="J16" s="707"/>
      <c r="K16" s="707"/>
    </row>
    <row r="17" spans="1:11" s="178" customFormat="1" ht="353.25" customHeight="1">
      <c r="A17" s="768" t="s">
        <v>1222</v>
      </c>
      <c r="B17" s="754"/>
      <c r="C17" s="1144"/>
      <c r="D17" s="1071"/>
      <c r="E17" s="747">
        <f t="shared" si="0"/>
        <v>693.55</v>
      </c>
      <c r="F17" s="767">
        <v>485</v>
      </c>
      <c r="G17" s="758">
        <f t="shared" si="1"/>
        <v>451.05</v>
      </c>
      <c r="H17" s="747">
        <f t="shared" si="2"/>
        <v>421.95</v>
      </c>
      <c r="I17" s="815">
        <v>0</v>
      </c>
      <c r="J17" s="707"/>
      <c r="K17" s="707"/>
    </row>
    <row r="18" spans="1:11" ht="311.25" customHeight="1">
      <c r="A18" s="676" t="s">
        <v>1224</v>
      </c>
      <c r="B18" s="754" t="s">
        <v>1223</v>
      </c>
      <c r="C18" s="753"/>
      <c r="D18" s="769" t="s">
        <v>1430</v>
      </c>
      <c r="E18" s="747">
        <v>987</v>
      </c>
      <c r="F18" s="767">
        <v>690</v>
      </c>
      <c r="G18" s="758">
        <v>641</v>
      </c>
      <c r="H18" s="747">
        <v>600</v>
      </c>
      <c r="I18" s="815">
        <v>0</v>
      </c>
      <c r="J18" s="707"/>
      <c r="K18" s="707"/>
    </row>
    <row r="19" spans="1:11" ht="99.75" customHeight="1">
      <c r="A19" s="1160" t="s">
        <v>340</v>
      </c>
      <c r="B19" s="1161"/>
      <c r="C19" s="1161"/>
      <c r="D19" s="1161"/>
      <c r="E19" s="1161"/>
      <c r="F19" s="1161"/>
      <c r="G19" s="1161"/>
      <c r="H19" s="1161"/>
      <c r="I19" s="1161"/>
      <c r="J19" s="1161"/>
      <c r="K19" s="1162"/>
    </row>
    <row r="20" spans="1:11" ht="99.75" customHeight="1">
      <c r="A20" s="397" t="s">
        <v>339</v>
      </c>
      <c r="B20" s="306" t="s">
        <v>320</v>
      </c>
      <c r="C20" s="1165" t="s">
        <v>338</v>
      </c>
      <c r="D20" s="398" t="s">
        <v>337</v>
      </c>
      <c r="E20" s="484">
        <f t="shared" ref="E20:E46" si="3">F20*1.43</f>
        <v>102.96</v>
      </c>
      <c r="F20" s="206">
        <v>72</v>
      </c>
      <c r="G20" s="206">
        <f t="shared" ref="G20:G57" si="4">F20*0.93</f>
        <v>66.960000000000008</v>
      </c>
      <c r="H20" s="404">
        <f t="shared" ref="H20:H57" si="5">F20*0.87</f>
        <v>62.64</v>
      </c>
      <c r="I20" s="818">
        <v>0</v>
      </c>
      <c r="J20" s="435" t="s">
        <v>572</v>
      </c>
      <c r="K20" s="435"/>
    </row>
    <row r="21" spans="1:11" ht="99.75" customHeight="1">
      <c r="A21" s="394" t="s">
        <v>336</v>
      </c>
      <c r="B21" s="298" t="s">
        <v>320</v>
      </c>
      <c r="C21" s="1165"/>
      <c r="D21" s="391" t="s">
        <v>335</v>
      </c>
      <c r="E21" s="484">
        <f t="shared" si="3"/>
        <v>117.25999999999999</v>
      </c>
      <c r="F21" s="402">
        <v>82</v>
      </c>
      <c r="G21" s="402">
        <f t="shared" si="4"/>
        <v>76.260000000000005</v>
      </c>
      <c r="H21" s="393">
        <f t="shared" si="5"/>
        <v>71.34</v>
      </c>
      <c r="I21" s="819">
        <v>0</v>
      </c>
      <c r="J21" s="309"/>
      <c r="K21" s="309"/>
    </row>
    <row r="22" spans="1:11" ht="99.75" customHeight="1">
      <c r="A22" s="394" t="s">
        <v>334</v>
      </c>
      <c r="B22" s="298" t="s">
        <v>320</v>
      </c>
      <c r="C22" s="1166"/>
      <c r="D22" s="391" t="s">
        <v>333</v>
      </c>
      <c r="E22" s="484">
        <f t="shared" si="3"/>
        <v>153.01</v>
      </c>
      <c r="F22" s="402">
        <v>107</v>
      </c>
      <c r="G22" s="402">
        <f t="shared" si="4"/>
        <v>99.51</v>
      </c>
      <c r="H22" s="393">
        <f t="shared" si="5"/>
        <v>93.09</v>
      </c>
      <c r="I22" s="819">
        <v>0</v>
      </c>
      <c r="J22" s="309"/>
      <c r="K22" s="309"/>
    </row>
    <row r="23" spans="1:11" ht="99.75" customHeight="1">
      <c r="A23" s="384" t="s">
        <v>332</v>
      </c>
      <c r="B23" s="298" t="s">
        <v>320</v>
      </c>
      <c r="C23" s="1155" t="s">
        <v>331</v>
      </c>
      <c r="D23" s="389" t="s">
        <v>330</v>
      </c>
      <c r="E23" s="484">
        <f t="shared" si="3"/>
        <v>87.22999999999999</v>
      </c>
      <c r="F23" s="402">
        <v>61</v>
      </c>
      <c r="G23" s="402">
        <f t="shared" si="4"/>
        <v>56.730000000000004</v>
      </c>
      <c r="H23" s="393">
        <f t="shared" si="5"/>
        <v>53.07</v>
      </c>
      <c r="I23" s="819">
        <v>0</v>
      </c>
      <c r="J23" s="309"/>
      <c r="K23" s="309"/>
    </row>
    <row r="24" spans="1:11" ht="99.75" customHeight="1">
      <c r="A24" s="233" t="s">
        <v>329</v>
      </c>
      <c r="B24" s="298" t="s">
        <v>320</v>
      </c>
      <c r="C24" s="1156"/>
      <c r="D24" s="389" t="s">
        <v>328</v>
      </c>
      <c r="E24" s="484">
        <f t="shared" si="3"/>
        <v>90.089999999999989</v>
      </c>
      <c r="F24" s="245">
        <v>63</v>
      </c>
      <c r="G24" s="245">
        <f t="shared" si="4"/>
        <v>58.59</v>
      </c>
      <c r="H24" s="239">
        <f t="shared" si="5"/>
        <v>54.81</v>
      </c>
      <c r="I24" s="819">
        <v>0</v>
      </c>
      <c r="J24" s="309"/>
      <c r="K24" s="309"/>
    </row>
    <row r="25" spans="1:11" ht="99.75" customHeight="1">
      <c r="A25" s="313" t="s">
        <v>327</v>
      </c>
      <c r="B25" s="300" t="s">
        <v>320</v>
      </c>
      <c r="C25" s="1156"/>
      <c r="D25" s="391" t="s">
        <v>326</v>
      </c>
      <c r="E25" s="484">
        <f t="shared" si="3"/>
        <v>97.24</v>
      </c>
      <c r="F25" s="245">
        <v>68</v>
      </c>
      <c r="G25" s="245">
        <f t="shared" si="4"/>
        <v>63.24</v>
      </c>
      <c r="H25" s="239">
        <f t="shared" si="5"/>
        <v>59.16</v>
      </c>
      <c r="I25" s="819">
        <v>0</v>
      </c>
      <c r="J25" s="309"/>
      <c r="K25" s="309"/>
    </row>
    <row r="26" spans="1:11" ht="99.75" customHeight="1">
      <c r="A26" s="233" t="s">
        <v>325</v>
      </c>
      <c r="B26" s="298" t="s">
        <v>320</v>
      </c>
      <c r="C26" s="1156"/>
      <c r="D26" s="391" t="s">
        <v>324</v>
      </c>
      <c r="E26" s="484">
        <f t="shared" si="3"/>
        <v>111.53999999999999</v>
      </c>
      <c r="F26" s="245">
        <v>78</v>
      </c>
      <c r="G26" s="245">
        <f t="shared" si="4"/>
        <v>72.540000000000006</v>
      </c>
      <c r="H26" s="239">
        <f t="shared" si="5"/>
        <v>67.86</v>
      </c>
      <c r="I26" s="819">
        <v>0</v>
      </c>
      <c r="J26" s="309"/>
      <c r="K26" s="309"/>
    </row>
    <row r="27" spans="1:11" ht="99.75" customHeight="1">
      <c r="A27" s="233" t="s">
        <v>323</v>
      </c>
      <c r="B27" s="298" t="s">
        <v>320</v>
      </c>
      <c r="C27" s="1156"/>
      <c r="D27" s="391" t="s">
        <v>322</v>
      </c>
      <c r="E27" s="484">
        <f t="shared" si="3"/>
        <v>122.97999999999999</v>
      </c>
      <c r="F27" s="245">
        <v>86</v>
      </c>
      <c r="G27" s="245">
        <f t="shared" si="4"/>
        <v>79.98</v>
      </c>
      <c r="H27" s="239">
        <f t="shared" si="5"/>
        <v>74.819999999999993</v>
      </c>
      <c r="I27" s="819">
        <v>0</v>
      </c>
      <c r="J27" s="309"/>
      <c r="K27" s="309"/>
    </row>
    <row r="28" spans="1:11" ht="153" customHeight="1">
      <c r="A28" s="233" t="s">
        <v>321</v>
      </c>
      <c r="B28" s="298" t="s">
        <v>320</v>
      </c>
      <c r="C28" s="1156"/>
      <c r="D28" s="391" t="s">
        <v>319</v>
      </c>
      <c r="E28" s="484">
        <f t="shared" si="3"/>
        <v>138.71</v>
      </c>
      <c r="F28" s="245">
        <v>97</v>
      </c>
      <c r="G28" s="245">
        <f t="shared" si="4"/>
        <v>90.210000000000008</v>
      </c>
      <c r="H28" s="239">
        <f t="shared" si="5"/>
        <v>84.39</v>
      </c>
      <c r="I28" s="819">
        <v>0</v>
      </c>
      <c r="J28" s="309"/>
      <c r="K28" s="309"/>
    </row>
    <row r="29" spans="1:11" ht="135" customHeight="1">
      <c r="A29" s="233" t="s">
        <v>318</v>
      </c>
      <c r="B29" s="298" t="s">
        <v>312</v>
      </c>
      <c r="C29" s="1150" t="s">
        <v>317</v>
      </c>
      <c r="D29" s="391" t="s">
        <v>316</v>
      </c>
      <c r="E29" s="484">
        <f t="shared" si="3"/>
        <v>64.349999999999994</v>
      </c>
      <c r="F29" s="245">
        <v>45</v>
      </c>
      <c r="G29" s="245">
        <f t="shared" si="4"/>
        <v>41.85</v>
      </c>
      <c r="H29" s="239">
        <f t="shared" si="5"/>
        <v>39.15</v>
      </c>
      <c r="I29" s="819">
        <v>0</v>
      </c>
      <c r="J29" s="309"/>
      <c r="K29" s="309"/>
    </row>
    <row r="30" spans="1:11" ht="144.75" customHeight="1">
      <c r="A30" s="233" t="s">
        <v>315</v>
      </c>
      <c r="B30" s="298" t="s">
        <v>312</v>
      </c>
      <c r="C30" s="1176"/>
      <c r="D30" s="391" t="s">
        <v>314</v>
      </c>
      <c r="E30" s="484">
        <f t="shared" si="3"/>
        <v>84.36999999999999</v>
      </c>
      <c r="F30" s="245">
        <v>59</v>
      </c>
      <c r="G30" s="245">
        <f t="shared" si="4"/>
        <v>54.870000000000005</v>
      </c>
      <c r="H30" s="239">
        <f t="shared" si="5"/>
        <v>51.33</v>
      </c>
      <c r="I30" s="819">
        <v>0</v>
      </c>
      <c r="J30" s="309"/>
      <c r="K30" s="309"/>
    </row>
    <row r="31" spans="1:11" ht="121.5" customHeight="1">
      <c r="A31" s="233" t="s">
        <v>313</v>
      </c>
      <c r="B31" s="298" t="s">
        <v>312</v>
      </c>
      <c r="C31" s="1176"/>
      <c r="D31" s="391" t="s">
        <v>311</v>
      </c>
      <c r="E31" s="484">
        <f t="shared" si="3"/>
        <v>102.96</v>
      </c>
      <c r="F31" s="245">
        <v>72</v>
      </c>
      <c r="G31" s="245">
        <f t="shared" si="4"/>
        <v>66.960000000000008</v>
      </c>
      <c r="H31" s="239">
        <f t="shared" si="5"/>
        <v>62.64</v>
      </c>
      <c r="I31" s="819">
        <v>0</v>
      </c>
      <c r="J31" s="309"/>
      <c r="K31" s="309"/>
    </row>
    <row r="32" spans="1:11" ht="111.75" customHeight="1">
      <c r="A32" s="234" t="s">
        <v>310</v>
      </c>
      <c r="B32" s="298" t="s">
        <v>302</v>
      </c>
      <c r="C32" s="1150" t="s">
        <v>309</v>
      </c>
      <c r="D32" s="391" t="s">
        <v>308</v>
      </c>
      <c r="E32" s="484">
        <f t="shared" si="3"/>
        <v>260.26</v>
      </c>
      <c r="F32" s="245">
        <v>182</v>
      </c>
      <c r="G32" s="245">
        <f t="shared" si="4"/>
        <v>169.26000000000002</v>
      </c>
      <c r="H32" s="239">
        <f t="shared" si="5"/>
        <v>158.34</v>
      </c>
      <c r="I32" s="819">
        <v>0</v>
      </c>
      <c r="J32" s="309"/>
      <c r="K32" s="309"/>
    </row>
    <row r="33" spans="1:11" ht="131.25" customHeight="1">
      <c r="A33" s="237" t="s">
        <v>307</v>
      </c>
      <c r="B33" s="298" t="s">
        <v>302</v>
      </c>
      <c r="C33" s="1176"/>
      <c r="D33" s="391" t="s">
        <v>306</v>
      </c>
      <c r="E33" s="484">
        <f t="shared" si="3"/>
        <v>271.7</v>
      </c>
      <c r="F33" s="245">
        <v>190</v>
      </c>
      <c r="G33" s="245">
        <f t="shared" si="4"/>
        <v>176.70000000000002</v>
      </c>
      <c r="H33" s="239">
        <f t="shared" si="5"/>
        <v>165.3</v>
      </c>
      <c r="I33" s="819">
        <v>0</v>
      </c>
      <c r="J33" s="309"/>
      <c r="K33" s="309"/>
    </row>
    <row r="34" spans="1:11" ht="168" customHeight="1">
      <c r="A34" s="236" t="s">
        <v>305</v>
      </c>
      <c r="B34" s="298" t="s">
        <v>302</v>
      </c>
      <c r="C34" s="1176"/>
      <c r="D34" s="391" t="s">
        <v>304</v>
      </c>
      <c r="E34" s="484">
        <f t="shared" si="3"/>
        <v>304.58999999999997</v>
      </c>
      <c r="F34" s="245">
        <v>213</v>
      </c>
      <c r="G34" s="245">
        <f t="shared" si="4"/>
        <v>198.09</v>
      </c>
      <c r="H34" s="239">
        <f t="shared" si="5"/>
        <v>185.31</v>
      </c>
      <c r="I34" s="819">
        <v>0</v>
      </c>
      <c r="J34" s="309"/>
      <c r="K34" s="309"/>
    </row>
    <row r="35" spans="1:11" s="178" customFormat="1" ht="333" customHeight="1">
      <c r="A35" s="314" t="s">
        <v>303</v>
      </c>
      <c r="B35" s="298" t="s">
        <v>302</v>
      </c>
      <c r="C35" s="1176"/>
      <c r="D35" s="391" t="s">
        <v>301</v>
      </c>
      <c r="E35" s="484">
        <f t="shared" si="3"/>
        <v>380.38</v>
      </c>
      <c r="F35" s="245">
        <v>266</v>
      </c>
      <c r="G35" s="245">
        <f t="shared" si="4"/>
        <v>247.38000000000002</v>
      </c>
      <c r="H35" s="239">
        <f t="shared" si="5"/>
        <v>231.42</v>
      </c>
      <c r="I35" s="819">
        <v>0</v>
      </c>
      <c r="J35" s="309"/>
      <c r="K35" s="309"/>
    </row>
    <row r="36" spans="1:11" s="178" customFormat="1" ht="316.5" customHeight="1">
      <c r="A36" s="234" t="s">
        <v>300</v>
      </c>
      <c r="B36" s="240" t="s">
        <v>299</v>
      </c>
      <c r="C36" s="315" t="s">
        <v>298</v>
      </c>
      <c r="D36" s="391" t="s">
        <v>297</v>
      </c>
      <c r="E36" s="484">
        <f t="shared" si="3"/>
        <v>489.06</v>
      </c>
      <c r="F36" s="245">
        <v>342</v>
      </c>
      <c r="G36" s="245">
        <f t="shared" si="4"/>
        <v>318.06</v>
      </c>
      <c r="H36" s="239">
        <f t="shared" si="5"/>
        <v>297.54000000000002</v>
      </c>
      <c r="I36" s="819">
        <v>0</v>
      </c>
      <c r="J36" s="309"/>
      <c r="K36" s="309"/>
    </row>
    <row r="37" spans="1:11" s="178" customFormat="1" ht="205.5" customHeight="1">
      <c r="A37" s="635" t="s">
        <v>1030</v>
      </c>
      <c r="B37" s="399" t="s">
        <v>27</v>
      </c>
      <c r="C37" s="315"/>
      <c r="D37" s="639" t="s">
        <v>1033</v>
      </c>
      <c r="E37" s="484">
        <f t="shared" si="3"/>
        <v>291.71999999999997</v>
      </c>
      <c r="F37" s="644">
        <v>204</v>
      </c>
      <c r="G37" s="644">
        <f t="shared" ref="G37:G42" si="6">F37*0.93</f>
        <v>189.72</v>
      </c>
      <c r="H37" s="640">
        <f t="shared" ref="H37:H42" si="7">F37*0.87</f>
        <v>177.48</v>
      </c>
      <c r="I37" s="819">
        <v>0</v>
      </c>
      <c r="J37" s="309"/>
      <c r="K37" s="309"/>
    </row>
    <row r="38" spans="1:11" s="178" customFormat="1" ht="205.5" customHeight="1">
      <c r="A38" s="635" t="s">
        <v>1031</v>
      </c>
      <c r="B38" s="399" t="s">
        <v>27</v>
      </c>
      <c r="C38" s="315"/>
      <c r="D38" s="639" t="s">
        <v>1034</v>
      </c>
      <c r="E38" s="484">
        <f t="shared" si="3"/>
        <v>397.53999999999996</v>
      </c>
      <c r="F38" s="644">
        <v>278</v>
      </c>
      <c r="G38" s="644">
        <f t="shared" si="6"/>
        <v>258.54000000000002</v>
      </c>
      <c r="H38" s="640">
        <f t="shared" si="7"/>
        <v>241.85999999999999</v>
      </c>
      <c r="I38" s="819">
        <v>0</v>
      </c>
      <c r="J38" s="309"/>
      <c r="K38" s="309"/>
    </row>
    <row r="39" spans="1:11" s="178" customFormat="1" ht="181.5" customHeight="1">
      <c r="A39" s="635" t="s">
        <v>1032</v>
      </c>
      <c r="B39" s="399" t="s">
        <v>27</v>
      </c>
      <c r="C39" s="315"/>
      <c r="D39" s="639" t="s">
        <v>1035</v>
      </c>
      <c r="E39" s="484">
        <f t="shared" si="3"/>
        <v>660.66</v>
      </c>
      <c r="F39" s="644">
        <v>462</v>
      </c>
      <c r="G39" s="644">
        <f t="shared" si="6"/>
        <v>429.66</v>
      </c>
      <c r="H39" s="640">
        <f t="shared" si="7"/>
        <v>401.94</v>
      </c>
      <c r="I39" s="819">
        <v>0</v>
      </c>
      <c r="J39" s="309"/>
      <c r="K39" s="309"/>
    </row>
    <row r="40" spans="1:11" s="178" customFormat="1" ht="141.75" customHeight="1">
      <c r="A40" s="635" t="s">
        <v>1036</v>
      </c>
      <c r="B40" s="642"/>
      <c r="C40" s="1177"/>
      <c r="D40" s="639" t="s">
        <v>1039</v>
      </c>
      <c r="E40" s="484">
        <f t="shared" si="3"/>
        <v>642.06999999999994</v>
      </c>
      <c r="F40" s="644">
        <v>449</v>
      </c>
      <c r="G40" s="644">
        <f t="shared" si="6"/>
        <v>417.57000000000005</v>
      </c>
      <c r="H40" s="640">
        <f t="shared" si="7"/>
        <v>390.63</v>
      </c>
      <c r="I40" s="819">
        <v>0</v>
      </c>
      <c r="J40" s="309"/>
      <c r="K40" s="309"/>
    </row>
    <row r="41" spans="1:11" s="178" customFormat="1" ht="141.75" customHeight="1">
      <c r="A41" s="635" t="s">
        <v>1037</v>
      </c>
      <c r="B41" s="642"/>
      <c r="C41" s="1178"/>
      <c r="D41" s="639" t="s">
        <v>1040</v>
      </c>
      <c r="E41" s="484">
        <f t="shared" si="3"/>
        <v>822.25</v>
      </c>
      <c r="F41" s="644">
        <v>575</v>
      </c>
      <c r="G41" s="644">
        <f t="shared" si="6"/>
        <v>534.75</v>
      </c>
      <c r="H41" s="640">
        <f t="shared" si="7"/>
        <v>500.25</v>
      </c>
      <c r="I41" s="819">
        <v>0</v>
      </c>
      <c r="J41" s="309"/>
      <c r="K41" s="309"/>
    </row>
    <row r="42" spans="1:11" s="178" customFormat="1" ht="198.75" customHeight="1">
      <c r="A42" s="635" t="s">
        <v>1038</v>
      </c>
      <c r="B42" s="642"/>
      <c r="C42" s="1143"/>
      <c r="D42" s="641" t="s">
        <v>1041</v>
      </c>
      <c r="E42" s="484">
        <f t="shared" si="3"/>
        <v>1071.07</v>
      </c>
      <c r="F42" s="644">
        <v>749</v>
      </c>
      <c r="G42" s="644">
        <f t="shared" si="6"/>
        <v>696.57</v>
      </c>
      <c r="H42" s="640">
        <f t="shared" si="7"/>
        <v>651.63</v>
      </c>
      <c r="I42" s="819">
        <v>0</v>
      </c>
      <c r="J42" s="309"/>
      <c r="K42" s="309"/>
    </row>
    <row r="43" spans="1:11" s="178" customFormat="1" ht="312.75" customHeight="1">
      <c r="A43" s="234" t="s">
        <v>296</v>
      </c>
      <c r="B43" s="298" t="s">
        <v>282</v>
      </c>
      <c r="C43" s="179" t="s">
        <v>295</v>
      </c>
      <c r="D43" s="391" t="s">
        <v>294</v>
      </c>
      <c r="E43" s="484">
        <f t="shared" si="3"/>
        <v>2555.41</v>
      </c>
      <c r="F43" s="239">
        <v>1787</v>
      </c>
      <c r="G43" s="239">
        <f t="shared" si="4"/>
        <v>1661.91</v>
      </c>
      <c r="H43" s="239">
        <f t="shared" si="5"/>
        <v>1554.69</v>
      </c>
      <c r="I43" s="819">
        <v>0</v>
      </c>
      <c r="J43" s="309"/>
      <c r="K43" s="309"/>
    </row>
    <row r="44" spans="1:11" s="178" customFormat="1" ht="408.75" customHeight="1">
      <c r="A44" s="234" t="s">
        <v>293</v>
      </c>
      <c r="B44" s="298" t="s">
        <v>282</v>
      </c>
      <c r="C44" s="179" t="s">
        <v>292</v>
      </c>
      <c r="D44" s="523" t="s">
        <v>291</v>
      </c>
      <c r="E44" s="484">
        <f t="shared" si="3"/>
        <v>3356.21</v>
      </c>
      <c r="F44" s="245">
        <v>2347</v>
      </c>
      <c r="G44" s="245">
        <f t="shared" si="4"/>
        <v>2182.71</v>
      </c>
      <c r="H44" s="239">
        <f t="shared" si="5"/>
        <v>2041.89</v>
      </c>
      <c r="I44" s="819">
        <v>0</v>
      </c>
      <c r="J44" s="309"/>
      <c r="K44" s="309"/>
    </row>
    <row r="45" spans="1:11" s="178" customFormat="1" ht="351.75" customHeight="1">
      <c r="A45" s="234" t="s">
        <v>290</v>
      </c>
      <c r="B45" s="298" t="s">
        <v>282</v>
      </c>
      <c r="C45" s="179" t="s">
        <v>289</v>
      </c>
      <c r="D45" s="412" t="s">
        <v>288</v>
      </c>
      <c r="E45" s="484">
        <f t="shared" si="3"/>
        <v>3500.64</v>
      </c>
      <c r="F45" s="245">
        <v>2448</v>
      </c>
      <c r="G45" s="245">
        <f t="shared" si="4"/>
        <v>2276.6400000000003</v>
      </c>
      <c r="H45" s="239">
        <f t="shared" si="5"/>
        <v>2129.7599999999998</v>
      </c>
      <c r="I45" s="819">
        <v>0</v>
      </c>
      <c r="J45" s="309"/>
      <c r="K45" s="309"/>
    </row>
    <row r="46" spans="1:11" s="178" customFormat="1" ht="186.75" customHeight="1">
      <c r="A46" s="572" t="s">
        <v>948</v>
      </c>
      <c r="B46" s="298"/>
      <c r="C46" s="179"/>
      <c r="D46" s="573" t="s">
        <v>949</v>
      </c>
      <c r="E46" s="484">
        <f t="shared" si="3"/>
        <v>650.65</v>
      </c>
      <c r="F46" s="575">
        <v>455</v>
      </c>
      <c r="G46" s="575">
        <f>F46*0.93</f>
        <v>423.15000000000003</v>
      </c>
      <c r="H46" s="574">
        <f>F46*0.87</f>
        <v>395.85</v>
      </c>
      <c r="I46" s="819">
        <v>0</v>
      </c>
      <c r="J46" s="309"/>
      <c r="K46" s="309"/>
    </row>
    <row r="47" spans="1:11" s="178" customFormat="1" ht="363" customHeight="1">
      <c r="A47" s="234" t="s">
        <v>287</v>
      </c>
      <c r="B47" s="298" t="s">
        <v>286</v>
      </c>
      <c r="C47" s="315" t="s">
        <v>285</v>
      </c>
      <c r="D47" s="413" t="s">
        <v>284</v>
      </c>
      <c r="E47" s="239">
        <f>F47*1.43</f>
        <v>426.14</v>
      </c>
      <c r="F47" s="245">
        <v>298</v>
      </c>
      <c r="G47" s="245">
        <f t="shared" si="4"/>
        <v>277.14</v>
      </c>
      <c r="H47" s="239">
        <f t="shared" si="5"/>
        <v>259.26</v>
      </c>
      <c r="I47" s="819">
        <v>0</v>
      </c>
      <c r="J47" s="309"/>
      <c r="K47" s="309"/>
    </row>
    <row r="48" spans="1:11" s="178" customFormat="1" ht="293.25" customHeight="1">
      <c r="A48" s="236" t="s">
        <v>283</v>
      </c>
      <c r="B48" s="316" t="s">
        <v>282</v>
      </c>
      <c r="C48" s="240"/>
      <c r="D48" s="414" t="s">
        <v>281</v>
      </c>
      <c r="E48" s="703">
        <f t="shared" ref="E48:E57" si="8">F48*1.43</f>
        <v>972.4</v>
      </c>
      <c r="F48" s="241">
        <v>680</v>
      </c>
      <c r="G48" s="241">
        <f t="shared" si="4"/>
        <v>632.4</v>
      </c>
      <c r="H48" s="241">
        <f t="shared" si="5"/>
        <v>591.6</v>
      </c>
      <c r="I48" s="819">
        <v>0</v>
      </c>
      <c r="J48" s="232" t="s">
        <v>575</v>
      </c>
      <c r="K48" s="232" t="s">
        <v>1141</v>
      </c>
    </row>
    <row r="49" spans="1:11" s="178" customFormat="1" ht="84" customHeight="1">
      <c r="A49" s="235" t="s">
        <v>280</v>
      </c>
      <c r="B49" s="240" t="s">
        <v>27</v>
      </c>
      <c r="C49" s="1163"/>
      <c r="D49" s="411" t="s">
        <v>279</v>
      </c>
      <c r="E49" s="703">
        <f t="shared" si="8"/>
        <v>710.70999999999992</v>
      </c>
      <c r="F49" s="245">
        <v>497</v>
      </c>
      <c r="G49" s="245">
        <f t="shared" si="4"/>
        <v>462.21000000000004</v>
      </c>
      <c r="H49" s="239">
        <f t="shared" si="5"/>
        <v>432.39</v>
      </c>
      <c r="I49" s="819">
        <v>0</v>
      </c>
      <c r="J49" s="309"/>
      <c r="K49" s="309"/>
    </row>
    <row r="50" spans="1:11" s="178" customFormat="1" ht="90.75" customHeight="1">
      <c r="A50" s="235" t="s">
        <v>278</v>
      </c>
      <c r="B50" s="240" t="s">
        <v>27</v>
      </c>
      <c r="C50" s="1164"/>
      <c r="D50" s="411" t="s">
        <v>277</v>
      </c>
      <c r="E50" s="703">
        <f t="shared" si="8"/>
        <v>770.77</v>
      </c>
      <c r="F50" s="245">
        <v>539</v>
      </c>
      <c r="G50" s="245">
        <f t="shared" si="4"/>
        <v>501.27000000000004</v>
      </c>
      <c r="H50" s="239">
        <f t="shared" si="5"/>
        <v>468.93</v>
      </c>
      <c r="I50" s="819">
        <v>0</v>
      </c>
      <c r="J50" s="309"/>
      <c r="K50" s="309"/>
    </row>
    <row r="51" spans="1:11" s="178" customFormat="1" ht="147.75" customHeight="1">
      <c r="A51" s="235" t="s">
        <v>276</v>
      </c>
      <c r="B51" s="240" t="s">
        <v>27</v>
      </c>
      <c r="C51" s="1164"/>
      <c r="D51" s="386" t="s">
        <v>275</v>
      </c>
      <c r="E51" s="703">
        <f t="shared" si="8"/>
        <v>819.39</v>
      </c>
      <c r="F51" s="245">
        <v>573</v>
      </c>
      <c r="G51" s="245">
        <f t="shared" si="4"/>
        <v>532.89</v>
      </c>
      <c r="H51" s="239">
        <f t="shared" si="5"/>
        <v>498.51</v>
      </c>
      <c r="I51" s="819">
        <v>0</v>
      </c>
      <c r="J51" s="309"/>
      <c r="K51" s="309"/>
    </row>
    <row r="52" spans="1:11" s="178" customFormat="1" ht="153.75" customHeight="1">
      <c r="A52" s="235" t="s">
        <v>274</v>
      </c>
      <c r="B52" s="240" t="s">
        <v>27</v>
      </c>
      <c r="C52" s="240"/>
      <c r="D52" s="889" t="s">
        <v>273</v>
      </c>
      <c r="E52" s="812">
        <f t="shared" si="8"/>
        <v>1208.3499999999999</v>
      </c>
      <c r="F52" s="653">
        <v>845</v>
      </c>
      <c r="G52" s="653">
        <f t="shared" si="4"/>
        <v>785.85</v>
      </c>
      <c r="H52" s="812">
        <f t="shared" si="5"/>
        <v>735.15</v>
      </c>
      <c r="I52" s="819">
        <v>0</v>
      </c>
      <c r="J52" s="232" t="s">
        <v>573</v>
      </c>
      <c r="K52" s="232" t="s">
        <v>1139</v>
      </c>
    </row>
    <row r="53" spans="1:11" s="178" customFormat="1" ht="164.25" customHeight="1">
      <c r="A53" s="785" t="s">
        <v>1280</v>
      </c>
      <c r="B53" s="798"/>
      <c r="C53" s="798"/>
      <c r="D53" s="890" t="s">
        <v>1391</v>
      </c>
      <c r="E53" s="831"/>
      <c r="F53" s="831"/>
      <c r="G53" s="833"/>
      <c r="H53" s="832"/>
      <c r="I53" s="829">
        <v>0</v>
      </c>
      <c r="J53" s="707" t="s">
        <v>1281</v>
      </c>
      <c r="K53" s="707"/>
    </row>
    <row r="54" spans="1:11" s="178" customFormat="1" ht="100.5" customHeight="1">
      <c r="A54" s="233" t="s">
        <v>271</v>
      </c>
      <c r="B54" s="300" t="s">
        <v>270</v>
      </c>
      <c r="C54" s="240"/>
      <c r="D54" s="391"/>
      <c r="E54" s="484">
        <f t="shared" si="8"/>
        <v>1977.6899999999998</v>
      </c>
      <c r="F54" s="809">
        <v>1383</v>
      </c>
      <c r="G54" s="809">
        <f t="shared" si="4"/>
        <v>1286.19</v>
      </c>
      <c r="H54" s="809">
        <f t="shared" si="5"/>
        <v>1203.21</v>
      </c>
      <c r="I54" s="819">
        <v>0</v>
      </c>
      <c r="J54" s="232" t="s">
        <v>574</v>
      </c>
      <c r="K54" s="232" t="s">
        <v>1140</v>
      </c>
    </row>
    <row r="55" spans="1:11" s="178" customFormat="1" ht="174" customHeight="1">
      <c r="A55" s="235" t="s">
        <v>1400</v>
      </c>
      <c r="B55" s="240" t="s">
        <v>27</v>
      </c>
      <c r="C55" s="240"/>
      <c r="D55" s="386"/>
      <c r="E55" s="703">
        <f t="shared" si="8"/>
        <v>457.59999999999997</v>
      </c>
      <c r="F55" s="245">
        <v>320</v>
      </c>
      <c r="G55" s="245">
        <f t="shared" si="4"/>
        <v>297.60000000000002</v>
      </c>
      <c r="H55" s="239">
        <f t="shared" si="5"/>
        <v>278.39999999999998</v>
      </c>
      <c r="I55" s="819">
        <v>0</v>
      </c>
      <c r="J55" s="309"/>
      <c r="K55" s="309"/>
    </row>
    <row r="56" spans="1:11" s="178" customFormat="1" ht="171" customHeight="1">
      <c r="A56" s="907" t="s">
        <v>1402</v>
      </c>
      <c r="B56" s="908" t="s">
        <v>1401</v>
      </c>
      <c r="C56" s="908"/>
      <c r="D56" s="910"/>
      <c r="E56" s="896">
        <f t="shared" si="8"/>
        <v>231.66</v>
      </c>
      <c r="F56" s="905">
        <v>162</v>
      </c>
      <c r="G56" s="905">
        <f t="shared" si="4"/>
        <v>150.66</v>
      </c>
      <c r="H56" s="904">
        <f t="shared" si="5"/>
        <v>140.94</v>
      </c>
      <c r="I56" s="819">
        <v>0</v>
      </c>
      <c r="J56" s="913"/>
      <c r="K56" s="913"/>
    </row>
    <row r="57" spans="1:11" s="178" customFormat="1" ht="167.25" customHeight="1">
      <c r="A57" s="907" t="s">
        <v>1403</v>
      </c>
      <c r="B57" s="908" t="s">
        <v>1401</v>
      </c>
      <c r="C57" s="908"/>
      <c r="D57" s="910"/>
      <c r="E57" s="896">
        <f t="shared" si="8"/>
        <v>320.32</v>
      </c>
      <c r="F57" s="905">
        <v>224</v>
      </c>
      <c r="G57" s="905">
        <f t="shared" si="4"/>
        <v>208.32000000000002</v>
      </c>
      <c r="H57" s="904">
        <f t="shared" si="5"/>
        <v>194.88</v>
      </c>
      <c r="I57" s="819">
        <v>0</v>
      </c>
      <c r="J57" s="913"/>
      <c r="K57" s="913"/>
    </row>
    <row r="58" spans="1:11" s="178" customFormat="1" ht="144.75" customHeight="1">
      <c r="A58" s="1157" t="s">
        <v>268</v>
      </c>
      <c r="B58" s="1158"/>
      <c r="C58" s="1158"/>
      <c r="D58" s="1158"/>
      <c r="E58" s="1158"/>
      <c r="F58" s="1158"/>
      <c r="G58" s="1158"/>
      <c r="H58" s="1158"/>
      <c r="I58" s="1158"/>
      <c r="J58" s="1158"/>
      <c r="K58" s="1159"/>
    </row>
    <row r="59" spans="1:11" s="178" customFormat="1" ht="110.25" customHeight="1">
      <c r="A59" s="538" t="s">
        <v>1442</v>
      </c>
      <c r="B59" s="321" t="s">
        <v>260</v>
      </c>
      <c r="C59" s="1173" t="s">
        <v>629</v>
      </c>
      <c r="D59" s="398" t="s">
        <v>1445</v>
      </c>
      <c r="E59" s="205"/>
      <c r="F59" s="206"/>
      <c r="G59" s="206"/>
      <c r="H59" s="205"/>
      <c r="I59" s="824">
        <v>0</v>
      </c>
      <c r="J59" s="204" t="s">
        <v>1446</v>
      </c>
      <c r="K59" s="204"/>
    </row>
    <row r="60" spans="1:11" s="178" customFormat="1" ht="110.25" customHeight="1">
      <c r="A60" s="962" t="s">
        <v>1443</v>
      </c>
      <c r="B60" s="963" t="s">
        <v>260</v>
      </c>
      <c r="C60" s="1174"/>
      <c r="D60" s="934" t="s">
        <v>1444</v>
      </c>
      <c r="E60" s="902"/>
      <c r="F60" s="903"/>
      <c r="G60" s="903"/>
      <c r="H60" s="902"/>
      <c r="I60" s="964">
        <v>0</v>
      </c>
      <c r="J60" s="901" t="s">
        <v>1447</v>
      </c>
      <c r="K60" s="901"/>
    </row>
    <row r="61" spans="1:11" s="178" customFormat="1" ht="110.25" customHeight="1">
      <c r="A61" s="544" t="s">
        <v>925</v>
      </c>
      <c r="B61" s="540" t="s">
        <v>260</v>
      </c>
      <c r="C61" s="1174"/>
      <c r="D61" s="539" t="s">
        <v>921</v>
      </c>
      <c r="E61" s="484">
        <f t="shared" ref="E61:E86" si="9">F61*1.43</f>
        <v>447.59</v>
      </c>
      <c r="F61" s="206">
        <v>313</v>
      </c>
      <c r="G61" s="206">
        <f>F61*0.93</f>
        <v>291.09000000000003</v>
      </c>
      <c r="H61" s="484">
        <f>F61*0.87</f>
        <v>272.31</v>
      </c>
      <c r="I61" s="824">
        <v>0</v>
      </c>
      <c r="J61" s="537" t="s">
        <v>1440</v>
      </c>
      <c r="K61" s="537"/>
    </row>
    <row r="62" spans="1:11" s="178" customFormat="1" ht="110.25" customHeight="1">
      <c r="A62" s="538" t="s">
        <v>923</v>
      </c>
      <c r="B62" s="540" t="s">
        <v>260</v>
      </c>
      <c r="C62" s="1175"/>
      <c r="D62" s="539" t="s">
        <v>922</v>
      </c>
      <c r="E62" s="484">
        <f t="shared" si="9"/>
        <v>507.65</v>
      </c>
      <c r="F62" s="206">
        <v>355</v>
      </c>
      <c r="G62" s="206">
        <f>F62*0.93</f>
        <v>330.15000000000003</v>
      </c>
      <c r="H62" s="484">
        <f>F62*0.87</f>
        <v>308.85000000000002</v>
      </c>
      <c r="I62" s="824">
        <v>0</v>
      </c>
      <c r="J62" s="537" t="s">
        <v>1441</v>
      </c>
      <c r="K62" s="537"/>
    </row>
    <row r="63" spans="1:11" s="178" customFormat="1" ht="110.25" customHeight="1">
      <c r="A63" s="183" t="s">
        <v>267</v>
      </c>
      <c r="B63" s="242" t="s">
        <v>260</v>
      </c>
      <c r="C63" s="1150" t="s">
        <v>266</v>
      </c>
      <c r="D63" s="1095" t="s">
        <v>265</v>
      </c>
      <c r="E63" s="484">
        <f t="shared" si="9"/>
        <v>384.66999999999996</v>
      </c>
      <c r="F63" s="245">
        <v>269</v>
      </c>
      <c r="G63" s="245">
        <f t="shared" ref="G63:G86" si="10">F63*0.93</f>
        <v>250.17000000000002</v>
      </c>
      <c r="H63" s="239">
        <f t="shared" ref="H63:H86" si="11">F63*0.87</f>
        <v>234.03</v>
      </c>
      <c r="I63" s="815">
        <v>0</v>
      </c>
      <c r="J63" s="204" t="s">
        <v>576</v>
      </c>
      <c r="K63" s="204" t="s">
        <v>565</v>
      </c>
    </row>
    <row r="64" spans="1:11" s="178" customFormat="1" ht="110.25" customHeight="1">
      <c r="A64" s="183" t="s">
        <v>264</v>
      </c>
      <c r="B64" s="242" t="s">
        <v>260</v>
      </c>
      <c r="C64" s="1150"/>
      <c r="D64" s="1095"/>
      <c r="E64" s="484">
        <f t="shared" si="9"/>
        <v>460.46</v>
      </c>
      <c r="F64" s="245">
        <v>322</v>
      </c>
      <c r="G64" s="245">
        <f t="shared" si="10"/>
        <v>299.46000000000004</v>
      </c>
      <c r="H64" s="239">
        <f t="shared" si="11"/>
        <v>280.14</v>
      </c>
      <c r="I64" s="815">
        <v>0</v>
      </c>
      <c r="J64" s="204" t="s">
        <v>577</v>
      </c>
      <c r="K64" s="204" t="s">
        <v>1142</v>
      </c>
    </row>
    <row r="65" spans="1:11" s="178" customFormat="1" ht="107.25" customHeight="1">
      <c r="A65" s="541" t="s">
        <v>263</v>
      </c>
      <c r="B65" s="242" t="s">
        <v>260</v>
      </c>
      <c r="C65" s="1150"/>
      <c r="D65" s="1095"/>
      <c r="E65" s="484">
        <f t="shared" si="9"/>
        <v>489.06</v>
      </c>
      <c r="F65" s="245">
        <v>342</v>
      </c>
      <c r="G65" s="245">
        <f t="shared" si="10"/>
        <v>318.06</v>
      </c>
      <c r="H65" s="239">
        <f t="shared" si="11"/>
        <v>297.54000000000002</v>
      </c>
      <c r="I65" s="815">
        <v>0</v>
      </c>
      <c r="J65" s="204" t="s">
        <v>1448</v>
      </c>
      <c r="K65" s="204" t="s">
        <v>1143</v>
      </c>
    </row>
    <row r="66" spans="1:11" s="178" customFormat="1" ht="99.75" customHeight="1">
      <c r="A66" s="183" t="s">
        <v>262</v>
      </c>
      <c r="B66" s="242" t="s">
        <v>260</v>
      </c>
      <c r="C66" s="1150"/>
      <c r="D66" s="1095"/>
      <c r="E66" s="484">
        <f t="shared" si="9"/>
        <v>563.41999999999996</v>
      </c>
      <c r="F66" s="245">
        <v>394</v>
      </c>
      <c r="G66" s="245">
        <f t="shared" si="10"/>
        <v>366.42</v>
      </c>
      <c r="H66" s="239">
        <f t="shared" si="11"/>
        <v>342.78</v>
      </c>
      <c r="I66" s="815">
        <v>0</v>
      </c>
      <c r="J66" s="204" t="s">
        <v>578</v>
      </c>
      <c r="K66" s="204" t="s">
        <v>1144</v>
      </c>
    </row>
    <row r="67" spans="1:11" s="178" customFormat="1" ht="86.25" customHeight="1">
      <c r="A67" s="183" t="s">
        <v>261</v>
      </c>
      <c r="B67" s="242" t="s">
        <v>260</v>
      </c>
      <c r="C67" s="1150"/>
      <c r="D67" s="1095"/>
      <c r="E67" s="484">
        <f t="shared" si="9"/>
        <v>647.79</v>
      </c>
      <c r="F67" s="245">
        <v>453</v>
      </c>
      <c r="G67" s="245">
        <f t="shared" si="10"/>
        <v>421.29</v>
      </c>
      <c r="H67" s="239">
        <f t="shared" si="11"/>
        <v>394.11</v>
      </c>
      <c r="I67" s="815">
        <v>0</v>
      </c>
      <c r="J67" s="204" t="s">
        <v>579</v>
      </c>
      <c r="K67" s="204" t="s">
        <v>1145</v>
      </c>
    </row>
    <row r="68" spans="1:11" s="178" customFormat="1" ht="48.75" customHeight="1">
      <c r="A68" s="445" t="s">
        <v>753</v>
      </c>
      <c r="B68" s="446"/>
      <c r="C68" s="1154"/>
      <c r="D68" s="1142" t="s">
        <v>754</v>
      </c>
      <c r="E68" s="484">
        <f t="shared" si="9"/>
        <v>72.929999999999993</v>
      </c>
      <c r="F68" s="448">
        <v>51</v>
      </c>
      <c r="G68" s="448">
        <f t="shared" si="10"/>
        <v>47.43</v>
      </c>
      <c r="H68" s="447">
        <f t="shared" si="11"/>
        <v>44.37</v>
      </c>
      <c r="I68" s="826">
        <v>0</v>
      </c>
      <c r="J68" s="449"/>
      <c r="K68" s="449"/>
    </row>
    <row r="69" spans="1:11" s="178" customFormat="1" ht="48.75" customHeight="1">
      <c r="A69" s="445" t="s">
        <v>755</v>
      </c>
      <c r="B69" s="446"/>
      <c r="C69" s="1154"/>
      <c r="D69" s="1142"/>
      <c r="E69" s="484">
        <f t="shared" si="9"/>
        <v>72.929999999999993</v>
      </c>
      <c r="F69" s="448">
        <v>51</v>
      </c>
      <c r="G69" s="448">
        <f t="shared" si="10"/>
        <v>47.43</v>
      </c>
      <c r="H69" s="447">
        <f t="shared" si="11"/>
        <v>44.37</v>
      </c>
      <c r="I69" s="826">
        <v>0</v>
      </c>
      <c r="J69" s="449"/>
      <c r="K69" s="449"/>
    </row>
    <row r="70" spans="1:11" s="178" customFormat="1" ht="48.75" customHeight="1">
      <c r="A70" s="445" t="s">
        <v>756</v>
      </c>
      <c r="B70" s="446"/>
      <c r="C70" s="1154"/>
      <c r="D70" s="1142"/>
      <c r="E70" s="484">
        <f t="shared" si="9"/>
        <v>72.929999999999993</v>
      </c>
      <c r="F70" s="448">
        <v>51</v>
      </c>
      <c r="G70" s="448">
        <f t="shared" si="10"/>
        <v>47.43</v>
      </c>
      <c r="H70" s="447">
        <f t="shared" si="11"/>
        <v>44.37</v>
      </c>
      <c r="I70" s="826">
        <v>0</v>
      </c>
      <c r="J70" s="449"/>
      <c r="K70" s="449"/>
    </row>
    <row r="71" spans="1:11" s="178" customFormat="1" ht="48.75" customHeight="1">
      <c r="A71" s="445" t="s">
        <v>757</v>
      </c>
      <c r="B71" s="446"/>
      <c r="C71" s="1154"/>
      <c r="D71" s="1142"/>
      <c r="E71" s="484">
        <f t="shared" si="9"/>
        <v>72.929999999999993</v>
      </c>
      <c r="F71" s="448">
        <v>51</v>
      </c>
      <c r="G71" s="448">
        <f t="shared" si="10"/>
        <v>47.43</v>
      </c>
      <c r="H71" s="447">
        <f t="shared" si="11"/>
        <v>44.37</v>
      </c>
      <c r="I71" s="826">
        <v>0</v>
      </c>
      <c r="J71" s="449"/>
      <c r="K71" s="449"/>
    </row>
    <row r="72" spans="1:11" s="178" customFormat="1" ht="48.75" customHeight="1">
      <c r="A72" s="445" t="s">
        <v>758</v>
      </c>
      <c r="B72" s="446"/>
      <c r="C72" s="1154"/>
      <c r="D72" s="1142"/>
      <c r="E72" s="484">
        <f t="shared" si="9"/>
        <v>72.929999999999993</v>
      </c>
      <c r="F72" s="448">
        <v>51</v>
      </c>
      <c r="G72" s="448">
        <f t="shared" si="10"/>
        <v>47.43</v>
      </c>
      <c r="H72" s="447">
        <f t="shared" si="11"/>
        <v>44.37</v>
      </c>
      <c r="I72" s="826">
        <v>0</v>
      </c>
      <c r="J72" s="449"/>
      <c r="K72" s="449"/>
    </row>
    <row r="73" spans="1:11" s="178" customFormat="1" ht="48.75" customHeight="1">
      <c r="A73" s="445" t="s">
        <v>759</v>
      </c>
      <c r="B73" s="446"/>
      <c r="C73" s="1154"/>
      <c r="D73" s="1142"/>
      <c r="E73" s="484">
        <f t="shared" si="9"/>
        <v>72.929999999999993</v>
      </c>
      <c r="F73" s="448">
        <v>51</v>
      </c>
      <c r="G73" s="448">
        <f t="shared" si="10"/>
        <v>47.43</v>
      </c>
      <c r="H73" s="447">
        <f t="shared" si="11"/>
        <v>44.37</v>
      </c>
      <c r="I73" s="826">
        <v>0</v>
      </c>
      <c r="J73" s="449"/>
      <c r="K73" s="449"/>
    </row>
    <row r="74" spans="1:11" s="178" customFormat="1" ht="48.75" customHeight="1">
      <c r="A74" s="445" t="s">
        <v>760</v>
      </c>
      <c r="B74" s="446"/>
      <c r="C74" s="1154"/>
      <c r="D74" s="1142" t="s">
        <v>761</v>
      </c>
      <c r="E74" s="484">
        <f t="shared" si="9"/>
        <v>91.52</v>
      </c>
      <c r="F74" s="448">
        <v>64</v>
      </c>
      <c r="G74" s="448">
        <f t="shared" si="10"/>
        <v>59.52</v>
      </c>
      <c r="H74" s="447">
        <f t="shared" si="11"/>
        <v>55.68</v>
      </c>
      <c r="I74" s="826">
        <v>0</v>
      </c>
      <c r="J74" s="449"/>
      <c r="K74" s="449"/>
    </row>
    <row r="75" spans="1:11" s="178" customFormat="1" ht="48.75" customHeight="1">
      <c r="A75" s="445" t="s">
        <v>762</v>
      </c>
      <c r="B75" s="446"/>
      <c r="C75" s="1154"/>
      <c r="D75" s="1142"/>
      <c r="E75" s="484">
        <f t="shared" si="9"/>
        <v>91.52</v>
      </c>
      <c r="F75" s="448">
        <v>64</v>
      </c>
      <c r="G75" s="448">
        <f t="shared" si="10"/>
        <v>59.52</v>
      </c>
      <c r="H75" s="447">
        <f t="shared" si="11"/>
        <v>55.68</v>
      </c>
      <c r="I75" s="826">
        <v>0</v>
      </c>
      <c r="J75" s="449"/>
      <c r="K75" s="449"/>
    </row>
    <row r="76" spans="1:11" s="178" customFormat="1" ht="48.75" customHeight="1">
      <c r="A76" s="445" t="s">
        <v>763</v>
      </c>
      <c r="B76" s="446"/>
      <c r="C76" s="1154"/>
      <c r="D76" s="1142"/>
      <c r="E76" s="484">
        <f t="shared" si="9"/>
        <v>91.52</v>
      </c>
      <c r="F76" s="448">
        <v>64</v>
      </c>
      <c r="G76" s="448">
        <f t="shared" si="10"/>
        <v>59.52</v>
      </c>
      <c r="H76" s="447">
        <f t="shared" si="11"/>
        <v>55.68</v>
      </c>
      <c r="I76" s="826">
        <v>0</v>
      </c>
      <c r="J76" s="449"/>
      <c r="K76" s="449"/>
    </row>
    <row r="77" spans="1:11" s="178" customFormat="1" ht="48.75" customHeight="1">
      <c r="A77" s="445" t="s">
        <v>764</v>
      </c>
      <c r="B77" s="446"/>
      <c r="C77" s="1154"/>
      <c r="D77" s="1142"/>
      <c r="E77" s="484">
        <f t="shared" si="9"/>
        <v>91.52</v>
      </c>
      <c r="F77" s="448">
        <v>64</v>
      </c>
      <c r="G77" s="448">
        <f t="shared" si="10"/>
        <v>59.52</v>
      </c>
      <c r="H77" s="447">
        <f t="shared" si="11"/>
        <v>55.68</v>
      </c>
      <c r="I77" s="826">
        <v>0</v>
      </c>
      <c r="J77" s="449"/>
      <c r="K77" s="449"/>
    </row>
    <row r="78" spans="1:11" s="178" customFormat="1" ht="48.75" customHeight="1">
      <c r="A78" s="445" t="s">
        <v>765</v>
      </c>
      <c r="B78" s="446"/>
      <c r="C78" s="1154"/>
      <c r="D78" s="1142"/>
      <c r="E78" s="484">
        <f t="shared" si="9"/>
        <v>91.52</v>
      </c>
      <c r="F78" s="448">
        <v>64</v>
      </c>
      <c r="G78" s="448">
        <f t="shared" si="10"/>
        <v>59.52</v>
      </c>
      <c r="H78" s="447">
        <f t="shared" si="11"/>
        <v>55.68</v>
      </c>
      <c r="I78" s="826">
        <v>0</v>
      </c>
      <c r="J78" s="449"/>
      <c r="K78" s="449"/>
    </row>
    <row r="79" spans="1:11" s="178" customFormat="1" ht="48.75" customHeight="1">
      <c r="A79" s="445" t="s">
        <v>766</v>
      </c>
      <c r="B79" s="446"/>
      <c r="C79" s="1154"/>
      <c r="D79" s="1142"/>
      <c r="E79" s="484">
        <f t="shared" si="9"/>
        <v>91.52</v>
      </c>
      <c r="F79" s="448">
        <v>64</v>
      </c>
      <c r="G79" s="448">
        <f t="shared" si="10"/>
        <v>59.52</v>
      </c>
      <c r="H79" s="447">
        <f t="shared" si="11"/>
        <v>55.68</v>
      </c>
      <c r="I79" s="826">
        <v>0</v>
      </c>
      <c r="J79" s="449"/>
      <c r="K79" s="449"/>
    </row>
    <row r="80" spans="1:11" s="178" customFormat="1" ht="48.75" customHeight="1">
      <c r="A80" s="445" t="s">
        <v>767</v>
      </c>
      <c r="B80" s="450"/>
      <c r="C80" s="1154"/>
      <c r="D80" s="1151" t="s">
        <v>768</v>
      </c>
      <c r="E80" s="484">
        <f t="shared" si="9"/>
        <v>104.39</v>
      </c>
      <c r="F80" s="448">
        <v>73</v>
      </c>
      <c r="G80" s="448">
        <f t="shared" si="10"/>
        <v>67.89</v>
      </c>
      <c r="H80" s="447">
        <f t="shared" si="11"/>
        <v>63.51</v>
      </c>
      <c r="I80" s="826">
        <v>0</v>
      </c>
      <c r="J80" s="449"/>
      <c r="K80" s="449"/>
    </row>
    <row r="81" spans="1:11" s="178" customFormat="1" ht="48.75" customHeight="1">
      <c r="A81" s="445" t="s">
        <v>769</v>
      </c>
      <c r="B81" s="450"/>
      <c r="C81" s="1154"/>
      <c r="D81" s="1152"/>
      <c r="E81" s="484">
        <f t="shared" si="9"/>
        <v>104.39</v>
      </c>
      <c r="F81" s="448">
        <v>73</v>
      </c>
      <c r="G81" s="448">
        <f t="shared" si="10"/>
        <v>67.89</v>
      </c>
      <c r="H81" s="447">
        <f t="shared" si="11"/>
        <v>63.51</v>
      </c>
      <c r="I81" s="826">
        <v>0</v>
      </c>
      <c r="J81" s="449"/>
      <c r="K81" s="449"/>
    </row>
    <row r="82" spans="1:11" s="178" customFormat="1" ht="48.75" customHeight="1">
      <c r="A82" s="445" t="s">
        <v>770</v>
      </c>
      <c r="B82" s="450"/>
      <c r="C82" s="1154"/>
      <c r="D82" s="1152"/>
      <c r="E82" s="484">
        <f t="shared" si="9"/>
        <v>104.39</v>
      </c>
      <c r="F82" s="448">
        <v>73</v>
      </c>
      <c r="G82" s="448">
        <f t="shared" si="10"/>
        <v>67.89</v>
      </c>
      <c r="H82" s="447">
        <f t="shared" si="11"/>
        <v>63.51</v>
      </c>
      <c r="I82" s="826">
        <v>0</v>
      </c>
      <c r="J82" s="449"/>
      <c r="K82" s="449"/>
    </row>
    <row r="83" spans="1:11" s="178" customFormat="1" ht="110.25" customHeight="1">
      <c r="A83" s="445" t="s">
        <v>771</v>
      </c>
      <c r="B83" s="450"/>
      <c r="C83" s="1154"/>
      <c r="D83" s="1152"/>
      <c r="E83" s="484">
        <f t="shared" si="9"/>
        <v>104.39</v>
      </c>
      <c r="F83" s="448">
        <v>73</v>
      </c>
      <c r="G83" s="448">
        <f t="shared" si="10"/>
        <v>67.89</v>
      </c>
      <c r="H83" s="447">
        <f t="shared" si="11"/>
        <v>63.51</v>
      </c>
      <c r="I83" s="826">
        <v>0</v>
      </c>
      <c r="J83" s="449"/>
      <c r="K83" s="449"/>
    </row>
    <row r="84" spans="1:11" s="178" customFormat="1" ht="61.5" customHeight="1">
      <c r="A84" s="445" t="s">
        <v>772</v>
      </c>
      <c r="B84" s="450"/>
      <c r="C84" s="1154"/>
      <c r="D84" s="1152"/>
      <c r="E84" s="484">
        <f t="shared" si="9"/>
        <v>104.39</v>
      </c>
      <c r="F84" s="448">
        <v>73</v>
      </c>
      <c r="G84" s="448">
        <f t="shared" si="10"/>
        <v>67.89</v>
      </c>
      <c r="H84" s="447">
        <f t="shared" si="11"/>
        <v>63.51</v>
      </c>
      <c r="I84" s="826">
        <v>0</v>
      </c>
      <c r="J84" s="449"/>
      <c r="K84" s="449"/>
    </row>
    <row r="85" spans="1:11" s="178" customFormat="1" ht="48" customHeight="1">
      <c r="A85" s="445" t="s">
        <v>773</v>
      </c>
      <c r="B85" s="450"/>
      <c r="C85" s="1154"/>
      <c r="D85" s="1153"/>
      <c r="E85" s="484">
        <f t="shared" si="9"/>
        <v>104.39</v>
      </c>
      <c r="F85" s="448">
        <v>73</v>
      </c>
      <c r="G85" s="448">
        <f t="shared" si="10"/>
        <v>67.89</v>
      </c>
      <c r="H85" s="447">
        <f t="shared" si="11"/>
        <v>63.51</v>
      </c>
      <c r="I85" s="826">
        <v>0</v>
      </c>
      <c r="J85" s="449"/>
      <c r="K85" s="449"/>
    </row>
    <row r="86" spans="1:11" ht="220.5" customHeight="1">
      <c r="A86" s="839" t="s">
        <v>1225</v>
      </c>
      <c r="B86" s="838" t="s">
        <v>1063</v>
      </c>
      <c r="C86" s="837"/>
      <c r="D86" s="836" t="s">
        <v>1226</v>
      </c>
      <c r="E86" s="835">
        <f t="shared" si="9"/>
        <v>340.34</v>
      </c>
      <c r="F86" s="834">
        <v>238</v>
      </c>
      <c r="G86" s="830">
        <f t="shared" si="10"/>
        <v>221.34</v>
      </c>
      <c r="H86" s="840">
        <f t="shared" si="11"/>
        <v>207.06</v>
      </c>
      <c r="I86" s="841">
        <v>0</v>
      </c>
      <c r="J86" s="842"/>
      <c r="K86" s="842"/>
    </row>
    <row r="87" spans="1:11" ht="51">
      <c r="A87" s="1145" t="s">
        <v>259</v>
      </c>
      <c r="B87" s="1146"/>
      <c r="C87" s="1146"/>
      <c r="D87" s="1146"/>
      <c r="E87" s="1146"/>
      <c r="F87" s="1146"/>
      <c r="G87" s="1146"/>
      <c r="H87" s="1147"/>
      <c r="I87" s="887" t="s">
        <v>1354</v>
      </c>
      <c r="J87" s="435"/>
      <c r="K87" s="435"/>
    </row>
    <row r="88" spans="1:11" ht="25.5">
      <c r="A88" s="1062"/>
      <c r="B88" s="1148"/>
      <c r="C88" s="1148"/>
      <c r="D88" s="1148"/>
      <c r="E88" s="1148"/>
      <c r="F88" s="1148"/>
      <c r="G88" s="1148"/>
      <c r="H88" s="1149"/>
      <c r="I88" s="828">
        <f>SUM(I6:I86)</f>
        <v>0</v>
      </c>
      <c r="J88" s="310"/>
      <c r="K88" s="310"/>
    </row>
  </sheetData>
  <mergeCells count="31">
    <mergeCell ref="A5:K5"/>
    <mergeCell ref="C59:C62"/>
    <mergeCell ref="D63:D67"/>
    <mergeCell ref="C29:C31"/>
    <mergeCell ref="C32:C35"/>
    <mergeCell ref="C40:C42"/>
    <mergeCell ref="A1:K1"/>
    <mergeCell ref="A2:K2"/>
    <mergeCell ref="D3:D4"/>
    <mergeCell ref="E3:H3"/>
    <mergeCell ref="I3:I4"/>
    <mergeCell ref="J3:K3"/>
    <mergeCell ref="A3:A4"/>
    <mergeCell ref="B3:B4"/>
    <mergeCell ref="C3:C4"/>
    <mergeCell ref="D74:D79"/>
    <mergeCell ref="C8:C14"/>
    <mergeCell ref="A87:H88"/>
    <mergeCell ref="C63:C67"/>
    <mergeCell ref="D80:D85"/>
    <mergeCell ref="C74:C79"/>
    <mergeCell ref="C23:C28"/>
    <mergeCell ref="A58:K58"/>
    <mergeCell ref="A19:K19"/>
    <mergeCell ref="D68:D73"/>
    <mergeCell ref="C80:C85"/>
    <mergeCell ref="C49:C51"/>
    <mergeCell ref="C68:C73"/>
    <mergeCell ref="C15:C17"/>
    <mergeCell ref="C20:C22"/>
    <mergeCell ref="D8:D17"/>
  </mergeCells>
  <printOptions horizontalCentered="1"/>
  <pageMargins left="0.19685039370078741" right="0.19685039370078741" top="0.19685039370078741" bottom="0.19685039370078741" header="0" footer="0"/>
  <pageSetup paperSize="9" scale="34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  <pageSetUpPr fitToPage="1"/>
  </sheetPr>
  <dimension ref="A1:P307"/>
  <sheetViews>
    <sheetView view="pageBreakPreview" topLeftCell="A16" zoomScale="43" zoomScaleNormal="43" zoomScaleSheetLayoutView="43" workbookViewId="0">
      <selection activeCell="J11" sqref="J11"/>
    </sheetView>
  </sheetViews>
  <sheetFormatPr defaultRowHeight="22.5"/>
  <cols>
    <col min="1" max="1" width="57.140625" style="347" customWidth="1"/>
    <col min="2" max="2" width="15.28515625" style="361" customWidth="1"/>
    <col min="3" max="3" width="10.85546875" style="362" customWidth="1"/>
    <col min="4" max="4" width="49.7109375" style="362" customWidth="1"/>
    <col min="5" max="5" width="38.140625" style="362" customWidth="1"/>
    <col min="6" max="6" width="13.7109375" style="169" customWidth="1"/>
    <col min="7" max="7" width="13.7109375" style="168" customWidth="1"/>
    <col min="8" max="8" width="13.85546875" style="168" customWidth="1"/>
    <col min="9" max="9" width="14" style="168" customWidth="1"/>
    <col min="10" max="10" width="10.5703125" style="167" customWidth="1"/>
    <col min="11" max="11" width="19.5703125" style="216" customWidth="1"/>
    <col min="12" max="12" width="23.28515625" style="216" customWidth="1"/>
    <col min="13" max="15" width="9.140625" style="167"/>
    <col min="16" max="16" width="9.140625" style="167" hidden="1" customWidth="1"/>
    <col min="17" max="19" width="9.140625" style="167"/>
    <col min="20" max="20" width="9.140625" style="167" customWidth="1"/>
    <col min="21" max="16384" width="9.140625" style="167"/>
  </cols>
  <sheetData>
    <row r="1" spans="1:12" s="614" customFormat="1" ht="409.5" customHeight="1">
      <c r="A1" s="982"/>
      <c r="B1" s="982"/>
      <c r="C1" s="982"/>
      <c r="D1" s="982"/>
      <c r="E1" s="982"/>
      <c r="F1" s="982"/>
      <c r="G1" s="982"/>
      <c r="H1" s="982"/>
      <c r="I1" s="982"/>
      <c r="J1" s="982"/>
      <c r="K1" s="982"/>
      <c r="L1" s="982"/>
    </row>
    <row r="2" spans="1:12" s="614" customFormat="1" ht="128.25" customHeight="1">
      <c r="A2" s="982"/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</row>
    <row r="3" spans="1:12" ht="85.5" customHeight="1">
      <c r="A3" s="1188" t="s">
        <v>195</v>
      </c>
      <c r="B3" s="1188" t="s">
        <v>194</v>
      </c>
      <c r="C3" s="1188" t="s">
        <v>209</v>
      </c>
      <c r="D3" s="1186" t="s">
        <v>193</v>
      </c>
      <c r="E3" s="1186" t="s">
        <v>192</v>
      </c>
      <c r="F3" s="1182" t="s">
        <v>707</v>
      </c>
      <c r="G3" s="1182"/>
      <c r="H3" s="1182"/>
      <c r="I3" s="1182"/>
      <c r="J3" s="1204" t="s">
        <v>191</v>
      </c>
      <c r="K3" s="1190" t="s">
        <v>708</v>
      </c>
      <c r="L3" s="1190"/>
    </row>
    <row r="4" spans="1:12" ht="126" customHeight="1">
      <c r="A4" s="1189"/>
      <c r="B4" s="1189"/>
      <c r="C4" s="1189"/>
      <c r="D4" s="1187"/>
      <c r="E4" s="1187"/>
      <c r="F4" s="277" t="s">
        <v>0</v>
      </c>
      <c r="G4" s="277" t="s">
        <v>1</v>
      </c>
      <c r="H4" s="277" t="s">
        <v>2</v>
      </c>
      <c r="I4" s="277" t="s">
        <v>3</v>
      </c>
      <c r="J4" s="1205"/>
      <c r="K4" s="308" t="s">
        <v>459</v>
      </c>
      <c r="L4" s="308" t="s">
        <v>460</v>
      </c>
    </row>
    <row r="5" spans="1:12" ht="60" customHeight="1">
      <c r="A5" s="1003" t="s">
        <v>258</v>
      </c>
      <c r="B5" s="1206"/>
      <c r="C5" s="1206"/>
      <c r="D5" s="1206"/>
      <c r="E5" s="1206"/>
      <c r="F5" s="1206"/>
      <c r="G5" s="1206"/>
      <c r="H5" s="1206"/>
      <c r="I5" s="1206"/>
      <c r="J5" s="1206"/>
      <c r="K5" s="383"/>
      <c r="L5" s="383"/>
    </row>
    <row r="6" spans="1:12" ht="120" customHeight="1">
      <c r="A6" s="286" t="s">
        <v>257</v>
      </c>
      <c r="B6" s="286"/>
      <c r="C6" s="282">
        <v>26</v>
      </c>
      <c r="D6" s="1104" t="s">
        <v>663</v>
      </c>
      <c r="E6" s="356"/>
      <c r="F6" s="809">
        <f>G6*1.43</f>
        <v>291.71999999999997</v>
      </c>
      <c r="G6" s="844">
        <v>204</v>
      </c>
      <c r="H6" s="809">
        <f t="shared" ref="H6:H11" si="0">G6*0.93</f>
        <v>189.72</v>
      </c>
      <c r="I6" s="809">
        <f t="shared" ref="I6:I11" si="1">G6*0.87</f>
        <v>177.48</v>
      </c>
      <c r="J6" s="818">
        <v>0</v>
      </c>
      <c r="K6" s="706" t="s">
        <v>561</v>
      </c>
      <c r="L6" s="706" t="s">
        <v>1146</v>
      </c>
    </row>
    <row r="7" spans="1:12" ht="120" customHeight="1">
      <c r="A7" s="249" t="s">
        <v>256</v>
      </c>
      <c r="B7" s="249"/>
      <c r="C7" s="271">
        <v>16</v>
      </c>
      <c r="D7" s="1047"/>
      <c r="E7" s="273"/>
      <c r="F7" s="809">
        <f t="shared" ref="F7:F52" si="2">G7*1.43</f>
        <v>353.21</v>
      </c>
      <c r="G7" s="16">
        <v>247</v>
      </c>
      <c r="H7" s="804">
        <f t="shared" si="0"/>
        <v>229.71</v>
      </c>
      <c r="I7" s="804">
        <f t="shared" si="1"/>
        <v>214.89</v>
      </c>
      <c r="J7" s="819">
        <v>0</v>
      </c>
      <c r="K7" s="707" t="s">
        <v>562</v>
      </c>
      <c r="L7" s="707" t="s">
        <v>1147</v>
      </c>
    </row>
    <row r="8" spans="1:12" ht="120" customHeight="1">
      <c r="A8" s="249" t="s">
        <v>255</v>
      </c>
      <c r="B8" s="249"/>
      <c r="C8" s="271">
        <v>16</v>
      </c>
      <c r="D8" s="1047"/>
      <c r="E8" s="273"/>
      <c r="F8" s="809">
        <f t="shared" si="2"/>
        <v>406.12</v>
      </c>
      <c r="G8" s="16">
        <v>284</v>
      </c>
      <c r="H8" s="804">
        <f t="shared" si="0"/>
        <v>264.12</v>
      </c>
      <c r="I8" s="804">
        <f t="shared" si="1"/>
        <v>247.08</v>
      </c>
      <c r="J8" s="819">
        <v>0</v>
      </c>
      <c r="K8" s="707" t="s">
        <v>563</v>
      </c>
      <c r="L8" s="707" t="s">
        <v>1148</v>
      </c>
    </row>
    <row r="9" spans="1:12" ht="120" customHeight="1">
      <c r="A9" s="249" t="s">
        <v>254</v>
      </c>
      <c r="B9" s="249"/>
      <c r="C9" s="271">
        <v>16</v>
      </c>
      <c r="D9" s="1047"/>
      <c r="E9" s="273"/>
      <c r="F9" s="809">
        <f t="shared" si="2"/>
        <v>500.5</v>
      </c>
      <c r="G9" s="16">
        <v>350</v>
      </c>
      <c r="H9" s="804">
        <f t="shared" si="0"/>
        <v>325.5</v>
      </c>
      <c r="I9" s="804">
        <f t="shared" si="1"/>
        <v>304.5</v>
      </c>
      <c r="J9" s="819">
        <v>0</v>
      </c>
      <c r="K9" s="707" t="s">
        <v>564</v>
      </c>
      <c r="L9" s="707" t="s">
        <v>1149</v>
      </c>
    </row>
    <row r="10" spans="1:12" ht="85.5" customHeight="1">
      <c r="A10" s="442" t="s">
        <v>751</v>
      </c>
      <c r="B10" s="442"/>
      <c r="C10" s="443"/>
      <c r="D10" s="1048"/>
      <c r="E10" s="444"/>
      <c r="F10" s="809">
        <f t="shared" si="2"/>
        <v>180.17999999999998</v>
      </c>
      <c r="G10" s="16">
        <v>126</v>
      </c>
      <c r="H10" s="804">
        <f t="shared" si="0"/>
        <v>117.18</v>
      </c>
      <c r="I10" s="804">
        <f t="shared" si="1"/>
        <v>109.62</v>
      </c>
      <c r="J10" s="819">
        <v>0</v>
      </c>
      <c r="K10" s="707"/>
      <c r="L10" s="707"/>
    </row>
    <row r="11" spans="1:12" ht="85.5" customHeight="1">
      <c r="A11" s="740" t="s">
        <v>752</v>
      </c>
      <c r="B11" s="740"/>
      <c r="C11" s="732"/>
      <c r="D11" s="1049"/>
      <c r="E11" s="734"/>
      <c r="F11" s="808">
        <f t="shared" si="2"/>
        <v>197.34</v>
      </c>
      <c r="G11" s="208">
        <v>138</v>
      </c>
      <c r="H11" s="807">
        <f t="shared" si="0"/>
        <v>128.34</v>
      </c>
      <c r="I11" s="807">
        <f t="shared" si="1"/>
        <v>120.06</v>
      </c>
      <c r="J11" s="820">
        <v>0</v>
      </c>
      <c r="K11" s="708"/>
      <c r="L11" s="708"/>
    </row>
    <row r="12" spans="1:12" s="667" customFormat="1" ht="125.25" customHeight="1">
      <c r="A12" s="745" t="s">
        <v>1227</v>
      </c>
      <c r="B12" s="745"/>
      <c r="C12" s="748"/>
      <c r="D12" s="1047"/>
      <c r="E12" s="757"/>
      <c r="F12" s="804">
        <f t="shared" si="2"/>
        <v>922.34999999999991</v>
      </c>
      <c r="G12" s="16">
        <v>645</v>
      </c>
      <c r="H12" s="804">
        <f t="shared" ref="H12:H25" si="3">G12*0.93</f>
        <v>599.85</v>
      </c>
      <c r="I12" s="804">
        <f t="shared" ref="I12:I25" si="4">G12*0.87</f>
        <v>561.15</v>
      </c>
      <c r="J12" s="815">
        <v>0</v>
      </c>
      <c r="K12" s="707"/>
      <c r="L12" s="707"/>
    </row>
    <row r="13" spans="1:12" s="667" customFormat="1" ht="87.75" customHeight="1">
      <c r="A13" s="745" t="s">
        <v>1228</v>
      </c>
      <c r="B13" s="745"/>
      <c r="C13" s="748"/>
      <c r="D13" s="1047"/>
      <c r="E13" s="757"/>
      <c r="F13" s="804">
        <f t="shared" si="2"/>
        <v>1361.36</v>
      </c>
      <c r="G13" s="16">
        <v>952</v>
      </c>
      <c r="H13" s="804">
        <f t="shared" si="3"/>
        <v>885.36</v>
      </c>
      <c r="I13" s="804">
        <f t="shared" si="4"/>
        <v>828.24</v>
      </c>
      <c r="J13" s="815">
        <v>0</v>
      </c>
      <c r="K13" s="707"/>
      <c r="L13" s="707"/>
    </row>
    <row r="14" spans="1:12" s="667" customFormat="1" ht="117.75" customHeight="1">
      <c r="A14" s="745" t="s">
        <v>1229</v>
      </c>
      <c r="B14" s="745"/>
      <c r="C14" s="748"/>
      <c r="D14" s="1047"/>
      <c r="E14" s="757"/>
      <c r="F14" s="804">
        <f t="shared" si="2"/>
        <v>1075.3599999999999</v>
      </c>
      <c r="G14" s="16">
        <v>752</v>
      </c>
      <c r="H14" s="804">
        <f t="shared" si="3"/>
        <v>699.36</v>
      </c>
      <c r="I14" s="804">
        <f t="shared" si="4"/>
        <v>654.24</v>
      </c>
      <c r="J14" s="815">
        <v>0</v>
      </c>
      <c r="K14" s="707"/>
      <c r="L14" s="707"/>
    </row>
    <row r="15" spans="1:12" s="667" customFormat="1" ht="67.5" customHeight="1">
      <c r="A15" s="745" t="s">
        <v>1230</v>
      </c>
      <c r="B15" s="745"/>
      <c r="C15" s="748"/>
      <c r="D15" s="1047"/>
      <c r="E15" s="757"/>
      <c r="F15" s="804">
        <f t="shared" si="2"/>
        <v>1512.9399999999998</v>
      </c>
      <c r="G15" s="16">
        <v>1058</v>
      </c>
      <c r="H15" s="804">
        <f t="shared" si="3"/>
        <v>983.94</v>
      </c>
      <c r="I15" s="804">
        <f t="shared" si="4"/>
        <v>920.46</v>
      </c>
      <c r="J15" s="815">
        <v>0</v>
      </c>
      <c r="K15" s="707"/>
      <c r="L15" s="707"/>
    </row>
    <row r="16" spans="1:12" s="667" customFormat="1" ht="109.5" customHeight="1">
      <c r="A16" s="745" t="s">
        <v>1231</v>
      </c>
      <c r="B16" s="745"/>
      <c r="C16" s="748"/>
      <c r="D16" s="1047"/>
      <c r="E16" s="757"/>
      <c r="F16" s="804">
        <f t="shared" si="2"/>
        <v>1648.79</v>
      </c>
      <c r="G16" s="16">
        <v>1153</v>
      </c>
      <c r="H16" s="804">
        <f t="shared" si="3"/>
        <v>1072.29</v>
      </c>
      <c r="I16" s="804">
        <f t="shared" si="4"/>
        <v>1003.11</v>
      </c>
      <c r="J16" s="815">
        <v>0</v>
      </c>
      <c r="K16" s="707"/>
      <c r="L16" s="707"/>
    </row>
    <row r="17" spans="1:12" s="667" customFormat="1" ht="94.5" customHeight="1">
      <c r="A17" s="745" t="s">
        <v>1232</v>
      </c>
      <c r="B17" s="745"/>
      <c r="C17" s="748"/>
      <c r="D17" s="1047"/>
      <c r="E17" s="757"/>
      <c r="F17" s="804">
        <f t="shared" si="2"/>
        <v>2559.6999999999998</v>
      </c>
      <c r="G17" s="16">
        <v>1790</v>
      </c>
      <c r="H17" s="804">
        <f t="shared" si="3"/>
        <v>1664.7</v>
      </c>
      <c r="I17" s="804">
        <f t="shared" si="4"/>
        <v>1557.3</v>
      </c>
      <c r="J17" s="815">
        <v>0</v>
      </c>
      <c r="K17" s="707"/>
      <c r="L17" s="707"/>
    </row>
    <row r="18" spans="1:12" s="667" customFormat="1" ht="93" customHeight="1">
      <c r="A18" s="745" t="s">
        <v>1233</v>
      </c>
      <c r="B18" s="745"/>
      <c r="C18" s="748"/>
      <c r="D18" s="1047"/>
      <c r="E18" s="757"/>
      <c r="F18" s="804">
        <f t="shared" si="2"/>
        <v>2882.8799999999997</v>
      </c>
      <c r="G18" s="16">
        <v>2016</v>
      </c>
      <c r="H18" s="804">
        <f t="shared" si="3"/>
        <v>1874.88</v>
      </c>
      <c r="I18" s="804">
        <f t="shared" si="4"/>
        <v>1753.92</v>
      </c>
      <c r="J18" s="815">
        <v>0</v>
      </c>
      <c r="K18" s="707"/>
      <c r="L18" s="707"/>
    </row>
    <row r="19" spans="1:12" s="667" customFormat="1" ht="123" customHeight="1">
      <c r="A19" s="745" t="s">
        <v>1234</v>
      </c>
      <c r="B19" s="745"/>
      <c r="C19" s="748"/>
      <c r="D19" s="1047"/>
      <c r="E19" s="757"/>
      <c r="F19" s="804">
        <f t="shared" si="2"/>
        <v>2306.5899999999997</v>
      </c>
      <c r="G19" s="16">
        <v>1613</v>
      </c>
      <c r="H19" s="804">
        <f t="shared" si="3"/>
        <v>1500.0900000000001</v>
      </c>
      <c r="I19" s="804">
        <f t="shared" si="4"/>
        <v>1403.31</v>
      </c>
      <c r="J19" s="815">
        <v>0</v>
      </c>
      <c r="K19" s="707"/>
      <c r="L19" s="707"/>
    </row>
    <row r="20" spans="1:12" s="667" customFormat="1" ht="102.75" customHeight="1">
      <c r="A20" s="745" t="s">
        <v>1235</v>
      </c>
      <c r="B20" s="745"/>
      <c r="C20" s="748"/>
      <c r="D20" s="1047"/>
      <c r="E20" s="757"/>
      <c r="F20" s="804">
        <f t="shared" si="2"/>
        <v>277.42</v>
      </c>
      <c r="G20" s="16">
        <v>194</v>
      </c>
      <c r="H20" s="804">
        <f t="shared" si="3"/>
        <v>180.42000000000002</v>
      </c>
      <c r="I20" s="804">
        <f t="shared" si="4"/>
        <v>168.78</v>
      </c>
      <c r="J20" s="815">
        <v>0</v>
      </c>
      <c r="K20" s="707"/>
      <c r="L20" s="707"/>
    </row>
    <row r="21" spans="1:12" s="667" customFormat="1" ht="85.5" customHeight="1">
      <c r="A21" s="745" t="s">
        <v>1236</v>
      </c>
      <c r="B21" s="745"/>
      <c r="C21" s="748"/>
      <c r="D21" s="1047"/>
      <c r="E21" s="757"/>
      <c r="F21" s="804">
        <f t="shared" si="2"/>
        <v>323.18</v>
      </c>
      <c r="G21" s="16">
        <v>226</v>
      </c>
      <c r="H21" s="804">
        <f t="shared" si="3"/>
        <v>210.18</v>
      </c>
      <c r="I21" s="804">
        <f t="shared" si="4"/>
        <v>196.62</v>
      </c>
      <c r="J21" s="815">
        <v>0</v>
      </c>
      <c r="K21" s="707"/>
      <c r="L21" s="707"/>
    </row>
    <row r="22" spans="1:12" s="667" customFormat="1" ht="59.25" customHeight="1">
      <c r="A22" s="745" t="s">
        <v>1237</v>
      </c>
      <c r="B22" s="745"/>
      <c r="C22" s="748"/>
      <c r="D22" s="1047"/>
      <c r="E22" s="757"/>
      <c r="F22" s="804">
        <f t="shared" si="2"/>
        <v>368.94</v>
      </c>
      <c r="G22" s="16">
        <v>258</v>
      </c>
      <c r="H22" s="804">
        <f t="shared" si="3"/>
        <v>239.94000000000003</v>
      </c>
      <c r="I22" s="804">
        <f t="shared" si="4"/>
        <v>224.46</v>
      </c>
      <c r="J22" s="815">
        <v>0</v>
      </c>
      <c r="K22" s="707"/>
      <c r="L22" s="707"/>
    </row>
    <row r="23" spans="1:12" s="667" customFormat="1" ht="80.25" customHeight="1">
      <c r="A23" s="745" t="s">
        <v>1238</v>
      </c>
      <c r="B23" s="745"/>
      <c r="C23" s="748"/>
      <c r="D23" s="1047"/>
      <c r="E23" s="757"/>
      <c r="F23" s="804">
        <f t="shared" si="2"/>
        <v>426.14</v>
      </c>
      <c r="G23" s="16">
        <v>298</v>
      </c>
      <c r="H23" s="804">
        <f t="shared" si="3"/>
        <v>277.14</v>
      </c>
      <c r="I23" s="804">
        <f t="shared" si="4"/>
        <v>259.26</v>
      </c>
      <c r="J23" s="815">
        <v>0</v>
      </c>
      <c r="K23" s="707"/>
      <c r="L23" s="707"/>
    </row>
    <row r="24" spans="1:12" s="667" customFormat="1" ht="49.5" customHeight="1">
      <c r="A24" s="745" t="s">
        <v>1239</v>
      </c>
      <c r="B24" s="745"/>
      <c r="C24" s="748"/>
      <c r="D24" s="1047"/>
      <c r="E24" s="757"/>
      <c r="F24" s="804">
        <f t="shared" si="2"/>
        <v>514.79999999999995</v>
      </c>
      <c r="G24" s="16">
        <v>360</v>
      </c>
      <c r="H24" s="804">
        <f t="shared" si="3"/>
        <v>334.8</v>
      </c>
      <c r="I24" s="804">
        <f t="shared" si="4"/>
        <v>313.2</v>
      </c>
      <c r="J24" s="815">
        <v>0</v>
      </c>
      <c r="K24" s="707"/>
      <c r="L24" s="707"/>
    </row>
    <row r="25" spans="1:12" s="667" customFormat="1" ht="71.25" customHeight="1">
      <c r="A25" s="745" t="s">
        <v>1240</v>
      </c>
      <c r="B25" s="745"/>
      <c r="C25" s="748"/>
      <c r="D25" s="1047"/>
      <c r="E25" s="757"/>
      <c r="F25" s="804">
        <f t="shared" si="2"/>
        <v>587.73</v>
      </c>
      <c r="G25" s="16">
        <v>411</v>
      </c>
      <c r="H25" s="804">
        <f t="shared" si="3"/>
        <v>382.23</v>
      </c>
      <c r="I25" s="804">
        <f t="shared" si="4"/>
        <v>357.57</v>
      </c>
      <c r="J25" s="815">
        <v>0</v>
      </c>
      <c r="K25" s="707"/>
      <c r="L25" s="707"/>
    </row>
    <row r="26" spans="1:12" ht="87.75" customHeight="1">
      <c r="A26" s="759" t="s">
        <v>904</v>
      </c>
      <c r="B26" s="305"/>
      <c r="C26" s="306" t="s">
        <v>88</v>
      </c>
      <c r="D26" s="1183" t="s">
        <v>907</v>
      </c>
      <c r="E26" s="752"/>
      <c r="F26" s="809">
        <f t="shared" si="2"/>
        <v>160.16</v>
      </c>
      <c r="G26" s="845">
        <v>112</v>
      </c>
      <c r="H26" s="809">
        <f t="shared" ref="H26:H41" si="5">G26*0.93</f>
        <v>104.16000000000001</v>
      </c>
      <c r="I26" s="809">
        <f t="shared" ref="I26:I41" si="6">G26*0.87</f>
        <v>97.44</v>
      </c>
      <c r="J26" s="818">
        <v>0</v>
      </c>
      <c r="K26" s="846"/>
      <c r="L26" s="846"/>
    </row>
    <row r="27" spans="1:12" ht="87.75" customHeight="1">
      <c r="A27" s="529" t="s">
        <v>905</v>
      </c>
      <c r="B27" s="528"/>
      <c r="C27" s="298" t="s">
        <v>253</v>
      </c>
      <c r="D27" s="1183"/>
      <c r="E27" s="531"/>
      <c r="F27" s="809">
        <f t="shared" si="2"/>
        <v>320.32</v>
      </c>
      <c r="G27" s="580">
        <v>224</v>
      </c>
      <c r="H27" s="804">
        <f t="shared" si="5"/>
        <v>208.32000000000002</v>
      </c>
      <c r="I27" s="804">
        <f t="shared" si="6"/>
        <v>194.88</v>
      </c>
      <c r="J27" s="819">
        <v>0</v>
      </c>
      <c r="K27" s="847"/>
      <c r="L27" s="847"/>
    </row>
    <row r="28" spans="1:12" ht="87.75" customHeight="1">
      <c r="A28" s="529" t="s">
        <v>906</v>
      </c>
      <c r="B28" s="528"/>
      <c r="C28" s="298"/>
      <c r="D28" s="1184"/>
      <c r="E28" s="531"/>
      <c r="F28" s="809">
        <f t="shared" si="2"/>
        <v>481.90999999999997</v>
      </c>
      <c r="G28" s="580">
        <v>337</v>
      </c>
      <c r="H28" s="804">
        <f t="shared" si="5"/>
        <v>313.41000000000003</v>
      </c>
      <c r="I28" s="804">
        <f t="shared" si="6"/>
        <v>293.19</v>
      </c>
      <c r="J28" s="819">
        <v>0</v>
      </c>
      <c r="K28" s="847"/>
      <c r="L28" s="847"/>
    </row>
    <row r="29" spans="1:12" ht="120" customHeight="1">
      <c r="A29" s="254" t="s">
        <v>252</v>
      </c>
      <c r="B29" s="254"/>
      <c r="C29" s="272" t="s">
        <v>251</v>
      </c>
      <c r="D29" s="1048" t="s">
        <v>664</v>
      </c>
      <c r="E29" s="295"/>
      <c r="F29" s="809">
        <f t="shared" si="2"/>
        <v>1159.73</v>
      </c>
      <c r="G29" s="580">
        <v>811</v>
      </c>
      <c r="H29" s="804">
        <f t="shared" si="5"/>
        <v>754.23</v>
      </c>
      <c r="I29" s="804">
        <f t="shared" si="6"/>
        <v>705.57</v>
      </c>
      <c r="J29" s="819">
        <v>0</v>
      </c>
      <c r="K29" s="847"/>
      <c r="L29" s="847"/>
    </row>
    <row r="30" spans="1:12" ht="120" customHeight="1">
      <c r="A30" s="254" t="s">
        <v>250</v>
      </c>
      <c r="B30" s="254"/>
      <c r="C30" s="272" t="s">
        <v>244</v>
      </c>
      <c r="D30" s="1049"/>
      <c r="E30" s="295"/>
      <c r="F30" s="809">
        <f t="shared" si="2"/>
        <v>1585.87</v>
      </c>
      <c r="G30" s="580">
        <v>1109</v>
      </c>
      <c r="H30" s="804">
        <f t="shared" si="5"/>
        <v>1031.3700000000001</v>
      </c>
      <c r="I30" s="804">
        <f t="shared" si="6"/>
        <v>964.83</v>
      </c>
      <c r="J30" s="819">
        <v>0</v>
      </c>
      <c r="K30" s="707" t="s">
        <v>567</v>
      </c>
      <c r="L30" s="707" t="s">
        <v>1150</v>
      </c>
    </row>
    <row r="31" spans="1:12" ht="120" customHeight="1">
      <c r="A31" s="254" t="s">
        <v>249</v>
      </c>
      <c r="B31" s="254"/>
      <c r="C31" s="272" t="s">
        <v>244</v>
      </c>
      <c r="D31" s="1049"/>
      <c r="E31" s="295"/>
      <c r="F31" s="809">
        <f t="shared" si="2"/>
        <v>1788.9299999999998</v>
      </c>
      <c r="G31" s="580">
        <v>1251</v>
      </c>
      <c r="H31" s="804">
        <f t="shared" si="5"/>
        <v>1163.43</v>
      </c>
      <c r="I31" s="804">
        <f t="shared" si="6"/>
        <v>1088.3699999999999</v>
      </c>
      <c r="J31" s="819">
        <v>0</v>
      </c>
      <c r="K31" s="707" t="s">
        <v>568</v>
      </c>
      <c r="L31" s="707" t="s">
        <v>1151</v>
      </c>
    </row>
    <row r="32" spans="1:12" ht="120" customHeight="1">
      <c r="A32" s="254" t="s">
        <v>248</v>
      </c>
      <c r="B32" s="254"/>
      <c r="C32" s="272" t="s">
        <v>244</v>
      </c>
      <c r="D32" s="1049"/>
      <c r="E32" s="295"/>
      <c r="F32" s="809">
        <f t="shared" si="2"/>
        <v>1977.6899999999998</v>
      </c>
      <c r="G32" s="580">
        <v>1383</v>
      </c>
      <c r="H32" s="804">
        <f t="shared" si="5"/>
        <v>1286.19</v>
      </c>
      <c r="I32" s="804">
        <f t="shared" si="6"/>
        <v>1203.21</v>
      </c>
      <c r="J32" s="819">
        <v>0</v>
      </c>
      <c r="K32" s="707" t="s">
        <v>569</v>
      </c>
      <c r="L32" s="707" t="s">
        <v>1152</v>
      </c>
    </row>
    <row r="33" spans="1:12" ht="120" customHeight="1">
      <c r="A33" s="254" t="s">
        <v>247</v>
      </c>
      <c r="B33" s="254"/>
      <c r="C33" s="272" t="s">
        <v>244</v>
      </c>
      <c r="D33" s="1049"/>
      <c r="E33" s="295"/>
      <c r="F33" s="809">
        <f t="shared" si="2"/>
        <v>2175.0299999999997</v>
      </c>
      <c r="G33" s="580">
        <v>1521</v>
      </c>
      <c r="H33" s="804">
        <f t="shared" si="5"/>
        <v>1414.53</v>
      </c>
      <c r="I33" s="804">
        <f t="shared" si="6"/>
        <v>1323.27</v>
      </c>
      <c r="J33" s="819">
        <v>0</v>
      </c>
      <c r="K33" s="707"/>
      <c r="L33" s="707"/>
    </row>
    <row r="34" spans="1:12" ht="120" customHeight="1">
      <c r="A34" s="254" t="s">
        <v>246</v>
      </c>
      <c r="B34" s="254"/>
      <c r="C34" s="272" t="s">
        <v>244</v>
      </c>
      <c r="D34" s="1049"/>
      <c r="E34" s="295"/>
      <c r="F34" s="809">
        <f t="shared" si="2"/>
        <v>2375.23</v>
      </c>
      <c r="G34" s="580">
        <v>1661</v>
      </c>
      <c r="H34" s="804">
        <f t="shared" si="5"/>
        <v>1544.73</v>
      </c>
      <c r="I34" s="804">
        <f t="shared" si="6"/>
        <v>1445.07</v>
      </c>
      <c r="J34" s="819">
        <v>0</v>
      </c>
      <c r="K34" s="707" t="s">
        <v>570</v>
      </c>
      <c r="L34" s="707" t="s">
        <v>1153</v>
      </c>
    </row>
    <row r="35" spans="1:12" ht="127.5" customHeight="1">
      <c r="A35" s="254" t="s">
        <v>245</v>
      </c>
      <c r="B35" s="254"/>
      <c r="C35" s="272" t="s">
        <v>244</v>
      </c>
      <c r="D35" s="1104"/>
      <c r="E35" s="295"/>
      <c r="F35" s="809">
        <f t="shared" si="2"/>
        <v>2569.71</v>
      </c>
      <c r="G35" s="580">
        <v>1797</v>
      </c>
      <c r="H35" s="804">
        <f t="shared" si="5"/>
        <v>1671.21</v>
      </c>
      <c r="I35" s="804">
        <f t="shared" si="6"/>
        <v>1563.39</v>
      </c>
      <c r="J35" s="819">
        <v>0</v>
      </c>
      <c r="K35" s="707"/>
      <c r="L35" s="707"/>
    </row>
    <row r="36" spans="1:12" ht="214.5" customHeight="1">
      <c r="A36" s="258" t="s">
        <v>243</v>
      </c>
      <c r="B36" s="258"/>
      <c r="C36" s="284" t="s">
        <v>242</v>
      </c>
      <c r="D36" s="719"/>
      <c r="E36" s="300"/>
      <c r="F36" s="809">
        <f t="shared" si="2"/>
        <v>120.11999999999999</v>
      </c>
      <c r="G36" s="16">
        <v>84</v>
      </c>
      <c r="H36" s="804">
        <f t="shared" si="5"/>
        <v>78.12</v>
      </c>
      <c r="I36" s="804">
        <f t="shared" si="6"/>
        <v>73.08</v>
      </c>
      <c r="J36" s="819">
        <v>0</v>
      </c>
      <c r="K36" s="707" t="s">
        <v>566</v>
      </c>
      <c r="L36" s="707" t="s">
        <v>1154</v>
      </c>
    </row>
    <row r="37" spans="1:12" ht="150" customHeight="1">
      <c r="A37" s="357" t="s">
        <v>239</v>
      </c>
      <c r="B37" s="300" t="s">
        <v>238</v>
      </c>
      <c r="C37" s="300" t="s">
        <v>237</v>
      </c>
      <c r="D37" s="259" t="s">
        <v>230</v>
      </c>
      <c r="E37" s="273"/>
      <c r="F37" s="809">
        <f t="shared" si="2"/>
        <v>3381.95</v>
      </c>
      <c r="G37" s="16">
        <v>2365</v>
      </c>
      <c r="H37" s="804">
        <f t="shared" si="5"/>
        <v>2199.4500000000003</v>
      </c>
      <c r="I37" s="804">
        <f t="shared" si="6"/>
        <v>2057.5500000000002</v>
      </c>
      <c r="J37" s="819">
        <v>0</v>
      </c>
      <c r="K37" s="707" t="s">
        <v>557</v>
      </c>
      <c r="L37" s="707" t="s">
        <v>1155</v>
      </c>
    </row>
    <row r="38" spans="1:12" ht="210.75" customHeight="1">
      <c r="A38" s="357" t="s">
        <v>236</v>
      </c>
      <c r="B38" s="300" t="s">
        <v>235</v>
      </c>
      <c r="C38" s="300" t="s">
        <v>234</v>
      </c>
      <c r="D38" s="718"/>
      <c r="E38" s="273"/>
      <c r="F38" s="809">
        <f t="shared" si="2"/>
        <v>1557.27</v>
      </c>
      <c r="G38" s="16">
        <v>1089</v>
      </c>
      <c r="H38" s="804">
        <f t="shared" si="5"/>
        <v>1012.7700000000001</v>
      </c>
      <c r="I38" s="804">
        <f t="shared" si="6"/>
        <v>947.43</v>
      </c>
      <c r="J38" s="819">
        <v>0</v>
      </c>
      <c r="K38" s="707" t="s">
        <v>558</v>
      </c>
      <c r="L38" s="707" t="s">
        <v>1156</v>
      </c>
    </row>
    <row r="39" spans="1:12" ht="180" customHeight="1">
      <c r="A39" s="358" t="s">
        <v>233</v>
      </c>
      <c r="B39" s="298" t="s">
        <v>231</v>
      </c>
      <c r="C39" s="298" t="s">
        <v>27</v>
      </c>
      <c r="D39" s="434" t="s">
        <v>230</v>
      </c>
      <c r="E39" s="273"/>
      <c r="F39" s="809">
        <f t="shared" si="2"/>
        <v>5577</v>
      </c>
      <c r="G39" s="580">
        <v>3900</v>
      </c>
      <c r="H39" s="804">
        <f t="shared" si="5"/>
        <v>3627</v>
      </c>
      <c r="I39" s="804">
        <f t="shared" si="6"/>
        <v>3393</v>
      </c>
      <c r="J39" s="819">
        <v>0</v>
      </c>
      <c r="K39" s="707" t="s">
        <v>559</v>
      </c>
      <c r="L39" s="707" t="s">
        <v>1157</v>
      </c>
    </row>
    <row r="40" spans="1:12" ht="180" customHeight="1">
      <c r="A40" s="358" t="s">
        <v>232</v>
      </c>
      <c r="B40" s="298" t="s">
        <v>231</v>
      </c>
      <c r="C40" s="298" t="s">
        <v>27</v>
      </c>
      <c r="D40" s="434" t="s">
        <v>230</v>
      </c>
      <c r="E40" s="273"/>
      <c r="F40" s="809">
        <f t="shared" si="2"/>
        <v>9952.7999999999993</v>
      </c>
      <c r="G40" s="580">
        <v>6960</v>
      </c>
      <c r="H40" s="804">
        <f t="shared" si="5"/>
        <v>6472.8</v>
      </c>
      <c r="I40" s="804">
        <f t="shared" si="6"/>
        <v>6055.2</v>
      </c>
      <c r="J40" s="819">
        <v>0</v>
      </c>
      <c r="K40" s="707" t="s">
        <v>560</v>
      </c>
      <c r="L40" s="707" t="s">
        <v>1158</v>
      </c>
    </row>
    <row r="41" spans="1:12" s="614" customFormat="1" ht="180" customHeight="1">
      <c r="A41" s="359" t="s">
        <v>1058</v>
      </c>
      <c r="B41" s="304"/>
      <c r="C41" s="304"/>
      <c r="D41" s="760"/>
      <c r="E41" s="751"/>
      <c r="F41" s="808">
        <f t="shared" si="2"/>
        <v>1911.9099999999999</v>
      </c>
      <c r="G41" s="848">
        <v>1337</v>
      </c>
      <c r="H41" s="807">
        <f t="shared" si="5"/>
        <v>1243.4100000000001</v>
      </c>
      <c r="I41" s="807">
        <f t="shared" si="6"/>
        <v>1163.19</v>
      </c>
      <c r="J41" s="819">
        <v>0</v>
      </c>
      <c r="K41" s="708"/>
      <c r="L41" s="708"/>
    </row>
    <row r="42" spans="1:12" s="667" customFormat="1" ht="75" customHeight="1">
      <c r="A42" s="764" t="s">
        <v>1241</v>
      </c>
      <c r="B42" s="594"/>
      <c r="C42" s="594"/>
      <c r="D42" s="1185"/>
      <c r="E42" s="757"/>
      <c r="F42" s="804">
        <f t="shared" si="2"/>
        <v>549.12</v>
      </c>
      <c r="G42" s="580">
        <v>384</v>
      </c>
      <c r="H42" s="804">
        <f t="shared" ref="H42:H50" si="7">G42*0.93</f>
        <v>357.12</v>
      </c>
      <c r="I42" s="804">
        <f t="shared" ref="I42:I50" si="8">G42*0.87</f>
        <v>334.08</v>
      </c>
      <c r="J42" s="815">
        <v>0</v>
      </c>
      <c r="K42" s="707"/>
      <c r="L42" s="707"/>
    </row>
    <row r="43" spans="1:12" s="667" customFormat="1" ht="63" customHeight="1">
      <c r="A43" s="764" t="s">
        <v>1242</v>
      </c>
      <c r="B43" s="594"/>
      <c r="C43" s="594"/>
      <c r="D43" s="1185"/>
      <c r="E43" s="757"/>
      <c r="F43" s="804">
        <f t="shared" si="2"/>
        <v>765.05</v>
      </c>
      <c r="G43" s="580">
        <v>535</v>
      </c>
      <c r="H43" s="804">
        <f t="shared" si="7"/>
        <v>497.55</v>
      </c>
      <c r="I43" s="804">
        <f t="shared" si="8"/>
        <v>465.45</v>
      </c>
      <c r="J43" s="815">
        <v>0</v>
      </c>
      <c r="K43" s="707"/>
      <c r="L43" s="707"/>
    </row>
    <row r="44" spans="1:12" s="667" customFormat="1" ht="50.25" customHeight="1">
      <c r="A44" s="764" t="s">
        <v>1243</v>
      </c>
      <c r="B44" s="594"/>
      <c r="C44" s="594"/>
      <c r="D44" s="1185"/>
      <c r="E44" s="757"/>
      <c r="F44" s="804">
        <f t="shared" si="2"/>
        <v>975.26</v>
      </c>
      <c r="G44" s="580">
        <v>682</v>
      </c>
      <c r="H44" s="804">
        <f t="shared" si="7"/>
        <v>634.26</v>
      </c>
      <c r="I44" s="804">
        <f t="shared" si="8"/>
        <v>593.34</v>
      </c>
      <c r="J44" s="815">
        <v>0</v>
      </c>
      <c r="K44" s="707"/>
      <c r="L44" s="707"/>
    </row>
    <row r="45" spans="1:12" s="667" customFormat="1" ht="75" customHeight="1">
      <c r="A45" s="764" t="s">
        <v>1244</v>
      </c>
      <c r="B45" s="594"/>
      <c r="C45" s="594"/>
      <c r="D45" s="1185"/>
      <c r="E45" s="757"/>
      <c r="F45" s="804">
        <f t="shared" si="2"/>
        <v>1593.02</v>
      </c>
      <c r="G45" s="580">
        <v>1114</v>
      </c>
      <c r="H45" s="804">
        <f t="shared" si="7"/>
        <v>1036.02</v>
      </c>
      <c r="I45" s="804">
        <f t="shared" si="8"/>
        <v>969.18</v>
      </c>
      <c r="J45" s="815">
        <v>0</v>
      </c>
      <c r="K45" s="707"/>
      <c r="L45" s="707"/>
    </row>
    <row r="46" spans="1:12" s="667" customFormat="1" ht="80.25" customHeight="1">
      <c r="A46" s="764" t="s">
        <v>1245</v>
      </c>
      <c r="B46" s="594"/>
      <c r="C46" s="594"/>
      <c r="D46" s="1185"/>
      <c r="E46" s="757"/>
      <c r="F46" s="804">
        <f t="shared" si="2"/>
        <v>2392.39</v>
      </c>
      <c r="G46" s="580">
        <v>1673</v>
      </c>
      <c r="H46" s="804">
        <f t="shared" si="7"/>
        <v>1555.89</v>
      </c>
      <c r="I46" s="804">
        <f t="shared" si="8"/>
        <v>1455.51</v>
      </c>
      <c r="J46" s="815">
        <v>0</v>
      </c>
      <c r="K46" s="707"/>
      <c r="L46" s="707"/>
    </row>
    <row r="47" spans="1:12" s="667" customFormat="1" ht="114.75" customHeight="1">
      <c r="A47" s="765" t="s">
        <v>1246</v>
      </c>
      <c r="B47" s="594"/>
      <c r="C47" s="594"/>
      <c r="D47" s="1185"/>
      <c r="E47" s="757"/>
      <c r="F47" s="804">
        <f t="shared" si="2"/>
        <v>2149.29</v>
      </c>
      <c r="G47" s="580">
        <v>1503</v>
      </c>
      <c r="H47" s="804">
        <f t="shared" si="7"/>
        <v>1397.79</v>
      </c>
      <c r="I47" s="804">
        <f t="shared" si="8"/>
        <v>1307.6099999999999</v>
      </c>
      <c r="J47" s="815">
        <v>0</v>
      </c>
      <c r="K47" s="707"/>
      <c r="L47" s="707"/>
    </row>
    <row r="48" spans="1:12" s="667" customFormat="1" ht="92.25" customHeight="1">
      <c r="A48" s="765" t="s">
        <v>1247</v>
      </c>
      <c r="B48" s="594"/>
      <c r="C48" s="594"/>
      <c r="D48" s="1185"/>
      <c r="E48" s="757"/>
      <c r="F48" s="804">
        <f t="shared" si="2"/>
        <v>2352.35</v>
      </c>
      <c r="G48" s="580">
        <v>1645</v>
      </c>
      <c r="H48" s="804">
        <f t="shared" si="7"/>
        <v>1529.8500000000001</v>
      </c>
      <c r="I48" s="804">
        <f t="shared" si="8"/>
        <v>1431.15</v>
      </c>
      <c r="J48" s="815">
        <v>0</v>
      </c>
      <c r="K48" s="707"/>
      <c r="L48" s="707"/>
    </row>
    <row r="49" spans="1:12" s="667" customFormat="1" ht="120" customHeight="1">
      <c r="A49" s="765" t="s">
        <v>1248</v>
      </c>
      <c r="B49" s="594"/>
      <c r="C49" s="594"/>
      <c r="D49" s="1185"/>
      <c r="E49" s="757"/>
      <c r="F49" s="804">
        <f t="shared" si="2"/>
        <v>3021.5899999999997</v>
      </c>
      <c r="G49" s="580">
        <v>2113</v>
      </c>
      <c r="H49" s="804">
        <f t="shared" si="7"/>
        <v>1965.0900000000001</v>
      </c>
      <c r="I49" s="804">
        <f t="shared" si="8"/>
        <v>1838.31</v>
      </c>
      <c r="J49" s="815">
        <v>0</v>
      </c>
      <c r="K49" s="707"/>
      <c r="L49" s="707"/>
    </row>
    <row r="50" spans="1:12" s="667" customFormat="1" ht="180" customHeight="1">
      <c r="A50" s="765" t="s">
        <v>1249</v>
      </c>
      <c r="B50" s="594"/>
      <c r="C50" s="594"/>
      <c r="D50" s="1185"/>
      <c r="E50" s="757"/>
      <c r="F50" s="804">
        <f t="shared" si="2"/>
        <v>3690.83</v>
      </c>
      <c r="G50" s="580">
        <v>2581</v>
      </c>
      <c r="H50" s="804">
        <f t="shared" si="7"/>
        <v>2400.33</v>
      </c>
      <c r="I50" s="804">
        <f t="shared" si="8"/>
        <v>2245.4699999999998</v>
      </c>
      <c r="J50" s="815">
        <v>0</v>
      </c>
      <c r="K50" s="707"/>
      <c r="L50" s="707"/>
    </row>
    <row r="51" spans="1:12" s="614" customFormat="1" ht="174.75" customHeight="1">
      <c r="A51" s="765" t="s">
        <v>1023</v>
      </c>
      <c r="B51" s="594" t="s">
        <v>1022</v>
      </c>
      <c r="C51" s="594" t="s">
        <v>27</v>
      </c>
      <c r="D51" s="766"/>
      <c r="E51" s="757"/>
      <c r="F51" s="804">
        <f t="shared" si="2"/>
        <v>5655.65</v>
      </c>
      <c r="G51" s="580">
        <v>3955</v>
      </c>
      <c r="H51" s="804">
        <f>G51*0.93</f>
        <v>3678.15</v>
      </c>
      <c r="I51" s="804">
        <f>G51*0.87</f>
        <v>3440.85</v>
      </c>
      <c r="J51" s="815">
        <v>0</v>
      </c>
      <c r="K51" s="707"/>
      <c r="L51" s="707"/>
    </row>
    <row r="52" spans="1:12" s="614" customFormat="1" ht="174.75" customHeight="1">
      <c r="A52" s="761" t="s">
        <v>1024</v>
      </c>
      <c r="B52" s="762" t="s">
        <v>1022</v>
      </c>
      <c r="C52" s="762" t="s">
        <v>27</v>
      </c>
      <c r="D52" s="746"/>
      <c r="E52" s="763"/>
      <c r="F52" s="809">
        <f t="shared" si="2"/>
        <v>7069.92</v>
      </c>
      <c r="G52" s="849">
        <v>4944</v>
      </c>
      <c r="H52" s="808">
        <f>G52*0.93</f>
        <v>4597.92</v>
      </c>
      <c r="I52" s="808">
        <f>G52*0.87</f>
        <v>4301.28</v>
      </c>
      <c r="J52" s="843">
        <v>0</v>
      </c>
      <c r="K52" s="637"/>
      <c r="L52" s="637"/>
    </row>
    <row r="53" spans="1:12" ht="60" customHeight="1">
      <c r="A53" s="1003" t="s">
        <v>229</v>
      </c>
      <c r="B53" s="1003"/>
      <c r="C53" s="1003"/>
      <c r="D53" s="1003"/>
      <c r="E53" s="1003"/>
      <c r="F53" s="1003"/>
      <c r="G53" s="1003"/>
      <c r="H53" s="1003"/>
      <c r="I53" s="1003"/>
      <c r="J53" s="1003"/>
      <c r="K53" s="1003"/>
      <c r="L53" s="1003"/>
    </row>
    <row r="54" spans="1:12" ht="219.75" customHeight="1">
      <c r="A54" s="454" t="s">
        <v>778</v>
      </c>
      <c r="B54" s="454"/>
      <c r="C54" s="455" t="s">
        <v>27</v>
      </c>
      <c r="D54" s="456" t="s">
        <v>228</v>
      </c>
      <c r="E54" s="457" t="s">
        <v>779</v>
      </c>
      <c r="F54" s="809">
        <f>G54*1.43</f>
        <v>197.34</v>
      </c>
      <c r="G54" s="845">
        <v>138</v>
      </c>
      <c r="H54" s="809">
        <f>G54*0.93</f>
        <v>128.34</v>
      </c>
      <c r="I54" s="809">
        <f>G54*0.87</f>
        <v>120.06</v>
      </c>
      <c r="J54" s="818">
        <v>0</v>
      </c>
      <c r="K54" s="846"/>
      <c r="L54" s="846"/>
    </row>
    <row r="55" spans="1:12" ht="219.75" customHeight="1">
      <c r="A55" s="254" t="s">
        <v>665</v>
      </c>
      <c r="B55" s="254"/>
      <c r="C55" s="272" t="s">
        <v>27</v>
      </c>
      <c r="D55" s="1207" t="s">
        <v>721</v>
      </c>
      <c r="E55" s="296"/>
      <c r="F55" s="809">
        <f t="shared" ref="F55:F92" si="9">G55*1.43</f>
        <v>429</v>
      </c>
      <c r="G55" s="580">
        <v>300</v>
      </c>
      <c r="H55" s="804">
        <f t="shared" ref="H55:H92" si="10">G55*0.93</f>
        <v>279</v>
      </c>
      <c r="I55" s="804">
        <f t="shared" ref="I55:I92" si="11">G55*0.87</f>
        <v>261</v>
      </c>
      <c r="J55" s="819">
        <v>0</v>
      </c>
      <c r="K55" s="847"/>
      <c r="L55" s="847"/>
    </row>
    <row r="56" spans="1:12" ht="120" customHeight="1">
      <c r="A56" s="254" t="s">
        <v>666</v>
      </c>
      <c r="B56" s="254"/>
      <c r="C56" s="272" t="s">
        <v>27</v>
      </c>
      <c r="D56" s="1208"/>
      <c r="E56" s="283"/>
      <c r="F56" s="809">
        <f t="shared" si="9"/>
        <v>470.46999999999997</v>
      </c>
      <c r="G56" s="580">
        <v>329</v>
      </c>
      <c r="H56" s="804">
        <f t="shared" si="10"/>
        <v>305.97000000000003</v>
      </c>
      <c r="I56" s="804">
        <f t="shared" si="11"/>
        <v>286.23</v>
      </c>
      <c r="J56" s="819">
        <v>0</v>
      </c>
      <c r="K56" s="847"/>
      <c r="L56" s="847"/>
    </row>
    <row r="57" spans="1:12" ht="120" customHeight="1">
      <c r="A57" s="254" t="s">
        <v>667</v>
      </c>
      <c r="B57" s="254"/>
      <c r="C57" s="272" t="s">
        <v>27</v>
      </c>
      <c r="D57" s="1208"/>
      <c r="E57" s="283"/>
      <c r="F57" s="809">
        <f t="shared" si="9"/>
        <v>511.94</v>
      </c>
      <c r="G57" s="580">
        <v>358</v>
      </c>
      <c r="H57" s="804">
        <f t="shared" si="10"/>
        <v>332.94</v>
      </c>
      <c r="I57" s="804">
        <f t="shared" si="11"/>
        <v>311.45999999999998</v>
      </c>
      <c r="J57" s="819">
        <v>0</v>
      </c>
      <c r="K57" s="847"/>
      <c r="L57" s="847"/>
    </row>
    <row r="58" spans="1:12" ht="120" customHeight="1">
      <c r="A58" s="254" t="s">
        <v>227</v>
      </c>
      <c r="B58" s="254"/>
      <c r="C58" s="272" t="s">
        <v>27</v>
      </c>
      <c r="D58" s="1199"/>
      <c r="E58" s="283"/>
      <c r="F58" s="809">
        <f t="shared" si="9"/>
        <v>2712.71</v>
      </c>
      <c r="G58" s="580">
        <v>1897</v>
      </c>
      <c r="H58" s="804">
        <f t="shared" si="10"/>
        <v>1764.21</v>
      </c>
      <c r="I58" s="804">
        <f t="shared" si="11"/>
        <v>1650.39</v>
      </c>
      <c r="J58" s="819">
        <v>0</v>
      </c>
      <c r="K58" s="847"/>
      <c r="L58" s="847"/>
    </row>
    <row r="59" spans="1:12" ht="120" customHeight="1">
      <c r="A59" s="254" t="s">
        <v>226</v>
      </c>
      <c r="B59" s="254"/>
      <c r="C59" s="272" t="s">
        <v>27</v>
      </c>
      <c r="D59" s="1199"/>
      <c r="E59" s="283"/>
      <c r="F59" s="809">
        <f t="shared" si="9"/>
        <v>3258.97</v>
      </c>
      <c r="G59" s="580">
        <v>2279</v>
      </c>
      <c r="H59" s="804">
        <f t="shared" si="10"/>
        <v>2119.4700000000003</v>
      </c>
      <c r="I59" s="804">
        <f t="shared" si="11"/>
        <v>1982.73</v>
      </c>
      <c r="J59" s="819">
        <v>0</v>
      </c>
      <c r="K59" s="847"/>
      <c r="L59" s="847"/>
    </row>
    <row r="60" spans="1:12" s="614" customFormat="1" ht="120" customHeight="1">
      <c r="A60" s="634" t="s">
        <v>1025</v>
      </c>
      <c r="B60" s="634"/>
      <c r="C60" s="638" t="s">
        <v>27</v>
      </c>
      <c r="D60" s="1179"/>
      <c r="E60"/>
      <c r="F60" s="809">
        <f t="shared" si="9"/>
        <v>1774.6299999999999</v>
      </c>
      <c r="G60" s="580">
        <v>1241</v>
      </c>
      <c r="H60" s="804">
        <f>G60*0.93</f>
        <v>1154.1300000000001</v>
      </c>
      <c r="I60" s="804">
        <f>G60*0.87</f>
        <v>1079.67</v>
      </c>
      <c r="J60" s="819">
        <v>0</v>
      </c>
      <c r="K60" s="847"/>
      <c r="L60" s="847"/>
    </row>
    <row r="61" spans="1:12" s="614" customFormat="1" ht="120" customHeight="1">
      <c r="A61" s="634" t="s">
        <v>1026</v>
      </c>
      <c r="B61" s="634"/>
      <c r="C61" s="638" t="s">
        <v>27</v>
      </c>
      <c r="D61" s="1180"/>
      <c r="E61" s="643"/>
      <c r="F61" s="809">
        <f t="shared" si="9"/>
        <v>2350.92</v>
      </c>
      <c r="G61" s="580">
        <v>1644</v>
      </c>
      <c r="H61" s="804">
        <f>G61*0.93</f>
        <v>1528.92</v>
      </c>
      <c r="I61" s="804">
        <f>G61*0.87</f>
        <v>1430.28</v>
      </c>
      <c r="J61" s="819">
        <v>0</v>
      </c>
      <c r="K61" s="847"/>
      <c r="L61" s="847"/>
    </row>
    <row r="62" spans="1:12" s="614" customFormat="1" ht="120" customHeight="1">
      <c r="A62" s="634" t="s">
        <v>1027</v>
      </c>
      <c r="B62" s="634"/>
      <c r="C62" s="638" t="s">
        <v>27</v>
      </c>
      <c r="D62" s="1181"/>
      <c r="E62" s="643"/>
      <c r="F62" s="809">
        <f t="shared" si="9"/>
        <v>2568.2799999999997</v>
      </c>
      <c r="G62" s="580">
        <v>1796</v>
      </c>
      <c r="H62" s="804">
        <f>G62*0.93</f>
        <v>1670.2800000000002</v>
      </c>
      <c r="I62" s="804">
        <f>G62*0.87</f>
        <v>1562.52</v>
      </c>
      <c r="J62" s="819">
        <v>0</v>
      </c>
      <c r="K62" s="847"/>
      <c r="L62" s="847"/>
    </row>
    <row r="63" spans="1:12" ht="120" customHeight="1">
      <c r="A63" s="256" t="s">
        <v>668</v>
      </c>
      <c r="B63" s="274" t="s">
        <v>225</v>
      </c>
      <c r="C63" s="272" t="s">
        <v>27</v>
      </c>
      <c r="D63" s="1198"/>
      <c r="E63" s="328"/>
      <c r="F63" s="809">
        <f t="shared" si="9"/>
        <v>2525.38</v>
      </c>
      <c r="G63" s="580">
        <v>1766</v>
      </c>
      <c r="H63" s="804">
        <f t="shared" si="10"/>
        <v>1642.38</v>
      </c>
      <c r="I63" s="804">
        <f t="shared" si="11"/>
        <v>1536.42</v>
      </c>
      <c r="J63" s="819">
        <v>0</v>
      </c>
      <c r="K63" s="847"/>
      <c r="L63" s="847"/>
    </row>
    <row r="64" spans="1:12" ht="120" customHeight="1">
      <c r="A64" s="256" t="s">
        <v>669</v>
      </c>
      <c r="B64" s="274" t="s">
        <v>225</v>
      </c>
      <c r="C64" s="272" t="s">
        <v>27</v>
      </c>
      <c r="D64" s="1198"/>
      <c r="E64" s="328"/>
      <c r="F64" s="809">
        <f t="shared" si="9"/>
        <v>2645.5</v>
      </c>
      <c r="G64" s="580">
        <v>1850</v>
      </c>
      <c r="H64" s="804">
        <f t="shared" si="10"/>
        <v>1720.5</v>
      </c>
      <c r="I64" s="804">
        <f t="shared" si="11"/>
        <v>1609.5</v>
      </c>
      <c r="J64" s="819">
        <v>0</v>
      </c>
      <c r="K64" s="847"/>
      <c r="L64" s="847"/>
    </row>
    <row r="65" spans="1:12" s="667" customFormat="1" ht="120" customHeight="1">
      <c r="A65" s="739" t="s">
        <v>1250</v>
      </c>
      <c r="B65" s="739"/>
      <c r="C65" s="738"/>
      <c r="D65" s="456"/>
      <c r="E65" s="736"/>
      <c r="F65" s="809">
        <f>G65*1.43</f>
        <v>2076.36</v>
      </c>
      <c r="G65" s="845">
        <v>1452</v>
      </c>
      <c r="H65" s="809">
        <f>G65*0.93</f>
        <v>1350.3600000000001</v>
      </c>
      <c r="I65" s="809">
        <f>G65*0.87</f>
        <v>1263.24</v>
      </c>
      <c r="J65" s="818">
        <v>0</v>
      </c>
      <c r="K65" s="846"/>
      <c r="L65" s="846"/>
    </row>
    <row r="66" spans="1:12" s="667" customFormat="1" ht="120" customHeight="1">
      <c r="A66" s="731" t="s">
        <v>1251</v>
      </c>
      <c r="B66" s="735"/>
      <c r="C66" s="733"/>
      <c r="D66" s="1010"/>
      <c r="E66" s="737"/>
      <c r="F66" s="809">
        <f t="shared" ref="F66:F77" si="12">G66*1.43</f>
        <v>264.55</v>
      </c>
      <c r="G66" s="580">
        <v>185</v>
      </c>
      <c r="H66" s="804">
        <f t="shared" ref="H66:H77" si="13">G66*0.93</f>
        <v>172.05</v>
      </c>
      <c r="I66" s="804">
        <f t="shared" ref="I66:I77" si="14">G66*0.87</f>
        <v>160.94999999999999</v>
      </c>
      <c r="J66" s="819">
        <v>0</v>
      </c>
      <c r="K66" s="847"/>
      <c r="L66" s="847"/>
    </row>
    <row r="67" spans="1:12" s="667" customFormat="1" ht="120" customHeight="1">
      <c r="A67" s="731" t="s">
        <v>1252</v>
      </c>
      <c r="B67" s="735"/>
      <c r="C67" s="733"/>
      <c r="D67" s="1011"/>
      <c r="E67" s="737"/>
      <c r="F67" s="809">
        <f t="shared" si="12"/>
        <v>519.09</v>
      </c>
      <c r="G67" s="580">
        <v>363</v>
      </c>
      <c r="H67" s="804">
        <f t="shared" si="13"/>
        <v>337.59000000000003</v>
      </c>
      <c r="I67" s="804">
        <f t="shared" si="14"/>
        <v>315.81</v>
      </c>
      <c r="J67" s="819">
        <v>0</v>
      </c>
      <c r="K67" s="847"/>
      <c r="L67" s="847"/>
    </row>
    <row r="68" spans="1:12" s="667" customFormat="1" ht="120" customHeight="1">
      <c r="A68" s="731" t="s">
        <v>1253</v>
      </c>
      <c r="B68" s="735"/>
      <c r="C68" s="733"/>
      <c r="D68" s="1011"/>
      <c r="E68" s="737"/>
      <c r="F68" s="809">
        <f t="shared" si="12"/>
        <v>945.2299999999999</v>
      </c>
      <c r="G68" s="580">
        <v>661</v>
      </c>
      <c r="H68" s="804">
        <f t="shared" si="13"/>
        <v>614.73</v>
      </c>
      <c r="I68" s="804">
        <f t="shared" si="14"/>
        <v>575.07000000000005</v>
      </c>
      <c r="J68" s="819">
        <v>0</v>
      </c>
      <c r="K68" s="847"/>
      <c r="L68" s="847"/>
    </row>
    <row r="69" spans="1:12" s="667" customFormat="1" ht="120" customHeight="1">
      <c r="A69" s="731" t="s">
        <v>1254</v>
      </c>
      <c r="B69" s="735"/>
      <c r="C69" s="733"/>
      <c r="D69" s="741"/>
      <c r="E69" s="737"/>
      <c r="F69" s="809">
        <f t="shared" si="12"/>
        <v>1844.6999999999998</v>
      </c>
      <c r="G69" s="580">
        <v>1290</v>
      </c>
      <c r="H69" s="804">
        <f t="shared" si="13"/>
        <v>1199.7</v>
      </c>
      <c r="I69" s="804">
        <f t="shared" si="14"/>
        <v>1122.3</v>
      </c>
      <c r="J69" s="819">
        <v>0</v>
      </c>
      <c r="K69" s="847"/>
      <c r="L69" s="847"/>
    </row>
    <row r="70" spans="1:12" s="667" customFormat="1" ht="120" customHeight="1">
      <c r="A70" s="731" t="s">
        <v>1255</v>
      </c>
      <c r="B70" s="735"/>
      <c r="C70" s="733"/>
      <c r="D70" s="741"/>
      <c r="E70" s="737"/>
      <c r="F70" s="809">
        <f t="shared" si="12"/>
        <v>2675.5299999999997</v>
      </c>
      <c r="G70" s="580">
        <v>1871</v>
      </c>
      <c r="H70" s="804">
        <f t="shared" si="13"/>
        <v>1740.0300000000002</v>
      </c>
      <c r="I70" s="804">
        <f t="shared" si="14"/>
        <v>1627.77</v>
      </c>
      <c r="J70" s="819">
        <v>0</v>
      </c>
      <c r="K70" s="847"/>
      <c r="L70" s="847"/>
    </row>
    <row r="71" spans="1:12" s="667" customFormat="1" ht="120" customHeight="1">
      <c r="A71" s="743" t="s">
        <v>1256</v>
      </c>
      <c r="B71" s="755"/>
      <c r="C71" s="750"/>
      <c r="D71" s="741"/>
      <c r="E71" s="744"/>
      <c r="F71" s="808">
        <f t="shared" si="12"/>
        <v>3459.17</v>
      </c>
      <c r="G71" s="848">
        <v>2419</v>
      </c>
      <c r="H71" s="807">
        <f t="shared" si="13"/>
        <v>2249.67</v>
      </c>
      <c r="I71" s="807">
        <f t="shared" si="14"/>
        <v>2104.5300000000002</v>
      </c>
      <c r="J71" s="820">
        <v>0</v>
      </c>
      <c r="K71" s="850"/>
      <c r="L71" s="850"/>
    </row>
    <row r="72" spans="1:12" s="667" customFormat="1" ht="120" customHeight="1">
      <c r="A72" s="742" t="s">
        <v>1257</v>
      </c>
      <c r="B72" s="754"/>
      <c r="C72" s="749"/>
      <c r="D72" s="1198"/>
      <c r="E72" s="756"/>
      <c r="F72" s="804">
        <f t="shared" si="12"/>
        <v>264.55</v>
      </c>
      <c r="G72" s="580">
        <v>185</v>
      </c>
      <c r="H72" s="804">
        <f t="shared" si="13"/>
        <v>172.05</v>
      </c>
      <c r="I72" s="804">
        <f t="shared" si="14"/>
        <v>160.94999999999999</v>
      </c>
      <c r="J72" s="815">
        <v>0</v>
      </c>
      <c r="K72" s="847"/>
      <c r="L72" s="847"/>
    </row>
    <row r="73" spans="1:12" s="667" customFormat="1" ht="120" customHeight="1">
      <c r="A73" s="742" t="s">
        <v>1258</v>
      </c>
      <c r="B73" s="754"/>
      <c r="C73" s="749"/>
      <c r="D73" s="1198"/>
      <c r="E73" s="756"/>
      <c r="F73" s="804">
        <f t="shared" si="12"/>
        <v>519.09</v>
      </c>
      <c r="G73" s="580">
        <v>363</v>
      </c>
      <c r="H73" s="804">
        <f t="shared" si="13"/>
        <v>337.59000000000003</v>
      </c>
      <c r="I73" s="804">
        <f t="shared" si="14"/>
        <v>315.81</v>
      </c>
      <c r="J73" s="815">
        <v>0</v>
      </c>
      <c r="K73" s="847"/>
      <c r="L73" s="847"/>
    </row>
    <row r="74" spans="1:12" s="667" customFormat="1" ht="120" customHeight="1">
      <c r="A74" s="742" t="s">
        <v>1259</v>
      </c>
      <c r="B74" s="754"/>
      <c r="C74" s="749"/>
      <c r="D74" s="1198"/>
      <c r="E74" s="756"/>
      <c r="F74" s="804">
        <f t="shared" si="12"/>
        <v>945.2299999999999</v>
      </c>
      <c r="G74" s="580">
        <v>661</v>
      </c>
      <c r="H74" s="804">
        <f t="shared" si="13"/>
        <v>614.73</v>
      </c>
      <c r="I74" s="804">
        <f t="shared" si="14"/>
        <v>575.07000000000005</v>
      </c>
      <c r="J74" s="815">
        <v>0</v>
      </c>
      <c r="K74" s="847"/>
      <c r="L74" s="847"/>
    </row>
    <row r="75" spans="1:12" s="667" customFormat="1" ht="120" customHeight="1">
      <c r="A75" s="742" t="s">
        <v>1260</v>
      </c>
      <c r="B75" s="754"/>
      <c r="C75" s="749"/>
      <c r="D75" s="1198"/>
      <c r="E75" s="756"/>
      <c r="F75" s="804">
        <f t="shared" si="12"/>
        <v>1844.6999999999998</v>
      </c>
      <c r="G75" s="580">
        <v>1290</v>
      </c>
      <c r="H75" s="804">
        <f t="shared" si="13"/>
        <v>1199.7</v>
      </c>
      <c r="I75" s="804">
        <f t="shared" si="14"/>
        <v>1122.3</v>
      </c>
      <c r="J75" s="815">
        <v>0</v>
      </c>
      <c r="K75" s="847"/>
      <c r="L75" s="847"/>
    </row>
    <row r="76" spans="1:12" s="667" customFormat="1" ht="120" customHeight="1">
      <c r="A76" s="742" t="s">
        <v>1261</v>
      </c>
      <c r="B76" s="754"/>
      <c r="C76" s="749"/>
      <c r="D76" s="1198"/>
      <c r="E76" s="756"/>
      <c r="F76" s="804">
        <f t="shared" si="12"/>
        <v>2675.5299999999997</v>
      </c>
      <c r="G76" s="580">
        <v>1871</v>
      </c>
      <c r="H76" s="804">
        <f t="shared" si="13"/>
        <v>1740.0300000000002</v>
      </c>
      <c r="I76" s="804">
        <f t="shared" si="14"/>
        <v>1627.77</v>
      </c>
      <c r="J76" s="815">
        <v>0</v>
      </c>
      <c r="K76" s="847"/>
      <c r="L76" s="847"/>
    </row>
    <row r="77" spans="1:12" s="667" customFormat="1" ht="120" customHeight="1">
      <c r="A77" s="742" t="s">
        <v>1262</v>
      </c>
      <c r="B77" s="754"/>
      <c r="C77" s="749"/>
      <c r="D77" s="756"/>
      <c r="E77" s="756"/>
      <c r="F77" s="804">
        <f t="shared" si="12"/>
        <v>3459.17</v>
      </c>
      <c r="G77" s="580">
        <v>2419</v>
      </c>
      <c r="H77" s="804">
        <f t="shared" si="13"/>
        <v>2249.67</v>
      </c>
      <c r="I77" s="804">
        <f t="shared" si="14"/>
        <v>2104.5300000000002</v>
      </c>
      <c r="J77" s="815">
        <v>0</v>
      </c>
      <c r="K77" s="847"/>
      <c r="L77" s="847"/>
    </row>
    <row r="78" spans="1:12" ht="213.75" customHeight="1">
      <c r="A78" s="256" t="s">
        <v>224</v>
      </c>
      <c r="B78" s="274"/>
      <c r="C78" s="272" t="s">
        <v>27</v>
      </c>
      <c r="D78" s="508"/>
      <c r="E78" s="328"/>
      <c r="F78" s="809">
        <f t="shared" si="9"/>
        <v>386.09999999999997</v>
      </c>
      <c r="G78" s="580">
        <v>270</v>
      </c>
      <c r="H78" s="804">
        <f t="shared" si="10"/>
        <v>251.10000000000002</v>
      </c>
      <c r="I78" s="804">
        <f t="shared" si="11"/>
        <v>234.9</v>
      </c>
      <c r="J78" s="819">
        <v>0</v>
      </c>
      <c r="K78" s="847"/>
      <c r="L78" s="847"/>
    </row>
    <row r="79" spans="1:12" ht="213.75" customHeight="1">
      <c r="A79" s="256" t="s">
        <v>223</v>
      </c>
      <c r="B79" s="274"/>
      <c r="C79" s="272" t="s">
        <v>27</v>
      </c>
      <c r="D79" s="453"/>
      <c r="E79" s="328"/>
      <c r="F79" s="809">
        <f t="shared" si="9"/>
        <v>2288</v>
      </c>
      <c r="G79" s="580">
        <v>1600</v>
      </c>
      <c r="H79" s="804">
        <f t="shared" si="10"/>
        <v>1488</v>
      </c>
      <c r="I79" s="804">
        <f t="shared" si="11"/>
        <v>1392</v>
      </c>
      <c r="J79" s="819">
        <v>0</v>
      </c>
      <c r="K79" s="847"/>
      <c r="L79" s="847"/>
    </row>
    <row r="80" spans="1:12" ht="93.75" customHeight="1">
      <c r="A80" s="256" t="s">
        <v>222</v>
      </c>
      <c r="B80" s="274" t="s">
        <v>221</v>
      </c>
      <c r="C80" s="272" t="s">
        <v>27</v>
      </c>
      <c r="D80" s="1200"/>
      <c r="E80" s="328"/>
      <c r="F80" s="809">
        <f t="shared" si="9"/>
        <v>421.84999999999997</v>
      </c>
      <c r="G80" s="580">
        <v>295</v>
      </c>
      <c r="H80" s="804">
        <f t="shared" si="10"/>
        <v>274.35000000000002</v>
      </c>
      <c r="I80" s="804">
        <f t="shared" si="11"/>
        <v>256.64999999999998</v>
      </c>
      <c r="J80" s="819">
        <v>0</v>
      </c>
      <c r="K80" s="847"/>
      <c r="L80" s="847"/>
    </row>
    <row r="81" spans="1:12" ht="93.75" customHeight="1">
      <c r="A81" s="256" t="s">
        <v>220</v>
      </c>
      <c r="B81" s="274" t="s">
        <v>219</v>
      </c>
      <c r="C81" s="272" t="s">
        <v>27</v>
      </c>
      <c r="D81" s="1200"/>
      <c r="E81" s="328"/>
      <c r="F81" s="809">
        <f t="shared" si="9"/>
        <v>772.19999999999993</v>
      </c>
      <c r="G81" s="580">
        <v>540</v>
      </c>
      <c r="H81" s="804">
        <f t="shared" si="10"/>
        <v>502.20000000000005</v>
      </c>
      <c r="I81" s="804">
        <f t="shared" si="11"/>
        <v>469.8</v>
      </c>
      <c r="J81" s="819">
        <v>0</v>
      </c>
      <c r="K81" s="847"/>
      <c r="L81" s="847"/>
    </row>
    <row r="82" spans="1:12" s="614" customFormat="1" ht="93.75" customHeight="1">
      <c r="A82" s="665" t="s">
        <v>1059</v>
      </c>
      <c r="B82" s="666" t="s">
        <v>1060</v>
      </c>
      <c r="C82" s="664" t="s">
        <v>27</v>
      </c>
      <c r="D82" s="1200"/>
      <c r="E82" s="663"/>
      <c r="F82" s="809">
        <f t="shared" si="9"/>
        <v>1544.3999999999999</v>
      </c>
      <c r="G82" s="580">
        <v>1080</v>
      </c>
      <c r="H82" s="804">
        <f>G82*0.93</f>
        <v>1004.4000000000001</v>
      </c>
      <c r="I82" s="804">
        <f>G82*0.87</f>
        <v>939.6</v>
      </c>
      <c r="J82" s="819">
        <v>0</v>
      </c>
      <c r="K82" s="847"/>
      <c r="L82" s="847"/>
    </row>
    <row r="83" spans="1:12" ht="93.75" customHeight="1">
      <c r="A83" s="256" t="s">
        <v>218</v>
      </c>
      <c r="B83" s="274" t="s">
        <v>217</v>
      </c>
      <c r="C83" s="272" t="s">
        <v>27</v>
      </c>
      <c r="D83" s="1200"/>
      <c r="E83" s="328"/>
      <c r="F83" s="809">
        <f t="shared" si="9"/>
        <v>2305.16</v>
      </c>
      <c r="G83" s="580">
        <v>1612</v>
      </c>
      <c r="H83" s="804">
        <f t="shared" si="10"/>
        <v>1499.16</v>
      </c>
      <c r="I83" s="804">
        <f t="shared" si="11"/>
        <v>1402.44</v>
      </c>
      <c r="J83" s="819">
        <v>0</v>
      </c>
      <c r="K83" s="847"/>
      <c r="L83" s="847"/>
    </row>
    <row r="84" spans="1:12" ht="93.75" customHeight="1">
      <c r="A84" s="256" t="s">
        <v>216</v>
      </c>
      <c r="B84" s="274" t="s">
        <v>215</v>
      </c>
      <c r="C84" s="272" t="s">
        <v>27</v>
      </c>
      <c r="D84" s="1200"/>
      <c r="E84" s="328"/>
      <c r="F84" s="809">
        <f t="shared" si="9"/>
        <v>3846.7</v>
      </c>
      <c r="G84" s="580">
        <v>2690</v>
      </c>
      <c r="H84" s="804">
        <f t="shared" si="10"/>
        <v>2501.7000000000003</v>
      </c>
      <c r="I84" s="804">
        <f t="shared" si="11"/>
        <v>2340.3000000000002</v>
      </c>
      <c r="J84" s="819">
        <v>0</v>
      </c>
      <c r="K84" s="847"/>
      <c r="L84" s="847"/>
    </row>
    <row r="85" spans="1:12" ht="120" customHeight="1">
      <c r="A85" s="249" t="s">
        <v>670</v>
      </c>
      <c r="B85" s="274" t="s">
        <v>214</v>
      </c>
      <c r="C85" s="272" t="s">
        <v>27</v>
      </c>
      <c r="D85" s="1198"/>
      <c r="E85" s="328"/>
      <c r="F85" s="809">
        <f t="shared" si="9"/>
        <v>284.57</v>
      </c>
      <c r="G85" s="580">
        <v>199</v>
      </c>
      <c r="H85" s="804">
        <f t="shared" si="10"/>
        <v>185.07000000000002</v>
      </c>
      <c r="I85" s="804">
        <f t="shared" si="11"/>
        <v>173.13</v>
      </c>
      <c r="J85" s="819">
        <v>0</v>
      </c>
      <c r="K85" s="847"/>
      <c r="L85" s="847"/>
    </row>
    <row r="86" spans="1:12" ht="120" customHeight="1">
      <c r="A86" s="249" t="s">
        <v>671</v>
      </c>
      <c r="B86" s="274" t="s">
        <v>214</v>
      </c>
      <c r="C86" s="272" t="s">
        <v>27</v>
      </c>
      <c r="D86" s="1203"/>
      <c r="E86" s="328"/>
      <c r="F86" s="809">
        <f t="shared" si="9"/>
        <v>569.14</v>
      </c>
      <c r="G86" s="580">
        <v>398</v>
      </c>
      <c r="H86" s="804">
        <f t="shared" si="10"/>
        <v>370.14000000000004</v>
      </c>
      <c r="I86" s="804">
        <f t="shared" si="11"/>
        <v>346.26</v>
      </c>
      <c r="J86" s="819">
        <v>0</v>
      </c>
      <c r="K86" s="847"/>
      <c r="L86" s="847"/>
    </row>
    <row r="87" spans="1:12" ht="120" customHeight="1">
      <c r="A87" s="249" t="s">
        <v>672</v>
      </c>
      <c r="B87" s="274" t="s">
        <v>213</v>
      </c>
      <c r="C87" s="272" t="s">
        <v>27</v>
      </c>
      <c r="D87" s="1203"/>
      <c r="E87" s="328"/>
      <c r="F87" s="809">
        <f t="shared" si="9"/>
        <v>1944.8</v>
      </c>
      <c r="G87" s="580">
        <v>1360</v>
      </c>
      <c r="H87" s="804">
        <f t="shared" si="10"/>
        <v>1264.8</v>
      </c>
      <c r="I87" s="804">
        <f t="shared" si="11"/>
        <v>1183.2</v>
      </c>
      <c r="J87" s="819">
        <v>0</v>
      </c>
      <c r="K87" s="847"/>
      <c r="L87" s="847"/>
    </row>
    <row r="88" spans="1:12" ht="223.5" customHeight="1">
      <c r="A88" s="256" t="s">
        <v>673</v>
      </c>
      <c r="B88" s="274">
        <v>1003</v>
      </c>
      <c r="C88" s="272" t="s">
        <v>27</v>
      </c>
      <c r="D88" s="508"/>
      <c r="E88" s="260"/>
      <c r="F88" s="809">
        <f t="shared" si="9"/>
        <v>4693.26</v>
      </c>
      <c r="G88" s="580">
        <v>3282</v>
      </c>
      <c r="H88" s="804">
        <f t="shared" si="10"/>
        <v>3052.26</v>
      </c>
      <c r="I88" s="804">
        <f t="shared" si="11"/>
        <v>2855.34</v>
      </c>
      <c r="J88" s="819">
        <v>0</v>
      </c>
      <c r="K88" s="847"/>
      <c r="L88" s="847"/>
    </row>
    <row r="89" spans="1:12" s="667" customFormat="1" ht="111" customHeight="1">
      <c r="A89" s="673" t="s">
        <v>1061</v>
      </c>
      <c r="B89" s="674" t="s">
        <v>1062</v>
      </c>
      <c r="C89" s="672" t="s">
        <v>27</v>
      </c>
      <c r="D89" s="1201"/>
      <c r="E89" s="669"/>
      <c r="F89" s="809">
        <f t="shared" si="9"/>
        <v>949.52</v>
      </c>
      <c r="G89" s="580">
        <v>664</v>
      </c>
      <c r="H89" s="804">
        <f>G89*0.93</f>
        <v>617.52</v>
      </c>
      <c r="I89" s="804">
        <f>G89*0.87</f>
        <v>577.67999999999995</v>
      </c>
      <c r="J89" s="819">
        <v>0</v>
      </c>
      <c r="K89" s="847"/>
      <c r="L89" s="847"/>
    </row>
    <row r="90" spans="1:12" ht="120" customHeight="1">
      <c r="A90" s="249" t="s">
        <v>674</v>
      </c>
      <c r="B90" s="274" t="s">
        <v>212</v>
      </c>
      <c r="C90" s="272" t="s">
        <v>27</v>
      </c>
      <c r="D90" s="1202"/>
      <c r="E90" s="328"/>
      <c r="F90" s="809">
        <f t="shared" si="9"/>
        <v>4032.6</v>
      </c>
      <c r="G90" s="580">
        <v>2820</v>
      </c>
      <c r="H90" s="804">
        <f t="shared" si="10"/>
        <v>2622.6000000000004</v>
      </c>
      <c r="I90" s="804">
        <f t="shared" si="11"/>
        <v>2453.4</v>
      </c>
      <c r="J90" s="819">
        <v>0</v>
      </c>
      <c r="K90" s="847"/>
      <c r="L90" s="847"/>
    </row>
    <row r="91" spans="1:12" ht="120" customHeight="1">
      <c r="A91" s="249" t="s">
        <v>675</v>
      </c>
      <c r="B91" s="274">
        <v>1001</v>
      </c>
      <c r="C91" s="272" t="s">
        <v>27</v>
      </c>
      <c r="D91" s="1198"/>
      <c r="E91" s="328"/>
      <c r="F91" s="809">
        <f t="shared" si="9"/>
        <v>4026.8799999999997</v>
      </c>
      <c r="G91" s="580">
        <v>2816</v>
      </c>
      <c r="H91" s="804">
        <f t="shared" si="10"/>
        <v>2618.88</v>
      </c>
      <c r="I91" s="804">
        <f t="shared" si="11"/>
        <v>2449.92</v>
      </c>
      <c r="J91" s="819">
        <v>0</v>
      </c>
      <c r="K91" s="847"/>
      <c r="L91" s="847"/>
    </row>
    <row r="92" spans="1:12" ht="120" customHeight="1">
      <c r="A92" s="292" t="s">
        <v>676</v>
      </c>
      <c r="B92" s="279">
        <v>1001</v>
      </c>
      <c r="C92" s="303" t="s">
        <v>27</v>
      </c>
      <c r="D92" s="1010"/>
      <c r="E92" s="331"/>
      <c r="F92" s="809">
        <f t="shared" si="9"/>
        <v>4638.92</v>
      </c>
      <c r="G92" s="848">
        <v>3244</v>
      </c>
      <c r="H92" s="807">
        <f t="shared" si="10"/>
        <v>3016.92</v>
      </c>
      <c r="I92" s="807">
        <f t="shared" si="11"/>
        <v>2822.28</v>
      </c>
      <c r="J92" s="820">
        <v>0</v>
      </c>
      <c r="K92" s="850"/>
      <c r="L92" s="850"/>
    </row>
    <row r="93" spans="1:12" ht="60" customHeight="1">
      <c r="A93" s="1003" t="s">
        <v>211</v>
      </c>
      <c r="B93" s="1003"/>
      <c r="C93" s="1003"/>
      <c r="D93" s="1003"/>
      <c r="E93" s="1003"/>
      <c r="F93" s="1003"/>
      <c r="G93" s="1003"/>
      <c r="H93" s="1003"/>
      <c r="I93" s="1003"/>
      <c r="J93" s="1003"/>
      <c r="K93" s="1003"/>
      <c r="L93" s="1003"/>
    </row>
    <row r="94" spans="1:12" ht="120" customHeight="1">
      <c r="A94" s="10" t="s">
        <v>677</v>
      </c>
      <c r="B94" s="274">
        <v>2405</v>
      </c>
      <c r="C94" s="274" t="s">
        <v>24</v>
      </c>
      <c r="D94" s="328"/>
      <c r="E94" s="312" t="s">
        <v>1201</v>
      </c>
      <c r="F94" s="804">
        <f>G94*1.43</f>
        <v>806.52</v>
      </c>
      <c r="G94" s="580">
        <v>564</v>
      </c>
      <c r="H94" s="804">
        <f>G94*0.93</f>
        <v>524.52</v>
      </c>
      <c r="I94" s="804">
        <f>G94*0.87</f>
        <v>490.68</v>
      </c>
      <c r="J94" s="819">
        <v>0</v>
      </c>
      <c r="K94" s="847"/>
      <c r="L94" s="847"/>
    </row>
    <row r="95" spans="1:12" ht="117.75" customHeight="1">
      <c r="A95" s="323" t="s">
        <v>678</v>
      </c>
      <c r="B95" s="279">
        <v>2406</v>
      </c>
      <c r="C95" s="279" t="s">
        <v>24</v>
      </c>
      <c r="D95" s="331"/>
      <c r="E95" s="324" t="s">
        <v>1202</v>
      </c>
      <c r="F95" s="807">
        <f>G95*1.43</f>
        <v>806.52</v>
      </c>
      <c r="G95" s="848">
        <v>564</v>
      </c>
      <c r="H95" s="807">
        <f>G95*0.93</f>
        <v>524.52</v>
      </c>
      <c r="I95" s="848">
        <f>G95*0.87</f>
        <v>490.68</v>
      </c>
      <c r="J95" s="819">
        <v>0</v>
      </c>
      <c r="K95" s="847"/>
      <c r="L95" s="847"/>
    </row>
    <row r="96" spans="1:12" ht="116.25" customHeight="1">
      <c r="A96" s="1191" t="s">
        <v>210</v>
      </c>
      <c r="B96" s="1192"/>
      <c r="C96" s="1193"/>
      <c r="D96" s="1193"/>
      <c r="E96" s="1193"/>
      <c r="F96" s="1193"/>
      <c r="G96" s="1193"/>
      <c r="H96" s="1193"/>
      <c r="I96" s="1194"/>
      <c r="J96" s="851" t="s">
        <v>1354</v>
      </c>
      <c r="K96" s="852"/>
      <c r="L96" s="230"/>
    </row>
    <row r="97" spans="1:12" ht="67.5" customHeight="1">
      <c r="A97" s="1195"/>
      <c r="B97" s="1196"/>
      <c r="C97" s="1196"/>
      <c r="D97" s="1196"/>
      <c r="E97" s="1196"/>
      <c r="F97" s="1196"/>
      <c r="G97" s="1196"/>
      <c r="H97" s="1196"/>
      <c r="I97" s="1197"/>
      <c r="J97" s="854">
        <f>SUM(J6:J95)</f>
        <v>0</v>
      </c>
      <c r="K97" s="853"/>
      <c r="L97" s="231"/>
    </row>
    <row r="98" spans="1:12" ht="18" customHeight="1">
      <c r="K98" s="218"/>
      <c r="L98" s="218"/>
    </row>
    <row r="99" spans="1:12" ht="18" customHeight="1">
      <c r="K99" s="218"/>
      <c r="L99" s="218"/>
    </row>
    <row r="100" spans="1:12" ht="18" customHeight="1">
      <c r="K100" s="218"/>
      <c r="L100" s="218"/>
    </row>
    <row r="101" spans="1:12" ht="18" customHeight="1">
      <c r="K101" s="218"/>
      <c r="L101" s="218"/>
    </row>
    <row r="102" spans="1:12" ht="18" customHeight="1">
      <c r="K102" s="218"/>
      <c r="L102" s="218"/>
    </row>
    <row r="103" spans="1:12" ht="18" customHeight="1">
      <c r="K103" s="218"/>
      <c r="L103" s="218"/>
    </row>
    <row r="104" spans="1:12" ht="18" customHeight="1">
      <c r="A104" s="348"/>
      <c r="B104" s="362"/>
      <c r="F104" s="168"/>
      <c r="K104" s="218"/>
      <c r="L104" s="218"/>
    </row>
    <row r="105" spans="1:12" ht="18" customHeight="1">
      <c r="A105" s="348"/>
      <c r="B105" s="362"/>
      <c r="F105" s="168"/>
      <c r="K105" s="218"/>
      <c r="L105" s="218"/>
    </row>
    <row r="106" spans="1:12" ht="121.5" customHeight="1">
      <c r="A106" s="348"/>
      <c r="B106" s="362"/>
      <c r="F106" s="168"/>
      <c r="K106" s="218"/>
      <c r="L106" s="218"/>
    </row>
    <row r="107" spans="1:12" ht="18" customHeight="1">
      <c r="A107" s="348"/>
      <c r="B107" s="362"/>
      <c r="F107" s="168"/>
      <c r="K107" s="218"/>
      <c r="L107" s="218"/>
    </row>
    <row r="108" spans="1:12" ht="18" customHeight="1">
      <c r="A108" s="348"/>
      <c r="B108" s="362"/>
      <c r="F108" s="168"/>
      <c r="K108" s="218"/>
      <c r="L108" s="218"/>
    </row>
    <row r="109" spans="1:12" ht="18" customHeight="1">
      <c r="A109" s="348"/>
      <c r="B109" s="362"/>
      <c r="F109" s="168"/>
      <c r="G109" s="167"/>
      <c r="H109" s="167"/>
      <c r="I109" s="167"/>
      <c r="K109" s="218"/>
      <c r="L109" s="218"/>
    </row>
    <row r="110" spans="1:12" ht="18" customHeight="1">
      <c r="A110" s="348"/>
      <c r="B110" s="362"/>
      <c r="F110" s="168"/>
      <c r="G110" s="167"/>
      <c r="H110" s="167"/>
      <c r="I110" s="167"/>
      <c r="K110" s="218"/>
      <c r="L110" s="218"/>
    </row>
    <row r="111" spans="1:12" ht="18" customHeight="1">
      <c r="A111" s="348"/>
      <c r="B111" s="362"/>
      <c r="F111" s="168"/>
      <c r="G111" s="167"/>
      <c r="H111" s="167"/>
      <c r="I111" s="167"/>
      <c r="K111" s="218"/>
      <c r="L111" s="218"/>
    </row>
    <row r="112" spans="1:12" ht="18" customHeight="1">
      <c r="A112" s="348"/>
      <c r="B112" s="362"/>
      <c r="F112" s="168"/>
      <c r="G112" s="167"/>
      <c r="H112" s="167"/>
      <c r="I112" s="167"/>
      <c r="K112" s="218"/>
      <c r="L112" s="218"/>
    </row>
    <row r="113" spans="1:12" ht="18" customHeight="1">
      <c r="A113" s="348"/>
      <c r="B113" s="362"/>
      <c r="F113" s="168"/>
      <c r="G113" s="167"/>
      <c r="H113" s="167"/>
      <c r="I113" s="167"/>
      <c r="K113" s="218"/>
      <c r="L113" s="218"/>
    </row>
    <row r="114" spans="1:12" ht="18" customHeight="1">
      <c r="A114" s="348"/>
      <c r="B114" s="362"/>
      <c r="F114" s="168"/>
      <c r="G114" s="167"/>
      <c r="H114" s="167"/>
      <c r="I114" s="167"/>
      <c r="K114" s="218"/>
      <c r="L114" s="218"/>
    </row>
    <row r="115" spans="1:12" ht="18" customHeight="1">
      <c r="A115" s="348"/>
      <c r="B115" s="362"/>
      <c r="F115" s="168"/>
      <c r="G115" s="167"/>
      <c r="H115" s="167"/>
      <c r="I115" s="167"/>
      <c r="K115" s="218"/>
      <c r="L115" s="218"/>
    </row>
    <row r="116" spans="1:12" ht="18" customHeight="1">
      <c r="A116" s="348"/>
      <c r="B116" s="362"/>
      <c r="F116" s="168"/>
      <c r="G116" s="167"/>
      <c r="H116" s="167"/>
      <c r="I116" s="167"/>
      <c r="K116" s="218"/>
      <c r="L116" s="218"/>
    </row>
    <row r="117" spans="1:12" ht="18" customHeight="1">
      <c r="A117" s="348"/>
      <c r="B117" s="362"/>
      <c r="F117" s="168"/>
      <c r="G117" s="167"/>
      <c r="H117" s="167"/>
      <c r="I117" s="167"/>
      <c r="K117" s="218"/>
      <c r="L117" s="218"/>
    </row>
    <row r="118" spans="1:12" ht="18" customHeight="1">
      <c r="A118" s="348"/>
      <c r="B118" s="362"/>
      <c r="F118" s="168"/>
      <c r="G118" s="167"/>
      <c r="H118" s="167"/>
      <c r="I118" s="167"/>
      <c r="K118" s="218"/>
      <c r="L118" s="218"/>
    </row>
    <row r="119" spans="1:12" ht="18" customHeight="1">
      <c r="A119" s="348"/>
      <c r="B119" s="362"/>
      <c r="F119" s="168"/>
      <c r="G119" s="167"/>
      <c r="H119" s="167"/>
      <c r="I119" s="167"/>
      <c r="K119" s="218"/>
      <c r="L119" s="218"/>
    </row>
    <row r="120" spans="1:12" ht="18" customHeight="1">
      <c r="A120" s="348"/>
      <c r="B120" s="362"/>
      <c r="F120" s="168"/>
      <c r="G120" s="167"/>
      <c r="H120" s="167"/>
      <c r="I120" s="167"/>
      <c r="K120" s="218"/>
      <c r="L120" s="218"/>
    </row>
    <row r="121" spans="1:12" ht="18" customHeight="1">
      <c r="A121" s="348"/>
      <c r="B121" s="362"/>
      <c r="F121" s="168"/>
      <c r="G121" s="167"/>
      <c r="H121" s="167"/>
      <c r="I121" s="167"/>
      <c r="K121" s="218"/>
      <c r="L121" s="218"/>
    </row>
    <row r="122" spans="1:12" ht="18" customHeight="1">
      <c r="A122" s="348"/>
      <c r="B122" s="362"/>
      <c r="F122" s="168"/>
      <c r="G122" s="167"/>
      <c r="H122" s="167"/>
      <c r="I122" s="167"/>
      <c r="K122" s="218"/>
      <c r="L122" s="218"/>
    </row>
    <row r="123" spans="1:12" ht="18" customHeight="1">
      <c r="A123" s="348"/>
      <c r="B123" s="362"/>
      <c r="F123" s="168"/>
      <c r="G123" s="167"/>
      <c r="H123" s="167"/>
      <c r="I123" s="167"/>
      <c r="K123" s="218"/>
      <c r="L123" s="218"/>
    </row>
    <row r="124" spans="1:12" ht="18" customHeight="1">
      <c r="A124" s="348"/>
      <c r="B124" s="362"/>
      <c r="F124" s="168"/>
      <c r="G124" s="167"/>
      <c r="H124" s="167"/>
      <c r="I124" s="167"/>
      <c r="K124" s="218"/>
      <c r="L124" s="218"/>
    </row>
    <row r="125" spans="1:12" ht="18" customHeight="1">
      <c r="A125" s="348"/>
      <c r="B125" s="362"/>
      <c r="F125" s="168"/>
      <c r="G125" s="167"/>
      <c r="H125" s="167"/>
      <c r="I125" s="167"/>
      <c r="K125" s="218"/>
      <c r="L125" s="218"/>
    </row>
    <row r="126" spans="1:12" ht="18" customHeight="1">
      <c r="A126" s="348"/>
      <c r="B126" s="362"/>
      <c r="F126" s="168"/>
      <c r="G126" s="167"/>
      <c r="H126" s="167"/>
      <c r="I126" s="167"/>
      <c r="K126" s="218"/>
      <c r="L126" s="218"/>
    </row>
    <row r="127" spans="1:12" ht="18" customHeight="1">
      <c r="A127" s="348"/>
      <c r="B127" s="362"/>
      <c r="F127" s="168"/>
      <c r="G127" s="167"/>
      <c r="H127" s="167"/>
      <c r="I127" s="167"/>
      <c r="K127" s="218"/>
      <c r="L127" s="218"/>
    </row>
    <row r="128" spans="1:12" ht="18" customHeight="1">
      <c r="A128" s="348"/>
      <c r="B128" s="362"/>
      <c r="F128" s="168"/>
      <c r="G128" s="167"/>
      <c r="H128" s="167"/>
      <c r="I128" s="167"/>
      <c r="K128" s="218"/>
      <c r="L128" s="218"/>
    </row>
    <row r="129" spans="1:12" ht="18" customHeight="1">
      <c r="A129" s="348"/>
      <c r="B129" s="362"/>
      <c r="F129" s="168"/>
      <c r="G129" s="167"/>
      <c r="H129" s="167"/>
      <c r="I129" s="167"/>
      <c r="K129" s="218"/>
      <c r="L129" s="218"/>
    </row>
    <row r="130" spans="1:12" ht="18" customHeight="1">
      <c r="A130" s="348"/>
      <c r="B130" s="362"/>
      <c r="F130" s="168"/>
      <c r="G130" s="167"/>
      <c r="H130" s="167"/>
      <c r="I130" s="167"/>
      <c r="K130" s="218"/>
      <c r="L130" s="218"/>
    </row>
    <row r="131" spans="1:12" ht="18" customHeight="1">
      <c r="A131" s="348"/>
      <c r="B131" s="362"/>
      <c r="F131" s="168"/>
      <c r="G131" s="167"/>
      <c r="H131" s="167"/>
      <c r="I131" s="167"/>
      <c r="K131" s="218"/>
      <c r="L131" s="218"/>
    </row>
    <row r="132" spans="1:12" ht="18" customHeight="1">
      <c r="A132" s="348"/>
      <c r="B132" s="362"/>
      <c r="F132" s="168"/>
      <c r="G132" s="167"/>
      <c r="H132" s="167"/>
      <c r="I132" s="167"/>
      <c r="K132" s="218"/>
      <c r="L132" s="218"/>
    </row>
    <row r="133" spans="1:12" ht="18" customHeight="1">
      <c r="A133" s="348"/>
      <c r="B133" s="362"/>
      <c r="F133" s="168"/>
      <c r="G133" s="167"/>
      <c r="H133" s="167"/>
      <c r="I133" s="167"/>
      <c r="K133" s="218"/>
      <c r="L133" s="218"/>
    </row>
    <row r="134" spans="1:12" ht="18" customHeight="1">
      <c r="A134" s="348"/>
      <c r="B134" s="362"/>
      <c r="F134" s="168"/>
      <c r="G134" s="167"/>
      <c r="H134" s="167"/>
      <c r="I134" s="167"/>
      <c r="K134" s="218"/>
      <c r="L134" s="218"/>
    </row>
    <row r="135" spans="1:12" ht="18" customHeight="1">
      <c r="A135" s="348"/>
      <c r="B135" s="362"/>
      <c r="F135" s="168"/>
      <c r="G135" s="167"/>
      <c r="H135" s="167"/>
      <c r="I135" s="167"/>
      <c r="K135" s="218"/>
      <c r="L135" s="218"/>
    </row>
    <row r="136" spans="1:12" ht="18" customHeight="1">
      <c r="A136" s="348"/>
      <c r="B136" s="362"/>
      <c r="F136" s="168"/>
      <c r="G136" s="167"/>
      <c r="H136" s="167"/>
      <c r="I136" s="167"/>
      <c r="K136" s="218"/>
      <c r="L136" s="218"/>
    </row>
    <row r="137" spans="1:12" ht="18" customHeight="1">
      <c r="A137" s="348"/>
      <c r="B137" s="362"/>
      <c r="F137" s="168"/>
      <c r="G137" s="167"/>
      <c r="H137" s="167"/>
      <c r="I137" s="167"/>
      <c r="K137" s="218"/>
      <c r="L137" s="218"/>
    </row>
    <row r="138" spans="1:12" ht="18" customHeight="1">
      <c r="A138" s="348"/>
      <c r="B138" s="362"/>
      <c r="F138" s="168"/>
      <c r="G138" s="167"/>
      <c r="H138" s="167"/>
      <c r="I138" s="167"/>
      <c r="K138" s="218"/>
      <c r="L138" s="218"/>
    </row>
    <row r="139" spans="1:12" ht="18" customHeight="1">
      <c r="A139" s="348"/>
      <c r="B139" s="362"/>
      <c r="F139" s="168"/>
      <c r="G139" s="167"/>
      <c r="H139" s="167"/>
      <c r="I139" s="167"/>
      <c r="K139" s="218"/>
      <c r="L139" s="218"/>
    </row>
    <row r="140" spans="1:12" ht="18" customHeight="1">
      <c r="A140" s="348"/>
      <c r="B140" s="362"/>
      <c r="F140" s="168"/>
      <c r="G140" s="167"/>
      <c r="H140" s="167"/>
      <c r="I140" s="167"/>
      <c r="K140" s="218"/>
      <c r="L140" s="218"/>
    </row>
    <row r="141" spans="1:12" ht="18" customHeight="1">
      <c r="A141" s="348"/>
      <c r="B141" s="362"/>
      <c r="F141" s="168"/>
      <c r="G141" s="167"/>
      <c r="H141" s="167"/>
      <c r="I141" s="167"/>
      <c r="K141" s="218"/>
      <c r="L141" s="218"/>
    </row>
    <row r="142" spans="1:12" ht="18" customHeight="1">
      <c r="A142" s="348"/>
      <c r="B142" s="362"/>
      <c r="F142" s="168"/>
      <c r="G142" s="167"/>
      <c r="H142" s="167"/>
      <c r="I142" s="167"/>
      <c r="K142" s="218"/>
      <c r="L142" s="218"/>
    </row>
    <row r="143" spans="1:12" ht="18" customHeight="1">
      <c r="A143" s="348"/>
      <c r="B143" s="362"/>
      <c r="F143" s="168"/>
      <c r="G143" s="167"/>
      <c r="H143" s="167"/>
      <c r="I143" s="167"/>
      <c r="K143" s="218"/>
      <c r="L143" s="218"/>
    </row>
    <row r="144" spans="1:12" ht="18" customHeight="1">
      <c r="A144" s="348"/>
      <c r="B144" s="362"/>
      <c r="F144" s="168"/>
      <c r="G144" s="167"/>
      <c r="H144" s="167"/>
      <c r="I144" s="167"/>
      <c r="K144" s="218"/>
      <c r="L144" s="218"/>
    </row>
    <row r="145" spans="1:12" ht="18" customHeight="1">
      <c r="A145" s="348"/>
      <c r="B145" s="362"/>
      <c r="F145" s="168"/>
      <c r="G145" s="167"/>
      <c r="H145" s="167"/>
      <c r="I145" s="167"/>
      <c r="K145" s="218"/>
      <c r="L145" s="218"/>
    </row>
    <row r="146" spans="1:12" ht="18" customHeight="1">
      <c r="A146" s="348"/>
      <c r="B146" s="362"/>
      <c r="F146" s="168"/>
      <c r="G146" s="167"/>
      <c r="H146" s="167"/>
      <c r="I146" s="167"/>
      <c r="K146" s="218"/>
      <c r="L146" s="218"/>
    </row>
    <row r="147" spans="1:12" ht="18" customHeight="1">
      <c r="A147" s="348"/>
      <c r="B147" s="362"/>
      <c r="F147" s="168"/>
      <c r="G147" s="167"/>
      <c r="H147" s="167"/>
      <c r="I147" s="167"/>
      <c r="K147" s="218"/>
      <c r="L147" s="218"/>
    </row>
    <row r="148" spans="1:12" ht="18" customHeight="1">
      <c r="A148" s="348"/>
      <c r="B148" s="362"/>
      <c r="F148" s="168"/>
      <c r="G148" s="167"/>
      <c r="H148" s="167"/>
      <c r="I148" s="167"/>
      <c r="K148" s="218"/>
      <c r="L148" s="218"/>
    </row>
    <row r="149" spans="1:12" ht="18" customHeight="1">
      <c r="A149" s="348"/>
      <c r="B149" s="362"/>
      <c r="F149" s="168"/>
      <c r="G149" s="167"/>
      <c r="H149" s="167"/>
      <c r="I149" s="167"/>
      <c r="K149" s="218"/>
      <c r="L149" s="218"/>
    </row>
    <row r="150" spans="1:12" ht="18" customHeight="1">
      <c r="A150" s="348"/>
      <c r="B150" s="362"/>
      <c r="F150" s="168"/>
      <c r="G150" s="167"/>
      <c r="H150" s="167"/>
      <c r="I150" s="167"/>
      <c r="K150" s="218"/>
      <c r="L150" s="218"/>
    </row>
    <row r="151" spans="1:12" ht="18" customHeight="1">
      <c r="A151" s="348"/>
      <c r="B151" s="362"/>
      <c r="F151" s="168"/>
      <c r="G151" s="167"/>
      <c r="H151" s="167"/>
      <c r="I151" s="167"/>
      <c r="K151" s="218"/>
      <c r="L151" s="218"/>
    </row>
    <row r="152" spans="1:12" ht="18" customHeight="1">
      <c r="A152" s="348"/>
      <c r="B152" s="362"/>
      <c r="F152" s="168"/>
      <c r="G152" s="167"/>
      <c r="H152" s="167"/>
      <c r="I152" s="167"/>
      <c r="K152" s="218"/>
      <c r="L152" s="218"/>
    </row>
    <row r="153" spans="1:12" ht="18" customHeight="1">
      <c r="A153" s="348"/>
      <c r="B153" s="362"/>
      <c r="F153" s="168"/>
      <c r="G153" s="167"/>
      <c r="H153" s="167"/>
      <c r="I153" s="167"/>
      <c r="K153" s="218"/>
      <c r="L153" s="218"/>
    </row>
    <row r="154" spans="1:12" ht="18" customHeight="1">
      <c r="A154" s="348"/>
      <c r="B154" s="362"/>
      <c r="F154" s="168"/>
      <c r="G154" s="167"/>
      <c r="H154" s="167"/>
      <c r="I154" s="167"/>
      <c r="K154" s="218"/>
      <c r="L154" s="218"/>
    </row>
    <row r="155" spans="1:12" ht="18" customHeight="1">
      <c r="A155" s="348"/>
      <c r="B155" s="362"/>
      <c r="F155" s="168"/>
      <c r="G155" s="167"/>
      <c r="H155" s="167"/>
      <c r="I155" s="167"/>
      <c r="K155" s="218"/>
      <c r="L155" s="218"/>
    </row>
    <row r="156" spans="1:12" ht="18" customHeight="1">
      <c r="A156" s="348"/>
      <c r="B156" s="362"/>
      <c r="F156" s="168"/>
      <c r="G156" s="167"/>
      <c r="H156" s="167"/>
      <c r="I156" s="167"/>
      <c r="K156" s="218"/>
      <c r="L156" s="218"/>
    </row>
    <row r="157" spans="1:12" ht="18" customHeight="1">
      <c r="A157" s="348"/>
      <c r="B157" s="362"/>
      <c r="F157" s="168"/>
      <c r="G157" s="167"/>
      <c r="H157" s="167"/>
      <c r="I157" s="167"/>
      <c r="K157" s="218"/>
      <c r="L157" s="218"/>
    </row>
    <row r="158" spans="1:12" ht="18" customHeight="1">
      <c r="A158" s="348"/>
      <c r="B158" s="362"/>
      <c r="F158" s="168"/>
      <c r="G158" s="167"/>
      <c r="H158" s="167"/>
      <c r="I158" s="167"/>
      <c r="K158" s="218"/>
      <c r="L158" s="218"/>
    </row>
    <row r="159" spans="1:12" ht="18" customHeight="1">
      <c r="A159" s="348"/>
      <c r="B159" s="362"/>
      <c r="F159" s="168"/>
      <c r="G159" s="167"/>
      <c r="H159" s="167"/>
      <c r="I159" s="167"/>
      <c r="K159" s="218"/>
      <c r="L159" s="218"/>
    </row>
    <row r="160" spans="1:12" ht="18" customHeight="1">
      <c r="A160" s="348"/>
      <c r="B160" s="362"/>
      <c r="F160" s="168"/>
      <c r="G160" s="167"/>
      <c r="H160" s="167"/>
      <c r="I160" s="167"/>
      <c r="K160" s="218"/>
      <c r="L160" s="218"/>
    </row>
    <row r="161" spans="1:12" ht="18" customHeight="1">
      <c r="A161" s="348"/>
      <c r="B161" s="362"/>
      <c r="F161" s="168"/>
      <c r="G161" s="167"/>
      <c r="H161" s="167"/>
      <c r="I161" s="167"/>
      <c r="K161" s="218"/>
      <c r="L161" s="218"/>
    </row>
    <row r="162" spans="1:12" ht="18" customHeight="1">
      <c r="A162" s="348"/>
      <c r="B162" s="362"/>
      <c r="F162" s="168"/>
      <c r="G162" s="167"/>
      <c r="H162" s="167"/>
      <c r="I162" s="167"/>
      <c r="K162" s="218"/>
      <c r="L162" s="218"/>
    </row>
    <row r="163" spans="1:12" ht="18" customHeight="1">
      <c r="A163" s="348"/>
      <c r="B163" s="362"/>
      <c r="F163" s="168"/>
      <c r="G163" s="167"/>
      <c r="H163" s="167"/>
      <c r="I163" s="167"/>
      <c r="K163" s="218"/>
      <c r="L163" s="218"/>
    </row>
    <row r="164" spans="1:12" ht="18" customHeight="1">
      <c r="A164" s="348"/>
      <c r="B164" s="362"/>
      <c r="F164" s="168"/>
      <c r="G164" s="167"/>
      <c r="H164" s="167"/>
      <c r="I164" s="167"/>
      <c r="K164" s="218"/>
      <c r="L164" s="218"/>
    </row>
    <row r="165" spans="1:12" ht="18" customHeight="1">
      <c r="A165" s="348"/>
      <c r="B165" s="362"/>
      <c r="F165" s="168"/>
      <c r="G165" s="167"/>
      <c r="H165" s="167"/>
      <c r="I165" s="167"/>
      <c r="K165" s="218"/>
      <c r="L165" s="218"/>
    </row>
    <row r="166" spans="1:12" ht="18" customHeight="1">
      <c r="A166" s="348"/>
      <c r="B166" s="362"/>
      <c r="F166" s="168"/>
      <c r="G166" s="167"/>
      <c r="H166" s="167"/>
      <c r="I166" s="167"/>
      <c r="K166" s="218"/>
      <c r="L166" s="218"/>
    </row>
    <row r="167" spans="1:12" ht="18" customHeight="1">
      <c r="A167" s="348"/>
      <c r="B167" s="362"/>
      <c r="F167" s="168"/>
      <c r="G167" s="167"/>
      <c r="H167" s="167"/>
      <c r="I167" s="167"/>
      <c r="K167" s="218"/>
      <c r="L167" s="218"/>
    </row>
    <row r="168" spans="1:12" ht="18" customHeight="1">
      <c r="A168" s="348"/>
      <c r="B168" s="362"/>
      <c r="F168" s="168"/>
      <c r="G168" s="167"/>
      <c r="H168" s="167"/>
      <c r="I168" s="167"/>
      <c r="K168" s="218"/>
      <c r="L168" s="218"/>
    </row>
    <row r="169" spans="1:12" ht="18" customHeight="1">
      <c r="A169" s="348"/>
      <c r="B169" s="362"/>
      <c r="F169" s="168"/>
      <c r="G169" s="167"/>
      <c r="H169" s="167"/>
      <c r="I169" s="167"/>
      <c r="K169" s="218"/>
      <c r="L169" s="218"/>
    </row>
    <row r="170" spans="1:12" ht="18" customHeight="1">
      <c r="A170" s="348"/>
      <c r="B170" s="362"/>
      <c r="F170" s="168"/>
      <c r="G170" s="167"/>
      <c r="H170" s="167"/>
      <c r="I170" s="167"/>
      <c r="K170" s="333"/>
      <c r="L170" s="333"/>
    </row>
    <row r="171" spans="1:12" ht="18" customHeight="1">
      <c r="A171" s="348"/>
      <c r="B171" s="362"/>
      <c r="F171" s="168"/>
      <c r="G171" s="167"/>
      <c r="H171" s="167"/>
      <c r="I171" s="167"/>
    </row>
    <row r="172" spans="1:12" ht="18" customHeight="1">
      <c r="A172" s="348"/>
      <c r="B172" s="362"/>
      <c r="F172" s="168"/>
      <c r="G172" s="167"/>
      <c r="H172" s="167"/>
      <c r="I172" s="167"/>
    </row>
    <row r="173" spans="1:12" ht="18" customHeight="1">
      <c r="A173" s="348"/>
      <c r="B173" s="362"/>
      <c r="F173" s="168"/>
      <c r="G173" s="167"/>
      <c r="H173" s="167"/>
      <c r="I173" s="167"/>
    </row>
    <row r="174" spans="1:12" ht="18" customHeight="1">
      <c r="A174" s="348"/>
      <c r="B174" s="362"/>
      <c r="F174" s="168"/>
      <c r="G174" s="167"/>
      <c r="H174" s="167"/>
      <c r="I174" s="167"/>
    </row>
    <row r="175" spans="1:12" ht="18" customHeight="1">
      <c r="A175" s="348"/>
      <c r="B175" s="362"/>
      <c r="F175" s="168"/>
      <c r="G175" s="167"/>
      <c r="H175" s="167"/>
      <c r="I175" s="167"/>
    </row>
    <row r="176" spans="1:12" ht="18" customHeight="1">
      <c r="A176" s="348"/>
      <c r="B176" s="362"/>
      <c r="F176" s="168"/>
      <c r="G176" s="167"/>
      <c r="H176" s="167"/>
      <c r="I176" s="167"/>
    </row>
    <row r="177" spans="1:9" ht="18" customHeight="1">
      <c r="A177" s="348"/>
      <c r="B177" s="362"/>
      <c r="F177" s="168"/>
      <c r="G177" s="167"/>
      <c r="H177" s="167"/>
      <c r="I177" s="167"/>
    </row>
    <row r="178" spans="1:9" ht="18" customHeight="1">
      <c r="A178" s="348"/>
      <c r="B178" s="362"/>
      <c r="F178" s="168"/>
      <c r="G178" s="167"/>
      <c r="H178" s="167"/>
      <c r="I178" s="167"/>
    </row>
    <row r="179" spans="1:9" ht="18" customHeight="1">
      <c r="A179" s="348"/>
      <c r="B179" s="362"/>
      <c r="F179" s="168"/>
      <c r="G179" s="167"/>
      <c r="H179" s="167"/>
      <c r="I179" s="167"/>
    </row>
    <row r="180" spans="1:9" ht="18" customHeight="1">
      <c r="A180" s="348"/>
      <c r="B180" s="362"/>
      <c r="F180" s="168"/>
      <c r="G180" s="167"/>
      <c r="H180" s="167"/>
      <c r="I180" s="167"/>
    </row>
    <row r="181" spans="1:9" ht="18" customHeight="1">
      <c r="A181" s="348"/>
      <c r="B181" s="362"/>
      <c r="F181" s="168"/>
      <c r="G181" s="167"/>
      <c r="H181" s="167"/>
      <c r="I181" s="167"/>
    </row>
    <row r="182" spans="1:9" ht="18" customHeight="1">
      <c r="A182" s="348"/>
      <c r="B182" s="362"/>
      <c r="F182" s="168"/>
      <c r="G182" s="167"/>
      <c r="H182" s="167"/>
      <c r="I182" s="167"/>
    </row>
    <row r="183" spans="1:9" ht="18" customHeight="1">
      <c r="A183" s="348"/>
      <c r="B183" s="362"/>
      <c r="F183" s="168"/>
      <c r="G183" s="167"/>
      <c r="H183" s="167"/>
      <c r="I183" s="167"/>
    </row>
    <row r="184" spans="1:9" ht="18" customHeight="1">
      <c r="A184" s="348"/>
      <c r="B184" s="362"/>
      <c r="F184" s="168"/>
      <c r="G184" s="167"/>
      <c r="H184" s="167"/>
      <c r="I184" s="167"/>
    </row>
    <row r="185" spans="1:9" ht="18" customHeight="1">
      <c r="A185" s="348"/>
      <c r="B185" s="362"/>
      <c r="F185" s="168"/>
      <c r="G185" s="167"/>
      <c r="H185" s="167"/>
      <c r="I185" s="167"/>
    </row>
    <row r="186" spans="1:9" ht="18" customHeight="1">
      <c r="A186" s="348"/>
      <c r="B186" s="362"/>
      <c r="F186" s="168"/>
      <c r="G186" s="167"/>
      <c r="H186" s="167"/>
      <c r="I186" s="167"/>
    </row>
    <row r="187" spans="1:9" ht="18" customHeight="1">
      <c r="A187" s="348"/>
      <c r="B187" s="362"/>
      <c r="F187" s="168"/>
      <c r="G187" s="167"/>
      <c r="H187" s="167"/>
      <c r="I187" s="167"/>
    </row>
    <row r="188" spans="1:9" ht="18" customHeight="1">
      <c r="A188" s="348"/>
      <c r="B188" s="362"/>
      <c r="F188" s="168"/>
      <c r="G188" s="167"/>
      <c r="H188" s="167"/>
      <c r="I188" s="167"/>
    </row>
    <row r="189" spans="1:9" ht="18" customHeight="1">
      <c r="A189" s="348"/>
      <c r="B189" s="362"/>
      <c r="F189" s="168"/>
      <c r="G189" s="167"/>
      <c r="H189" s="167"/>
      <c r="I189" s="167"/>
    </row>
    <row r="190" spans="1:9" ht="18" customHeight="1">
      <c r="A190" s="348"/>
      <c r="B190" s="362"/>
      <c r="F190" s="168"/>
      <c r="G190" s="167"/>
      <c r="H190" s="167"/>
      <c r="I190" s="167"/>
    </row>
    <row r="191" spans="1:9" ht="18" customHeight="1">
      <c r="A191" s="348"/>
      <c r="B191" s="362"/>
      <c r="F191" s="168"/>
      <c r="G191" s="167"/>
      <c r="H191" s="167"/>
      <c r="I191" s="167"/>
    </row>
    <row r="192" spans="1:9" ht="18" customHeight="1">
      <c r="A192" s="348"/>
      <c r="B192" s="362"/>
      <c r="F192" s="168"/>
      <c r="G192" s="167"/>
      <c r="H192" s="167"/>
      <c r="I192" s="167"/>
    </row>
    <row r="193" spans="1:9" ht="18" customHeight="1">
      <c r="A193" s="348"/>
      <c r="B193" s="362"/>
      <c r="F193" s="168"/>
      <c r="G193" s="167"/>
      <c r="H193" s="167"/>
      <c r="I193" s="167"/>
    </row>
    <row r="194" spans="1:9" ht="18" customHeight="1">
      <c r="A194" s="348"/>
      <c r="B194" s="362"/>
      <c r="F194" s="168"/>
      <c r="G194" s="167"/>
      <c r="H194" s="167"/>
      <c r="I194" s="167"/>
    </row>
    <row r="195" spans="1:9" ht="18" customHeight="1">
      <c r="A195" s="348"/>
      <c r="B195" s="362"/>
      <c r="F195" s="168"/>
      <c r="G195" s="167"/>
      <c r="H195" s="167"/>
      <c r="I195" s="167"/>
    </row>
    <row r="196" spans="1:9" ht="18" customHeight="1">
      <c r="A196" s="348"/>
      <c r="B196" s="362"/>
      <c r="F196" s="168"/>
      <c r="G196" s="167"/>
      <c r="H196" s="167"/>
      <c r="I196" s="167"/>
    </row>
    <row r="197" spans="1:9" ht="18" customHeight="1">
      <c r="A197" s="348"/>
      <c r="B197" s="362"/>
      <c r="F197" s="168"/>
      <c r="G197" s="167"/>
      <c r="H197" s="167"/>
      <c r="I197" s="167"/>
    </row>
    <row r="198" spans="1:9" ht="18" customHeight="1">
      <c r="A198" s="348"/>
      <c r="B198" s="362"/>
      <c r="F198" s="168"/>
      <c r="G198" s="167"/>
      <c r="H198" s="167"/>
      <c r="I198" s="167"/>
    </row>
    <row r="199" spans="1:9" ht="18" customHeight="1">
      <c r="A199" s="348"/>
      <c r="B199" s="362"/>
      <c r="F199" s="168"/>
      <c r="G199" s="167"/>
      <c r="H199" s="167"/>
      <c r="I199" s="167"/>
    </row>
    <row r="200" spans="1:9" ht="18" customHeight="1">
      <c r="A200" s="348"/>
      <c r="B200" s="362"/>
      <c r="F200" s="168"/>
      <c r="G200" s="167"/>
      <c r="H200" s="167"/>
      <c r="I200" s="167"/>
    </row>
    <row r="201" spans="1:9" ht="18" customHeight="1">
      <c r="A201" s="348"/>
      <c r="B201" s="362"/>
      <c r="F201" s="168"/>
      <c r="G201" s="167"/>
      <c r="H201" s="167"/>
      <c r="I201" s="167"/>
    </row>
    <row r="202" spans="1:9" ht="18" customHeight="1">
      <c r="A202" s="348"/>
      <c r="B202" s="362"/>
      <c r="F202" s="168"/>
      <c r="G202" s="167"/>
      <c r="H202" s="167"/>
      <c r="I202" s="167"/>
    </row>
    <row r="203" spans="1:9" ht="18" customHeight="1">
      <c r="A203" s="348"/>
      <c r="B203" s="362"/>
      <c r="F203" s="168"/>
      <c r="G203" s="167"/>
      <c r="H203" s="167"/>
      <c r="I203" s="167"/>
    </row>
    <row r="204" spans="1:9" ht="18" customHeight="1">
      <c r="A204" s="348"/>
      <c r="B204" s="362"/>
      <c r="F204" s="168"/>
      <c r="G204" s="167"/>
      <c r="H204" s="167"/>
      <c r="I204" s="167"/>
    </row>
    <row r="205" spans="1:9" ht="18" customHeight="1">
      <c r="A205" s="348"/>
      <c r="B205" s="362"/>
      <c r="F205" s="168"/>
      <c r="G205" s="167"/>
      <c r="H205" s="167"/>
      <c r="I205" s="167"/>
    </row>
    <row r="206" spans="1:9" ht="18" customHeight="1">
      <c r="A206" s="348"/>
      <c r="B206" s="362"/>
      <c r="F206" s="168"/>
      <c r="G206" s="167"/>
      <c r="H206" s="167"/>
      <c r="I206" s="167"/>
    </row>
    <row r="207" spans="1:9" ht="18" customHeight="1">
      <c r="A207" s="348"/>
      <c r="B207" s="362"/>
      <c r="F207" s="168"/>
      <c r="G207" s="167"/>
      <c r="H207" s="167"/>
      <c r="I207" s="167"/>
    </row>
    <row r="208" spans="1:9" ht="18" customHeight="1">
      <c r="A208" s="348"/>
      <c r="B208" s="362"/>
      <c r="F208" s="168"/>
      <c r="G208" s="167"/>
      <c r="H208" s="167"/>
      <c r="I208" s="167"/>
    </row>
    <row r="209" spans="1:9" ht="18" customHeight="1">
      <c r="A209" s="348"/>
      <c r="B209" s="362"/>
      <c r="F209" s="168"/>
      <c r="G209" s="167"/>
      <c r="H209" s="167"/>
      <c r="I209" s="167"/>
    </row>
    <row r="210" spans="1:9" ht="18" customHeight="1">
      <c r="A210" s="348"/>
      <c r="B210" s="362"/>
      <c r="F210" s="168"/>
      <c r="G210" s="167"/>
      <c r="H210" s="167"/>
      <c r="I210" s="167"/>
    </row>
    <row r="211" spans="1:9" ht="18" customHeight="1">
      <c r="A211" s="348"/>
      <c r="B211" s="362"/>
      <c r="F211" s="168"/>
      <c r="G211" s="167"/>
      <c r="H211" s="167"/>
      <c r="I211" s="167"/>
    </row>
    <row r="212" spans="1:9" ht="18" customHeight="1">
      <c r="A212" s="348"/>
      <c r="B212" s="362"/>
      <c r="F212" s="168"/>
      <c r="G212" s="167"/>
      <c r="H212" s="167"/>
      <c r="I212" s="167"/>
    </row>
    <row r="213" spans="1:9" ht="18" customHeight="1">
      <c r="A213" s="348"/>
      <c r="B213" s="362"/>
      <c r="F213" s="168"/>
      <c r="G213" s="167"/>
      <c r="H213" s="167"/>
      <c r="I213" s="167"/>
    </row>
    <row r="214" spans="1:9" ht="18" customHeight="1">
      <c r="A214" s="348"/>
      <c r="B214" s="362"/>
      <c r="F214" s="168"/>
      <c r="G214" s="167"/>
      <c r="H214" s="167"/>
      <c r="I214" s="167"/>
    </row>
    <row r="215" spans="1:9" ht="18" customHeight="1">
      <c r="A215" s="348"/>
      <c r="B215" s="362"/>
      <c r="F215" s="168"/>
      <c r="G215" s="167"/>
      <c r="H215" s="167"/>
      <c r="I215" s="167"/>
    </row>
    <row r="216" spans="1:9" ht="18" customHeight="1">
      <c r="A216" s="348"/>
      <c r="B216" s="362"/>
      <c r="F216" s="168"/>
      <c r="G216" s="167"/>
      <c r="H216" s="167"/>
      <c r="I216" s="167"/>
    </row>
    <row r="217" spans="1:9" ht="18" customHeight="1">
      <c r="A217" s="348"/>
      <c r="B217" s="362"/>
      <c r="F217" s="168"/>
      <c r="G217" s="167"/>
      <c r="H217" s="167"/>
      <c r="I217" s="167"/>
    </row>
    <row r="218" spans="1:9" ht="18" customHeight="1">
      <c r="A218" s="348"/>
      <c r="B218" s="362"/>
      <c r="F218" s="168"/>
      <c r="G218" s="167"/>
      <c r="H218" s="167"/>
      <c r="I218" s="167"/>
    </row>
    <row r="219" spans="1:9" ht="18" customHeight="1">
      <c r="A219" s="348"/>
      <c r="B219" s="362"/>
      <c r="F219" s="168"/>
      <c r="G219" s="167"/>
      <c r="H219" s="167"/>
      <c r="I219" s="167"/>
    </row>
    <row r="220" spans="1:9" ht="18" customHeight="1">
      <c r="A220" s="348"/>
      <c r="B220" s="362"/>
      <c r="F220" s="168"/>
      <c r="G220" s="167"/>
      <c r="H220" s="167"/>
      <c r="I220" s="167"/>
    </row>
    <row r="221" spans="1:9" ht="18" customHeight="1">
      <c r="A221" s="348"/>
      <c r="B221" s="362"/>
      <c r="F221" s="168"/>
      <c r="G221" s="167"/>
      <c r="H221" s="167"/>
      <c r="I221" s="167"/>
    </row>
    <row r="222" spans="1:9" ht="18" customHeight="1">
      <c r="A222" s="348"/>
      <c r="B222" s="362"/>
      <c r="F222" s="168"/>
      <c r="G222" s="167"/>
      <c r="H222" s="167"/>
      <c r="I222" s="167"/>
    </row>
    <row r="223" spans="1:9" ht="18" customHeight="1">
      <c r="A223" s="348"/>
      <c r="B223" s="362"/>
      <c r="F223" s="168"/>
      <c r="G223" s="167"/>
      <c r="H223" s="167"/>
      <c r="I223" s="167"/>
    </row>
    <row r="224" spans="1:9" ht="18" customHeight="1">
      <c r="A224" s="348"/>
      <c r="B224" s="362"/>
      <c r="F224" s="168"/>
      <c r="G224" s="167"/>
      <c r="H224" s="167"/>
      <c r="I224" s="167"/>
    </row>
    <row r="225" spans="1:9" ht="18" customHeight="1">
      <c r="A225" s="348"/>
      <c r="B225" s="362"/>
      <c r="F225" s="168"/>
      <c r="G225" s="167"/>
      <c r="H225" s="167"/>
      <c r="I225" s="167"/>
    </row>
    <row r="226" spans="1:9" ht="18" customHeight="1">
      <c r="A226" s="348"/>
      <c r="B226" s="362"/>
      <c r="F226" s="168"/>
      <c r="G226" s="167"/>
      <c r="H226" s="167"/>
      <c r="I226" s="167"/>
    </row>
    <row r="227" spans="1:9" ht="18" customHeight="1">
      <c r="A227" s="348"/>
      <c r="B227" s="362"/>
      <c r="F227" s="168"/>
      <c r="G227" s="167"/>
      <c r="H227" s="167"/>
      <c r="I227" s="167"/>
    </row>
    <row r="228" spans="1:9" ht="18" customHeight="1">
      <c r="A228" s="348"/>
      <c r="B228" s="362"/>
      <c r="F228" s="168"/>
      <c r="G228" s="167"/>
      <c r="H228" s="167"/>
      <c r="I228" s="167"/>
    </row>
    <row r="229" spans="1:9" ht="18" customHeight="1">
      <c r="A229" s="348"/>
      <c r="B229" s="362"/>
      <c r="F229" s="168"/>
      <c r="G229" s="167"/>
      <c r="H229" s="167"/>
      <c r="I229" s="167"/>
    </row>
    <row r="230" spans="1:9" ht="18" customHeight="1">
      <c r="A230" s="348"/>
      <c r="B230" s="362"/>
      <c r="F230" s="168"/>
      <c r="G230" s="167"/>
      <c r="H230" s="167"/>
      <c r="I230" s="167"/>
    </row>
    <row r="231" spans="1:9" ht="18" customHeight="1">
      <c r="A231" s="348"/>
      <c r="B231" s="362"/>
      <c r="F231" s="168"/>
      <c r="G231" s="167"/>
      <c r="H231" s="167"/>
      <c r="I231" s="167"/>
    </row>
    <row r="232" spans="1:9" ht="18" customHeight="1">
      <c r="A232" s="348"/>
      <c r="B232" s="362"/>
      <c r="F232" s="168"/>
      <c r="G232" s="167"/>
      <c r="H232" s="167"/>
      <c r="I232" s="167"/>
    </row>
    <row r="233" spans="1:9" ht="18" customHeight="1">
      <c r="A233" s="348"/>
      <c r="B233" s="362"/>
      <c r="F233" s="168"/>
      <c r="G233" s="167"/>
      <c r="H233" s="167"/>
      <c r="I233" s="167"/>
    </row>
    <row r="234" spans="1:9" ht="18" customHeight="1">
      <c r="A234" s="348"/>
      <c r="B234" s="362"/>
      <c r="F234" s="168"/>
      <c r="G234" s="167"/>
      <c r="H234" s="167"/>
      <c r="I234" s="167"/>
    </row>
    <row r="235" spans="1:9" ht="18" customHeight="1">
      <c r="A235" s="348"/>
      <c r="B235" s="362"/>
      <c r="F235" s="168"/>
      <c r="G235" s="167"/>
      <c r="H235" s="167"/>
      <c r="I235" s="167"/>
    </row>
    <row r="236" spans="1:9" ht="18" customHeight="1">
      <c r="A236" s="348"/>
      <c r="B236" s="362"/>
      <c r="F236" s="168"/>
      <c r="G236" s="167"/>
      <c r="H236" s="167"/>
      <c r="I236" s="167"/>
    </row>
    <row r="237" spans="1:9" ht="18" customHeight="1">
      <c r="A237" s="348"/>
      <c r="B237" s="362"/>
      <c r="F237" s="168"/>
      <c r="G237" s="167"/>
      <c r="H237" s="167"/>
      <c r="I237" s="167"/>
    </row>
    <row r="238" spans="1:9" ht="18" customHeight="1">
      <c r="A238" s="348"/>
      <c r="B238" s="362"/>
      <c r="F238" s="168"/>
      <c r="G238" s="167"/>
      <c r="H238" s="167"/>
      <c r="I238" s="167"/>
    </row>
    <row r="239" spans="1:9" ht="18" customHeight="1">
      <c r="A239" s="348"/>
      <c r="B239" s="362"/>
      <c r="F239" s="168"/>
      <c r="G239" s="167"/>
      <c r="H239" s="167"/>
      <c r="I239" s="167"/>
    </row>
    <row r="240" spans="1:9" ht="18" customHeight="1">
      <c r="A240" s="348"/>
      <c r="B240" s="362"/>
      <c r="F240" s="168"/>
      <c r="G240" s="167"/>
      <c r="H240" s="167"/>
      <c r="I240" s="167"/>
    </row>
    <row r="241" spans="1:9" ht="18" customHeight="1">
      <c r="A241" s="348"/>
      <c r="B241" s="362"/>
      <c r="F241" s="168"/>
      <c r="G241" s="167"/>
      <c r="H241" s="167"/>
      <c r="I241" s="167"/>
    </row>
    <row r="242" spans="1:9" ht="18" customHeight="1">
      <c r="A242" s="348"/>
      <c r="B242" s="362"/>
      <c r="F242" s="168"/>
      <c r="G242" s="167"/>
      <c r="H242" s="167"/>
      <c r="I242" s="167"/>
    </row>
    <row r="243" spans="1:9" ht="18" customHeight="1">
      <c r="A243" s="348"/>
      <c r="B243" s="362"/>
      <c r="F243" s="168"/>
      <c r="G243" s="167"/>
      <c r="H243" s="167"/>
      <c r="I243" s="167"/>
    </row>
    <row r="244" spans="1:9" ht="18" customHeight="1">
      <c r="A244" s="348"/>
      <c r="B244" s="362"/>
      <c r="F244" s="168"/>
      <c r="G244" s="167"/>
      <c r="H244" s="167"/>
      <c r="I244" s="167"/>
    </row>
    <row r="245" spans="1:9" ht="18" customHeight="1">
      <c r="A245" s="348"/>
      <c r="B245" s="362"/>
      <c r="F245" s="168"/>
      <c r="G245" s="167"/>
      <c r="H245" s="167"/>
      <c r="I245" s="167"/>
    </row>
    <row r="246" spans="1:9" ht="18" customHeight="1">
      <c r="A246" s="348"/>
      <c r="B246" s="362"/>
      <c r="F246" s="168"/>
      <c r="G246" s="167"/>
      <c r="H246" s="167"/>
      <c r="I246" s="167"/>
    </row>
    <row r="247" spans="1:9" ht="18" customHeight="1">
      <c r="A247" s="348"/>
      <c r="B247" s="362"/>
      <c r="F247" s="168"/>
      <c r="G247" s="167"/>
      <c r="H247" s="167"/>
      <c r="I247" s="167"/>
    </row>
    <row r="248" spans="1:9" ht="18" customHeight="1">
      <c r="A248" s="348"/>
      <c r="B248" s="362"/>
      <c r="F248" s="168"/>
      <c r="G248" s="167"/>
      <c r="H248" s="167"/>
      <c r="I248" s="167"/>
    </row>
    <row r="249" spans="1:9" ht="18" customHeight="1">
      <c r="A249" s="348"/>
      <c r="B249" s="362"/>
      <c r="F249" s="168"/>
      <c r="G249" s="167"/>
      <c r="H249" s="167"/>
      <c r="I249" s="167"/>
    </row>
    <row r="250" spans="1:9" ht="18" customHeight="1">
      <c r="A250" s="348"/>
      <c r="B250" s="362"/>
      <c r="F250" s="168"/>
      <c r="G250" s="167"/>
      <c r="H250" s="167"/>
      <c r="I250" s="167"/>
    </row>
    <row r="251" spans="1:9" ht="18" customHeight="1">
      <c r="A251" s="348"/>
      <c r="B251" s="362"/>
      <c r="F251" s="168"/>
      <c r="G251" s="167"/>
      <c r="H251" s="167"/>
      <c r="I251" s="167"/>
    </row>
    <row r="252" spans="1:9" ht="18" customHeight="1">
      <c r="A252" s="348"/>
      <c r="B252" s="362"/>
      <c r="F252" s="168"/>
      <c r="G252" s="167"/>
      <c r="H252" s="167"/>
      <c r="I252" s="167"/>
    </row>
    <row r="253" spans="1:9" ht="18" customHeight="1">
      <c r="A253" s="348"/>
      <c r="B253" s="362"/>
      <c r="F253" s="168"/>
      <c r="G253" s="167"/>
      <c r="H253" s="167"/>
      <c r="I253" s="167"/>
    </row>
    <row r="254" spans="1:9" ht="18" customHeight="1">
      <c r="A254" s="348"/>
      <c r="B254" s="362"/>
      <c r="F254" s="168"/>
      <c r="G254" s="167"/>
      <c r="H254" s="167"/>
      <c r="I254" s="167"/>
    </row>
    <row r="255" spans="1:9" ht="18" customHeight="1">
      <c r="A255" s="348"/>
      <c r="B255" s="362"/>
      <c r="F255" s="168"/>
      <c r="G255" s="167"/>
      <c r="H255" s="167"/>
      <c r="I255" s="167"/>
    </row>
    <row r="256" spans="1:9" ht="18" customHeight="1">
      <c r="A256" s="348"/>
      <c r="B256" s="362"/>
      <c r="F256" s="168"/>
      <c r="G256" s="167"/>
      <c r="H256" s="167"/>
      <c r="I256" s="167"/>
    </row>
    <row r="257" spans="1:9" ht="18" customHeight="1">
      <c r="A257" s="348"/>
      <c r="B257" s="362"/>
      <c r="F257" s="168"/>
      <c r="G257" s="167"/>
      <c r="H257" s="167"/>
      <c r="I257" s="167"/>
    </row>
    <row r="258" spans="1:9" ht="18" customHeight="1">
      <c r="A258" s="348"/>
      <c r="B258" s="362"/>
      <c r="F258" s="168"/>
      <c r="G258" s="167"/>
      <c r="H258" s="167"/>
      <c r="I258" s="167"/>
    </row>
    <row r="259" spans="1:9" ht="18" customHeight="1">
      <c r="A259" s="348"/>
      <c r="B259" s="362"/>
      <c r="F259" s="168"/>
      <c r="G259" s="167"/>
      <c r="H259" s="167"/>
      <c r="I259" s="167"/>
    </row>
    <row r="260" spans="1:9" ht="18" customHeight="1">
      <c r="A260" s="348"/>
      <c r="B260" s="362"/>
      <c r="F260" s="168"/>
      <c r="G260" s="167"/>
      <c r="H260" s="167"/>
      <c r="I260" s="167"/>
    </row>
    <row r="261" spans="1:9" ht="18" customHeight="1">
      <c r="A261" s="348"/>
      <c r="B261" s="362"/>
      <c r="F261" s="168"/>
      <c r="G261" s="167"/>
      <c r="H261" s="167"/>
      <c r="I261" s="167"/>
    </row>
    <row r="262" spans="1:9" ht="18" customHeight="1">
      <c r="A262" s="348"/>
      <c r="B262" s="362"/>
      <c r="F262" s="168"/>
      <c r="G262" s="167"/>
      <c r="H262" s="167"/>
      <c r="I262" s="167"/>
    </row>
    <row r="263" spans="1:9" ht="18" customHeight="1">
      <c r="A263" s="348"/>
      <c r="B263" s="362"/>
      <c r="F263" s="168"/>
      <c r="G263" s="167"/>
      <c r="H263" s="167"/>
      <c r="I263" s="167"/>
    </row>
    <row r="264" spans="1:9" ht="18" customHeight="1">
      <c r="A264" s="348"/>
      <c r="B264" s="362"/>
      <c r="F264" s="168"/>
      <c r="G264" s="167"/>
      <c r="H264" s="167"/>
      <c r="I264" s="167"/>
    </row>
    <row r="265" spans="1:9" ht="18" customHeight="1">
      <c r="A265" s="348"/>
      <c r="B265" s="362"/>
      <c r="F265" s="168"/>
      <c r="G265" s="167"/>
      <c r="H265" s="167"/>
      <c r="I265" s="167"/>
    </row>
    <row r="266" spans="1:9" ht="18" customHeight="1">
      <c r="A266" s="348"/>
      <c r="B266" s="362"/>
      <c r="F266" s="168"/>
      <c r="G266" s="167"/>
      <c r="H266" s="167"/>
      <c r="I266" s="167"/>
    </row>
    <row r="267" spans="1:9" ht="18" customHeight="1">
      <c r="A267" s="348"/>
      <c r="B267" s="362"/>
      <c r="F267" s="168"/>
      <c r="G267" s="167"/>
      <c r="H267" s="167"/>
      <c r="I267" s="167"/>
    </row>
    <row r="268" spans="1:9" ht="18" customHeight="1">
      <c r="A268" s="348"/>
      <c r="B268" s="362"/>
      <c r="F268" s="168"/>
      <c r="G268" s="167"/>
      <c r="H268" s="167"/>
      <c r="I268" s="167"/>
    </row>
    <row r="269" spans="1:9" ht="18" customHeight="1">
      <c r="A269" s="348"/>
      <c r="B269" s="362"/>
      <c r="F269" s="168"/>
      <c r="G269" s="167"/>
      <c r="H269" s="167"/>
      <c r="I269" s="167"/>
    </row>
    <row r="270" spans="1:9" ht="18" customHeight="1">
      <c r="A270" s="348"/>
      <c r="B270" s="362"/>
      <c r="F270" s="168"/>
      <c r="G270" s="167"/>
      <c r="H270" s="167"/>
      <c r="I270" s="167"/>
    </row>
    <row r="271" spans="1:9" ht="18" customHeight="1">
      <c r="A271" s="348"/>
      <c r="B271" s="362"/>
      <c r="F271" s="168"/>
      <c r="G271" s="167"/>
      <c r="H271" s="167"/>
      <c r="I271" s="167"/>
    </row>
    <row r="272" spans="1:9" ht="18" customHeight="1">
      <c r="A272" s="348"/>
      <c r="B272" s="362"/>
      <c r="F272" s="168"/>
      <c r="G272" s="167"/>
      <c r="H272" s="167"/>
      <c r="I272" s="167"/>
    </row>
    <row r="273" spans="1:9" ht="18" customHeight="1">
      <c r="A273" s="348"/>
      <c r="B273" s="362"/>
      <c r="F273" s="168"/>
      <c r="G273" s="167"/>
      <c r="H273" s="167"/>
      <c r="I273" s="167"/>
    </row>
    <row r="274" spans="1:9" ht="18" customHeight="1">
      <c r="A274" s="348"/>
      <c r="B274" s="362"/>
      <c r="F274" s="168"/>
      <c r="G274" s="167"/>
      <c r="H274" s="167"/>
      <c r="I274" s="167"/>
    </row>
    <row r="275" spans="1:9" ht="18" customHeight="1">
      <c r="A275" s="348"/>
      <c r="B275" s="362"/>
      <c r="F275" s="168"/>
      <c r="G275" s="167"/>
      <c r="H275" s="167"/>
      <c r="I275" s="167"/>
    </row>
    <row r="276" spans="1:9" ht="18" customHeight="1">
      <c r="A276" s="348"/>
      <c r="B276" s="362"/>
      <c r="F276" s="168"/>
      <c r="G276" s="167"/>
      <c r="H276" s="167"/>
      <c r="I276" s="167"/>
    </row>
    <row r="277" spans="1:9" ht="18" customHeight="1">
      <c r="A277" s="348"/>
      <c r="B277" s="362"/>
      <c r="F277" s="168"/>
      <c r="G277" s="167"/>
      <c r="H277" s="167"/>
      <c r="I277" s="167"/>
    </row>
    <row r="278" spans="1:9" ht="18" customHeight="1">
      <c r="A278" s="348"/>
      <c r="B278" s="362"/>
      <c r="F278" s="168"/>
      <c r="G278" s="167"/>
      <c r="H278" s="167"/>
      <c r="I278" s="167"/>
    </row>
    <row r="279" spans="1:9" ht="18" customHeight="1">
      <c r="A279" s="348"/>
      <c r="B279" s="362"/>
      <c r="F279" s="168"/>
      <c r="G279" s="167"/>
      <c r="H279" s="167"/>
      <c r="I279" s="167"/>
    </row>
    <row r="280" spans="1:9" ht="18" customHeight="1">
      <c r="A280" s="348"/>
      <c r="B280" s="362"/>
      <c r="F280" s="168"/>
      <c r="G280" s="167"/>
      <c r="H280" s="167"/>
      <c r="I280" s="167"/>
    </row>
    <row r="281" spans="1:9" ht="18" customHeight="1">
      <c r="A281" s="348"/>
      <c r="B281" s="362"/>
      <c r="F281" s="168"/>
      <c r="G281" s="167"/>
      <c r="H281" s="167"/>
      <c r="I281" s="167"/>
    </row>
    <row r="282" spans="1:9" ht="18" customHeight="1">
      <c r="A282" s="348"/>
      <c r="B282" s="362"/>
      <c r="F282" s="168"/>
      <c r="G282" s="167"/>
      <c r="H282" s="167"/>
      <c r="I282" s="167"/>
    </row>
    <row r="283" spans="1:9" ht="18" customHeight="1">
      <c r="A283" s="348"/>
      <c r="B283" s="362"/>
      <c r="F283" s="168"/>
      <c r="G283" s="167"/>
      <c r="H283" s="167"/>
      <c r="I283" s="167"/>
    </row>
    <row r="284" spans="1:9" ht="18" customHeight="1">
      <c r="A284" s="348"/>
      <c r="B284" s="362"/>
      <c r="F284" s="168"/>
      <c r="G284" s="167"/>
      <c r="H284" s="167"/>
      <c r="I284" s="167"/>
    </row>
    <row r="285" spans="1:9" ht="18" customHeight="1">
      <c r="A285" s="348"/>
      <c r="B285" s="362"/>
      <c r="F285" s="168"/>
      <c r="G285" s="167"/>
      <c r="H285" s="167"/>
      <c r="I285" s="167"/>
    </row>
    <row r="286" spans="1:9" ht="18" customHeight="1">
      <c r="A286" s="348"/>
      <c r="B286" s="362"/>
      <c r="F286" s="168"/>
      <c r="G286" s="167"/>
      <c r="H286" s="167"/>
      <c r="I286" s="167"/>
    </row>
    <row r="287" spans="1:9" ht="18" customHeight="1">
      <c r="A287" s="348"/>
      <c r="B287" s="362"/>
      <c r="F287" s="168"/>
      <c r="G287" s="167"/>
      <c r="H287" s="167"/>
      <c r="I287" s="167"/>
    </row>
    <row r="288" spans="1:9" ht="18" customHeight="1">
      <c r="A288" s="348"/>
      <c r="B288" s="362"/>
      <c r="F288" s="168"/>
      <c r="G288" s="167"/>
      <c r="H288" s="167"/>
      <c r="I288" s="167"/>
    </row>
    <row r="289" spans="1:9" ht="18" customHeight="1">
      <c r="A289" s="348"/>
      <c r="B289" s="362"/>
      <c r="F289" s="168"/>
      <c r="G289" s="167"/>
      <c r="H289" s="167"/>
      <c r="I289" s="167"/>
    </row>
    <row r="290" spans="1:9" ht="18" customHeight="1">
      <c r="A290" s="348"/>
      <c r="B290" s="362"/>
      <c r="F290" s="168"/>
      <c r="G290" s="167"/>
      <c r="H290" s="167"/>
      <c r="I290" s="167"/>
    </row>
    <row r="291" spans="1:9" ht="18" customHeight="1">
      <c r="A291" s="348"/>
      <c r="B291" s="362"/>
      <c r="F291" s="168"/>
      <c r="G291" s="167"/>
      <c r="H291" s="167"/>
      <c r="I291" s="167"/>
    </row>
    <row r="292" spans="1:9" ht="18" customHeight="1">
      <c r="A292" s="348"/>
      <c r="B292" s="362"/>
      <c r="F292" s="168"/>
      <c r="G292" s="167"/>
      <c r="H292" s="167"/>
      <c r="I292" s="167"/>
    </row>
    <row r="293" spans="1:9" ht="18" customHeight="1">
      <c r="A293" s="348"/>
      <c r="B293" s="362"/>
      <c r="F293" s="168"/>
      <c r="G293" s="167"/>
      <c r="H293" s="167"/>
      <c r="I293" s="167"/>
    </row>
    <row r="294" spans="1:9" ht="18" customHeight="1">
      <c r="A294" s="348"/>
      <c r="B294" s="362"/>
      <c r="F294" s="168"/>
      <c r="G294" s="167"/>
      <c r="H294" s="167"/>
      <c r="I294" s="167"/>
    </row>
    <row r="295" spans="1:9" ht="18" customHeight="1">
      <c r="A295" s="348"/>
      <c r="B295" s="362"/>
      <c r="F295" s="168"/>
      <c r="G295" s="167"/>
      <c r="H295" s="167"/>
      <c r="I295" s="167"/>
    </row>
    <row r="296" spans="1:9" ht="18" customHeight="1">
      <c r="A296" s="348"/>
      <c r="B296" s="362"/>
      <c r="F296" s="168"/>
      <c r="G296" s="167"/>
      <c r="H296" s="167"/>
      <c r="I296" s="167"/>
    </row>
    <row r="297" spans="1:9" ht="18" customHeight="1">
      <c r="A297" s="348"/>
      <c r="B297" s="362"/>
      <c r="F297" s="168"/>
      <c r="G297" s="167"/>
      <c r="H297" s="167"/>
      <c r="I297" s="167"/>
    </row>
    <row r="298" spans="1:9" ht="18" customHeight="1">
      <c r="A298" s="348"/>
      <c r="B298" s="362"/>
      <c r="F298" s="168"/>
      <c r="G298" s="167"/>
      <c r="H298" s="167"/>
      <c r="I298" s="167"/>
    </row>
    <row r="299" spans="1:9" ht="18" customHeight="1">
      <c r="A299" s="348"/>
      <c r="B299" s="362"/>
      <c r="F299" s="168"/>
      <c r="G299" s="167"/>
      <c r="H299" s="167"/>
      <c r="I299" s="167"/>
    </row>
    <row r="300" spans="1:9" ht="18" customHeight="1">
      <c r="A300" s="348"/>
      <c r="B300" s="362"/>
      <c r="F300" s="168"/>
      <c r="G300" s="167"/>
      <c r="H300" s="167"/>
      <c r="I300" s="167"/>
    </row>
    <row r="301" spans="1:9" ht="18" customHeight="1">
      <c r="A301" s="348"/>
      <c r="B301" s="362"/>
      <c r="F301" s="168"/>
      <c r="G301" s="167"/>
      <c r="H301" s="167"/>
      <c r="I301" s="167"/>
    </row>
    <row r="302" spans="1:9" ht="18" customHeight="1">
      <c r="A302" s="348"/>
      <c r="B302" s="362"/>
      <c r="F302" s="168"/>
      <c r="G302" s="167"/>
      <c r="H302" s="167"/>
      <c r="I302" s="167"/>
    </row>
    <row r="303" spans="1:9" ht="18" customHeight="1">
      <c r="A303" s="348"/>
      <c r="B303" s="362"/>
      <c r="F303" s="168"/>
      <c r="G303" s="167"/>
      <c r="H303" s="167"/>
      <c r="I303" s="167"/>
    </row>
    <row r="304" spans="1:9" ht="18" customHeight="1">
      <c r="A304" s="348"/>
      <c r="B304" s="362"/>
      <c r="F304" s="168"/>
      <c r="G304" s="167"/>
      <c r="H304" s="167"/>
      <c r="I304" s="167"/>
    </row>
    <row r="305" spans="1:9" ht="18" customHeight="1">
      <c r="A305" s="348"/>
      <c r="B305" s="362"/>
      <c r="F305" s="168"/>
      <c r="G305" s="167"/>
      <c r="H305" s="167"/>
      <c r="I305" s="167"/>
    </row>
    <row r="306" spans="1:9" ht="18" customHeight="1">
      <c r="A306" s="348"/>
      <c r="B306" s="362"/>
      <c r="F306" s="168"/>
      <c r="G306" s="167"/>
      <c r="H306" s="167"/>
      <c r="I306" s="167"/>
    </row>
    <row r="307" spans="1:9" ht="18" customHeight="1">
      <c r="A307" s="348"/>
      <c r="B307" s="362"/>
      <c r="F307" s="168"/>
      <c r="G307" s="167"/>
      <c r="H307" s="167"/>
      <c r="I307" s="167"/>
    </row>
  </sheetData>
  <mergeCells count="33">
    <mergeCell ref="D55:D57"/>
    <mergeCell ref="D20:D22"/>
    <mergeCell ref="A96:I97"/>
    <mergeCell ref="D47:D50"/>
    <mergeCell ref="D72:D76"/>
    <mergeCell ref="B3:B4"/>
    <mergeCell ref="D58:D59"/>
    <mergeCell ref="D80:D84"/>
    <mergeCell ref="A93:L93"/>
    <mergeCell ref="D91:D92"/>
    <mergeCell ref="D89:D90"/>
    <mergeCell ref="D85:D87"/>
    <mergeCell ref="J3:J4"/>
    <mergeCell ref="D63:D64"/>
    <mergeCell ref="A5:J5"/>
    <mergeCell ref="D66:D68"/>
    <mergeCell ref="A3:A4"/>
    <mergeCell ref="D12:D19"/>
    <mergeCell ref="A53:L53"/>
    <mergeCell ref="A1:L1"/>
    <mergeCell ref="A2:L2"/>
    <mergeCell ref="D60:D62"/>
    <mergeCell ref="D10:D11"/>
    <mergeCell ref="D29:D35"/>
    <mergeCell ref="F3:I3"/>
    <mergeCell ref="D6:D9"/>
    <mergeCell ref="D26:D28"/>
    <mergeCell ref="D42:D46"/>
    <mergeCell ref="E3:E4"/>
    <mergeCell ref="D3:D4"/>
    <mergeCell ref="C3:C4"/>
    <mergeCell ref="K3:L3"/>
    <mergeCell ref="D23:D25"/>
  </mergeCells>
  <pageMargins left="0" right="0" top="0" bottom="0" header="0" footer="0"/>
  <pageSetup paperSize="9" scale="36" fitToHeight="0" orientation="portrait" r:id="rId1"/>
  <rowBreaks count="3" manualBreakCount="3">
    <brk id="57" max="11" man="1"/>
    <brk id="77" max="11" man="1"/>
    <brk id="97" max="11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pageSetUpPr fitToPage="1"/>
  </sheetPr>
  <dimension ref="A1:L1024"/>
  <sheetViews>
    <sheetView view="pageBreakPreview" topLeftCell="A13" zoomScale="40" zoomScaleNormal="40" zoomScaleSheetLayoutView="40" workbookViewId="0">
      <selection activeCell="A13" sqref="A13:C13"/>
    </sheetView>
  </sheetViews>
  <sheetFormatPr defaultRowHeight="20.25"/>
  <cols>
    <col min="1" max="1" width="73.140625" style="347" customWidth="1"/>
    <col min="2" max="2" width="17.140625" style="348" customWidth="1"/>
    <col min="3" max="3" width="51.5703125" style="348" customWidth="1"/>
    <col min="4" max="4" width="20.7109375" style="329" customWidth="1"/>
    <col min="5" max="7" width="20.7109375" style="326" customWidth="1"/>
    <col min="8" max="8" width="16.42578125" style="326" customWidth="1"/>
    <col min="9" max="9" width="24.28515625" style="343" customWidth="1"/>
    <col min="10" max="10" width="23.7109375" style="344" customWidth="1"/>
    <col min="11" max="12" width="9.140625" style="326" hidden="1" customWidth="1"/>
    <col min="13" max="16384" width="9.140625" style="326"/>
  </cols>
  <sheetData>
    <row r="1" spans="1:10" s="589" customFormat="1" ht="409.5" customHeight="1">
      <c r="A1" s="1209"/>
      <c r="B1" s="1210"/>
      <c r="C1" s="1210"/>
      <c r="D1" s="1210"/>
      <c r="E1" s="1210"/>
      <c r="F1" s="1210"/>
      <c r="G1" s="1210"/>
      <c r="H1" s="1210"/>
      <c r="I1" s="1210"/>
      <c r="J1" s="1210"/>
    </row>
    <row r="2" spans="1:10" s="589" customFormat="1" ht="139.5" customHeight="1">
      <c r="A2" s="1209"/>
      <c r="B2" s="1210"/>
      <c r="C2" s="1210"/>
      <c r="D2" s="1210"/>
      <c r="E2" s="1210"/>
      <c r="F2" s="1210"/>
      <c r="G2" s="1210"/>
      <c r="H2" s="1210"/>
      <c r="I2" s="1210"/>
      <c r="J2" s="1210"/>
    </row>
    <row r="3" spans="1:10" ht="123.75" customHeight="1">
      <c r="A3" s="1188" t="s">
        <v>195</v>
      </c>
      <c r="B3" s="1188" t="s">
        <v>209</v>
      </c>
      <c r="C3" s="1186" t="s">
        <v>193</v>
      </c>
      <c r="D3" s="1217" t="s">
        <v>707</v>
      </c>
      <c r="E3" s="1218"/>
      <c r="F3" s="1218"/>
      <c r="G3" s="1219"/>
      <c r="H3" s="1214" t="s">
        <v>191</v>
      </c>
      <c r="I3" s="1215" t="s">
        <v>708</v>
      </c>
      <c r="J3" s="1216"/>
    </row>
    <row r="4" spans="1:10" ht="96.75" customHeight="1">
      <c r="A4" s="1188"/>
      <c r="B4" s="1188"/>
      <c r="C4" s="1186"/>
      <c r="D4" s="313" t="s">
        <v>637</v>
      </c>
      <c r="E4" s="313" t="s">
        <v>638</v>
      </c>
      <c r="F4" s="313" t="s">
        <v>639</v>
      </c>
      <c r="G4" s="313" t="s">
        <v>640</v>
      </c>
      <c r="H4" s="1214"/>
      <c r="I4" s="336" t="s">
        <v>459</v>
      </c>
      <c r="J4" s="337" t="s">
        <v>460</v>
      </c>
    </row>
    <row r="5" spans="1:10" ht="110.25" customHeight="1">
      <c r="A5" s="1170" t="s">
        <v>879</v>
      </c>
      <c r="B5" s="1171"/>
      <c r="C5" s="1171"/>
      <c r="D5" s="1171"/>
      <c r="E5" s="1171"/>
      <c r="F5" s="1171"/>
      <c r="G5" s="1171"/>
      <c r="H5" s="1171"/>
      <c r="I5" s="1171"/>
      <c r="J5" s="1172"/>
    </row>
    <row r="6" spans="1:10" ht="298.5" customHeight="1">
      <c r="A6" s="350" t="s">
        <v>931</v>
      </c>
      <c r="B6" s="304" t="s">
        <v>344</v>
      </c>
      <c r="C6" s="1012"/>
      <c r="D6" s="556">
        <f>E6*1.43</f>
        <v>1244.0999999999999</v>
      </c>
      <c r="E6" s="555">
        <v>870</v>
      </c>
      <c r="F6" s="555">
        <f t="shared" ref="F6:F11" si="0">E6*0.93</f>
        <v>809.1</v>
      </c>
      <c r="G6" s="401">
        <f t="shared" ref="G6:G11" si="1">E6*0.87</f>
        <v>756.9</v>
      </c>
      <c r="H6" s="855">
        <v>0</v>
      </c>
      <c r="I6" s="704" t="s">
        <v>937</v>
      </c>
      <c r="J6" s="720" t="s">
        <v>1159</v>
      </c>
    </row>
    <row r="7" spans="1:10" ht="378.75" customHeight="1">
      <c r="A7" s="350" t="s">
        <v>932</v>
      </c>
      <c r="B7" s="304" t="s">
        <v>344</v>
      </c>
      <c r="C7" s="1198"/>
      <c r="D7" s="710">
        <f t="shared" ref="D7:D13" si="2">E7*1.43</f>
        <v>1891.8899999999999</v>
      </c>
      <c r="E7" s="555">
        <v>1323</v>
      </c>
      <c r="F7" s="555">
        <f t="shared" si="0"/>
        <v>1230.3900000000001</v>
      </c>
      <c r="G7" s="401">
        <f t="shared" si="1"/>
        <v>1151.01</v>
      </c>
      <c r="H7" s="855">
        <v>0</v>
      </c>
      <c r="I7" s="721" t="s">
        <v>938</v>
      </c>
      <c r="J7" s="717" t="s">
        <v>1160</v>
      </c>
    </row>
    <row r="8" spans="1:10" ht="243.75" customHeight="1">
      <c r="A8" s="350" t="s">
        <v>934</v>
      </c>
      <c r="B8" s="304" t="s">
        <v>344</v>
      </c>
      <c r="C8" s="1198"/>
      <c r="D8" s="710">
        <f t="shared" si="2"/>
        <v>1414.27</v>
      </c>
      <c r="E8" s="555">
        <v>989</v>
      </c>
      <c r="F8" s="547">
        <f t="shared" si="0"/>
        <v>919.7700000000001</v>
      </c>
      <c r="G8" s="553">
        <f t="shared" si="1"/>
        <v>860.43</v>
      </c>
      <c r="H8" s="855">
        <v>0</v>
      </c>
      <c r="I8" s="704" t="s">
        <v>939</v>
      </c>
      <c r="J8" s="722" t="s">
        <v>1161</v>
      </c>
    </row>
    <row r="9" spans="1:10" ht="273.75" customHeight="1">
      <c r="A9" s="350" t="s">
        <v>927</v>
      </c>
      <c r="B9" s="304" t="s">
        <v>344</v>
      </c>
      <c r="C9" s="1198"/>
      <c r="D9" s="710">
        <f t="shared" si="2"/>
        <v>1580.1499999999999</v>
      </c>
      <c r="E9" s="555">
        <v>1105</v>
      </c>
      <c r="F9" s="555">
        <f t="shared" si="0"/>
        <v>1027.6500000000001</v>
      </c>
      <c r="G9" s="401">
        <f t="shared" si="1"/>
        <v>961.35</v>
      </c>
      <c r="H9" s="855">
        <v>0</v>
      </c>
      <c r="I9" s="721" t="s">
        <v>940</v>
      </c>
      <c r="J9" s="705" t="s">
        <v>1162</v>
      </c>
    </row>
    <row r="10" spans="1:10" ht="303.75" customHeight="1">
      <c r="A10" s="350" t="s">
        <v>933</v>
      </c>
      <c r="B10" s="304" t="s">
        <v>244</v>
      </c>
      <c r="C10" s="1198"/>
      <c r="D10" s="710">
        <f t="shared" si="2"/>
        <v>1645.9299999999998</v>
      </c>
      <c r="E10" s="555">
        <v>1151</v>
      </c>
      <c r="F10" s="555">
        <f t="shared" si="0"/>
        <v>1070.43</v>
      </c>
      <c r="G10" s="555">
        <f t="shared" si="1"/>
        <v>1001.37</v>
      </c>
      <c r="H10" s="855">
        <v>0</v>
      </c>
      <c r="I10" s="704" t="s">
        <v>941</v>
      </c>
      <c r="J10" s="720" t="s">
        <v>1163</v>
      </c>
    </row>
    <row r="11" spans="1:10" ht="264.75" customHeight="1">
      <c r="A11" s="592" t="s">
        <v>928</v>
      </c>
      <c r="B11" s="304" t="s">
        <v>344</v>
      </c>
      <c r="C11" s="1198"/>
      <c r="D11" s="710">
        <f t="shared" si="2"/>
        <v>1322.75</v>
      </c>
      <c r="E11" s="555">
        <v>925</v>
      </c>
      <c r="F11" s="555">
        <f t="shared" si="0"/>
        <v>860.25</v>
      </c>
      <c r="G11" s="555">
        <f t="shared" si="1"/>
        <v>804.75</v>
      </c>
      <c r="H11" s="855">
        <v>0</v>
      </c>
      <c r="I11" s="704" t="s">
        <v>942</v>
      </c>
      <c r="J11" s="720" t="s">
        <v>1164</v>
      </c>
    </row>
    <row r="12" spans="1:10" s="589" customFormat="1" ht="367.5" customHeight="1">
      <c r="A12" s="593" t="s">
        <v>959</v>
      </c>
      <c r="B12" s="594" t="s">
        <v>344</v>
      </c>
      <c r="C12" s="596" t="s">
        <v>960</v>
      </c>
      <c r="D12" s="710">
        <f t="shared" si="2"/>
        <v>1580.1499999999999</v>
      </c>
      <c r="E12" s="590">
        <v>1105</v>
      </c>
      <c r="F12" s="590">
        <v>1027.6500000000001</v>
      </c>
      <c r="G12" s="590">
        <v>961.35</v>
      </c>
      <c r="H12" s="817">
        <v>0</v>
      </c>
      <c r="I12" s="706" t="s">
        <v>1185</v>
      </c>
      <c r="J12" s="706" t="s">
        <v>1184</v>
      </c>
    </row>
    <row r="13" spans="1:10" s="589" customFormat="1" ht="355.5" customHeight="1">
      <c r="A13" s="592" t="s">
        <v>962</v>
      </c>
      <c r="B13" s="594" t="s">
        <v>344</v>
      </c>
      <c r="C13" s="595" t="s">
        <v>960</v>
      </c>
      <c r="D13" s="710">
        <f t="shared" si="2"/>
        <v>2056.3399999999997</v>
      </c>
      <c r="E13" s="591">
        <v>1438</v>
      </c>
      <c r="F13" s="591">
        <v>1337.3400000000001</v>
      </c>
      <c r="G13" s="590">
        <v>1251.06</v>
      </c>
      <c r="H13" s="817">
        <v>0</v>
      </c>
      <c r="I13" s="707" t="s">
        <v>961</v>
      </c>
      <c r="J13" s="707" t="s">
        <v>1186</v>
      </c>
    </row>
    <row r="14" spans="1:10" ht="60" customHeight="1">
      <c r="A14" s="1157" t="s">
        <v>590</v>
      </c>
      <c r="B14" s="1158"/>
      <c r="C14" s="1158"/>
      <c r="D14" s="1158"/>
      <c r="E14" s="1158"/>
      <c r="F14" s="1158"/>
      <c r="G14" s="1158"/>
      <c r="H14" s="1158"/>
      <c r="I14" s="1158"/>
      <c r="J14" s="1159"/>
    </row>
    <row r="15" spans="1:10" ht="133.5" customHeight="1">
      <c r="A15" s="587" t="s">
        <v>869</v>
      </c>
      <c r="B15" s="588" t="s">
        <v>870</v>
      </c>
      <c r="C15" s="428"/>
      <c r="D15" s="484">
        <f>E15*1.43</f>
        <v>62.919999999999995</v>
      </c>
      <c r="E15" s="206">
        <v>44</v>
      </c>
      <c r="F15" s="206">
        <f t="shared" ref="F15:F24" si="3">E15*0.93</f>
        <v>40.92</v>
      </c>
      <c r="G15" s="206">
        <f t="shared" ref="G15:G24" si="4">E15*0.87</f>
        <v>38.28</v>
      </c>
      <c r="H15" s="824">
        <v>0</v>
      </c>
      <c r="I15" s="586"/>
      <c r="J15" s="586"/>
    </row>
    <row r="16" spans="1:10" ht="122.25" customHeight="1">
      <c r="A16" s="514" t="s">
        <v>867</v>
      </c>
      <c r="B16" s="505" t="s">
        <v>868</v>
      </c>
      <c r="C16" s="428"/>
      <c r="D16" s="484">
        <f t="shared" ref="D16:D24" si="5">E16*1.43</f>
        <v>80.08</v>
      </c>
      <c r="E16" s="206">
        <v>56</v>
      </c>
      <c r="F16" s="206">
        <f t="shared" si="3"/>
        <v>52.080000000000005</v>
      </c>
      <c r="G16" s="206">
        <f t="shared" si="4"/>
        <v>48.72</v>
      </c>
      <c r="H16" s="824">
        <v>0</v>
      </c>
      <c r="I16" s="504"/>
      <c r="J16" s="504"/>
    </row>
    <row r="17" spans="1:10" ht="138" customHeight="1">
      <c r="A17" s="503" t="s">
        <v>643</v>
      </c>
      <c r="B17" s="282" t="s">
        <v>242</v>
      </c>
      <c r="C17" s="428" t="s">
        <v>589</v>
      </c>
      <c r="D17" s="484">
        <f t="shared" si="5"/>
        <v>82.94</v>
      </c>
      <c r="E17" s="206">
        <v>58</v>
      </c>
      <c r="F17" s="206">
        <f t="shared" si="3"/>
        <v>53.940000000000005</v>
      </c>
      <c r="G17" s="206">
        <f t="shared" si="4"/>
        <v>50.46</v>
      </c>
      <c r="H17" s="824">
        <v>0</v>
      </c>
      <c r="I17" s="565" t="s">
        <v>592</v>
      </c>
      <c r="J17" s="247" t="s">
        <v>1165</v>
      </c>
    </row>
    <row r="18" spans="1:10" ht="100.5" customHeight="1">
      <c r="A18" s="249" t="s">
        <v>644</v>
      </c>
      <c r="B18" s="271" t="s">
        <v>242</v>
      </c>
      <c r="C18" s="271"/>
      <c r="D18" s="484">
        <f t="shared" si="5"/>
        <v>74.36</v>
      </c>
      <c r="E18" s="269">
        <v>52</v>
      </c>
      <c r="F18" s="269">
        <f t="shared" si="3"/>
        <v>48.36</v>
      </c>
      <c r="G18" s="269">
        <f t="shared" si="4"/>
        <v>45.24</v>
      </c>
      <c r="H18" s="815">
        <v>0</v>
      </c>
      <c r="I18" s="250" t="s">
        <v>593</v>
      </c>
      <c r="J18" s="250" t="s">
        <v>1166</v>
      </c>
    </row>
    <row r="19" spans="1:10" ht="104.25" customHeight="1">
      <c r="A19" s="543" t="s">
        <v>645</v>
      </c>
      <c r="B19" s="390" t="s">
        <v>242</v>
      </c>
      <c r="C19" s="390"/>
      <c r="D19" s="484">
        <f t="shared" si="5"/>
        <v>88.66</v>
      </c>
      <c r="E19" s="401">
        <v>62</v>
      </c>
      <c r="F19" s="401">
        <f t="shared" si="3"/>
        <v>57.660000000000004</v>
      </c>
      <c r="G19" s="401">
        <f t="shared" si="4"/>
        <v>53.94</v>
      </c>
      <c r="H19" s="827">
        <v>0</v>
      </c>
      <c r="I19" s="392" t="s">
        <v>594</v>
      </c>
      <c r="J19" s="392" t="s">
        <v>1167</v>
      </c>
    </row>
    <row r="20" spans="1:10" ht="89.25" customHeight="1">
      <c r="A20" s="521" t="s">
        <v>883</v>
      </c>
      <c r="B20" s="518" t="s">
        <v>884</v>
      </c>
      <c r="C20" s="1085"/>
      <c r="D20" s="484">
        <f t="shared" si="5"/>
        <v>112.97</v>
      </c>
      <c r="E20" s="401">
        <v>79</v>
      </c>
      <c r="F20" s="401">
        <f t="shared" si="3"/>
        <v>73.47</v>
      </c>
      <c r="G20" s="401">
        <f t="shared" si="4"/>
        <v>68.73</v>
      </c>
      <c r="H20" s="827">
        <v>0</v>
      </c>
      <c r="I20" s="520"/>
      <c r="J20" s="520"/>
    </row>
    <row r="21" spans="1:10" ht="89.25" customHeight="1">
      <c r="A21" s="521" t="s">
        <v>885</v>
      </c>
      <c r="B21" s="518" t="s">
        <v>884</v>
      </c>
      <c r="C21" s="1070"/>
      <c r="D21" s="484">
        <f t="shared" si="5"/>
        <v>127.27</v>
      </c>
      <c r="E21" s="401">
        <v>89</v>
      </c>
      <c r="F21" s="401">
        <f t="shared" si="3"/>
        <v>82.77000000000001</v>
      </c>
      <c r="G21" s="401">
        <f t="shared" si="4"/>
        <v>77.429999999999993</v>
      </c>
      <c r="H21" s="827">
        <v>0</v>
      </c>
      <c r="I21" s="520"/>
      <c r="J21" s="520"/>
    </row>
    <row r="22" spans="1:10" ht="89.25" customHeight="1">
      <c r="A22" s="521" t="s">
        <v>886</v>
      </c>
      <c r="B22" s="519" t="s">
        <v>375</v>
      </c>
      <c r="C22" s="1071"/>
      <c r="D22" s="484">
        <f t="shared" si="5"/>
        <v>178.75</v>
      </c>
      <c r="E22" s="401">
        <v>125</v>
      </c>
      <c r="F22" s="401">
        <f t="shared" si="3"/>
        <v>116.25</v>
      </c>
      <c r="G22" s="401">
        <f t="shared" si="4"/>
        <v>108.75</v>
      </c>
      <c r="H22" s="827">
        <v>0</v>
      </c>
      <c r="I22" s="520"/>
      <c r="J22" s="520"/>
    </row>
    <row r="23" spans="1:10" ht="126.75" customHeight="1">
      <c r="A23" s="534" t="s">
        <v>919</v>
      </c>
      <c r="B23" s="532" t="s">
        <v>918</v>
      </c>
      <c r="C23" s="1070"/>
      <c r="D23" s="484">
        <f t="shared" si="5"/>
        <v>444.72999999999996</v>
      </c>
      <c r="E23" s="401">
        <v>311</v>
      </c>
      <c r="F23" s="401">
        <f t="shared" si="3"/>
        <v>289.23</v>
      </c>
      <c r="G23" s="401">
        <f t="shared" si="4"/>
        <v>270.57</v>
      </c>
      <c r="H23" s="827">
        <v>0</v>
      </c>
      <c r="I23" s="533"/>
      <c r="J23" s="533"/>
    </row>
    <row r="24" spans="1:10" ht="126.75" customHeight="1">
      <c r="A24" s="564" t="s">
        <v>936</v>
      </c>
      <c r="B24" s="562"/>
      <c r="C24" s="1071"/>
      <c r="D24" s="484">
        <f t="shared" si="5"/>
        <v>499.07</v>
      </c>
      <c r="E24" s="401">
        <v>349</v>
      </c>
      <c r="F24" s="401">
        <f t="shared" si="3"/>
        <v>324.57</v>
      </c>
      <c r="G24" s="401">
        <f t="shared" si="4"/>
        <v>303.63</v>
      </c>
      <c r="H24" s="827">
        <v>0</v>
      </c>
      <c r="I24" s="563"/>
      <c r="J24" s="563"/>
    </row>
    <row r="25" spans="1:10" ht="207.75" customHeight="1">
      <c r="A25" s="521" t="s">
        <v>887</v>
      </c>
      <c r="B25" s="519" t="s">
        <v>27</v>
      </c>
      <c r="C25" s="519"/>
      <c r="D25" s="1211" t="s">
        <v>888</v>
      </c>
      <c r="E25" s="1213"/>
      <c r="F25" s="1213"/>
      <c r="G25" s="1212"/>
      <c r="H25" s="827">
        <v>0</v>
      </c>
      <c r="I25" s="521"/>
      <c r="J25" s="521"/>
    </row>
    <row r="26" spans="1:10" ht="55.5" customHeight="1">
      <c r="A26" s="1157" t="s">
        <v>588</v>
      </c>
      <c r="B26" s="1158"/>
      <c r="C26" s="1158"/>
      <c r="D26" s="1158"/>
      <c r="E26" s="1158"/>
      <c r="F26" s="1158"/>
      <c r="G26" s="1158"/>
      <c r="H26" s="1158"/>
      <c r="I26" s="1158"/>
      <c r="J26" s="1159"/>
    </row>
    <row r="27" spans="1:10" ht="249.75" customHeight="1">
      <c r="A27" s="577" t="s">
        <v>950</v>
      </c>
      <c r="B27" s="399" t="s">
        <v>27</v>
      </c>
      <c r="C27" s="578"/>
      <c r="D27" s="711">
        <f>E27*1.43</f>
        <v>637.78</v>
      </c>
      <c r="E27" s="206">
        <v>446</v>
      </c>
      <c r="F27" s="206">
        <f>E27*0.93</f>
        <v>414.78000000000003</v>
      </c>
      <c r="G27" s="206">
        <f>E27*0.87</f>
        <v>388.02</v>
      </c>
      <c r="H27" s="824">
        <v>0</v>
      </c>
      <c r="I27" s="576"/>
      <c r="J27" s="576"/>
    </row>
    <row r="28" spans="1:10" s="589" customFormat="1" ht="249.75" customHeight="1">
      <c r="A28" s="780" t="s">
        <v>1408</v>
      </c>
      <c r="B28" s="399" t="s">
        <v>1409</v>
      </c>
      <c r="C28" s="781"/>
      <c r="D28" s="782"/>
      <c r="E28" s="1220" t="s">
        <v>1410</v>
      </c>
      <c r="F28" s="1223"/>
      <c r="G28" s="1224"/>
      <c r="H28" s="824">
        <v>0</v>
      </c>
      <c r="I28" s="706"/>
      <c r="J28" s="706"/>
    </row>
    <row r="29" spans="1:10" s="589" customFormat="1" ht="249.75" customHeight="1">
      <c r="A29" s="939" t="s">
        <v>1411</v>
      </c>
      <c r="B29" s="399" t="s">
        <v>1409</v>
      </c>
      <c r="C29" s="940"/>
      <c r="D29" s="941"/>
      <c r="E29" s="1220" t="s">
        <v>1410</v>
      </c>
      <c r="F29" s="1223"/>
      <c r="G29" s="1224"/>
      <c r="H29" s="942">
        <v>0</v>
      </c>
      <c r="I29" s="901"/>
      <c r="J29" s="901"/>
    </row>
    <row r="30" spans="1:10" s="589" customFormat="1" ht="261" customHeight="1">
      <c r="A30" s="939" t="s">
        <v>1412</v>
      </c>
      <c r="B30" s="399" t="s">
        <v>1409</v>
      </c>
      <c r="C30" s="940"/>
      <c r="D30" s="941"/>
      <c r="E30" s="1220" t="s">
        <v>1414</v>
      </c>
      <c r="F30" s="1223"/>
      <c r="G30" s="1224"/>
      <c r="H30" s="942">
        <v>0</v>
      </c>
      <c r="I30" s="901"/>
      <c r="J30" s="901"/>
    </row>
    <row r="31" spans="1:10" s="589" customFormat="1" ht="249.75" customHeight="1">
      <c r="A31" s="939" t="s">
        <v>1413</v>
      </c>
      <c r="B31" s="399" t="s">
        <v>1409</v>
      </c>
      <c r="C31" s="781"/>
      <c r="D31" s="782"/>
      <c r="E31" s="1220" t="s">
        <v>1414</v>
      </c>
      <c r="F31" s="1223"/>
      <c r="G31" s="1224"/>
      <c r="H31" s="824">
        <v>0</v>
      </c>
      <c r="I31" s="706"/>
      <c r="J31" s="706"/>
    </row>
    <row r="32" spans="1:10" ht="189.75" customHeight="1">
      <c r="A32" s="939" t="s">
        <v>881</v>
      </c>
      <c r="B32" s="399" t="s">
        <v>242</v>
      </c>
      <c r="C32" s="516"/>
      <c r="D32" s="711">
        <f>E32*1.43</f>
        <v>51.48</v>
      </c>
      <c r="E32" s="206">
        <v>36</v>
      </c>
      <c r="F32" s="206">
        <f>E32*0.93</f>
        <v>33.480000000000004</v>
      </c>
      <c r="G32" s="206">
        <f>E32*0.87</f>
        <v>31.32</v>
      </c>
      <c r="H32" s="824">
        <v>0</v>
      </c>
      <c r="I32" s="515"/>
      <c r="J32" s="515"/>
    </row>
    <row r="33" spans="1:10" s="589" customFormat="1" ht="189.75" customHeight="1">
      <c r="A33" s="959" t="s">
        <v>1431</v>
      </c>
      <c r="B33" s="399" t="s">
        <v>198</v>
      </c>
      <c r="C33" s="960"/>
      <c r="D33" s="1220" t="s">
        <v>1432</v>
      </c>
      <c r="E33" s="1221"/>
      <c r="F33" s="1221"/>
      <c r="G33" s="1222"/>
      <c r="H33" s="961"/>
      <c r="I33" s="901"/>
      <c r="J33" s="901"/>
    </row>
    <row r="34" spans="1:10" s="589" customFormat="1" ht="189.75" customHeight="1">
      <c r="A34" s="783" t="s">
        <v>1265</v>
      </c>
      <c r="B34" s="399" t="s">
        <v>198</v>
      </c>
      <c r="C34" s="784"/>
      <c r="D34" s="1220" t="s">
        <v>1433</v>
      </c>
      <c r="E34" s="1221"/>
      <c r="F34" s="1221"/>
      <c r="G34" s="1222"/>
      <c r="H34" s="824">
        <v>0</v>
      </c>
      <c r="I34" s="706"/>
      <c r="J34" s="706"/>
    </row>
    <row r="35" spans="1:10" ht="139.5" customHeight="1">
      <c r="A35" s="258" t="s">
        <v>646</v>
      </c>
      <c r="B35" s="300" t="s">
        <v>27</v>
      </c>
      <c r="C35" s="328"/>
      <c r="D35" s="711">
        <f>E35*1.43</f>
        <v>185.9</v>
      </c>
      <c r="E35" s="269">
        <v>130</v>
      </c>
      <c r="F35" s="269">
        <f>E35*0.93</f>
        <v>120.9</v>
      </c>
      <c r="G35" s="269">
        <f>E35*0.87</f>
        <v>113.1</v>
      </c>
      <c r="H35" s="815">
        <v>0</v>
      </c>
      <c r="I35" s="202"/>
      <c r="J35" s="203"/>
    </row>
    <row r="36" spans="1:10" ht="60" customHeight="1">
      <c r="A36" s="1157" t="s">
        <v>22</v>
      </c>
      <c r="B36" s="1158"/>
      <c r="C36" s="1158"/>
      <c r="D36" s="1158"/>
      <c r="E36" s="1158"/>
      <c r="F36" s="1158"/>
      <c r="G36" s="1158"/>
      <c r="H36" s="1158"/>
      <c r="I36" s="1158"/>
      <c r="J36" s="1159"/>
    </row>
    <row r="37" spans="1:10" ht="108.75" customHeight="1">
      <c r="A37" s="487" t="s">
        <v>1057</v>
      </c>
      <c r="B37" s="217" t="s">
        <v>27</v>
      </c>
      <c r="C37" s="1045" t="s">
        <v>711</v>
      </c>
      <c r="D37" s="482">
        <f>E37*1.43</f>
        <v>530.53</v>
      </c>
      <c r="E37" s="482">
        <v>371</v>
      </c>
      <c r="F37" s="482">
        <f t="shared" ref="F37:F43" si="6">E37*0.93</f>
        <v>345.03000000000003</v>
      </c>
      <c r="G37" s="482">
        <f t="shared" ref="G37:G43" si="7">E37*0.87</f>
        <v>322.77</v>
      </c>
      <c r="H37" s="856">
        <v>0</v>
      </c>
      <c r="I37" s="489" t="s">
        <v>791</v>
      </c>
      <c r="J37" s="489" t="s">
        <v>1090</v>
      </c>
    </row>
    <row r="38" spans="1:10" ht="108.75" customHeight="1">
      <c r="A38" s="488" t="s">
        <v>188</v>
      </c>
      <c r="B38" s="200" t="s">
        <v>27</v>
      </c>
      <c r="C38" s="1019"/>
      <c r="D38" s="709">
        <f t="shared" ref="D38:D52" si="8">E38*1.43</f>
        <v>1136.8499999999999</v>
      </c>
      <c r="E38" s="482">
        <v>795</v>
      </c>
      <c r="F38" s="482">
        <f t="shared" si="6"/>
        <v>739.35</v>
      </c>
      <c r="G38" s="482">
        <f t="shared" si="7"/>
        <v>691.65</v>
      </c>
      <c r="H38" s="856">
        <v>0</v>
      </c>
      <c r="I38" s="489" t="s">
        <v>792</v>
      </c>
      <c r="J38" s="489" t="s">
        <v>1091</v>
      </c>
    </row>
    <row r="39" spans="1:10" ht="108.75" customHeight="1">
      <c r="A39" s="480" t="s">
        <v>539</v>
      </c>
      <c r="B39" s="200" t="s">
        <v>27</v>
      </c>
      <c r="C39" s="1019"/>
      <c r="D39" s="709">
        <f t="shared" si="8"/>
        <v>1282.71</v>
      </c>
      <c r="E39" s="482">
        <v>897</v>
      </c>
      <c r="F39" s="482">
        <f t="shared" si="6"/>
        <v>834.21</v>
      </c>
      <c r="G39" s="482">
        <f t="shared" si="7"/>
        <v>780.39</v>
      </c>
      <c r="H39" s="856">
        <v>0</v>
      </c>
      <c r="I39" s="489" t="s">
        <v>793</v>
      </c>
      <c r="J39" s="489" t="s">
        <v>1092</v>
      </c>
    </row>
    <row r="40" spans="1:10" ht="108.75" customHeight="1">
      <c r="A40" s="488" t="s">
        <v>186</v>
      </c>
      <c r="B40" s="200" t="s">
        <v>27</v>
      </c>
      <c r="C40" s="1019"/>
      <c r="D40" s="709">
        <f t="shared" si="8"/>
        <v>1460.03</v>
      </c>
      <c r="E40" s="482">
        <v>1021</v>
      </c>
      <c r="F40" s="482">
        <f t="shared" si="6"/>
        <v>949.53000000000009</v>
      </c>
      <c r="G40" s="482">
        <f t="shared" si="7"/>
        <v>888.27</v>
      </c>
      <c r="H40" s="856">
        <v>0</v>
      </c>
      <c r="I40" s="489" t="s">
        <v>794</v>
      </c>
      <c r="J40" s="489" t="s">
        <v>1093</v>
      </c>
    </row>
    <row r="41" spans="1:10" ht="108.75" customHeight="1">
      <c r="A41" s="488" t="s">
        <v>184</v>
      </c>
      <c r="B41" s="200" t="s">
        <v>27</v>
      </c>
      <c r="C41" s="1019"/>
      <c r="D41" s="709">
        <f t="shared" si="8"/>
        <v>1600.1699999999998</v>
      </c>
      <c r="E41" s="482">
        <v>1119</v>
      </c>
      <c r="F41" s="482">
        <f t="shared" si="6"/>
        <v>1040.67</v>
      </c>
      <c r="G41" s="482">
        <f t="shared" si="7"/>
        <v>973.53</v>
      </c>
      <c r="H41" s="856">
        <v>0</v>
      </c>
      <c r="I41" s="489" t="s">
        <v>795</v>
      </c>
      <c r="J41" s="489" t="s">
        <v>1094</v>
      </c>
    </row>
    <row r="42" spans="1:10" ht="182.25" customHeight="1">
      <c r="A42" s="210" t="s">
        <v>847</v>
      </c>
      <c r="B42" s="212" t="s">
        <v>36</v>
      </c>
      <c r="C42" s="479"/>
      <c r="D42" s="709">
        <f t="shared" si="8"/>
        <v>896.61</v>
      </c>
      <c r="E42" s="289">
        <v>627</v>
      </c>
      <c r="F42" s="289">
        <f t="shared" si="6"/>
        <v>583.11</v>
      </c>
      <c r="G42" s="289">
        <f t="shared" si="7"/>
        <v>545.49</v>
      </c>
      <c r="H42" s="821">
        <v>0</v>
      </c>
      <c r="I42" s="477" t="s">
        <v>541</v>
      </c>
      <c r="J42" s="477" t="s">
        <v>1095</v>
      </c>
    </row>
    <row r="43" spans="1:10" ht="182.25" customHeight="1">
      <c r="A43" s="475" t="s">
        <v>848</v>
      </c>
      <c r="B43" s="6" t="s">
        <v>36</v>
      </c>
      <c r="C43" s="423" t="s">
        <v>7</v>
      </c>
      <c r="D43" s="709">
        <f t="shared" si="8"/>
        <v>919.49</v>
      </c>
      <c r="E43" s="481">
        <v>643</v>
      </c>
      <c r="F43" s="481">
        <f t="shared" si="6"/>
        <v>597.99</v>
      </c>
      <c r="G43" s="481">
        <f t="shared" si="7"/>
        <v>559.41</v>
      </c>
      <c r="H43" s="815">
        <v>0</v>
      </c>
      <c r="I43" s="476" t="s">
        <v>542</v>
      </c>
      <c r="J43" s="476" t="s">
        <v>1096</v>
      </c>
    </row>
    <row r="44" spans="1:10" ht="138" customHeight="1">
      <c r="A44" s="286" t="s">
        <v>647</v>
      </c>
      <c r="B44" s="282" t="s">
        <v>8</v>
      </c>
      <c r="C44" s="429" t="s">
        <v>41</v>
      </c>
      <c r="D44" s="709">
        <f t="shared" si="8"/>
        <v>386.09999999999997</v>
      </c>
      <c r="E44" s="206">
        <v>270</v>
      </c>
      <c r="F44" s="206">
        <f t="shared" ref="F44:F52" si="9">E44*0.93</f>
        <v>251.10000000000002</v>
      </c>
      <c r="G44" s="206">
        <f t="shared" ref="G44:G52" si="10">E44*0.87</f>
        <v>234.9</v>
      </c>
      <c r="H44" s="824">
        <v>0</v>
      </c>
      <c r="I44" s="247" t="s">
        <v>595</v>
      </c>
      <c r="J44" s="247" t="s">
        <v>1168</v>
      </c>
    </row>
    <row r="45" spans="1:10" ht="139.5" customHeight="1">
      <c r="A45" s="249" t="s">
        <v>648</v>
      </c>
      <c r="B45" s="271" t="s">
        <v>8</v>
      </c>
      <c r="C45" s="422" t="s">
        <v>41</v>
      </c>
      <c r="D45" s="709">
        <f t="shared" si="8"/>
        <v>726.43999999999994</v>
      </c>
      <c r="E45" s="269">
        <v>508</v>
      </c>
      <c r="F45" s="269">
        <f t="shared" si="9"/>
        <v>472.44</v>
      </c>
      <c r="G45" s="269">
        <f t="shared" si="10"/>
        <v>441.96</v>
      </c>
      <c r="H45" s="815">
        <v>0</v>
      </c>
      <c r="I45" s="250" t="s">
        <v>596</v>
      </c>
      <c r="J45" s="250" t="s">
        <v>1169</v>
      </c>
    </row>
    <row r="46" spans="1:10" ht="141.75" customHeight="1">
      <c r="A46" s="249" t="s">
        <v>649</v>
      </c>
      <c r="B46" s="271" t="s">
        <v>8</v>
      </c>
      <c r="C46" s="422" t="s">
        <v>41</v>
      </c>
      <c r="D46" s="709">
        <f t="shared" si="8"/>
        <v>756.46999999999991</v>
      </c>
      <c r="E46" s="269">
        <v>529</v>
      </c>
      <c r="F46" s="269">
        <f t="shared" si="9"/>
        <v>491.97</v>
      </c>
      <c r="G46" s="269">
        <f t="shared" si="10"/>
        <v>460.23</v>
      </c>
      <c r="H46" s="815">
        <v>0</v>
      </c>
      <c r="I46" s="250" t="s">
        <v>597</v>
      </c>
      <c r="J46" s="250" t="s">
        <v>1170</v>
      </c>
    </row>
    <row r="47" spans="1:10" ht="100.5" customHeight="1">
      <c r="A47" s="254" t="s">
        <v>650</v>
      </c>
      <c r="B47" s="274" t="s">
        <v>8</v>
      </c>
      <c r="C47" s="346"/>
      <c r="D47" s="709">
        <f t="shared" si="8"/>
        <v>2805.66</v>
      </c>
      <c r="E47" s="269">
        <v>1962</v>
      </c>
      <c r="F47" s="269">
        <f t="shared" si="9"/>
        <v>1824.66</v>
      </c>
      <c r="G47" s="269">
        <f t="shared" si="10"/>
        <v>1706.94</v>
      </c>
      <c r="H47" s="815">
        <v>0</v>
      </c>
      <c r="I47" s="250" t="s">
        <v>598</v>
      </c>
      <c r="J47" s="250" t="s">
        <v>1171</v>
      </c>
    </row>
    <row r="48" spans="1:10" ht="100.5" customHeight="1">
      <c r="A48" s="254" t="s">
        <v>651</v>
      </c>
      <c r="B48" s="274" t="s">
        <v>8</v>
      </c>
      <c r="C48" s="346"/>
      <c r="D48" s="709">
        <f t="shared" si="8"/>
        <v>3397.68</v>
      </c>
      <c r="E48" s="269">
        <v>2376</v>
      </c>
      <c r="F48" s="269">
        <f t="shared" si="9"/>
        <v>2209.6800000000003</v>
      </c>
      <c r="G48" s="269">
        <f t="shared" si="10"/>
        <v>2067.12</v>
      </c>
      <c r="H48" s="815">
        <v>0</v>
      </c>
      <c r="I48" s="250" t="s">
        <v>599</v>
      </c>
      <c r="J48" s="250" t="s">
        <v>1172</v>
      </c>
    </row>
    <row r="49" spans="1:10" ht="100.5" customHeight="1">
      <c r="A49" s="254" t="s">
        <v>652</v>
      </c>
      <c r="B49" s="274" t="s">
        <v>8</v>
      </c>
      <c r="C49" s="346"/>
      <c r="D49" s="709">
        <f t="shared" si="8"/>
        <v>1480.05</v>
      </c>
      <c r="E49" s="269">
        <v>1035</v>
      </c>
      <c r="F49" s="269">
        <f t="shared" si="9"/>
        <v>962.55000000000007</v>
      </c>
      <c r="G49" s="269">
        <f t="shared" si="10"/>
        <v>900.45</v>
      </c>
      <c r="H49" s="815">
        <v>0</v>
      </c>
      <c r="I49" s="250" t="s">
        <v>600</v>
      </c>
      <c r="J49" s="250" t="s">
        <v>1173</v>
      </c>
    </row>
    <row r="50" spans="1:10" ht="100.5" customHeight="1">
      <c r="A50" s="254" t="s">
        <v>653</v>
      </c>
      <c r="B50" s="274" t="s">
        <v>8</v>
      </c>
      <c r="C50" s="346"/>
      <c r="D50" s="709">
        <f t="shared" si="8"/>
        <v>2220.79</v>
      </c>
      <c r="E50" s="269">
        <v>1553</v>
      </c>
      <c r="F50" s="269">
        <f t="shared" si="9"/>
        <v>1444.29</v>
      </c>
      <c r="G50" s="269">
        <f t="shared" si="10"/>
        <v>1351.11</v>
      </c>
      <c r="H50" s="815">
        <v>0</v>
      </c>
      <c r="I50" s="250" t="s">
        <v>601</v>
      </c>
      <c r="J50" s="250" t="s">
        <v>1174</v>
      </c>
    </row>
    <row r="51" spans="1:10" ht="141.75" customHeight="1">
      <c r="A51" s="258" t="s">
        <v>587</v>
      </c>
      <c r="B51" s="284" t="s">
        <v>89</v>
      </c>
      <c r="C51" s="728"/>
      <c r="D51" s="709">
        <f t="shared" si="8"/>
        <v>1387.1</v>
      </c>
      <c r="E51" s="16">
        <v>970</v>
      </c>
      <c r="F51" s="270">
        <f t="shared" si="9"/>
        <v>902.1</v>
      </c>
      <c r="G51" s="270">
        <f t="shared" si="10"/>
        <v>843.9</v>
      </c>
      <c r="H51" s="815">
        <v>0</v>
      </c>
      <c r="I51" s="1030" t="s">
        <v>1206</v>
      </c>
      <c r="J51" s="1031"/>
    </row>
    <row r="52" spans="1:10" ht="203.25" customHeight="1">
      <c r="A52" s="255" t="s">
        <v>586</v>
      </c>
      <c r="B52" s="277" t="s">
        <v>86</v>
      </c>
      <c r="C52" s="355" t="s">
        <v>230</v>
      </c>
      <c r="D52" s="709">
        <f t="shared" si="8"/>
        <v>1716</v>
      </c>
      <c r="E52" s="208">
        <v>1200</v>
      </c>
      <c r="F52" s="276">
        <f t="shared" si="9"/>
        <v>1116</v>
      </c>
      <c r="G52" s="276">
        <f t="shared" si="10"/>
        <v>1044</v>
      </c>
      <c r="H52" s="827">
        <v>0</v>
      </c>
      <c r="I52" s="1211" t="s">
        <v>1205</v>
      </c>
      <c r="J52" s="1212"/>
    </row>
    <row r="53" spans="1:10" ht="71.25" customHeight="1">
      <c r="A53" s="1157" t="s">
        <v>423</v>
      </c>
      <c r="B53" s="1158"/>
      <c r="C53" s="1158"/>
      <c r="D53" s="1158"/>
      <c r="E53" s="1158"/>
      <c r="F53" s="1158"/>
      <c r="G53" s="1158"/>
      <c r="H53" s="1158"/>
      <c r="I53" s="1158"/>
      <c r="J53" s="1159"/>
    </row>
    <row r="54" spans="1:10" ht="151.5" customHeight="1">
      <c r="A54" s="384" t="s">
        <v>622</v>
      </c>
      <c r="B54" s="400"/>
      <c r="C54" s="400"/>
      <c r="D54" s="406">
        <f>E54*1.43</f>
        <v>501.92999999999995</v>
      </c>
      <c r="E54" s="402">
        <v>351</v>
      </c>
      <c r="F54" s="402">
        <f>E54*0.93</f>
        <v>326.43</v>
      </c>
      <c r="G54" s="402">
        <f>E54*0.87</f>
        <v>305.37</v>
      </c>
      <c r="H54" s="815">
        <v>0</v>
      </c>
      <c r="I54" s="388" t="s">
        <v>718</v>
      </c>
      <c r="J54" s="388" t="s">
        <v>718</v>
      </c>
    </row>
    <row r="55" spans="1:10" ht="129" customHeight="1">
      <c r="A55" s="384" t="s">
        <v>623</v>
      </c>
      <c r="B55" s="400"/>
      <c r="C55" s="400"/>
      <c r="D55" s="709">
        <f>E55*1.43</f>
        <v>549.12</v>
      </c>
      <c r="E55" s="402">
        <v>384</v>
      </c>
      <c r="F55" s="402">
        <f>E55*0.93</f>
        <v>357.12</v>
      </c>
      <c r="G55" s="402">
        <f>E55*0.87</f>
        <v>334.08</v>
      </c>
      <c r="H55" s="815">
        <v>0</v>
      </c>
      <c r="I55" s="388" t="s">
        <v>718</v>
      </c>
      <c r="J55" s="388" t="s">
        <v>718</v>
      </c>
    </row>
    <row r="56" spans="1:10" ht="102.75" customHeight="1">
      <c r="A56" s="403" t="s">
        <v>614</v>
      </c>
      <c r="B56" s="349"/>
      <c r="C56" s="349"/>
      <c r="D56" s="709">
        <f>E56*1.43</f>
        <v>213.07</v>
      </c>
      <c r="E56" s="401">
        <v>149</v>
      </c>
      <c r="F56" s="401">
        <f>E56*0.93</f>
        <v>138.57</v>
      </c>
      <c r="G56" s="401">
        <f>E56*0.87</f>
        <v>129.63</v>
      </c>
      <c r="H56" s="827">
        <v>0</v>
      </c>
      <c r="I56" s="1211" t="s">
        <v>861</v>
      </c>
      <c r="J56" s="1212"/>
    </row>
    <row r="57" spans="1:10" ht="60" customHeight="1">
      <c r="A57" s="1157" t="s">
        <v>585</v>
      </c>
      <c r="B57" s="1158"/>
      <c r="C57" s="1158"/>
      <c r="D57" s="1158"/>
      <c r="E57" s="1158"/>
      <c r="F57" s="1158"/>
      <c r="G57" s="1158"/>
      <c r="H57" s="1158"/>
      <c r="I57" s="1158"/>
      <c r="J57" s="1159"/>
    </row>
    <row r="58" spans="1:10" s="589" customFormat="1" ht="99.75" customHeight="1">
      <c r="A58" s="629" t="s">
        <v>1018</v>
      </c>
      <c r="B58" s="631" t="s">
        <v>27</v>
      </c>
      <c r="C58" s="1234"/>
      <c r="D58" s="633">
        <f>E58*1.43</f>
        <v>2309.4499999999998</v>
      </c>
      <c r="E58" s="632">
        <v>1615</v>
      </c>
      <c r="F58" s="632">
        <f>E58*0.93</f>
        <v>1501.95</v>
      </c>
      <c r="G58" s="632">
        <f>E58*0.87</f>
        <v>1405.05</v>
      </c>
      <c r="H58" s="815">
        <v>0</v>
      </c>
      <c r="I58" s="630"/>
      <c r="J58" s="630"/>
    </row>
    <row r="59" spans="1:10" s="589" customFormat="1" ht="99.75" customHeight="1">
      <c r="A59" s="629" t="s">
        <v>1019</v>
      </c>
      <c r="B59" s="631" t="s">
        <v>27</v>
      </c>
      <c r="C59" s="1075"/>
      <c r="D59" s="709">
        <f t="shared" ref="D59:D66" si="11">E59*1.43</f>
        <v>2618.33</v>
      </c>
      <c r="E59" s="632">
        <v>1831</v>
      </c>
      <c r="F59" s="632">
        <f>E59*0.93</f>
        <v>1702.8300000000002</v>
      </c>
      <c r="G59" s="632">
        <f>E59*0.87</f>
        <v>1592.97</v>
      </c>
      <c r="H59" s="815">
        <v>0</v>
      </c>
      <c r="I59" s="630"/>
      <c r="J59" s="630"/>
    </row>
    <row r="60" spans="1:10" s="589" customFormat="1" ht="122.25" customHeight="1">
      <c r="A60" s="625" t="s">
        <v>1013</v>
      </c>
      <c r="B60" s="627" t="s">
        <v>27</v>
      </c>
      <c r="C60" s="1234"/>
      <c r="D60" s="709">
        <f t="shared" si="11"/>
        <v>3065.92</v>
      </c>
      <c r="E60" s="628">
        <v>2144</v>
      </c>
      <c r="F60" s="628">
        <f>E60*0.93</f>
        <v>1993.92</v>
      </c>
      <c r="G60" s="628">
        <f>E60*0.87</f>
        <v>1865.28</v>
      </c>
      <c r="H60" s="815">
        <v>0</v>
      </c>
      <c r="I60" s="626"/>
      <c r="J60" s="626"/>
    </row>
    <row r="61" spans="1:10" s="589" customFormat="1" ht="122.25" customHeight="1">
      <c r="A61" s="625" t="s">
        <v>1012</v>
      </c>
      <c r="B61" s="627" t="s">
        <v>27</v>
      </c>
      <c r="C61" s="1075"/>
      <c r="D61" s="709">
        <f t="shared" si="11"/>
        <v>4094.0899999999997</v>
      </c>
      <c r="E61" s="628">
        <v>2863</v>
      </c>
      <c r="F61" s="628">
        <f>E61*0.93</f>
        <v>2662.59</v>
      </c>
      <c r="G61" s="628">
        <f>E61*0.87</f>
        <v>2490.81</v>
      </c>
      <c r="H61" s="815">
        <v>0</v>
      </c>
      <c r="I61" s="626"/>
      <c r="J61" s="626"/>
    </row>
    <row r="62" spans="1:10" ht="170.25" customHeight="1">
      <c r="A62" s="559" t="s">
        <v>935</v>
      </c>
      <c r="B62" s="557" t="s">
        <v>27</v>
      </c>
      <c r="C62" s="560" t="s">
        <v>41</v>
      </c>
      <c r="D62" s="709">
        <f t="shared" si="11"/>
        <v>1647.36</v>
      </c>
      <c r="E62" s="561">
        <v>1152</v>
      </c>
      <c r="F62" s="561">
        <f t="shared" ref="F62:F64" si="12">E62*0.93</f>
        <v>1071.3600000000001</v>
      </c>
      <c r="G62" s="561">
        <f t="shared" ref="G62:G64" si="13">E62*0.87</f>
        <v>1002.24</v>
      </c>
      <c r="H62" s="815">
        <v>0</v>
      </c>
      <c r="I62" s="558"/>
      <c r="J62" s="558"/>
    </row>
    <row r="63" spans="1:10" ht="132.75" customHeight="1">
      <c r="A63" s="258" t="s">
        <v>584</v>
      </c>
      <c r="B63" s="284" t="s">
        <v>27</v>
      </c>
      <c r="C63" s="422" t="s">
        <v>41</v>
      </c>
      <c r="D63" s="709">
        <f t="shared" si="11"/>
        <v>858</v>
      </c>
      <c r="E63" s="269">
        <v>600</v>
      </c>
      <c r="F63" s="269">
        <f t="shared" si="12"/>
        <v>558</v>
      </c>
      <c r="G63" s="269">
        <f t="shared" si="13"/>
        <v>522</v>
      </c>
      <c r="H63" s="815">
        <v>0</v>
      </c>
      <c r="I63" s="250" t="s">
        <v>1438</v>
      </c>
      <c r="J63" s="250" t="s">
        <v>1420</v>
      </c>
    </row>
    <row r="64" spans="1:10" ht="138" customHeight="1">
      <c r="A64" s="258" t="s">
        <v>583</v>
      </c>
      <c r="B64" s="300" t="s">
        <v>27</v>
      </c>
      <c r="C64" s="509"/>
      <c r="D64" s="709">
        <f t="shared" si="11"/>
        <v>4244.24</v>
      </c>
      <c r="E64" s="16">
        <v>2968</v>
      </c>
      <c r="F64" s="270">
        <f t="shared" si="12"/>
        <v>2760.2400000000002</v>
      </c>
      <c r="G64" s="270">
        <f t="shared" si="13"/>
        <v>2582.16</v>
      </c>
      <c r="H64" s="815">
        <v>0</v>
      </c>
      <c r="I64" s="250" t="s">
        <v>602</v>
      </c>
      <c r="J64" s="250" t="s">
        <v>1175</v>
      </c>
    </row>
    <row r="65" spans="1:10" ht="116.25" customHeight="1">
      <c r="A65" s="258" t="s">
        <v>582</v>
      </c>
      <c r="B65" s="300" t="s">
        <v>27</v>
      </c>
      <c r="C65" s="328"/>
      <c r="D65" s="709">
        <f t="shared" si="11"/>
        <v>3131.7</v>
      </c>
      <c r="E65" s="1100">
        <v>2190</v>
      </c>
      <c r="F65" s="1100"/>
      <c r="G65" s="1100"/>
      <c r="H65" s="815">
        <v>0</v>
      </c>
      <c r="I65" s="250" t="s">
        <v>603</v>
      </c>
      <c r="J65" s="517" t="s">
        <v>1176</v>
      </c>
    </row>
    <row r="66" spans="1:10" ht="115.5" customHeight="1">
      <c r="A66" s="258" t="s">
        <v>581</v>
      </c>
      <c r="B66" s="300" t="s">
        <v>27</v>
      </c>
      <c r="C66" s="328"/>
      <c r="D66" s="709">
        <f t="shared" si="11"/>
        <v>3131.7</v>
      </c>
      <c r="E66" s="1235">
        <v>2190</v>
      </c>
      <c r="F66" s="1235"/>
      <c r="G66" s="1235"/>
      <c r="H66" s="815">
        <v>0</v>
      </c>
      <c r="I66" s="250" t="s">
        <v>604</v>
      </c>
      <c r="J66" s="517" t="s">
        <v>1177</v>
      </c>
    </row>
    <row r="67" spans="1:10" ht="60" customHeight="1">
      <c r="A67" s="1231" t="s">
        <v>580</v>
      </c>
      <c r="B67" s="1232"/>
      <c r="C67" s="1232"/>
      <c r="D67" s="1232"/>
      <c r="E67" s="1232"/>
      <c r="F67" s="1232"/>
      <c r="G67" s="1232"/>
      <c r="H67" s="1232"/>
      <c r="I67" s="1232"/>
      <c r="J67" s="1233"/>
    </row>
    <row r="68" spans="1:10" ht="165" customHeight="1">
      <c r="A68" s="549" t="s">
        <v>654</v>
      </c>
      <c r="B68" s="552" t="s">
        <v>240</v>
      </c>
      <c r="C68" s="1228"/>
      <c r="D68" s="484">
        <f>E68*1.43</f>
        <v>247.39</v>
      </c>
      <c r="E68" s="206">
        <v>173</v>
      </c>
      <c r="F68" s="206">
        <f t="shared" ref="F68:F74" si="14">E68*0.93</f>
        <v>160.89000000000001</v>
      </c>
      <c r="G68" s="206">
        <f t="shared" ref="G68:G74" si="15">E68*0.87</f>
        <v>150.51</v>
      </c>
      <c r="H68" s="824">
        <v>0</v>
      </c>
      <c r="I68" s="706" t="s">
        <v>605</v>
      </c>
      <c r="J68" s="706" t="s">
        <v>1178</v>
      </c>
    </row>
    <row r="69" spans="1:10" ht="171" customHeight="1">
      <c r="A69" s="548" t="s">
        <v>655</v>
      </c>
      <c r="B69" s="550" t="s">
        <v>240</v>
      </c>
      <c r="C69" s="1229"/>
      <c r="D69" s="484">
        <f t="shared" ref="D69:D74" si="16">E69*1.43</f>
        <v>288.86</v>
      </c>
      <c r="E69" s="553">
        <v>202</v>
      </c>
      <c r="F69" s="553">
        <f t="shared" si="14"/>
        <v>187.86</v>
      </c>
      <c r="G69" s="553">
        <f t="shared" si="15"/>
        <v>175.74</v>
      </c>
      <c r="H69" s="815">
        <v>0</v>
      </c>
      <c r="I69" s="707" t="s">
        <v>606</v>
      </c>
      <c r="J69" s="707" t="s">
        <v>1179</v>
      </c>
    </row>
    <row r="70" spans="1:10" ht="156" customHeight="1">
      <c r="A70" s="548" t="s">
        <v>656</v>
      </c>
      <c r="B70" s="550" t="s">
        <v>240</v>
      </c>
      <c r="C70" s="1229"/>
      <c r="D70" s="484">
        <f t="shared" si="16"/>
        <v>316.02999999999997</v>
      </c>
      <c r="E70" s="553">
        <v>221</v>
      </c>
      <c r="F70" s="553">
        <f t="shared" si="14"/>
        <v>205.53</v>
      </c>
      <c r="G70" s="553">
        <f t="shared" si="15"/>
        <v>192.27</v>
      </c>
      <c r="H70" s="815">
        <v>0</v>
      </c>
      <c r="I70" s="707" t="s">
        <v>607</v>
      </c>
      <c r="J70" s="707" t="s">
        <v>1180</v>
      </c>
    </row>
    <row r="71" spans="1:10" ht="133.5" customHeight="1">
      <c r="A71" s="548" t="s">
        <v>657</v>
      </c>
      <c r="B71" s="550" t="s">
        <v>240</v>
      </c>
      <c r="C71" s="1230"/>
      <c r="D71" s="484">
        <f t="shared" si="16"/>
        <v>394.68</v>
      </c>
      <c r="E71" s="553">
        <v>276</v>
      </c>
      <c r="F71" s="553">
        <f t="shared" si="14"/>
        <v>256.68</v>
      </c>
      <c r="G71" s="553">
        <f t="shared" si="15"/>
        <v>240.12</v>
      </c>
      <c r="H71" s="815">
        <v>0</v>
      </c>
      <c r="I71" s="707" t="s">
        <v>608</v>
      </c>
      <c r="J71" s="707" t="s">
        <v>1181</v>
      </c>
    </row>
    <row r="72" spans="1:10" ht="165.75" customHeight="1">
      <c r="A72" s="548" t="s">
        <v>658</v>
      </c>
      <c r="B72" s="550" t="s">
        <v>240</v>
      </c>
      <c r="C72" s="1228"/>
      <c r="D72" s="484">
        <f t="shared" si="16"/>
        <v>307.45</v>
      </c>
      <c r="E72" s="553">
        <v>215</v>
      </c>
      <c r="F72" s="553">
        <f t="shared" si="14"/>
        <v>199.95000000000002</v>
      </c>
      <c r="G72" s="553">
        <f t="shared" si="15"/>
        <v>187.05</v>
      </c>
      <c r="H72" s="815">
        <v>0</v>
      </c>
      <c r="I72" s="707" t="s">
        <v>609</v>
      </c>
      <c r="J72" s="707" t="s">
        <v>1182</v>
      </c>
    </row>
    <row r="73" spans="1:10" ht="171.75" customHeight="1">
      <c r="A73" s="548" t="s">
        <v>659</v>
      </c>
      <c r="B73" s="550" t="s">
        <v>240</v>
      </c>
      <c r="C73" s="1229"/>
      <c r="D73" s="484">
        <f t="shared" si="16"/>
        <v>394.68</v>
      </c>
      <c r="E73" s="553">
        <v>276</v>
      </c>
      <c r="F73" s="553">
        <f t="shared" si="14"/>
        <v>256.68</v>
      </c>
      <c r="G73" s="553">
        <f t="shared" si="15"/>
        <v>240.12</v>
      </c>
      <c r="H73" s="815">
        <v>0</v>
      </c>
      <c r="I73" s="707" t="s">
        <v>610</v>
      </c>
      <c r="J73" s="707" t="s">
        <v>1183</v>
      </c>
    </row>
    <row r="74" spans="1:10" ht="169.5" customHeight="1">
      <c r="A74" s="554" t="s">
        <v>660</v>
      </c>
      <c r="B74" s="551" t="s">
        <v>240</v>
      </c>
      <c r="C74" s="1230"/>
      <c r="D74" s="484">
        <f t="shared" si="16"/>
        <v>473.33</v>
      </c>
      <c r="E74" s="401">
        <v>331</v>
      </c>
      <c r="F74" s="555">
        <f t="shared" si="14"/>
        <v>307.83000000000004</v>
      </c>
      <c r="G74" s="555">
        <f t="shared" si="15"/>
        <v>287.96999999999997</v>
      </c>
      <c r="H74" s="827">
        <v>0</v>
      </c>
      <c r="I74" s="708" t="s">
        <v>608</v>
      </c>
      <c r="J74" s="708" t="s">
        <v>1181</v>
      </c>
    </row>
    <row r="75" spans="1:10" ht="100.5" customHeight="1">
      <c r="A75" s="1191" t="s">
        <v>636</v>
      </c>
      <c r="B75" s="1192"/>
      <c r="C75" s="1192"/>
      <c r="D75" s="1192"/>
      <c r="E75" s="1192"/>
      <c r="F75" s="1192"/>
      <c r="G75" s="1225"/>
      <c r="H75" s="797" t="s">
        <v>1354</v>
      </c>
      <c r="I75" s="342"/>
      <c r="J75" s="341"/>
    </row>
    <row r="76" spans="1:10" ht="54" customHeight="1">
      <c r="A76" s="1130"/>
      <c r="B76" s="1226"/>
      <c r="C76" s="1226"/>
      <c r="D76" s="1226"/>
      <c r="E76" s="1226"/>
      <c r="F76" s="1226"/>
      <c r="G76" s="1227"/>
      <c r="H76" s="797">
        <f>SUM(H6:H74)</f>
        <v>0</v>
      </c>
      <c r="I76" s="342"/>
      <c r="J76" s="341"/>
    </row>
    <row r="77" spans="1:10" ht="19.5">
      <c r="I77" s="326"/>
      <c r="J77" s="326"/>
    </row>
    <row r="78" spans="1:10" ht="19.5">
      <c r="I78" s="326"/>
      <c r="J78" s="326"/>
    </row>
    <row r="79" spans="1:10" ht="19.5">
      <c r="I79" s="326"/>
      <c r="J79" s="326"/>
    </row>
    <row r="80" spans="1:10" ht="19.5">
      <c r="I80" s="326"/>
      <c r="J80" s="326"/>
    </row>
    <row r="81" spans="9:10" ht="19.5">
      <c r="I81" s="326"/>
      <c r="J81" s="326"/>
    </row>
    <row r="82" spans="9:10" ht="19.5">
      <c r="I82" s="326"/>
      <c r="J82" s="326"/>
    </row>
    <row r="83" spans="9:10" ht="19.5">
      <c r="I83" s="326"/>
      <c r="J83" s="326"/>
    </row>
    <row r="84" spans="9:10" ht="19.5">
      <c r="I84" s="326"/>
      <c r="J84" s="326"/>
    </row>
    <row r="85" spans="9:10" ht="19.5">
      <c r="I85" s="326"/>
      <c r="J85" s="326"/>
    </row>
    <row r="86" spans="9:10" ht="19.5">
      <c r="I86" s="326"/>
      <c r="J86" s="326"/>
    </row>
    <row r="87" spans="9:10" ht="19.5">
      <c r="I87" s="326"/>
      <c r="J87" s="326"/>
    </row>
    <row r="88" spans="9:10" ht="19.5">
      <c r="I88" s="326"/>
      <c r="J88" s="326"/>
    </row>
    <row r="89" spans="9:10" ht="19.5">
      <c r="I89" s="326"/>
      <c r="J89" s="326"/>
    </row>
    <row r="90" spans="9:10" ht="19.5">
      <c r="I90" s="326"/>
      <c r="J90" s="326"/>
    </row>
    <row r="91" spans="9:10" ht="19.5">
      <c r="I91" s="326"/>
      <c r="J91" s="326"/>
    </row>
    <row r="92" spans="9:10" ht="19.5">
      <c r="I92" s="326"/>
      <c r="J92" s="326"/>
    </row>
    <row r="93" spans="9:10" ht="19.5">
      <c r="I93" s="326"/>
      <c r="J93" s="326"/>
    </row>
    <row r="94" spans="9:10" ht="19.5">
      <c r="I94" s="326"/>
      <c r="J94" s="326"/>
    </row>
    <row r="95" spans="9:10" ht="19.5">
      <c r="I95" s="326"/>
      <c r="J95" s="326"/>
    </row>
    <row r="96" spans="9:10" ht="19.5">
      <c r="I96" s="326"/>
      <c r="J96" s="326"/>
    </row>
    <row r="97" spans="9:10" ht="19.5">
      <c r="I97" s="326"/>
      <c r="J97" s="326"/>
    </row>
    <row r="98" spans="9:10" ht="19.5">
      <c r="I98" s="326"/>
      <c r="J98" s="326"/>
    </row>
    <row r="99" spans="9:10" ht="19.5">
      <c r="I99" s="326"/>
      <c r="J99" s="326"/>
    </row>
    <row r="100" spans="9:10" ht="19.5">
      <c r="I100" s="326"/>
      <c r="J100" s="326"/>
    </row>
    <row r="101" spans="9:10" ht="19.5">
      <c r="I101" s="326"/>
      <c r="J101" s="326"/>
    </row>
    <row r="102" spans="9:10" ht="19.5">
      <c r="I102" s="326"/>
      <c r="J102" s="326"/>
    </row>
    <row r="103" spans="9:10" ht="19.5">
      <c r="I103" s="326"/>
      <c r="J103" s="326"/>
    </row>
    <row r="104" spans="9:10" ht="19.5">
      <c r="I104" s="326"/>
      <c r="J104" s="326"/>
    </row>
    <row r="105" spans="9:10" ht="19.5">
      <c r="I105" s="326"/>
      <c r="J105" s="326"/>
    </row>
    <row r="106" spans="9:10" ht="19.5">
      <c r="I106" s="326"/>
      <c r="J106" s="326"/>
    </row>
    <row r="107" spans="9:10" ht="19.5">
      <c r="I107" s="326"/>
      <c r="J107" s="326"/>
    </row>
    <row r="108" spans="9:10" ht="19.5">
      <c r="I108" s="326"/>
      <c r="J108" s="326"/>
    </row>
    <row r="109" spans="9:10" ht="19.5">
      <c r="I109" s="326"/>
      <c r="J109" s="326"/>
    </row>
    <row r="110" spans="9:10" ht="19.5">
      <c r="I110" s="326"/>
      <c r="J110" s="326"/>
    </row>
    <row r="111" spans="9:10" ht="19.5">
      <c r="I111" s="326"/>
      <c r="J111" s="326"/>
    </row>
    <row r="112" spans="9:10" ht="19.5">
      <c r="I112" s="326"/>
      <c r="J112" s="326"/>
    </row>
    <row r="113" spans="9:10" ht="19.5">
      <c r="I113" s="326"/>
      <c r="J113" s="326"/>
    </row>
    <row r="114" spans="9:10" ht="19.5">
      <c r="I114" s="326"/>
      <c r="J114" s="326"/>
    </row>
    <row r="115" spans="9:10" ht="19.5">
      <c r="I115" s="326"/>
      <c r="J115" s="326"/>
    </row>
    <row r="116" spans="9:10" ht="19.5">
      <c r="I116" s="326"/>
      <c r="J116" s="326"/>
    </row>
    <row r="117" spans="9:10" ht="19.5">
      <c r="I117" s="326"/>
      <c r="J117" s="326"/>
    </row>
    <row r="118" spans="9:10" ht="19.5">
      <c r="I118" s="326"/>
      <c r="J118" s="326"/>
    </row>
    <row r="119" spans="9:10" ht="19.5">
      <c r="I119" s="326"/>
      <c r="J119" s="326"/>
    </row>
    <row r="120" spans="9:10" ht="19.5">
      <c r="I120" s="326"/>
      <c r="J120" s="326"/>
    </row>
    <row r="121" spans="9:10" ht="19.5">
      <c r="I121" s="326"/>
      <c r="J121" s="326"/>
    </row>
    <row r="122" spans="9:10" ht="19.5">
      <c r="I122" s="326"/>
      <c r="J122" s="326"/>
    </row>
    <row r="123" spans="9:10" ht="19.5">
      <c r="I123" s="326"/>
      <c r="J123" s="326"/>
    </row>
    <row r="124" spans="9:10" ht="19.5">
      <c r="I124" s="326"/>
      <c r="J124" s="326"/>
    </row>
    <row r="125" spans="9:10" ht="19.5">
      <c r="I125" s="326"/>
      <c r="J125" s="326"/>
    </row>
    <row r="126" spans="9:10" ht="19.5">
      <c r="I126" s="326"/>
      <c r="J126" s="326"/>
    </row>
    <row r="127" spans="9:10" ht="19.5">
      <c r="I127" s="326"/>
      <c r="J127" s="326"/>
    </row>
    <row r="128" spans="9:10" ht="19.5">
      <c r="I128" s="326"/>
      <c r="J128" s="326"/>
    </row>
    <row r="129" spans="9:10" ht="19.5">
      <c r="I129" s="326"/>
      <c r="J129" s="326"/>
    </row>
    <row r="130" spans="9:10" ht="19.5">
      <c r="I130" s="326"/>
      <c r="J130" s="326"/>
    </row>
    <row r="131" spans="9:10" ht="19.5">
      <c r="I131" s="326"/>
      <c r="J131" s="326"/>
    </row>
    <row r="132" spans="9:10" ht="19.5">
      <c r="I132" s="326"/>
      <c r="J132" s="326"/>
    </row>
    <row r="133" spans="9:10" ht="19.5">
      <c r="I133" s="326"/>
      <c r="J133" s="326"/>
    </row>
    <row r="134" spans="9:10" ht="19.5">
      <c r="I134" s="326"/>
      <c r="J134" s="326"/>
    </row>
    <row r="135" spans="9:10" ht="19.5">
      <c r="I135" s="326"/>
      <c r="J135" s="326"/>
    </row>
    <row r="136" spans="9:10" ht="19.5">
      <c r="I136" s="326"/>
      <c r="J136" s="326"/>
    </row>
    <row r="137" spans="9:10" ht="19.5">
      <c r="I137" s="326"/>
      <c r="J137" s="326"/>
    </row>
    <row r="138" spans="9:10" ht="19.5">
      <c r="I138" s="326"/>
      <c r="J138" s="326"/>
    </row>
    <row r="139" spans="9:10" ht="19.5">
      <c r="I139" s="326"/>
      <c r="J139" s="326"/>
    </row>
    <row r="140" spans="9:10" ht="19.5">
      <c r="I140" s="326"/>
      <c r="J140" s="326"/>
    </row>
    <row r="141" spans="9:10" ht="19.5">
      <c r="I141" s="326"/>
      <c r="J141" s="326"/>
    </row>
    <row r="142" spans="9:10" ht="19.5">
      <c r="I142" s="326"/>
      <c r="J142" s="326"/>
    </row>
    <row r="143" spans="9:10" ht="19.5">
      <c r="I143" s="326"/>
      <c r="J143" s="326"/>
    </row>
    <row r="144" spans="9:10" ht="19.5">
      <c r="I144" s="326"/>
      <c r="J144" s="326"/>
    </row>
    <row r="145" spans="9:10" ht="19.5">
      <c r="I145" s="326"/>
      <c r="J145" s="326"/>
    </row>
    <row r="146" spans="9:10" ht="19.5">
      <c r="I146" s="326"/>
      <c r="J146" s="326"/>
    </row>
    <row r="147" spans="9:10" ht="19.5">
      <c r="I147" s="326"/>
      <c r="J147" s="326"/>
    </row>
    <row r="148" spans="9:10" ht="19.5">
      <c r="I148" s="326"/>
      <c r="J148" s="326"/>
    </row>
    <row r="149" spans="9:10" ht="19.5">
      <c r="I149" s="326"/>
      <c r="J149" s="326"/>
    </row>
    <row r="150" spans="9:10" ht="19.5">
      <c r="I150" s="326"/>
      <c r="J150" s="326"/>
    </row>
    <row r="151" spans="9:10" ht="19.5">
      <c r="I151" s="326"/>
      <c r="J151" s="326"/>
    </row>
    <row r="152" spans="9:10" ht="19.5">
      <c r="I152" s="326"/>
      <c r="J152" s="326"/>
    </row>
    <row r="153" spans="9:10" ht="19.5">
      <c r="I153" s="326"/>
      <c r="J153" s="326"/>
    </row>
    <row r="154" spans="9:10" ht="19.5">
      <c r="I154" s="326"/>
      <c r="J154" s="326"/>
    </row>
    <row r="155" spans="9:10" ht="19.5">
      <c r="I155" s="326"/>
      <c r="J155" s="326"/>
    </row>
    <row r="156" spans="9:10" ht="19.5">
      <c r="I156" s="326"/>
      <c r="J156" s="326"/>
    </row>
    <row r="157" spans="9:10" ht="19.5">
      <c r="I157" s="326"/>
      <c r="J157" s="326"/>
    </row>
    <row r="158" spans="9:10" ht="19.5">
      <c r="I158" s="326"/>
      <c r="J158" s="326"/>
    </row>
    <row r="159" spans="9:10" ht="19.5">
      <c r="I159" s="326"/>
      <c r="J159" s="326"/>
    </row>
    <row r="160" spans="9:10" ht="19.5">
      <c r="I160" s="326"/>
      <c r="J160" s="326"/>
    </row>
    <row r="161" spans="9:10" ht="19.5">
      <c r="I161" s="326"/>
      <c r="J161" s="326"/>
    </row>
    <row r="162" spans="9:10" ht="19.5">
      <c r="I162" s="326"/>
      <c r="J162" s="326"/>
    </row>
    <row r="163" spans="9:10" ht="19.5">
      <c r="I163" s="326"/>
      <c r="J163" s="326"/>
    </row>
    <row r="164" spans="9:10" ht="19.5">
      <c r="I164" s="326"/>
      <c r="J164" s="326"/>
    </row>
    <row r="165" spans="9:10" ht="19.5">
      <c r="I165" s="326"/>
      <c r="J165" s="326"/>
    </row>
    <row r="166" spans="9:10" ht="19.5">
      <c r="I166" s="326"/>
      <c r="J166" s="326"/>
    </row>
    <row r="167" spans="9:10" ht="19.5">
      <c r="I167" s="326"/>
      <c r="J167" s="326"/>
    </row>
    <row r="168" spans="9:10" ht="19.5">
      <c r="I168" s="326"/>
      <c r="J168" s="326"/>
    </row>
    <row r="169" spans="9:10" ht="19.5">
      <c r="I169" s="326"/>
      <c r="J169" s="326"/>
    </row>
    <row r="170" spans="9:10" ht="19.5">
      <c r="I170" s="326"/>
      <c r="J170" s="326"/>
    </row>
    <row r="171" spans="9:10" ht="19.5">
      <c r="I171" s="326"/>
      <c r="J171" s="326"/>
    </row>
    <row r="172" spans="9:10" ht="19.5">
      <c r="I172" s="326"/>
      <c r="J172" s="326"/>
    </row>
    <row r="173" spans="9:10" ht="19.5">
      <c r="I173" s="326"/>
      <c r="J173" s="326"/>
    </row>
    <row r="174" spans="9:10" ht="19.5">
      <c r="I174" s="326"/>
      <c r="J174" s="326"/>
    </row>
    <row r="175" spans="9:10" ht="19.5">
      <c r="I175" s="326"/>
      <c r="J175" s="326"/>
    </row>
    <row r="176" spans="9:10" ht="19.5">
      <c r="I176" s="326"/>
      <c r="J176" s="326"/>
    </row>
    <row r="177" spans="9:10" ht="19.5">
      <c r="I177" s="326"/>
      <c r="J177" s="326"/>
    </row>
    <row r="178" spans="9:10" ht="19.5">
      <c r="I178" s="326"/>
      <c r="J178" s="326"/>
    </row>
    <row r="179" spans="9:10" ht="19.5">
      <c r="I179" s="326"/>
      <c r="J179" s="326"/>
    </row>
    <row r="180" spans="9:10" ht="19.5">
      <c r="I180" s="326"/>
      <c r="J180" s="326"/>
    </row>
    <row r="181" spans="9:10" ht="19.5">
      <c r="I181" s="326"/>
      <c r="J181" s="326"/>
    </row>
    <row r="182" spans="9:10" ht="19.5">
      <c r="I182" s="326"/>
      <c r="J182" s="326"/>
    </row>
    <row r="183" spans="9:10" ht="19.5">
      <c r="I183" s="326"/>
      <c r="J183" s="326"/>
    </row>
    <row r="184" spans="9:10" ht="19.5">
      <c r="I184" s="326"/>
      <c r="J184" s="326"/>
    </row>
    <row r="185" spans="9:10" ht="19.5">
      <c r="I185" s="326"/>
      <c r="J185" s="326"/>
    </row>
    <row r="186" spans="9:10" ht="19.5">
      <c r="I186" s="326"/>
      <c r="J186" s="326"/>
    </row>
    <row r="187" spans="9:10" ht="19.5">
      <c r="I187" s="326"/>
      <c r="J187" s="326"/>
    </row>
    <row r="188" spans="9:10" ht="19.5">
      <c r="I188" s="326"/>
      <c r="J188" s="326"/>
    </row>
    <row r="189" spans="9:10" ht="19.5">
      <c r="I189" s="326"/>
      <c r="J189" s="326"/>
    </row>
    <row r="190" spans="9:10" ht="19.5">
      <c r="I190" s="326"/>
      <c r="J190" s="326"/>
    </row>
    <row r="191" spans="9:10" ht="19.5">
      <c r="I191" s="326"/>
      <c r="J191" s="326"/>
    </row>
    <row r="192" spans="9:10" ht="19.5">
      <c r="I192" s="326"/>
      <c r="J192" s="326"/>
    </row>
    <row r="193" spans="9:10" ht="19.5">
      <c r="I193" s="326"/>
      <c r="J193" s="326"/>
    </row>
    <row r="194" spans="9:10" ht="19.5">
      <c r="I194" s="326"/>
      <c r="J194" s="326"/>
    </row>
    <row r="195" spans="9:10" ht="19.5">
      <c r="I195" s="326"/>
      <c r="J195" s="326"/>
    </row>
    <row r="196" spans="9:10" ht="19.5">
      <c r="I196" s="326"/>
      <c r="J196" s="326"/>
    </row>
    <row r="197" spans="9:10" ht="19.5">
      <c r="I197" s="326"/>
      <c r="J197" s="326"/>
    </row>
    <row r="198" spans="9:10" ht="19.5">
      <c r="I198" s="326"/>
      <c r="J198" s="326"/>
    </row>
    <row r="199" spans="9:10" ht="19.5">
      <c r="I199" s="326"/>
      <c r="J199" s="326"/>
    </row>
    <row r="200" spans="9:10" ht="19.5">
      <c r="I200" s="326"/>
      <c r="J200" s="326"/>
    </row>
    <row r="201" spans="9:10" ht="19.5">
      <c r="I201" s="326"/>
      <c r="J201" s="326"/>
    </row>
    <row r="202" spans="9:10" ht="19.5">
      <c r="I202" s="326"/>
      <c r="J202" s="326"/>
    </row>
    <row r="203" spans="9:10" ht="19.5">
      <c r="I203" s="326"/>
      <c r="J203" s="326"/>
    </row>
    <row r="204" spans="9:10" ht="19.5">
      <c r="I204" s="326"/>
      <c r="J204" s="326"/>
    </row>
    <row r="205" spans="9:10" ht="19.5">
      <c r="I205" s="326"/>
      <c r="J205" s="326"/>
    </row>
    <row r="206" spans="9:10" ht="19.5">
      <c r="I206" s="326"/>
      <c r="J206" s="326"/>
    </row>
    <row r="207" spans="9:10" ht="19.5">
      <c r="I207" s="326"/>
      <c r="J207" s="326"/>
    </row>
    <row r="208" spans="9:10" ht="19.5">
      <c r="I208" s="326"/>
      <c r="J208" s="326"/>
    </row>
    <row r="209" spans="9:10" ht="19.5">
      <c r="I209" s="326"/>
      <c r="J209" s="326"/>
    </row>
    <row r="210" spans="9:10" ht="19.5">
      <c r="I210" s="326"/>
      <c r="J210" s="326"/>
    </row>
    <row r="211" spans="9:10" ht="19.5">
      <c r="I211" s="326"/>
      <c r="J211" s="326"/>
    </row>
    <row r="212" spans="9:10" ht="19.5">
      <c r="I212" s="326"/>
      <c r="J212" s="326"/>
    </row>
    <row r="213" spans="9:10" ht="19.5">
      <c r="I213" s="326"/>
      <c r="J213" s="326"/>
    </row>
    <row r="214" spans="9:10" ht="19.5">
      <c r="I214" s="326"/>
      <c r="J214" s="326"/>
    </row>
    <row r="215" spans="9:10" ht="19.5">
      <c r="I215" s="326"/>
      <c r="J215" s="326"/>
    </row>
    <row r="216" spans="9:10" ht="19.5">
      <c r="I216" s="326"/>
      <c r="J216" s="326"/>
    </row>
    <row r="217" spans="9:10" ht="19.5">
      <c r="I217" s="326"/>
      <c r="J217" s="326"/>
    </row>
    <row r="218" spans="9:10" ht="19.5">
      <c r="I218" s="326"/>
      <c r="J218" s="326"/>
    </row>
    <row r="219" spans="9:10" ht="19.5">
      <c r="I219" s="326"/>
      <c r="J219" s="326"/>
    </row>
    <row r="220" spans="9:10" ht="19.5">
      <c r="I220" s="326"/>
      <c r="J220" s="326"/>
    </row>
    <row r="221" spans="9:10" ht="19.5">
      <c r="I221" s="326"/>
      <c r="J221" s="326"/>
    </row>
    <row r="222" spans="9:10" ht="19.5">
      <c r="I222" s="326"/>
      <c r="J222" s="326"/>
    </row>
    <row r="223" spans="9:10" ht="19.5">
      <c r="I223" s="326"/>
      <c r="J223" s="326"/>
    </row>
    <row r="224" spans="9:10" ht="19.5">
      <c r="I224" s="326"/>
      <c r="J224" s="326"/>
    </row>
    <row r="225" spans="9:10" ht="19.5">
      <c r="I225" s="326"/>
      <c r="J225" s="326"/>
    </row>
    <row r="226" spans="9:10" ht="19.5">
      <c r="I226" s="326"/>
      <c r="J226" s="326"/>
    </row>
    <row r="227" spans="9:10" ht="19.5">
      <c r="I227" s="326"/>
      <c r="J227" s="326"/>
    </row>
    <row r="228" spans="9:10" ht="19.5">
      <c r="I228" s="326"/>
      <c r="J228" s="326"/>
    </row>
    <row r="229" spans="9:10" ht="19.5">
      <c r="I229" s="326"/>
      <c r="J229" s="326"/>
    </row>
    <row r="230" spans="9:10" ht="19.5">
      <c r="I230" s="326"/>
      <c r="J230" s="326"/>
    </row>
    <row r="231" spans="9:10" ht="19.5">
      <c r="I231" s="326"/>
      <c r="J231" s="326"/>
    </row>
    <row r="232" spans="9:10" ht="19.5">
      <c r="I232" s="326"/>
      <c r="J232" s="326"/>
    </row>
    <row r="233" spans="9:10" ht="19.5">
      <c r="I233" s="326"/>
      <c r="J233" s="326"/>
    </row>
    <row r="234" spans="9:10" ht="19.5">
      <c r="I234" s="326"/>
      <c r="J234" s="326"/>
    </row>
    <row r="235" spans="9:10" ht="19.5">
      <c r="I235" s="326"/>
      <c r="J235" s="326"/>
    </row>
    <row r="236" spans="9:10" ht="19.5">
      <c r="I236" s="326"/>
      <c r="J236" s="326"/>
    </row>
    <row r="237" spans="9:10" ht="19.5">
      <c r="I237" s="326"/>
      <c r="J237" s="326"/>
    </row>
    <row r="238" spans="9:10" ht="19.5">
      <c r="I238" s="326"/>
      <c r="J238" s="326"/>
    </row>
    <row r="239" spans="9:10" ht="19.5">
      <c r="I239" s="326"/>
      <c r="J239" s="326"/>
    </row>
    <row r="240" spans="9:10" ht="19.5">
      <c r="I240" s="326"/>
      <c r="J240" s="326"/>
    </row>
    <row r="241" spans="9:10" ht="19.5">
      <c r="I241" s="326"/>
      <c r="J241" s="326"/>
    </row>
    <row r="242" spans="9:10" ht="19.5">
      <c r="I242" s="326"/>
      <c r="J242" s="326"/>
    </row>
    <row r="243" spans="9:10" ht="19.5">
      <c r="I243" s="326"/>
      <c r="J243" s="326"/>
    </row>
    <row r="244" spans="9:10" ht="19.5">
      <c r="I244" s="326"/>
      <c r="J244" s="326"/>
    </row>
    <row r="245" spans="9:10" ht="19.5">
      <c r="I245" s="326"/>
      <c r="J245" s="326"/>
    </row>
    <row r="246" spans="9:10" ht="19.5">
      <c r="I246" s="326"/>
      <c r="J246" s="326"/>
    </row>
    <row r="247" spans="9:10" ht="19.5">
      <c r="I247" s="326"/>
      <c r="J247" s="326"/>
    </row>
    <row r="248" spans="9:10" ht="19.5">
      <c r="I248" s="326"/>
      <c r="J248" s="326"/>
    </row>
    <row r="249" spans="9:10" ht="19.5">
      <c r="I249" s="326"/>
      <c r="J249" s="326"/>
    </row>
    <row r="250" spans="9:10" ht="19.5">
      <c r="I250" s="326"/>
      <c r="J250" s="326"/>
    </row>
    <row r="251" spans="9:10" ht="19.5">
      <c r="I251" s="326"/>
      <c r="J251" s="326"/>
    </row>
    <row r="252" spans="9:10" ht="19.5">
      <c r="I252" s="326"/>
      <c r="J252" s="326"/>
    </row>
    <row r="253" spans="9:10" ht="19.5">
      <c r="I253" s="326"/>
      <c r="J253" s="326"/>
    </row>
    <row r="254" spans="9:10" ht="19.5">
      <c r="I254" s="326"/>
      <c r="J254" s="326"/>
    </row>
    <row r="255" spans="9:10" ht="19.5">
      <c r="I255" s="326"/>
      <c r="J255" s="326"/>
    </row>
    <row r="256" spans="9:10" ht="19.5">
      <c r="I256" s="326"/>
      <c r="J256" s="326"/>
    </row>
    <row r="257" spans="9:10" ht="19.5">
      <c r="I257" s="326"/>
      <c r="J257" s="326"/>
    </row>
    <row r="258" spans="9:10" ht="19.5">
      <c r="I258" s="326"/>
      <c r="J258" s="326"/>
    </row>
    <row r="259" spans="9:10" ht="19.5">
      <c r="I259" s="326"/>
      <c r="J259" s="326"/>
    </row>
    <row r="260" spans="9:10" ht="19.5">
      <c r="I260" s="326"/>
      <c r="J260" s="326"/>
    </row>
    <row r="261" spans="9:10" ht="19.5">
      <c r="I261" s="326"/>
      <c r="J261" s="326"/>
    </row>
    <row r="262" spans="9:10" ht="19.5">
      <c r="I262" s="326"/>
      <c r="J262" s="326"/>
    </row>
    <row r="263" spans="9:10" ht="19.5">
      <c r="I263" s="326"/>
      <c r="J263" s="326"/>
    </row>
    <row r="264" spans="9:10" ht="19.5">
      <c r="I264" s="326"/>
      <c r="J264" s="326"/>
    </row>
    <row r="265" spans="9:10" ht="19.5">
      <c r="I265" s="326"/>
      <c r="J265" s="326"/>
    </row>
    <row r="266" spans="9:10" ht="19.5">
      <c r="I266" s="326"/>
      <c r="J266" s="326"/>
    </row>
    <row r="267" spans="9:10" ht="19.5">
      <c r="I267" s="326"/>
      <c r="J267" s="326"/>
    </row>
    <row r="268" spans="9:10" ht="19.5">
      <c r="I268" s="326"/>
      <c r="J268" s="326"/>
    </row>
    <row r="269" spans="9:10" ht="19.5">
      <c r="I269" s="326"/>
      <c r="J269" s="326"/>
    </row>
    <row r="270" spans="9:10" ht="19.5">
      <c r="I270" s="326"/>
      <c r="J270" s="326"/>
    </row>
    <row r="271" spans="9:10" ht="19.5">
      <c r="I271" s="326"/>
      <c r="J271" s="326"/>
    </row>
    <row r="272" spans="9:10" ht="19.5">
      <c r="I272" s="326"/>
      <c r="J272" s="326"/>
    </row>
    <row r="273" spans="9:10" ht="19.5">
      <c r="I273" s="326"/>
      <c r="J273" s="326"/>
    </row>
    <row r="274" spans="9:10" ht="19.5">
      <c r="I274" s="326"/>
      <c r="J274" s="326"/>
    </row>
    <row r="275" spans="9:10" ht="19.5">
      <c r="I275" s="326"/>
      <c r="J275" s="326"/>
    </row>
    <row r="276" spans="9:10" ht="19.5">
      <c r="I276" s="326"/>
      <c r="J276" s="326"/>
    </row>
    <row r="277" spans="9:10" ht="19.5">
      <c r="I277" s="326"/>
      <c r="J277" s="326"/>
    </row>
    <row r="278" spans="9:10" ht="19.5">
      <c r="I278" s="326"/>
      <c r="J278" s="326"/>
    </row>
    <row r="279" spans="9:10" ht="19.5">
      <c r="I279" s="326"/>
      <c r="J279" s="326"/>
    </row>
    <row r="280" spans="9:10" ht="19.5">
      <c r="I280" s="326"/>
      <c r="J280" s="326"/>
    </row>
    <row r="281" spans="9:10" ht="19.5">
      <c r="I281" s="326"/>
      <c r="J281" s="326"/>
    </row>
    <row r="282" spans="9:10" ht="19.5">
      <c r="I282" s="326"/>
      <c r="J282" s="326"/>
    </row>
    <row r="283" spans="9:10" ht="19.5">
      <c r="I283" s="326"/>
      <c r="J283" s="326"/>
    </row>
    <row r="284" spans="9:10" ht="19.5">
      <c r="I284" s="326"/>
      <c r="J284" s="326"/>
    </row>
    <row r="285" spans="9:10" ht="19.5">
      <c r="I285" s="326"/>
      <c r="J285" s="326"/>
    </row>
    <row r="286" spans="9:10" ht="19.5">
      <c r="I286" s="326"/>
      <c r="J286" s="326"/>
    </row>
    <row r="287" spans="9:10" ht="19.5">
      <c r="I287" s="326"/>
      <c r="J287" s="326"/>
    </row>
    <row r="288" spans="9:10" ht="19.5">
      <c r="I288" s="326"/>
      <c r="J288" s="326"/>
    </row>
    <row r="289" spans="9:10" ht="19.5">
      <c r="I289" s="326"/>
      <c r="J289" s="326"/>
    </row>
    <row r="290" spans="9:10" ht="19.5">
      <c r="I290" s="326"/>
      <c r="J290" s="326"/>
    </row>
    <row r="291" spans="9:10" ht="19.5">
      <c r="I291" s="326"/>
      <c r="J291" s="326"/>
    </row>
    <row r="292" spans="9:10" ht="19.5">
      <c r="I292" s="326"/>
      <c r="J292" s="326"/>
    </row>
    <row r="293" spans="9:10" ht="19.5">
      <c r="I293" s="326"/>
      <c r="J293" s="326"/>
    </row>
    <row r="294" spans="9:10" ht="19.5">
      <c r="I294" s="326"/>
      <c r="J294" s="326"/>
    </row>
    <row r="295" spans="9:10" ht="19.5">
      <c r="I295" s="326"/>
      <c r="J295" s="326"/>
    </row>
    <row r="296" spans="9:10" ht="19.5">
      <c r="I296" s="326"/>
      <c r="J296" s="326"/>
    </row>
    <row r="297" spans="9:10" ht="19.5">
      <c r="I297" s="326"/>
      <c r="J297" s="326"/>
    </row>
    <row r="298" spans="9:10" ht="19.5">
      <c r="I298" s="326"/>
      <c r="J298" s="326"/>
    </row>
    <row r="299" spans="9:10" ht="19.5">
      <c r="I299" s="326"/>
      <c r="J299" s="326"/>
    </row>
    <row r="300" spans="9:10" ht="19.5">
      <c r="I300" s="326"/>
      <c r="J300" s="326"/>
    </row>
    <row r="301" spans="9:10" ht="19.5">
      <c r="I301" s="326"/>
      <c r="J301" s="326"/>
    </row>
    <row r="302" spans="9:10" ht="19.5">
      <c r="I302" s="326"/>
      <c r="J302" s="326"/>
    </row>
    <row r="303" spans="9:10" ht="19.5">
      <c r="I303" s="326"/>
      <c r="J303" s="326"/>
    </row>
    <row r="304" spans="9:10" ht="19.5">
      <c r="I304" s="326"/>
      <c r="J304" s="326"/>
    </row>
    <row r="305" spans="9:10" ht="19.5">
      <c r="I305" s="326"/>
      <c r="J305" s="326"/>
    </row>
    <row r="306" spans="9:10" ht="19.5">
      <c r="I306" s="326"/>
      <c r="J306" s="326"/>
    </row>
    <row r="307" spans="9:10" ht="19.5">
      <c r="I307" s="326"/>
      <c r="J307" s="326"/>
    </row>
    <row r="308" spans="9:10" ht="19.5">
      <c r="I308" s="326"/>
      <c r="J308" s="326"/>
    </row>
    <row r="309" spans="9:10" ht="19.5">
      <c r="I309" s="326"/>
      <c r="J309" s="326"/>
    </row>
    <row r="310" spans="9:10" ht="19.5">
      <c r="I310" s="326"/>
      <c r="J310" s="326"/>
    </row>
    <row r="311" spans="9:10" ht="19.5">
      <c r="I311" s="326"/>
      <c r="J311" s="326"/>
    </row>
    <row r="312" spans="9:10" ht="19.5">
      <c r="I312" s="326"/>
      <c r="J312" s="326"/>
    </row>
    <row r="313" spans="9:10" ht="19.5">
      <c r="I313" s="326"/>
      <c r="J313" s="326"/>
    </row>
    <row r="314" spans="9:10" ht="19.5">
      <c r="I314" s="326"/>
      <c r="J314" s="326"/>
    </row>
    <row r="315" spans="9:10" ht="19.5">
      <c r="I315" s="326"/>
      <c r="J315" s="326"/>
    </row>
    <row r="316" spans="9:10" ht="19.5">
      <c r="I316" s="326"/>
      <c r="J316" s="326"/>
    </row>
    <row r="317" spans="9:10" ht="19.5">
      <c r="I317" s="326"/>
      <c r="J317" s="326"/>
    </row>
    <row r="318" spans="9:10" ht="19.5">
      <c r="I318" s="326"/>
      <c r="J318" s="326"/>
    </row>
    <row r="319" spans="9:10" ht="19.5">
      <c r="I319" s="326"/>
      <c r="J319" s="326"/>
    </row>
    <row r="320" spans="9:10" ht="19.5">
      <c r="I320" s="326"/>
      <c r="J320" s="326"/>
    </row>
    <row r="321" spans="9:10" ht="19.5">
      <c r="I321" s="326"/>
      <c r="J321" s="326"/>
    </row>
    <row r="322" spans="9:10" ht="19.5">
      <c r="I322" s="326"/>
      <c r="J322" s="326"/>
    </row>
    <row r="323" spans="9:10" ht="19.5">
      <c r="I323" s="326"/>
      <c r="J323" s="326"/>
    </row>
    <row r="324" spans="9:10" ht="19.5">
      <c r="I324" s="326"/>
      <c r="J324" s="326"/>
    </row>
    <row r="325" spans="9:10" ht="19.5">
      <c r="I325" s="326"/>
      <c r="J325" s="326"/>
    </row>
    <row r="326" spans="9:10" ht="19.5">
      <c r="I326" s="326"/>
      <c r="J326" s="326"/>
    </row>
    <row r="327" spans="9:10" ht="19.5">
      <c r="I327" s="326"/>
      <c r="J327" s="326"/>
    </row>
    <row r="328" spans="9:10" ht="19.5">
      <c r="I328" s="326"/>
      <c r="J328" s="326"/>
    </row>
    <row r="329" spans="9:10" ht="19.5">
      <c r="I329" s="326"/>
      <c r="J329" s="326"/>
    </row>
    <row r="330" spans="9:10" ht="19.5">
      <c r="I330" s="326"/>
      <c r="J330" s="326"/>
    </row>
    <row r="331" spans="9:10" ht="19.5">
      <c r="I331" s="326"/>
      <c r="J331" s="326"/>
    </row>
    <row r="332" spans="9:10" ht="19.5">
      <c r="I332" s="326"/>
      <c r="J332" s="326"/>
    </row>
    <row r="333" spans="9:10" ht="19.5">
      <c r="I333" s="326"/>
      <c r="J333" s="326"/>
    </row>
    <row r="334" spans="9:10" ht="19.5">
      <c r="I334" s="326"/>
      <c r="J334" s="326"/>
    </row>
    <row r="335" spans="9:10" ht="19.5">
      <c r="I335" s="326"/>
      <c r="J335" s="326"/>
    </row>
    <row r="336" spans="9:10" ht="19.5">
      <c r="I336" s="326"/>
      <c r="J336" s="326"/>
    </row>
    <row r="337" spans="9:10" ht="19.5">
      <c r="I337" s="326"/>
      <c r="J337" s="326"/>
    </row>
    <row r="338" spans="9:10" ht="19.5">
      <c r="I338" s="326"/>
      <c r="J338" s="326"/>
    </row>
    <row r="339" spans="9:10" ht="19.5">
      <c r="I339" s="326"/>
      <c r="J339" s="326"/>
    </row>
    <row r="340" spans="9:10" ht="19.5">
      <c r="I340" s="326"/>
      <c r="J340" s="326"/>
    </row>
    <row r="341" spans="9:10" ht="19.5">
      <c r="I341" s="326"/>
      <c r="J341" s="326"/>
    </row>
    <row r="342" spans="9:10" ht="19.5">
      <c r="I342" s="326"/>
      <c r="J342" s="326"/>
    </row>
    <row r="343" spans="9:10" ht="19.5">
      <c r="I343" s="326"/>
      <c r="J343" s="326"/>
    </row>
    <row r="344" spans="9:10" ht="19.5">
      <c r="I344" s="326"/>
      <c r="J344" s="326"/>
    </row>
    <row r="345" spans="9:10" ht="19.5">
      <c r="I345" s="326"/>
      <c r="J345" s="326"/>
    </row>
    <row r="346" spans="9:10" ht="19.5">
      <c r="I346" s="326"/>
      <c r="J346" s="326"/>
    </row>
    <row r="347" spans="9:10" ht="19.5">
      <c r="I347" s="326"/>
      <c r="J347" s="326"/>
    </row>
    <row r="348" spans="9:10" ht="19.5">
      <c r="I348" s="326"/>
      <c r="J348" s="326"/>
    </row>
    <row r="349" spans="9:10" ht="19.5">
      <c r="I349" s="326"/>
      <c r="J349" s="326"/>
    </row>
    <row r="350" spans="9:10" ht="19.5">
      <c r="I350" s="326"/>
      <c r="J350" s="326"/>
    </row>
    <row r="351" spans="9:10" ht="19.5">
      <c r="I351" s="326"/>
      <c r="J351" s="326"/>
    </row>
    <row r="352" spans="9:10" ht="19.5">
      <c r="I352" s="326"/>
      <c r="J352" s="326"/>
    </row>
    <row r="353" spans="9:10" ht="19.5">
      <c r="I353" s="326"/>
      <c r="J353" s="326"/>
    </row>
    <row r="354" spans="9:10" ht="19.5">
      <c r="I354" s="326"/>
      <c r="J354" s="326"/>
    </row>
    <row r="355" spans="9:10" ht="19.5">
      <c r="I355" s="326"/>
      <c r="J355" s="326"/>
    </row>
    <row r="356" spans="9:10" ht="19.5">
      <c r="I356" s="326"/>
      <c r="J356" s="326"/>
    </row>
    <row r="357" spans="9:10" ht="19.5">
      <c r="I357" s="326"/>
      <c r="J357" s="326"/>
    </row>
    <row r="358" spans="9:10" ht="19.5">
      <c r="I358" s="326"/>
      <c r="J358" s="326"/>
    </row>
    <row r="359" spans="9:10" ht="19.5">
      <c r="I359" s="326"/>
      <c r="J359" s="326"/>
    </row>
    <row r="360" spans="9:10" ht="19.5">
      <c r="I360" s="326"/>
      <c r="J360" s="326"/>
    </row>
    <row r="361" spans="9:10" ht="19.5">
      <c r="I361" s="326"/>
      <c r="J361" s="326"/>
    </row>
    <row r="362" spans="9:10" ht="19.5">
      <c r="I362" s="326"/>
      <c r="J362" s="326"/>
    </row>
    <row r="363" spans="9:10" ht="19.5">
      <c r="I363" s="326"/>
      <c r="J363" s="326"/>
    </row>
    <row r="364" spans="9:10" ht="19.5">
      <c r="I364" s="326"/>
      <c r="J364" s="326"/>
    </row>
    <row r="365" spans="9:10" ht="19.5">
      <c r="I365" s="326"/>
      <c r="J365" s="326"/>
    </row>
    <row r="366" spans="9:10" ht="19.5">
      <c r="I366" s="326"/>
      <c r="J366" s="326"/>
    </row>
    <row r="367" spans="9:10" ht="19.5">
      <c r="I367" s="326"/>
      <c r="J367" s="326"/>
    </row>
    <row r="368" spans="9:10" ht="19.5">
      <c r="I368" s="326"/>
      <c r="J368" s="326"/>
    </row>
    <row r="369" spans="9:10" ht="19.5">
      <c r="I369" s="326"/>
      <c r="J369" s="326"/>
    </row>
    <row r="370" spans="9:10" ht="19.5">
      <c r="I370" s="326"/>
      <c r="J370" s="326"/>
    </row>
    <row r="371" spans="9:10" ht="19.5">
      <c r="I371" s="326"/>
      <c r="J371" s="326"/>
    </row>
    <row r="372" spans="9:10" ht="19.5">
      <c r="I372" s="326"/>
      <c r="J372" s="326"/>
    </row>
    <row r="373" spans="9:10" ht="19.5">
      <c r="I373" s="326"/>
      <c r="J373" s="326"/>
    </row>
    <row r="374" spans="9:10" ht="19.5">
      <c r="I374" s="326"/>
      <c r="J374" s="326"/>
    </row>
    <row r="375" spans="9:10" ht="19.5">
      <c r="I375" s="326"/>
      <c r="J375" s="326"/>
    </row>
    <row r="376" spans="9:10" ht="19.5">
      <c r="I376" s="326"/>
      <c r="J376" s="326"/>
    </row>
    <row r="377" spans="9:10" ht="19.5">
      <c r="I377" s="326"/>
      <c r="J377" s="326"/>
    </row>
    <row r="378" spans="9:10" ht="19.5">
      <c r="I378" s="326"/>
      <c r="J378" s="326"/>
    </row>
    <row r="379" spans="9:10" ht="19.5">
      <c r="I379" s="326"/>
      <c r="J379" s="326"/>
    </row>
    <row r="380" spans="9:10" ht="19.5">
      <c r="I380" s="326"/>
      <c r="J380" s="326"/>
    </row>
    <row r="381" spans="9:10" ht="19.5">
      <c r="I381" s="326"/>
      <c r="J381" s="326"/>
    </row>
    <row r="382" spans="9:10" ht="19.5">
      <c r="I382" s="326"/>
      <c r="J382" s="326"/>
    </row>
    <row r="383" spans="9:10" ht="19.5">
      <c r="I383" s="326"/>
      <c r="J383" s="326"/>
    </row>
    <row r="384" spans="9:10" ht="19.5">
      <c r="I384" s="326"/>
      <c r="J384" s="326"/>
    </row>
    <row r="385" spans="9:10" ht="19.5">
      <c r="I385" s="326"/>
      <c r="J385" s="326"/>
    </row>
    <row r="386" spans="9:10" ht="19.5">
      <c r="I386" s="326"/>
      <c r="J386" s="326"/>
    </row>
    <row r="387" spans="9:10" ht="19.5">
      <c r="I387" s="326"/>
      <c r="J387" s="326"/>
    </row>
    <row r="388" spans="9:10" ht="19.5">
      <c r="I388" s="326"/>
      <c r="J388" s="326"/>
    </row>
    <row r="389" spans="9:10" ht="19.5">
      <c r="I389" s="326"/>
      <c r="J389" s="326"/>
    </row>
    <row r="390" spans="9:10" ht="19.5">
      <c r="I390" s="326"/>
      <c r="J390" s="326"/>
    </row>
    <row r="391" spans="9:10" ht="19.5">
      <c r="I391" s="326"/>
      <c r="J391" s="326"/>
    </row>
    <row r="392" spans="9:10" ht="19.5">
      <c r="I392" s="326"/>
      <c r="J392" s="326"/>
    </row>
    <row r="393" spans="9:10" ht="19.5">
      <c r="I393" s="326"/>
      <c r="J393" s="326"/>
    </row>
    <row r="394" spans="9:10" ht="19.5">
      <c r="I394" s="326"/>
      <c r="J394" s="326"/>
    </row>
    <row r="395" spans="9:10" ht="19.5">
      <c r="I395" s="326"/>
      <c r="J395" s="326"/>
    </row>
    <row r="396" spans="9:10" ht="19.5">
      <c r="I396" s="326"/>
      <c r="J396" s="326"/>
    </row>
    <row r="397" spans="9:10" ht="19.5">
      <c r="I397" s="326"/>
      <c r="J397" s="326"/>
    </row>
    <row r="398" spans="9:10" ht="19.5">
      <c r="I398" s="326"/>
      <c r="J398" s="326"/>
    </row>
    <row r="399" spans="9:10" ht="19.5">
      <c r="I399" s="326"/>
      <c r="J399" s="326"/>
    </row>
    <row r="400" spans="9:10" ht="19.5">
      <c r="I400" s="326"/>
      <c r="J400" s="326"/>
    </row>
    <row r="401" spans="9:10" ht="19.5">
      <c r="I401" s="326"/>
      <c r="J401" s="326"/>
    </row>
    <row r="402" spans="9:10" ht="19.5">
      <c r="I402" s="326"/>
      <c r="J402" s="326"/>
    </row>
    <row r="403" spans="9:10" ht="19.5">
      <c r="I403" s="326"/>
      <c r="J403" s="326"/>
    </row>
    <row r="404" spans="9:10" ht="19.5">
      <c r="I404" s="326"/>
      <c r="J404" s="326"/>
    </row>
    <row r="405" spans="9:10" ht="19.5">
      <c r="I405" s="326"/>
      <c r="J405" s="326"/>
    </row>
    <row r="406" spans="9:10" ht="19.5">
      <c r="I406" s="326"/>
      <c r="J406" s="326"/>
    </row>
    <row r="407" spans="9:10" ht="19.5">
      <c r="I407" s="326"/>
      <c r="J407" s="326"/>
    </row>
    <row r="408" spans="9:10" ht="19.5">
      <c r="I408" s="326"/>
      <c r="J408" s="326"/>
    </row>
    <row r="409" spans="9:10" ht="19.5">
      <c r="I409" s="326"/>
      <c r="J409" s="326"/>
    </row>
    <row r="410" spans="9:10" ht="19.5">
      <c r="I410" s="326"/>
      <c r="J410" s="326"/>
    </row>
    <row r="411" spans="9:10" ht="19.5">
      <c r="I411" s="326"/>
      <c r="J411" s="326"/>
    </row>
    <row r="412" spans="9:10" ht="19.5">
      <c r="I412" s="326"/>
      <c r="J412" s="326"/>
    </row>
    <row r="413" spans="9:10" ht="19.5">
      <c r="I413" s="326"/>
      <c r="J413" s="326"/>
    </row>
    <row r="414" spans="9:10" ht="19.5">
      <c r="I414" s="326"/>
      <c r="J414" s="326"/>
    </row>
    <row r="415" spans="9:10" ht="19.5">
      <c r="I415" s="326"/>
      <c r="J415" s="326"/>
    </row>
    <row r="416" spans="9:10" ht="19.5">
      <c r="I416" s="326"/>
      <c r="J416" s="326"/>
    </row>
    <row r="417" spans="9:10" ht="19.5">
      <c r="I417" s="326"/>
      <c r="J417" s="326"/>
    </row>
    <row r="418" spans="9:10" ht="19.5">
      <c r="I418" s="326"/>
      <c r="J418" s="326"/>
    </row>
    <row r="419" spans="9:10" ht="19.5">
      <c r="I419" s="326"/>
      <c r="J419" s="326"/>
    </row>
    <row r="420" spans="9:10" ht="19.5">
      <c r="I420" s="326"/>
      <c r="J420" s="326"/>
    </row>
    <row r="421" spans="9:10" ht="19.5">
      <c r="I421" s="326"/>
      <c r="J421" s="326"/>
    </row>
    <row r="422" spans="9:10" ht="19.5">
      <c r="I422" s="326"/>
      <c r="J422" s="326"/>
    </row>
    <row r="423" spans="9:10" ht="19.5">
      <c r="I423" s="326"/>
      <c r="J423" s="326"/>
    </row>
    <row r="424" spans="9:10" ht="19.5">
      <c r="I424" s="326"/>
      <c r="J424" s="326"/>
    </row>
    <row r="425" spans="9:10" ht="19.5">
      <c r="I425" s="326"/>
      <c r="J425" s="326"/>
    </row>
    <row r="426" spans="9:10" ht="19.5">
      <c r="I426" s="326"/>
      <c r="J426" s="326"/>
    </row>
    <row r="427" spans="9:10" ht="19.5">
      <c r="I427" s="326"/>
      <c r="J427" s="326"/>
    </row>
    <row r="428" spans="9:10" ht="19.5">
      <c r="I428" s="326"/>
      <c r="J428" s="326"/>
    </row>
    <row r="429" spans="9:10" ht="19.5">
      <c r="I429" s="326"/>
      <c r="J429" s="326"/>
    </row>
    <row r="430" spans="9:10" ht="19.5">
      <c r="I430" s="326"/>
      <c r="J430" s="326"/>
    </row>
    <row r="431" spans="9:10" ht="19.5">
      <c r="I431" s="326"/>
      <c r="J431" s="326"/>
    </row>
    <row r="432" spans="9:10" ht="19.5">
      <c r="I432" s="326"/>
      <c r="J432" s="326"/>
    </row>
    <row r="433" spans="9:10" ht="19.5">
      <c r="I433" s="326"/>
      <c r="J433" s="326"/>
    </row>
    <row r="434" spans="9:10" ht="19.5">
      <c r="I434" s="326"/>
      <c r="J434" s="326"/>
    </row>
    <row r="435" spans="9:10" ht="19.5">
      <c r="I435" s="326"/>
      <c r="J435" s="326"/>
    </row>
    <row r="436" spans="9:10" ht="19.5">
      <c r="I436" s="326"/>
      <c r="J436" s="326"/>
    </row>
    <row r="437" spans="9:10" ht="19.5">
      <c r="I437" s="326"/>
      <c r="J437" s="326"/>
    </row>
    <row r="438" spans="9:10" ht="19.5">
      <c r="I438" s="326"/>
      <c r="J438" s="326"/>
    </row>
    <row r="439" spans="9:10" ht="19.5">
      <c r="I439" s="326"/>
      <c r="J439" s="326"/>
    </row>
    <row r="440" spans="9:10" ht="19.5">
      <c r="I440" s="326"/>
      <c r="J440" s="326"/>
    </row>
    <row r="441" spans="9:10" ht="19.5">
      <c r="I441" s="326"/>
      <c r="J441" s="326"/>
    </row>
    <row r="442" spans="9:10" ht="19.5">
      <c r="I442" s="326"/>
      <c r="J442" s="326"/>
    </row>
    <row r="443" spans="9:10" ht="19.5">
      <c r="I443" s="326"/>
      <c r="J443" s="326"/>
    </row>
    <row r="444" spans="9:10" ht="19.5">
      <c r="I444" s="326"/>
      <c r="J444" s="326"/>
    </row>
    <row r="445" spans="9:10" ht="19.5">
      <c r="I445" s="326"/>
      <c r="J445" s="326"/>
    </row>
    <row r="446" spans="9:10" ht="19.5">
      <c r="I446" s="326"/>
      <c r="J446" s="326"/>
    </row>
    <row r="447" spans="9:10" ht="19.5">
      <c r="I447" s="326"/>
      <c r="J447" s="326"/>
    </row>
    <row r="448" spans="9:10" ht="19.5">
      <c r="I448" s="326"/>
      <c r="J448" s="326"/>
    </row>
    <row r="449" spans="9:10" ht="19.5">
      <c r="I449" s="326"/>
      <c r="J449" s="326"/>
    </row>
    <row r="450" spans="9:10" ht="19.5">
      <c r="I450" s="326"/>
      <c r="J450" s="326"/>
    </row>
    <row r="451" spans="9:10" ht="19.5">
      <c r="I451" s="326"/>
      <c r="J451" s="326"/>
    </row>
    <row r="452" spans="9:10" ht="19.5">
      <c r="I452" s="326"/>
      <c r="J452" s="326"/>
    </row>
    <row r="453" spans="9:10" ht="19.5">
      <c r="I453" s="326"/>
      <c r="J453" s="326"/>
    </row>
    <row r="454" spans="9:10" ht="19.5">
      <c r="I454" s="326"/>
      <c r="J454" s="326"/>
    </row>
    <row r="455" spans="9:10" ht="19.5">
      <c r="I455" s="326"/>
      <c r="J455" s="326"/>
    </row>
    <row r="456" spans="9:10" ht="19.5">
      <c r="I456" s="326"/>
      <c r="J456" s="326"/>
    </row>
    <row r="457" spans="9:10" ht="19.5">
      <c r="I457" s="326"/>
      <c r="J457" s="326"/>
    </row>
    <row r="458" spans="9:10" ht="19.5">
      <c r="I458" s="326"/>
      <c r="J458" s="326"/>
    </row>
    <row r="459" spans="9:10" ht="19.5">
      <c r="I459" s="326"/>
      <c r="J459" s="326"/>
    </row>
    <row r="460" spans="9:10" ht="19.5">
      <c r="I460" s="326"/>
      <c r="J460" s="326"/>
    </row>
    <row r="461" spans="9:10" ht="19.5">
      <c r="I461" s="326"/>
      <c r="J461" s="326"/>
    </row>
    <row r="462" spans="9:10" ht="19.5">
      <c r="I462" s="326"/>
      <c r="J462" s="326"/>
    </row>
    <row r="463" spans="9:10" ht="19.5">
      <c r="I463" s="326"/>
      <c r="J463" s="326"/>
    </row>
    <row r="464" spans="9:10" ht="19.5">
      <c r="I464" s="326"/>
      <c r="J464" s="326"/>
    </row>
    <row r="465" spans="9:10" ht="19.5">
      <c r="I465" s="326"/>
      <c r="J465" s="326"/>
    </row>
    <row r="466" spans="9:10" ht="19.5">
      <c r="I466" s="326"/>
      <c r="J466" s="326"/>
    </row>
    <row r="467" spans="9:10" ht="19.5">
      <c r="I467" s="326"/>
      <c r="J467" s="326"/>
    </row>
    <row r="468" spans="9:10" ht="19.5">
      <c r="I468" s="326"/>
      <c r="J468" s="326"/>
    </row>
    <row r="469" spans="9:10" ht="19.5">
      <c r="I469" s="326"/>
      <c r="J469" s="326"/>
    </row>
    <row r="470" spans="9:10" ht="19.5">
      <c r="I470" s="326"/>
      <c r="J470" s="326"/>
    </row>
    <row r="471" spans="9:10" ht="19.5">
      <c r="I471" s="326"/>
      <c r="J471" s="326"/>
    </row>
    <row r="472" spans="9:10" ht="19.5">
      <c r="I472" s="326"/>
      <c r="J472" s="326"/>
    </row>
    <row r="473" spans="9:10" ht="19.5">
      <c r="I473" s="326"/>
      <c r="J473" s="326"/>
    </row>
    <row r="474" spans="9:10" ht="19.5">
      <c r="I474" s="326"/>
      <c r="J474" s="326"/>
    </row>
    <row r="475" spans="9:10" ht="19.5">
      <c r="I475" s="326"/>
      <c r="J475" s="326"/>
    </row>
    <row r="476" spans="9:10" ht="19.5">
      <c r="I476" s="326"/>
      <c r="J476" s="326"/>
    </row>
    <row r="477" spans="9:10" ht="19.5">
      <c r="I477" s="326"/>
      <c r="J477" s="326"/>
    </row>
    <row r="478" spans="9:10" ht="19.5">
      <c r="I478" s="326"/>
      <c r="J478" s="326"/>
    </row>
    <row r="479" spans="9:10" ht="19.5">
      <c r="I479" s="326"/>
      <c r="J479" s="326"/>
    </row>
    <row r="480" spans="9:10" ht="19.5">
      <c r="I480" s="326"/>
      <c r="J480" s="326"/>
    </row>
    <row r="481" spans="9:10" ht="19.5">
      <c r="I481" s="326"/>
      <c r="J481" s="326"/>
    </row>
    <row r="482" spans="9:10" ht="19.5">
      <c r="I482" s="326"/>
      <c r="J482" s="326"/>
    </row>
    <row r="483" spans="9:10" ht="19.5">
      <c r="I483" s="326"/>
      <c r="J483" s="326"/>
    </row>
    <row r="484" spans="9:10" ht="19.5">
      <c r="I484" s="326"/>
      <c r="J484" s="326"/>
    </row>
    <row r="485" spans="9:10" ht="19.5">
      <c r="I485" s="326"/>
      <c r="J485" s="326"/>
    </row>
    <row r="486" spans="9:10" ht="19.5">
      <c r="I486" s="326"/>
      <c r="J486" s="326"/>
    </row>
    <row r="487" spans="9:10" ht="19.5">
      <c r="I487" s="326"/>
      <c r="J487" s="326"/>
    </row>
    <row r="488" spans="9:10" ht="19.5">
      <c r="I488" s="326"/>
      <c r="J488" s="326"/>
    </row>
    <row r="489" spans="9:10" ht="19.5">
      <c r="I489" s="326"/>
      <c r="J489" s="326"/>
    </row>
    <row r="490" spans="9:10" ht="19.5">
      <c r="I490" s="326"/>
      <c r="J490" s="326"/>
    </row>
    <row r="491" spans="9:10" ht="19.5">
      <c r="I491" s="326"/>
      <c r="J491" s="326"/>
    </row>
    <row r="492" spans="9:10" ht="19.5">
      <c r="I492" s="326"/>
      <c r="J492" s="326"/>
    </row>
    <row r="493" spans="9:10" ht="19.5">
      <c r="I493" s="326"/>
      <c r="J493" s="326"/>
    </row>
    <row r="494" spans="9:10" ht="19.5">
      <c r="I494" s="326"/>
      <c r="J494" s="326"/>
    </row>
    <row r="495" spans="9:10" ht="19.5">
      <c r="I495" s="326"/>
      <c r="J495" s="326"/>
    </row>
    <row r="496" spans="9:10" ht="19.5">
      <c r="I496" s="326"/>
      <c r="J496" s="326"/>
    </row>
    <row r="497" spans="9:10" ht="19.5">
      <c r="I497" s="326"/>
      <c r="J497" s="326"/>
    </row>
    <row r="498" spans="9:10" ht="19.5">
      <c r="I498" s="326"/>
      <c r="J498" s="326"/>
    </row>
    <row r="499" spans="9:10" ht="19.5">
      <c r="I499" s="326"/>
      <c r="J499" s="326"/>
    </row>
    <row r="500" spans="9:10" ht="19.5">
      <c r="I500" s="326"/>
      <c r="J500" s="326"/>
    </row>
    <row r="501" spans="9:10" ht="19.5">
      <c r="I501" s="326"/>
      <c r="J501" s="326"/>
    </row>
    <row r="502" spans="9:10" ht="19.5">
      <c r="I502" s="326"/>
      <c r="J502" s="326"/>
    </row>
    <row r="503" spans="9:10" ht="19.5">
      <c r="I503" s="326"/>
      <c r="J503" s="326"/>
    </row>
    <row r="504" spans="9:10" ht="19.5">
      <c r="I504" s="326"/>
      <c r="J504" s="326"/>
    </row>
    <row r="505" spans="9:10" ht="19.5">
      <c r="I505" s="326"/>
      <c r="J505" s="326"/>
    </row>
    <row r="506" spans="9:10" ht="19.5">
      <c r="I506" s="326"/>
      <c r="J506" s="326"/>
    </row>
    <row r="507" spans="9:10" ht="19.5">
      <c r="I507" s="326"/>
      <c r="J507" s="326"/>
    </row>
    <row r="508" spans="9:10" ht="19.5">
      <c r="I508" s="326"/>
      <c r="J508" s="326"/>
    </row>
    <row r="509" spans="9:10" ht="19.5">
      <c r="I509" s="326"/>
      <c r="J509" s="326"/>
    </row>
    <row r="510" spans="9:10" ht="19.5">
      <c r="I510" s="326"/>
      <c r="J510" s="326"/>
    </row>
    <row r="511" spans="9:10" ht="19.5">
      <c r="I511" s="326"/>
      <c r="J511" s="326"/>
    </row>
    <row r="512" spans="9:10" ht="19.5">
      <c r="I512" s="326"/>
      <c r="J512" s="326"/>
    </row>
    <row r="513" spans="9:10" ht="19.5">
      <c r="I513" s="326"/>
      <c r="J513" s="326"/>
    </row>
    <row r="514" spans="9:10" ht="19.5">
      <c r="I514" s="326"/>
      <c r="J514" s="326"/>
    </row>
    <row r="515" spans="9:10" ht="19.5">
      <c r="I515" s="326"/>
      <c r="J515" s="326"/>
    </row>
    <row r="516" spans="9:10" ht="19.5">
      <c r="I516" s="326"/>
      <c r="J516" s="326"/>
    </row>
    <row r="517" spans="9:10" ht="19.5">
      <c r="I517" s="326"/>
      <c r="J517" s="326"/>
    </row>
    <row r="518" spans="9:10" ht="19.5">
      <c r="I518" s="326"/>
      <c r="J518" s="326"/>
    </row>
    <row r="519" spans="9:10" ht="19.5">
      <c r="I519" s="326"/>
      <c r="J519" s="326"/>
    </row>
    <row r="520" spans="9:10" ht="19.5">
      <c r="I520" s="326"/>
      <c r="J520" s="326"/>
    </row>
    <row r="521" spans="9:10" ht="19.5">
      <c r="I521" s="326"/>
      <c r="J521" s="326"/>
    </row>
    <row r="522" spans="9:10" ht="19.5">
      <c r="I522" s="326"/>
      <c r="J522" s="326"/>
    </row>
    <row r="523" spans="9:10" ht="19.5">
      <c r="I523" s="326"/>
      <c r="J523" s="326"/>
    </row>
    <row r="524" spans="9:10" ht="19.5">
      <c r="I524" s="326"/>
      <c r="J524" s="326"/>
    </row>
    <row r="525" spans="9:10" ht="19.5">
      <c r="I525" s="326"/>
      <c r="J525" s="326"/>
    </row>
    <row r="526" spans="9:10" ht="19.5">
      <c r="I526" s="326"/>
      <c r="J526" s="326"/>
    </row>
    <row r="527" spans="9:10" ht="19.5">
      <c r="I527" s="326"/>
      <c r="J527" s="326"/>
    </row>
    <row r="528" spans="9:10" ht="19.5">
      <c r="I528" s="326"/>
      <c r="J528" s="326"/>
    </row>
    <row r="529" spans="9:10" ht="19.5">
      <c r="I529" s="326"/>
      <c r="J529" s="326"/>
    </row>
    <row r="530" spans="9:10" ht="19.5">
      <c r="I530" s="326"/>
      <c r="J530" s="326"/>
    </row>
    <row r="531" spans="9:10" ht="19.5">
      <c r="I531" s="326"/>
      <c r="J531" s="326"/>
    </row>
    <row r="532" spans="9:10" ht="19.5">
      <c r="I532" s="326"/>
      <c r="J532" s="326"/>
    </row>
    <row r="533" spans="9:10" ht="19.5">
      <c r="I533" s="326"/>
      <c r="J533" s="326"/>
    </row>
    <row r="534" spans="9:10" ht="19.5">
      <c r="I534" s="326"/>
      <c r="J534" s="326"/>
    </row>
    <row r="535" spans="9:10" ht="19.5">
      <c r="I535" s="326"/>
      <c r="J535" s="326"/>
    </row>
    <row r="536" spans="9:10" ht="19.5">
      <c r="I536" s="326"/>
      <c r="J536" s="326"/>
    </row>
    <row r="537" spans="9:10" ht="19.5">
      <c r="I537" s="326"/>
      <c r="J537" s="326"/>
    </row>
    <row r="538" spans="9:10" ht="19.5">
      <c r="I538" s="326"/>
      <c r="J538" s="326"/>
    </row>
    <row r="539" spans="9:10" ht="19.5">
      <c r="I539" s="326"/>
      <c r="J539" s="326"/>
    </row>
    <row r="540" spans="9:10" ht="19.5">
      <c r="I540" s="326"/>
      <c r="J540" s="326"/>
    </row>
    <row r="541" spans="9:10" ht="19.5">
      <c r="I541" s="326"/>
      <c r="J541" s="326"/>
    </row>
    <row r="542" spans="9:10" ht="19.5">
      <c r="I542" s="326"/>
      <c r="J542" s="326"/>
    </row>
    <row r="543" spans="9:10" ht="19.5">
      <c r="I543" s="326"/>
      <c r="J543" s="326"/>
    </row>
    <row r="544" spans="9:10" ht="19.5">
      <c r="I544" s="326"/>
      <c r="J544" s="326"/>
    </row>
    <row r="545" spans="9:10" ht="19.5">
      <c r="I545" s="326"/>
      <c r="J545" s="326"/>
    </row>
    <row r="546" spans="9:10" ht="19.5">
      <c r="I546" s="326"/>
      <c r="J546" s="326"/>
    </row>
    <row r="547" spans="9:10" ht="19.5">
      <c r="I547" s="326"/>
      <c r="J547" s="326"/>
    </row>
    <row r="548" spans="9:10" ht="19.5">
      <c r="I548" s="326"/>
      <c r="J548" s="326"/>
    </row>
    <row r="549" spans="9:10" ht="19.5">
      <c r="I549" s="326"/>
      <c r="J549" s="326"/>
    </row>
    <row r="550" spans="9:10" ht="19.5">
      <c r="I550" s="326"/>
      <c r="J550" s="326"/>
    </row>
    <row r="551" spans="9:10" ht="19.5">
      <c r="I551" s="326"/>
      <c r="J551" s="326"/>
    </row>
    <row r="552" spans="9:10" ht="19.5">
      <c r="I552" s="326"/>
      <c r="J552" s="326"/>
    </row>
    <row r="553" spans="9:10" ht="19.5">
      <c r="I553" s="326"/>
      <c r="J553" s="326"/>
    </row>
    <row r="554" spans="9:10" ht="19.5">
      <c r="I554" s="326"/>
      <c r="J554" s="326"/>
    </row>
    <row r="555" spans="9:10" ht="19.5">
      <c r="I555" s="326"/>
      <c r="J555" s="326"/>
    </row>
    <row r="556" spans="9:10" ht="19.5">
      <c r="I556" s="326"/>
      <c r="J556" s="326"/>
    </row>
    <row r="557" spans="9:10" ht="19.5">
      <c r="I557" s="326"/>
      <c r="J557" s="326"/>
    </row>
    <row r="558" spans="9:10" ht="19.5">
      <c r="I558" s="326"/>
      <c r="J558" s="326"/>
    </row>
    <row r="559" spans="9:10" ht="19.5">
      <c r="I559" s="326"/>
      <c r="J559" s="326"/>
    </row>
    <row r="560" spans="9:10" ht="19.5">
      <c r="I560" s="326"/>
      <c r="J560" s="326"/>
    </row>
    <row r="561" spans="9:10" ht="19.5">
      <c r="I561" s="326"/>
      <c r="J561" s="326"/>
    </row>
    <row r="562" spans="9:10" ht="19.5">
      <c r="I562" s="326"/>
      <c r="J562" s="326"/>
    </row>
    <row r="563" spans="9:10" ht="19.5">
      <c r="I563" s="326"/>
      <c r="J563" s="326"/>
    </row>
    <row r="564" spans="9:10" ht="19.5">
      <c r="I564" s="326"/>
      <c r="J564" s="326"/>
    </row>
    <row r="565" spans="9:10" ht="19.5">
      <c r="I565" s="326"/>
      <c r="J565" s="326"/>
    </row>
    <row r="566" spans="9:10" ht="19.5">
      <c r="I566" s="326"/>
      <c r="J566" s="326"/>
    </row>
    <row r="567" spans="9:10" ht="19.5">
      <c r="I567" s="326"/>
      <c r="J567" s="326"/>
    </row>
    <row r="568" spans="9:10" ht="19.5">
      <c r="I568" s="326"/>
      <c r="J568" s="326"/>
    </row>
    <row r="569" spans="9:10" ht="19.5">
      <c r="I569" s="326"/>
      <c r="J569" s="326"/>
    </row>
    <row r="570" spans="9:10" ht="19.5">
      <c r="I570" s="326"/>
      <c r="J570" s="326"/>
    </row>
    <row r="571" spans="9:10" ht="19.5">
      <c r="I571" s="326"/>
      <c r="J571" s="326"/>
    </row>
    <row r="572" spans="9:10" ht="19.5">
      <c r="I572" s="326"/>
      <c r="J572" s="326"/>
    </row>
    <row r="573" spans="9:10" ht="19.5">
      <c r="I573" s="326"/>
      <c r="J573" s="326"/>
    </row>
    <row r="574" spans="9:10" ht="19.5">
      <c r="I574" s="326"/>
      <c r="J574" s="326"/>
    </row>
    <row r="575" spans="9:10" ht="19.5">
      <c r="I575" s="326"/>
      <c r="J575" s="326"/>
    </row>
    <row r="576" spans="9:10" ht="19.5">
      <c r="I576" s="326"/>
      <c r="J576" s="326"/>
    </row>
    <row r="577" spans="9:10" ht="19.5">
      <c r="I577" s="326"/>
      <c r="J577" s="326"/>
    </row>
    <row r="578" spans="9:10" ht="19.5">
      <c r="I578" s="326"/>
      <c r="J578" s="326"/>
    </row>
    <row r="579" spans="9:10" ht="19.5">
      <c r="I579" s="326"/>
      <c r="J579" s="326"/>
    </row>
    <row r="580" spans="9:10" ht="19.5">
      <c r="I580" s="326"/>
      <c r="J580" s="326"/>
    </row>
    <row r="581" spans="9:10" ht="19.5">
      <c r="I581" s="326"/>
      <c r="J581" s="326"/>
    </row>
    <row r="582" spans="9:10" ht="19.5">
      <c r="I582" s="326"/>
      <c r="J582" s="326"/>
    </row>
    <row r="583" spans="9:10" ht="19.5">
      <c r="I583" s="326"/>
      <c r="J583" s="326"/>
    </row>
    <row r="584" spans="9:10" ht="19.5">
      <c r="I584" s="326"/>
      <c r="J584" s="326"/>
    </row>
    <row r="585" spans="9:10" ht="19.5">
      <c r="I585" s="326"/>
      <c r="J585" s="326"/>
    </row>
    <row r="586" spans="9:10" ht="19.5">
      <c r="I586" s="326"/>
      <c r="J586" s="326"/>
    </row>
    <row r="587" spans="9:10" ht="19.5">
      <c r="I587" s="326"/>
      <c r="J587" s="326"/>
    </row>
    <row r="588" spans="9:10" ht="19.5">
      <c r="I588" s="326"/>
      <c r="J588" s="326"/>
    </row>
    <row r="589" spans="9:10" ht="19.5">
      <c r="I589" s="326"/>
      <c r="J589" s="326"/>
    </row>
    <row r="590" spans="9:10" ht="19.5">
      <c r="I590" s="326"/>
      <c r="J590" s="326"/>
    </row>
    <row r="591" spans="9:10" ht="19.5">
      <c r="I591" s="326"/>
      <c r="J591" s="326"/>
    </row>
    <row r="592" spans="9:10" ht="19.5">
      <c r="I592" s="326"/>
      <c r="J592" s="326"/>
    </row>
    <row r="593" spans="9:10" ht="19.5">
      <c r="I593" s="326"/>
      <c r="J593" s="326"/>
    </row>
    <row r="594" spans="9:10" ht="19.5">
      <c r="I594" s="326"/>
      <c r="J594" s="326"/>
    </row>
    <row r="595" spans="9:10" ht="19.5">
      <c r="I595" s="326"/>
      <c r="J595" s="326"/>
    </row>
    <row r="596" spans="9:10" ht="19.5">
      <c r="I596" s="326"/>
      <c r="J596" s="326"/>
    </row>
    <row r="597" spans="9:10" ht="19.5">
      <c r="I597" s="326"/>
      <c r="J597" s="326"/>
    </row>
    <row r="598" spans="9:10" ht="19.5">
      <c r="I598" s="326"/>
      <c r="J598" s="326"/>
    </row>
    <row r="599" spans="9:10" ht="19.5">
      <c r="I599" s="326"/>
      <c r="J599" s="326"/>
    </row>
    <row r="600" spans="9:10" ht="19.5">
      <c r="I600" s="326"/>
      <c r="J600" s="326"/>
    </row>
    <row r="601" spans="9:10" ht="19.5">
      <c r="I601" s="326"/>
      <c r="J601" s="326"/>
    </row>
    <row r="602" spans="9:10" ht="19.5">
      <c r="I602" s="326"/>
      <c r="J602" s="326"/>
    </row>
    <row r="603" spans="9:10" ht="19.5">
      <c r="I603" s="326"/>
      <c r="J603" s="326"/>
    </row>
    <row r="604" spans="9:10" ht="19.5">
      <c r="I604" s="326"/>
      <c r="J604" s="326"/>
    </row>
    <row r="605" spans="9:10" ht="19.5">
      <c r="I605" s="326"/>
      <c r="J605" s="326"/>
    </row>
    <row r="606" spans="9:10" ht="19.5">
      <c r="I606" s="326"/>
      <c r="J606" s="326"/>
    </row>
    <row r="607" spans="9:10" ht="19.5">
      <c r="I607" s="326"/>
      <c r="J607" s="326"/>
    </row>
    <row r="608" spans="9:10" ht="19.5">
      <c r="I608" s="326"/>
      <c r="J608" s="326"/>
    </row>
    <row r="609" spans="9:10" ht="19.5">
      <c r="I609" s="326"/>
      <c r="J609" s="326"/>
    </row>
    <row r="610" spans="9:10" ht="19.5">
      <c r="I610" s="326"/>
      <c r="J610" s="326"/>
    </row>
    <row r="611" spans="9:10" ht="19.5">
      <c r="I611" s="326"/>
      <c r="J611" s="326"/>
    </row>
    <row r="612" spans="9:10" ht="19.5">
      <c r="I612" s="326"/>
      <c r="J612" s="326"/>
    </row>
    <row r="613" spans="9:10" ht="19.5">
      <c r="I613" s="326"/>
      <c r="J613" s="326"/>
    </row>
    <row r="614" spans="9:10" ht="19.5">
      <c r="I614" s="326"/>
      <c r="J614" s="326"/>
    </row>
    <row r="615" spans="9:10" ht="19.5">
      <c r="I615" s="326"/>
      <c r="J615" s="326"/>
    </row>
    <row r="616" spans="9:10" ht="19.5">
      <c r="I616" s="326"/>
      <c r="J616" s="326"/>
    </row>
    <row r="617" spans="9:10" ht="19.5">
      <c r="I617" s="326"/>
      <c r="J617" s="326"/>
    </row>
    <row r="618" spans="9:10" ht="19.5">
      <c r="I618" s="326"/>
      <c r="J618" s="326"/>
    </row>
    <row r="619" spans="9:10" ht="19.5">
      <c r="I619" s="326"/>
      <c r="J619" s="326"/>
    </row>
    <row r="620" spans="9:10" ht="19.5">
      <c r="I620" s="326"/>
      <c r="J620" s="326"/>
    </row>
    <row r="621" spans="9:10" ht="19.5">
      <c r="I621" s="326"/>
      <c r="J621" s="326"/>
    </row>
    <row r="622" spans="9:10" ht="19.5">
      <c r="I622" s="326"/>
      <c r="J622" s="326"/>
    </row>
    <row r="623" spans="9:10" ht="19.5">
      <c r="I623" s="326"/>
      <c r="J623" s="326"/>
    </row>
    <row r="624" spans="9:10" ht="19.5">
      <c r="I624" s="326"/>
      <c r="J624" s="326"/>
    </row>
    <row r="625" spans="9:10" ht="19.5">
      <c r="I625" s="326"/>
      <c r="J625" s="326"/>
    </row>
    <row r="626" spans="9:10" ht="19.5">
      <c r="I626" s="326"/>
      <c r="J626" s="326"/>
    </row>
    <row r="627" spans="9:10" ht="19.5">
      <c r="I627" s="326"/>
      <c r="J627" s="326"/>
    </row>
    <row r="628" spans="9:10" ht="19.5">
      <c r="I628" s="326"/>
      <c r="J628" s="326"/>
    </row>
    <row r="629" spans="9:10" ht="19.5">
      <c r="I629" s="326"/>
      <c r="J629" s="326"/>
    </row>
    <row r="630" spans="9:10" ht="19.5">
      <c r="I630" s="326"/>
      <c r="J630" s="326"/>
    </row>
    <row r="631" spans="9:10" ht="19.5">
      <c r="I631" s="326"/>
      <c r="J631" s="326"/>
    </row>
    <row r="632" spans="9:10" ht="19.5">
      <c r="I632" s="326"/>
      <c r="J632" s="326"/>
    </row>
    <row r="633" spans="9:10" ht="19.5">
      <c r="I633" s="326"/>
      <c r="J633" s="326"/>
    </row>
    <row r="634" spans="9:10" ht="19.5">
      <c r="I634" s="326"/>
      <c r="J634" s="326"/>
    </row>
    <row r="635" spans="9:10" ht="19.5">
      <c r="I635" s="326"/>
      <c r="J635" s="326"/>
    </row>
    <row r="636" spans="9:10" ht="19.5">
      <c r="I636" s="326"/>
      <c r="J636" s="326"/>
    </row>
    <row r="637" spans="9:10" ht="19.5">
      <c r="I637" s="326"/>
      <c r="J637" s="326"/>
    </row>
    <row r="638" spans="9:10" ht="19.5">
      <c r="I638" s="326"/>
      <c r="J638" s="326"/>
    </row>
    <row r="639" spans="9:10" ht="19.5">
      <c r="I639" s="326"/>
      <c r="J639" s="326"/>
    </row>
    <row r="640" spans="9:10" ht="19.5">
      <c r="I640" s="326"/>
      <c r="J640" s="326"/>
    </row>
    <row r="641" spans="9:10" ht="19.5">
      <c r="I641" s="326"/>
      <c r="J641" s="326"/>
    </row>
    <row r="642" spans="9:10" ht="19.5">
      <c r="I642" s="326"/>
      <c r="J642" s="326"/>
    </row>
    <row r="643" spans="9:10" ht="19.5">
      <c r="I643" s="326"/>
      <c r="J643" s="326"/>
    </row>
    <row r="644" spans="9:10" ht="19.5">
      <c r="I644" s="326"/>
      <c r="J644" s="326"/>
    </row>
    <row r="645" spans="9:10" ht="19.5">
      <c r="I645" s="326"/>
      <c r="J645" s="326"/>
    </row>
    <row r="646" spans="9:10" ht="19.5">
      <c r="I646" s="326"/>
      <c r="J646" s="326"/>
    </row>
    <row r="647" spans="9:10" ht="19.5">
      <c r="I647" s="326"/>
      <c r="J647" s="326"/>
    </row>
    <row r="648" spans="9:10" ht="19.5">
      <c r="I648" s="326"/>
      <c r="J648" s="326"/>
    </row>
    <row r="649" spans="9:10" ht="19.5">
      <c r="I649" s="326"/>
      <c r="J649" s="326"/>
    </row>
    <row r="650" spans="9:10" ht="19.5">
      <c r="I650" s="326"/>
      <c r="J650" s="326"/>
    </row>
    <row r="651" spans="9:10" ht="19.5">
      <c r="I651" s="326"/>
      <c r="J651" s="326"/>
    </row>
    <row r="652" spans="9:10" ht="19.5">
      <c r="I652" s="326"/>
      <c r="J652" s="326"/>
    </row>
    <row r="653" spans="9:10" ht="19.5">
      <c r="I653" s="326"/>
      <c r="J653" s="326"/>
    </row>
    <row r="654" spans="9:10" ht="19.5">
      <c r="I654" s="326"/>
      <c r="J654" s="326"/>
    </row>
    <row r="655" spans="9:10" ht="19.5">
      <c r="I655" s="326"/>
      <c r="J655" s="326"/>
    </row>
    <row r="656" spans="9:10" ht="19.5">
      <c r="I656" s="326"/>
      <c r="J656" s="326"/>
    </row>
    <row r="657" spans="9:10" ht="19.5">
      <c r="I657" s="326"/>
      <c r="J657" s="326"/>
    </row>
    <row r="658" spans="9:10" ht="19.5">
      <c r="I658" s="326"/>
      <c r="J658" s="326"/>
    </row>
    <row r="659" spans="9:10" ht="19.5">
      <c r="I659" s="326"/>
      <c r="J659" s="326"/>
    </row>
    <row r="660" spans="9:10" ht="19.5">
      <c r="I660" s="326"/>
      <c r="J660" s="326"/>
    </row>
    <row r="661" spans="9:10" ht="19.5">
      <c r="I661" s="326"/>
      <c r="J661" s="326"/>
    </row>
    <row r="662" spans="9:10" ht="19.5">
      <c r="I662" s="326"/>
      <c r="J662" s="326"/>
    </row>
    <row r="663" spans="9:10" ht="19.5">
      <c r="I663" s="326"/>
      <c r="J663" s="326"/>
    </row>
    <row r="664" spans="9:10" ht="19.5">
      <c r="I664" s="326"/>
      <c r="J664" s="326"/>
    </row>
    <row r="665" spans="9:10" ht="19.5">
      <c r="I665" s="326"/>
      <c r="J665" s="326"/>
    </row>
    <row r="666" spans="9:10" ht="19.5">
      <c r="I666" s="326"/>
      <c r="J666" s="326"/>
    </row>
    <row r="667" spans="9:10" ht="19.5">
      <c r="I667" s="326"/>
      <c r="J667" s="326"/>
    </row>
    <row r="668" spans="9:10" ht="19.5">
      <c r="I668" s="326"/>
      <c r="J668" s="326"/>
    </row>
    <row r="669" spans="9:10" ht="19.5">
      <c r="I669" s="326"/>
      <c r="J669" s="326"/>
    </row>
    <row r="670" spans="9:10" ht="19.5">
      <c r="I670" s="326"/>
      <c r="J670" s="326"/>
    </row>
    <row r="671" spans="9:10" ht="19.5">
      <c r="I671" s="326"/>
      <c r="J671" s="326"/>
    </row>
    <row r="672" spans="9:10" ht="19.5">
      <c r="I672" s="326"/>
      <c r="J672" s="326"/>
    </row>
    <row r="673" spans="9:10" ht="19.5">
      <c r="I673" s="326"/>
      <c r="J673" s="326"/>
    </row>
    <row r="674" spans="9:10" ht="19.5">
      <c r="I674" s="326"/>
      <c r="J674" s="326"/>
    </row>
    <row r="675" spans="9:10" ht="19.5">
      <c r="I675" s="326"/>
      <c r="J675" s="326"/>
    </row>
    <row r="676" spans="9:10" ht="19.5">
      <c r="I676" s="326"/>
      <c r="J676" s="326"/>
    </row>
    <row r="677" spans="9:10" ht="19.5">
      <c r="I677" s="326"/>
      <c r="J677" s="326"/>
    </row>
    <row r="678" spans="9:10" ht="19.5">
      <c r="I678" s="326"/>
      <c r="J678" s="326"/>
    </row>
    <row r="679" spans="9:10" ht="19.5">
      <c r="I679" s="326"/>
      <c r="J679" s="326"/>
    </row>
    <row r="680" spans="9:10" ht="19.5">
      <c r="I680" s="326"/>
      <c r="J680" s="326"/>
    </row>
    <row r="681" spans="9:10" ht="19.5">
      <c r="I681" s="326"/>
      <c r="J681" s="326"/>
    </row>
    <row r="682" spans="9:10" ht="19.5">
      <c r="I682" s="326"/>
      <c r="J682" s="326"/>
    </row>
    <row r="683" spans="9:10" ht="19.5">
      <c r="I683" s="326"/>
      <c r="J683" s="326"/>
    </row>
    <row r="684" spans="9:10" ht="19.5">
      <c r="I684" s="326"/>
      <c r="J684" s="326"/>
    </row>
    <row r="685" spans="9:10" ht="19.5">
      <c r="I685" s="326"/>
      <c r="J685" s="326"/>
    </row>
    <row r="686" spans="9:10" ht="19.5">
      <c r="I686" s="326"/>
      <c r="J686" s="326"/>
    </row>
    <row r="687" spans="9:10" ht="19.5">
      <c r="I687" s="326"/>
      <c r="J687" s="326"/>
    </row>
    <row r="688" spans="9:10" ht="19.5">
      <c r="I688" s="326"/>
      <c r="J688" s="326"/>
    </row>
    <row r="689" spans="9:10" ht="19.5">
      <c r="I689" s="326"/>
      <c r="J689" s="326"/>
    </row>
    <row r="690" spans="9:10" ht="19.5">
      <c r="I690" s="326"/>
      <c r="J690" s="326"/>
    </row>
    <row r="691" spans="9:10" ht="19.5">
      <c r="I691" s="326"/>
      <c r="J691" s="326"/>
    </row>
    <row r="692" spans="9:10" ht="19.5">
      <c r="I692" s="326"/>
      <c r="J692" s="326"/>
    </row>
    <row r="693" spans="9:10" ht="19.5">
      <c r="I693" s="326"/>
      <c r="J693" s="326"/>
    </row>
    <row r="694" spans="9:10" ht="19.5">
      <c r="I694" s="326"/>
      <c r="J694" s="326"/>
    </row>
    <row r="695" spans="9:10" ht="19.5">
      <c r="I695" s="326"/>
      <c r="J695" s="326"/>
    </row>
    <row r="696" spans="9:10" ht="19.5">
      <c r="I696" s="326"/>
      <c r="J696" s="326"/>
    </row>
    <row r="697" spans="9:10" ht="19.5">
      <c r="I697" s="326"/>
      <c r="J697" s="326"/>
    </row>
    <row r="698" spans="9:10" ht="19.5">
      <c r="I698" s="326"/>
      <c r="J698" s="326"/>
    </row>
    <row r="699" spans="9:10" ht="19.5">
      <c r="I699" s="326"/>
      <c r="J699" s="326"/>
    </row>
    <row r="700" spans="9:10" ht="19.5">
      <c r="I700" s="326"/>
      <c r="J700" s="326"/>
    </row>
    <row r="701" spans="9:10" ht="19.5">
      <c r="I701" s="326"/>
      <c r="J701" s="326"/>
    </row>
    <row r="702" spans="9:10" ht="19.5">
      <c r="I702" s="326"/>
      <c r="J702" s="326"/>
    </row>
    <row r="703" spans="9:10" ht="19.5">
      <c r="I703" s="326"/>
      <c r="J703" s="326"/>
    </row>
    <row r="704" spans="9:10" ht="19.5">
      <c r="I704" s="326"/>
      <c r="J704" s="326"/>
    </row>
    <row r="705" spans="9:10" ht="19.5">
      <c r="I705" s="326"/>
      <c r="J705" s="326"/>
    </row>
    <row r="706" spans="9:10" ht="19.5">
      <c r="I706" s="326"/>
      <c r="J706" s="326"/>
    </row>
    <row r="707" spans="9:10" ht="19.5">
      <c r="I707" s="326"/>
      <c r="J707" s="326"/>
    </row>
    <row r="708" spans="9:10" ht="19.5">
      <c r="I708" s="326"/>
      <c r="J708" s="326"/>
    </row>
    <row r="709" spans="9:10" ht="19.5">
      <c r="I709" s="326"/>
      <c r="J709" s="326"/>
    </row>
    <row r="710" spans="9:10" ht="19.5">
      <c r="I710" s="326"/>
      <c r="J710" s="326"/>
    </row>
    <row r="711" spans="9:10" ht="19.5">
      <c r="I711" s="326"/>
      <c r="J711" s="326"/>
    </row>
    <row r="712" spans="9:10" ht="19.5">
      <c r="I712" s="326"/>
      <c r="J712" s="326"/>
    </row>
    <row r="713" spans="9:10" ht="19.5">
      <c r="I713" s="326"/>
      <c r="J713" s="326"/>
    </row>
    <row r="714" spans="9:10" ht="19.5">
      <c r="I714" s="326"/>
      <c r="J714" s="326"/>
    </row>
    <row r="715" spans="9:10" ht="19.5">
      <c r="I715" s="326"/>
      <c r="J715" s="326"/>
    </row>
    <row r="716" spans="9:10" ht="19.5">
      <c r="I716" s="326"/>
      <c r="J716" s="326"/>
    </row>
    <row r="717" spans="9:10" ht="19.5">
      <c r="I717" s="326"/>
      <c r="J717" s="326"/>
    </row>
    <row r="718" spans="9:10" ht="19.5">
      <c r="I718" s="326"/>
      <c r="J718" s="326"/>
    </row>
    <row r="719" spans="9:10" ht="19.5">
      <c r="I719" s="326"/>
      <c r="J719" s="326"/>
    </row>
    <row r="720" spans="9:10" ht="19.5">
      <c r="I720" s="326"/>
      <c r="J720" s="326"/>
    </row>
    <row r="721" spans="9:10" ht="19.5">
      <c r="I721" s="326"/>
      <c r="J721" s="326"/>
    </row>
    <row r="722" spans="9:10" ht="19.5">
      <c r="I722" s="326"/>
      <c r="J722" s="326"/>
    </row>
    <row r="723" spans="9:10" ht="19.5">
      <c r="I723" s="326"/>
      <c r="J723" s="326"/>
    </row>
    <row r="724" spans="9:10" ht="19.5">
      <c r="I724" s="326"/>
      <c r="J724" s="326"/>
    </row>
    <row r="725" spans="9:10" ht="19.5">
      <c r="I725" s="326"/>
      <c r="J725" s="326"/>
    </row>
    <row r="726" spans="9:10" ht="19.5">
      <c r="I726" s="326"/>
      <c r="J726" s="326"/>
    </row>
    <row r="727" spans="9:10" ht="19.5">
      <c r="I727" s="326"/>
      <c r="J727" s="326"/>
    </row>
    <row r="728" spans="9:10" ht="19.5">
      <c r="I728" s="326"/>
      <c r="J728" s="326"/>
    </row>
    <row r="729" spans="9:10" ht="19.5">
      <c r="I729" s="326"/>
      <c r="J729" s="326"/>
    </row>
    <row r="730" spans="9:10" ht="19.5">
      <c r="I730" s="326"/>
      <c r="J730" s="326"/>
    </row>
    <row r="731" spans="9:10" ht="19.5">
      <c r="I731" s="326"/>
      <c r="J731" s="326"/>
    </row>
    <row r="732" spans="9:10" ht="19.5">
      <c r="I732" s="326"/>
      <c r="J732" s="326"/>
    </row>
    <row r="733" spans="9:10" ht="19.5">
      <c r="I733" s="326"/>
      <c r="J733" s="326"/>
    </row>
    <row r="734" spans="9:10" ht="19.5">
      <c r="I734" s="326"/>
      <c r="J734" s="326"/>
    </row>
    <row r="735" spans="9:10" ht="19.5">
      <c r="I735" s="326"/>
      <c r="J735" s="326"/>
    </row>
    <row r="736" spans="9:10" ht="19.5">
      <c r="I736" s="326"/>
      <c r="J736" s="326"/>
    </row>
    <row r="737" spans="9:10" ht="19.5">
      <c r="I737" s="326"/>
      <c r="J737" s="326"/>
    </row>
    <row r="738" spans="9:10" ht="19.5">
      <c r="I738" s="326"/>
      <c r="J738" s="326"/>
    </row>
    <row r="739" spans="9:10" ht="19.5">
      <c r="I739" s="326"/>
      <c r="J739" s="326"/>
    </row>
    <row r="740" spans="9:10" ht="19.5">
      <c r="I740" s="326"/>
      <c r="J740" s="326"/>
    </row>
    <row r="741" spans="9:10" ht="19.5">
      <c r="I741" s="326"/>
      <c r="J741" s="326"/>
    </row>
    <row r="742" spans="9:10" ht="19.5">
      <c r="I742" s="326"/>
      <c r="J742" s="326"/>
    </row>
    <row r="743" spans="9:10" ht="19.5">
      <c r="I743" s="326"/>
      <c r="J743" s="326"/>
    </row>
    <row r="744" spans="9:10" ht="19.5">
      <c r="I744" s="326"/>
      <c r="J744" s="326"/>
    </row>
    <row r="745" spans="9:10" ht="19.5">
      <c r="I745" s="326"/>
      <c r="J745" s="326"/>
    </row>
    <row r="746" spans="9:10" ht="19.5">
      <c r="I746" s="326"/>
      <c r="J746" s="326"/>
    </row>
    <row r="747" spans="9:10" ht="19.5">
      <c r="I747" s="326"/>
      <c r="J747" s="326"/>
    </row>
    <row r="748" spans="9:10" ht="19.5">
      <c r="I748" s="326"/>
      <c r="J748" s="326"/>
    </row>
    <row r="749" spans="9:10" ht="19.5">
      <c r="I749" s="326"/>
      <c r="J749" s="326"/>
    </row>
    <row r="750" spans="9:10" ht="19.5">
      <c r="I750" s="326"/>
      <c r="J750" s="326"/>
    </row>
    <row r="751" spans="9:10" ht="19.5">
      <c r="I751" s="326"/>
      <c r="J751" s="326"/>
    </row>
    <row r="752" spans="9:10" ht="19.5">
      <c r="I752" s="326"/>
      <c r="J752" s="326"/>
    </row>
    <row r="753" spans="9:10" ht="19.5">
      <c r="I753" s="326"/>
      <c r="J753" s="326"/>
    </row>
    <row r="754" spans="9:10" ht="19.5">
      <c r="I754" s="326"/>
      <c r="J754" s="326"/>
    </row>
    <row r="755" spans="9:10" ht="19.5">
      <c r="I755" s="326"/>
      <c r="J755" s="326"/>
    </row>
    <row r="756" spans="9:10" ht="19.5">
      <c r="I756" s="326"/>
      <c r="J756" s="326"/>
    </row>
    <row r="757" spans="9:10" ht="19.5">
      <c r="I757" s="326"/>
      <c r="J757" s="326"/>
    </row>
    <row r="758" spans="9:10" ht="19.5">
      <c r="I758" s="326"/>
      <c r="J758" s="326"/>
    </row>
    <row r="759" spans="9:10" ht="19.5">
      <c r="I759" s="326"/>
      <c r="J759" s="326"/>
    </row>
    <row r="760" spans="9:10" ht="19.5">
      <c r="I760" s="326"/>
      <c r="J760" s="326"/>
    </row>
    <row r="761" spans="9:10" ht="19.5">
      <c r="I761" s="326"/>
      <c r="J761" s="326"/>
    </row>
    <row r="762" spans="9:10" ht="19.5">
      <c r="I762" s="326"/>
      <c r="J762" s="326"/>
    </row>
    <row r="763" spans="9:10" ht="19.5">
      <c r="I763" s="326"/>
      <c r="J763" s="326"/>
    </row>
    <row r="764" spans="9:10" ht="19.5">
      <c r="I764" s="326"/>
      <c r="J764" s="326"/>
    </row>
    <row r="765" spans="9:10" ht="19.5">
      <c r="I765" s="326"/>
      <c r="J765" s="326"/>
    </row>
    <row r="766" spans="9:10" ht="19.5">
      <c r="I766" s="326"/>
      <c r="J766" s="326"/>
    </row>
    <row r="767" spans="9:10" ht="19.5">
      <c r="I767" s="326"/>
      <c r="J767" s="326"/>
    </row>
    <row r="768" spans="9:10" ht="19.5">
      <c r="I768" s="326"/>
      <c r="J768" s="326"/>
    </row>
    <row r="769" spans="9:10" ht="19.5">
      <c r="I769" s="326"/>
      <c r="J769" s="326"/>
    </row>
    <row r="770" spans="9:10" ht="19.5">
      <c r="I770" s="326"/>
      <c r="J770" s="326"/>
    </row>
    <row r="771" spans="9:10" ht="19.5">
      <c r="I771" s="326"/>
      <c r="J771" s="326"/>
    </row>
    <row r="772" spans="9:10" ht="19.5">
      <c r="I772" s="326"/>
      <c r="J772" s="326"/>
    </row>
    <row r="773" spans="9:10" ht="19.5">
      <c r="I773" s="326"/>
      <c r="J773" s="326"/>
    </row>
    <row r="774" spans="9:10" ht="19.5">
      <c r="I774" s="326"/>
      <c r="J774" s="326"/>
    </row>
    <row r="775" spans="9:10" ht="19.5">
      <c r="I775" s="326"/>
      <c r="J775" s="326"/>
    </row>
    <row r="776" spans="9:10" ht="19.5">
      <c r="I776" s="326"/>
      <c r="J776" s="326"/>
    </row>
    <row r="777" spans="9:10" ht="19.5">
      <c r="I777" s="326"/>
      <c r="J777" s="326"/>
    </row>
    <row r="778" spans="9:10" ht="19.5">
      <c r="I778" s="326"/>
      <c r="J778" s="326"/>
    </row>
    <row r="779" spans="9:10" ht="19.5">
      <c r="I779" s="326"/>
      <c r="J779" s="326"/>
    </row>
    <row r="780" spans="9:10" ht="19.5">
      <c r="I780" s="326"/>
      <c r="J780" s="326"/>
    </row>
    <row r="781" spans="9:10" ht="19.5">
      <c r="I781" s="326"/>
      <c r="J781" s="326"/>
    </row>
    <row r="782" spans="9:10" ht="19.5">
      <c r="I782" s="326"/>
      <c r="J782" s="326"/>
    </row>
    <row r="783" spans="9:10" ht="19.5">
      <c r="I783" s="326"/>
      <c r="J783" s="326"/>
    </row>
    <row r="784" spans="9:10" ht="19.5">
      <c r="I784" s="326"/>
      <c r="J784" s="326"/>
    </row>
    <row r="785" spans="9:10" ht="19.5">
      <c r="I785" s="326"/>
      <c r="J785" s="326"/>
    </row>
    <row r="786" spans="9:10" ht="19.5">
      <c r="I786" s="326"/>
      <c r="J786" s="326"/>
    </row>
    <row r="787" spans="9:10" ht="19.5">
      <c r="I787" s="326"/>
      <c r="J787" s="326"/>
    </row>
    <row r="788" spans="9:10" ht="19.5">
      <c r="I788" s="326"/>
      <c r="J788" s="326"/>
    </row>
    <row r="789" spans="9:10" ht="19.5">
      <c r="I789" s="326"/>
      <c r="J789" s="326"/>
    </row>
    <row r="790" spans="9:10" ht="19.5">
      <c r="I790" s="326"/>
      <c r="J790" s="326"/>
    </row>
    <row r="791" spans="9:10" ht="19.5">
      <c r="I791" s="326"/>
      <c r="J791" s="326"/>
    </row>
    <row r="792" spans="9:10" ht="19.5">
      <c r="I792" s="326"/>
      <c r="J792" s="326"/>
    </row>
    <row r="793" spans="9:10" ht="19.5">
      <c r="I793" s="326"/>
      <c r="J793" s="326"/>
    </row>
    <row r="794" spans="9:10" ht="19.5">
      <c r="I794" s="326"/>
      <c r="J794" s="326"/>
    </row>
    <row r="795" spans="9:10" ht="19.5">
      <c r="I795" s="326"/>
      <c r="J795" s="326"/>
    </row>
    <row r="796" spans="9:10" ht="19.5">
      <c r="I796" s="326"/>
      <c r="J796" s="326"/>
    </row>
    <row r="797" spans="9:10" ht="19.5">
      <c r="I797" s="326"/>
      <c r="J797" s="326"/>
    </row>
    <row r="798" spans="9:10" ht="19.5">
      <c r="I798" s="326"/>
      <c r="J798" s="326"/>
    </row>
    <row r="799" spans="9:10" ht="19.5">
      <c r="I799" s="326"/>
      <c r="J799" s="326"/>
    </row>
    <row r="800" spans="9:10" ht="19.5">
      <c r="I800" s="326"/>
      <c r="J800" s="326"/>
    </row>
    <row r="801" spans="9:10" ht="19.5">
      <c r="I801" s="326"/>
      <c r="J801" s="326"/>
    </row>
    <row r="802" spans="9:10" ht="19.5">
      <c r="I802" s="326"/>
      <c r="J802" s="326"/>
    </row>
    <row r="803" spans="9:10" ht="19.5">
      <c r="I803" s="326"/>
      <c r="J803" s="326"/>
    </row>
    <row r="804" spans="9:10" ht="19.5">
      <c r="I804" s="326"/>
      <c r="J804" s="326"/>
    </row>
    <row r="805" spans="9:10" ht="19.5">
      <c r="I805" s="326"/>
      <c r="J805" s="326"/>
    </row>
    <row r="806" spans="9:10" ht="19.5">
      <c r="I806" s="326"/>
      <c r="J806" s="326"/>
    </row>
    <row r="807" spans="9:10" ht="19.5">
      <c r="I807" s="326"/>
      <c r="J807" s="326"/>
    </row>
    <row r="808" spans="9:10" ht="19.5">
      <c r="I808" s="326"/>
      <c r="J808" s="326"/>
    </row>
    <row r="809" spans="9:10" ht="19.5">
      <c r="I809" s="326"/>
      <c r="J809" s="326"/>
    </row>
    <row r="810" spans="9:10" ht="19.5">
      <c r="I810" s="326"/>
      <c r="J810" s="326"/>
    </row>
    <row r="811" spans="9:10" ht="19.5">
      <c r="I811" s="326"/>
      <c r="J811" s="326"/>
    </row>
    <row r="812" spans="9:10" ht="19.5">
      <c r="I812" s="326"/>
      <c r="J812" s="326"/>
    </row>
    <row r="813" spans="9:10" ht="19.5">
      <c r="I813" s="326"/>
      <c r="J813" s="326"/>
    </row>
    <row r="814" spans="9:10" ht="19.5">
      <c r="I814" s="326"/>
      <c r="J814" s="326"/>
    </row>
    <row r="815" spans="9:10" ht="19.5">
      <c r="I815" s="326"/>
      <c r="J815" s="326"/>
    </row>
    <row r="816" spans="9:10" ht="19.5">
      <c r="I816" s="326"/>
      <c r="J816" s="326"/>
    </row>
    <row r="817" spans="9:10" ht="19.5">
      <c r="I817" s="326"/>
      <c r="J817" s="326"/>
    </row>
    <row r="818" spans="9:10" ht="19.5">
      <c r="I818" s="326"/>
      <c r="J818" s="326"/>
    </row>
    <row r="819" spans="9:10" ht="19.5">
      <c r="I819" s="326"/>
      <c r="J819" s="326"/>
    </row>
    <row r="820" spans="9:10" ht="19.5">
      <c r="I820" s="326"/>
      <c r="J820" s="326"/>
    </row>
    <row r="821" spans="9:10" ht="19.5">
      <c r="I821" s="326"/>
      <c r="J821" s="326"/>
    </row>
    <row r="822" spans="9:10" ht="19.5">
      <c r="I822" s="326"/>
      <c r="J822" s="326"/>
    </row>
    <row r="823" spans="9:10" ht="19.5">
      <c r="I823" s="326"/>
      <c r="J823" s="326"/>
    </row>
    <row r="824" spans="9:10" ht="19.5">
      <c r="I824" s="326"/>
      <c r="J824" s="326"/>
    </row>
    <row r="825" spans="9:10" ht="19.5">
      <c r="I825" s="326"/>
      <c r="J825" s="326"/>
    </row>
    <row r="826" spans="9:10" ht="19.5">
      <c r="I826" s="326"/>
      <c r="J826" s="326"/>
    </row>
    <row r="827" spans="9:10" ht="19.5">
      <c r="I827" s="326"/>
      <c r="J827" s="326"/>
    </row>
    <row r="828" spans="9:10" ht="19.5">
      <c r="I828" s="326"/>
      <c r="J828" s="326"/>
    </row>
    <row r="829" spans="9:10" ht="19.5">
      <c r="I829" s="326"/>
      <c r="J829" s="326"/>
    </row>
    <row r="830" spans="9:10" ht="19.5">
      <c r="I830" s="326"/>
      <c r="J830" s="326"/>
    </row>
    <row r="831" spans="9:10" ht="19.5">
      <c r="I831" s="326"/>
      <c r="J831" s="326"/>
    </row>
    <row r="832" spans="9:10" ht="19.5">
      <c r="I832" s="326"/>
      <c r="J832" s="326"/>
    </row>
    <row r="833" spans="9:10" ht="19.5">
      <c r="I833" s="326"/>
      <c r="J833" s="326"/>
    </row>
    <row r="834" spans="9:10" ht="19.5">
      <c r="I834" s="326"/>
      <c r="J834" s="326"/>
    </row>
    <row r="835" spans="9:10" ht="19.5">
      <c r="I835" s="326"/>
      <c r="J835" s="326"/>
    </row>
    <row r="836" spans="9:10" ht="19.5">
      <c r="I836" s="326"/>
      <c r="J836" s="326"/>
    </row>
    <row r="837" spans="9:10" ht="19.5">
      <c r="I837" s="326"/>
      <c r="J837" s="326"/>
    </row>
    <row r="838" spans="9:10" ht="19.5">
      <c r="I838" s="326"/>
      <c r="J838" s="326"/>
    </row>
    <row r="839" spans="9:10" ht="19.5">
      <c r="I839" s="326"/>
      <c r="J839" s="326"/>
    </row>
    <row r="840" spans="9:10" ht="19.5">
      <c r="I840" s="326"/>
      <c r="J840" s="326"/>
    </row>
    <row r="841" spans="9:10" ht="19.5">
      <c r="I841" s="326"/>
      <c r="J841" s="326"/>
    </row>
    <row r="842" spans="9:10" ht="19.5">
      <c r="I842" s="326"/>
      <c r="J842" s="326"/>
    </row>
    <row r="843" spans="9:10" ht="19.5">
      <c r="I843" s="326"/>
      <c r="J843" s="326"/>
    </row>
    <row r="844" spans="9:10" ht="19.5">
      <c r="I844" s="326"/>
      <c r="J844" s="326"/>
    </row>
    <row r="845" spans="9:10" ht="19.5">
      <c r="I845" s="326"/>
      <c r="J845" s="326"/>
    </row>
    <row r="846" spans="9:10" ht="19.5">
      <c r="I846" s="326"/>
      <c r="J846" s="326"/>
    </row>
    <row r="847" spans="9:10" ht="19.5">
      <c r="I847" s="326"/>
      <c r="J847" s="326"/>
    </row>
    <row r="848" spans="9:10" ht="19.5">
      <c r="I848" s="326"/>
      <c r="J848" s="326"/>
    </row>
    <row r="849" spans="9:10" ht="19.5">
      <c r="I849" s="326"/>
      <c r="J849" s="326"/>
    </row>
    <row r="850" spans="9:10" ht="19.5">
      <c r="I850" s="326"/>
      <c r="J850" s="326"/>
    </row>
    <row r="851" spans="9:10" ht="19.5">
      <c r="I851" s="326"/>
      <c r="J851" s="326"/>
    </row>
    <row r="852" spans="9:10" ht="19.5">
      <c r="I852" s="326"/>
      <c r="J852" s="326"/>
    </row>
    <row r="853" spans="9:10" ht="19.5">
      <c r="I853" s="326"/>
      <c r="J853" s="326"/>
    </row>
    <row r="854" spans="9:10" ht="19.5">
      <c r="I854" s="326"/>
      <c r="J854" s="326"/>
    </row>
    <row r="855" spans="9:10" ht="19.5">
      <c r="I855" s="326"/>
      <c r="J855" s="326"/>
    </row>
    <row r="856" spans="9:10" ht="19.5">
      <c r="I856" s="326"/>
      <c r="J856" s="326"/>
    </row>
    <row r="857" spans="9:10" ht="19.5">
      <c r="I857" s="326"/>
      <c r="J857" s="326"/>
    </row>
    <row r="858" spans="9:10" ht="19.5">
      <c r="I858" s="326"/>
      <c r="J858" s="326"/>
    </row>
    <row r="859" spans="9:10" ht="19.5">
      <c r="I859" s="326"/>
      <c r="J859" s="326"/>
    </row>
    <row r="860" spans="9:10" ht="19.5">
      <c r="I860" s="326"/>
      <c r="J860" s="326"/>
    </row>
    <row r="861" spans="9:10" ht="19.5">
      <c r="I861" s="326"/>
      <c r="J861" s="326"/>
    </row>
    <row r="862" spans="9:10" ht="19.5">
      <c r="I862" s="326"/>
      <c r="J862" s="326"/>
    </row>
    <row r="863" spans="9:10" ht="19.5">
      <c r="I863" s="326"/>
      <c r="J863" s="326"/>
    </row>
    <row r="864" spans="9:10" ht="19.5">
      <c r="I864" s="326"/>
      <c r="J864" s="326"/>
    </row>
    <row r="865" spans="9:10" ht="19.5">
      <c r="I865" s="326"/>
      <c r="J865" s="326"/>
    </row>
    <row r="866" spans="9:10" ht="19.5">
      <c r="I866" s="326"/>
      <c r="J866" s="326"/>
    </row>
    <row r="867" spans="9:10" ht="19.5">
      <c r="I867" s="326"/>
      <c r="J867" s="326"/>
    </row>
    <row r="868" spans="9:10" ht="19.5">
      <c r="I868" s="326"/>
      <c r="J868" s="326"/>
    </row>
    <row r="869" spans="9:10" ht="19.5">
      <c r="I869" s="326"/>
      <c r="J869" s="326"/>
    </row>
    <row r="870" spans="9:10" ht="19.5">
      <c r="I870" s="326"/>
      <c r="J870" s="326"/>
    </row>
    <row r="871" spans="9:10" ht="19.5">
      <c r="I871" s="326"/>
      <c r="J871" s="326"/>
    </row>
    <row r="872" spans="9:10" ht="19.5">
      <c r="I872" s="326"/>
      <c r="J872" s="326"/>
    </row>
    <row r="873" spans="9:10" ht="19.5">
      <c r="I873" s="326"/>
      <c r="J873" s="326"/>
    </row>
    <row r="874" spans="9:10" ht="19.5">
      <c r="I874" s="326"/>
      <c r="J874" s="326"/>
    </row>
    <row r="875" spans="9:10" ht="19.5">
      <c r="I875" s="326"/>
      <c r="J875" s="326"/>
    </row>
    <row r="876" spans="9:10" ht="19.5">
      <c r="I876" s="326"/>
      <c r="J876" s="326"/>
    </row>
    <row r="877" spans="9:10" ht="19.5">
      <c r="I877" s="326"/>
      <c r="J877" s="326"/>
    </row>
    <row r="878" spans="9:10" ht="19.5">
      <c r="I878" s="326"/>
      <c r="J878" s="326"/>
    </row>
    <row r="879" spans="9:10" ht="19.5">
      <c r="I879" s="326"/>
      <c r="J879" s="326"/>
    </row>
    <row r="880" spans="9:10" ht="19.5">
      <c r="I880" s="326"/>
      <c r="J880" s="326"/>
    </row>
    <row r="881" spans="9:10" ht="19.5">
      <c r="I881" s="326"/>
      <c r="J881" s="326"/>
    </row>
    <row r="882" spans="9:10" ht="19.5">
      <c r="I882" s="326"/>
      <c r="J882" s="326"/>
    </row>
    <row r="883" spans="9:10" ht="19.5">
      <c r="I883" s="326"/>
      <c r="J883" s="326"/>
    </row>
    <row r="884" spans="9:10" ht="19.5">
      <c r="I884" s="326"/>
      <c r="J884" s="326"/>
    </row>
    <row r="885" spans="9:10" ht="19.5">
      <c r="I885" s="326"/>
      <c r="J885" s="326"/>
    </row>
    <row r="886" spans="9:10" ht="19.5">
      <c r="I886" s="326"/>
      <c r="J886" s="326"/>
    </row>
    <row r="887" spans="9:10" ht="19.5">
      <c r="I887" s="326"/>
      <c r="J887" s="326"/>
    </row>
    <row r="888" spans="9:10" ht="19.5">
      <c r="I888" s="326"/>
      <c r="J888" s="326"/>
    </row>
    <row r="889" spans="9:10" ht="19.5">
      <c r="I889" s="326"/>
      <c r="J889" s="326"/>
    </row>
    <row r="890" spans="9:10" ht="19.5">
      <c r="I890" s="326"/>
      <c r="J890" s="326"/>
    </row>
    <row r="891" spans="9:10" ht="19.5">
      <c r="I891" s="326"/>
      <c r="J891" s="326"/>
    </row>
    <row r="892" spans="9:10" ht="19.5">
      <c r="I892" s="326"/>
      <c r="J892" s="326"/>
    </row>
    <row r="893" spans="9:10" ht="19.5">
      <c r="I893" s="326"/>
      <c r="J893" s="326"/>
    </row>
    <row r="894" spans="9:10" ht="19.5">
      <c r="I894" s="326"/>
      <c r="J894" s="326"/>
    </row>
    <row r="895" spans="9:10" ht="19.5">
      <c r="I895" s="326"/>
      <c r="J895" s="326"/>
    </row>
    <row r="896" spans="9:10" ht="19.5">
      <c r="I896" s="326"/>
      <c r="J896" s="326"/>
    </row>
    <row r="897" spans="9:10" ht="19.5">
      <c r="I897" s="326"/>
      <c r="J897" s="326"/>
    </row>
    <row r="898" spans="9:10" ht="19.5">
      <c r="I898" s="326"/>
      <c r="J898" s="326"/>
    </row>
    <row r="899" spans="9:10" ht="19.5">
      <c r="I899" s="326"/>
      <c r="J899" s="326"/>
    </row>
    <row r="900" spans="9:10" ht="19.5">
      <c r="I900" s="326"/>
      <c r="J900" s="326"/>
    </row>
    <row r="901" spans="9:10" ht="19.5">
      <c r="I901" s="326"/>
      <c r="J901" s="326"/>
    </row>
    <row r="902" spans="9:10" ht="19.5">
      <c r="I902" s="326"/>
      <c r="J902" s="326"/>
    </row>
    <row r="903" spans="9:10" ht="19.5">
      <c r="I903" s="326"/>
      <c r="J903" s="326"/>
    </row>
    <row r="904" spans="9:10" ht="19.5">
      <c r="I904" s="326"/>
      <c r="J904" s="326"/>
    </row>
    <row r="905" spans="9:10" ht="19.5">
      <c r="I905" s="326"/>
      <c r="J905" s="326"/>
    </row>
    <row r="906" spans="9:10" ht="19.5">
      <c r="I906" s="326"/>
      <c r="J906" s="326"/>
    </row>
    <row r="907" spans="9:10" ht="19.5">
      <c r="I907" s="326"/>
      <c r="J907" s="326"/>
    </row>
    <row r="908" spans="9:10" ht="19.5">
      <c r="I908" s="326"/>
      <c r="J908" s="326"/>
    </row>
    <row r="909" spans="9:10" ht="19.5">
      <c r="I909" s="326"/>
      <c r="J909" s="326"/>
    </row>
    <row r="910" spans="9:10" ht="19.5">
      <c r="I910" s="326"/>
      <c r="J910" s="326"/>
    </row>
    <row r="911" spans="9:10" ht="19.5">
      <c r="I911" s="326"/>
      <c r="J911" s="326"/>
    </row>
    <row r="912" spans="9:10" ht="19.5">
      <c r="I912" s="326"/>
      <c r="J912" s="326"/>
    </row>
    <row r="913" spans="9:10" ht="19.5">
      <c r="I913" s="326"/>
      <c r="J913" s="326"/>
    </row>
    <row r="914" spans="9:10" ht="19.5">
      <c r="I914" s="326"/>
      <c r="J914" s="326"/>
    </row>
    <row r="915" spans="9:10" ht="19.5">
      <c r="I915" s="326"/>
      <c r="J915" s="326"/>
    </row>
    <row r="916" spans="9:10" ht="19.5">
      <c r="I916" s="326"/>
      <c r="J916" s="326"/>
    </row>
    <row r="917" spans="9:10" ht="19.5">
      <c r="I917" s="326"/>
      <c r="J917" s="326"/>
    </row>
    <row r="918" spans="9:10" ht="19.5">
      <c r="I918" s="326"/>
      <c r="J918" s="326"/>
    </row>
    <row r="919" spans="9:10" ht="19.5">
      <c r="I919" s="326"/>
      <c r="J919" s="326"/>
    </row>
    <row r="920" spans="9:10" ht="19.5">
      <c r="I920" s="326"/>
      <c r="J920" s="326"/>
    </row>
    <row r="921" spans="9:10" ht="19.5">
      <c r="I921" s="326"/>
      <c r="J921" s="326"/>
    </row>
    <row r="922" spans="9:10" ht="19.5">
      <c r="I922" s="326"/>
      <c r="J922" s="326"/>
    </row>
    <row r="923" spans="9:10" ht="19.5">
      <c r="I923" s="326"/>
      <c r="J923" s="326"/>
    </row>
    <row r="924" spans="9:10" ht="19.5">
      <c r="I924" s="326"/>
      <c r="J924" s="326"/>
    </row>
    <row r="925" spans="9:10" ht="19.5">
      <c r="I925" s="326"/>
      <c r="J925" s="326"/>
    </row>
    <row r="926" spans="9:10" ht="19.5">
      <c r="I926" s="326"/>
      <c r="J926" s="326"/>
    </row>
    <row r="927" spans="9:10" ht="19.5">
      <c r="I927" s="326"/>
      <c r="J927" s="326"/>
    </row>
    <row r="928" spans="9:10" ht="19.5">
      <c r="I928" s="326"/>
      <c r="J928" s="326"/>
    </row>
    <row r="929" spans="9:10" ht="19.5">
      <c r="I929" s="326"/>
      <c r="J929" s="326"/>
    </row>
    <row r="930" spans="9:10" ht="19.5">
      <c r="I930" s="326"/>
      <c r="J930" s="326"/>
    </row>
    <row r="931" spans="9:10" ht="19.5">
      <c r="I931" s="326"/>
      <c r="J931" s="326"/>
    </row>
    <row r="932" spans="9:10" ht="19.5">
      <c r="I932" s="326"/>
      <c r="J932" s="326"/>
    </row>
    <row r="933" spans="9:10" ht="19.5">
      <c r="I933" s="326"/>
      <c r="J933" s="326"/>
    </row>
    <row r="934" spans="9:10" ht="19.5">
      <c r="I934" s="326"/>
      <c r="J934" s="326"/>
    </row>
    <row r="935" spans="9:10" ht="19.5">
      <c r="I935" s="326"/>
      <c r="J935" s="326"/>
    </row>
    <row r="936" spans="9:10" ht="19.5">
      <c r="I936" s="326"/>
      <c r="J936" s="326"/>
    </row>
    <row r="937" spans="9:10" ht="19.5">
      <c r="I937" s="326"/>
      <c r="J937" s="326"/>
    </row>
    <row r="938" spans="9:10" ht="19.5">
      <c r="I938" s="326"/>
      <c r="J938" s="326"/>
    </row>
    <row r="939" spans="9:10" ht="19.5">
      <c r="I939" s="326"/>
      <c r="J939" s="326"/>
    </row>
    <row r="940" spans="9:10" ht="19.5">
      <c r="I940" s="326"/>
      <c r="J940" s="326"/>
    </row>
    <row r="941" spans="9:10" ht="19.5">
      <c r="I941" s="326"/>
      <c r="J941" s="326"/>
    </row>
    <row r="942" spans="9:10" ht="19.5">
      <c r="I942" s="326"/>
      <c r="J942" s="326"/>
    </row>
    <row r="943" spans="9:10" ht="19.5">
      <c r="I943" s="326"/>
      <c r="J943" s="326"/>
    </row>
    <row r="944" spans="9:10" ht="19.5">
      <c r="I944" s="326"/>
      <c r="J944" s="326"/>
    </row>
    <row r="945" spans="9:10" ht="19.5">
      <c r="I945" s="326"/>
      <c r="J945" s="326"/>
    </row>
    <row r="946" spans="9:10" ht="19.5">
      <c r="I946" s="326"/>
      <c r="J946" s="326"/>
    </row>
    <row r="947" spans="9:10" ht="19.5">
      <c r="I947" s="326"/>
      <c r="J947" s="326"/>
    </row>
    <row r="948" spans="9:10" ht="19.5">
      <c r="I948" s="326"/>
      <c r="J948" s="326"/>
    </row>
    <row r="949" spans="9:10" ht="19.5">
      <c r="I949" s="326"/>
      <c r="J949" s="326"/>
    </row>
    <row r="950" spans="9:10" ht="19.5">
      <c r="I950" s="326"/>
      <c r="J950" s="326"/>
    </row>
    <row r="951" spans="9:10" ht="19.5">
      <c r="I951" s="326"/>
      <c r="J951" s="326"/>
    </row>
    <row r="952" spans="9:10" ht="19.5">
      <c r="I952" s="326"/>
      <c r="J952" s="326"/>
    </row>
    <row r="953" spans="9:10" ht="19.5">
      <c r="I953" s="326"/>
      <c r="J953" s="326"/>
    </row>
    <row r="954" spans="9:10" ht="19.5">
      <c r="I954" s="326"/>
      <c r="J954" s="326"/>
    </row>
    <row r="955" spans="9:10" ht="19.5">
      <c r="I955" s="326"/>
      <c r="J955" s="326"/>
    </row>
    <row r="956" spans="9:10" ht="19.5">
      <c r="I956" s="326"/>
      <c r="J956" s="326"/>
    </row>
    <row r="957" spans="9:10" ht="19.5">
      <c r="I957" s="326"/>
      <c r="J957" s="326"/>
    </row>
    <row r="958" spans="9:10" ht="19.5">
      <c r="I958" s="326"/>
      <c r="J958" s="326"/>
    </row>
    <row r="959" spans="9:10" ht="19.5">
      <c r="I959" s="326"/>
      <c r="J959" s="326"/>
    </row>
    <row r="960" spans="9:10" ht="19.5">
      <c r="I960" s="326"/>
      <c r="J960" s="326"/>
    </row>
    <row r="961" spans="9:10" ht="19.5">
      <c r="I961" s="326"/>
      <c r="J961" s="326"/>
    </row>
    <row r="962" spans="9:10" ht="19.5">
      <c r="I962" s="326"/>
      <c r="J962" s="326"/>
    </row>
    <row r="963" spans="9:10" ht="19.5">
      <c r="I963" s="326"/>
      <c r="J963" s="326"/>
    </row>
    <row r="964" spans="9:10" ht="19.5">
      <c r="I964" s="326"/>
      <c r="J964" s="326"/>
    </row>
    <row r="965" spans="9:10" ht="19.5">
      <c r="I965" s="326"/>
      <c r="J965" s="326"/>
    </row>
    <row r="966" spans="9:10" ht="19.5">
      <c r="I966" s="326"/>
      <c r="J966" s="326"/>
    </row>
    <row r="967" spans="9:10" ht="19.5">
      <c r="I967" s="326"/>
      <c r="J967" s="326"/>
    </row>
    <row r="968" spans="9:10" ht="19.5">
      <c r="I968" s="326"/>
      <c r="J968" s="326"/>
    </row>
    <row r="969" spans="9:10" ht="19.5">
      <c r="I969" s="326"/>
      <c r="J969" s="326"/>
    </row>
    <row r="970" spans="9:10" ht="19.5">
      <c r="I970" s="326"/>
      <c r="J970" s="326"/>
    </row>
    <row r="971" spans="9:10" ht="19.5">
      <c r="I971" s="326"/>
      <c r="J971" s="326"/>
    </row>
    <row r="972" spans="9:10" ht="19.5">
      <c r="I972" s="326"/>
      <c r="J972" s="326"/>
    </row>
    <row r="973" spans="9:10" ht="19.5">
      <c r="I973" s="326"/>
      <c r="J973" s="326"/>
    </row>
    <row r="974" spans="9:10" ht="19.5">
      <c r="I974" s="326"/>
      <c r="J974" s="326"/>
    </row>
    <row r="975" spans="9:10" ht="19.5">
      <c r="I975" s="326"/>
      <c r="J975" s="326"/>
    </row>
    <row r="976" spans="9:10" ht="19.5">
      <c r="I976" s="326"/>
      <c r="J976" s="326"/>
    </row>
    <row r="977" spans="9:10" ht="19.5">
      <c r="I977" s="326"/>
      <c r="J977" s="326"/>
    </row>
    <row r="978" spans="9:10" ht="19.5">
      <c r="I978" s="326"/>
      <c r="J978" s="326"/>
    </row>
    <row r="979" spans="9:10" ht="19.5">
      <c r="I979" s="326"/>
      <c r="J979" s="326"/>
    </row>
    <row r="980" spans="9:10" ht="19.5">
      <c r="I980" s="326"/>
      <c r="J980" s="326"/>
    </row>
    <row r="981" spans="9:10" ht="19.5">
      <c r="I981" s="326"/>
      <c r="J981" s="326"/>
    </row>
    <row r="982" spans="9:10" ht="19.5">
      <c r="I982" s="326"/>
      <c r="J982" s="326"/>
    </row>
    <row r="983" spans="9:10" ht="19.5">
      <c r="I983" s="326"/>
      <c r="J983" s="326"/>
    </row>
    <row r="984" spans="9:10" ht="19.5">
      <c r="I984" s="326"/>
      <c r="J984" s="326"/>
    </row>
    <row r="985" spans="9:10" ht="19.5">
      <c r="I985" s="326"/>
      <c r="J985" s="326"/>
    </row>
    <row r="986" spans="9:10" ht="19.5">
      <c r="I986" s="326"/>
      <c r="J986" s="326"/>
    </row>
    <row r="987" spans="9:10" ht="19.5">
      <c r="I987" s="326"/>
      <c r="J987" s="326"/>
    </row>
    <row r="988" spans="9:10" ht="19.5">
      <c r="I988" s="326"/>
      <c r="J988" s="326"/>
    </row>
    <row r="989" spans="9:10" ht="19.5">
      <c r="I989" s="326"/>
      <c r="J989" s="326"/>
    </row>
    <row r="990" spans="9:10" ht="19.5">
      <c r="I990" s="326"/>
      <c r="J990" s="326"/>
    </row>
    <row r="991" spans="9:10" ht="19.5">
      <c r="I991" s="326"/>
      <c r="J991" s="326"/>
    </row>
    <row r="992" spans="9:10" ht="19.5">
      <c r="I992" s="326"/>
      <c r="J992" s="326"/>
    </row>
    <row r="993" spans="9:10" ht="19.5">
      <c r="I993" s="326"/>
      <c r="J993" s="326"/>
    </row>
    <row r="994" spans="9:10" ht="19.5">
      <c r="I994" s="326"/>
      <c r="J994" s="326"/>
    </row>
    <row r="995" spans="9:10" ht="19.5">
      <c r="I995" s="326"/>
      <c r="J995" s="326"/>
    </row>
    <row r="996" spans="9:10" ht="19.5">
      <c r="I996" s="326"/>
      <c r="J996" s="326"/>
    </row>
    <row r="997" spans="9:10" ht="19.5">
      <c r="I997" s="326"/>
      <c r="J997" s="326"/>
    </row>
    <row r="998" spans="9:10" ht="19.5">
      <c r="I998" s="326"/>
      <c r="J998" s="326"/>
    </row>
    <row r="999" spans="9:10" ht="19.5">
      <c r="I999" s="326"/>
      <c r="J999" s="326"/>
    </row>
    <row r="1000" spans="9:10" ht="19.5">
      <c r="I1000" s="326"/>
      <c r="J1000" s="326"/>
    </row>
    <row r="1001" spans="9:10" ht="19.5">
      <c r="I1001" s="326"/>
      <c r="J1001" s="326"/>
    </row>
    <row r="1002" spans="9:10" ht="19.5">
      <c r="I1002" s="326"/>
      <c r="J1002" s="326"/>
    </row>
    <row r="1003" spans="9:10" ht="19.5">
      <c r="I1003" s="326"/>
      <c r="J1003" s="326"/>
    </row>
    <row r="1004" spans="9:10" ht="19.5">
      <c r="I1004" s="326"/>
      <c r="J1004" s="326"/>
    </row>
    <row r="1005" spans="9:10" ht="19.5">
      <c r="I1005" s="326"/>
      <c r="J1005" s="326"/>
    </row>
    <row r="1006" spans="9:10" ht="19.5">
      <c r="I1006" s="326"/>
      <c r="J1006" s="326"/>
    </row>
    <row r="1007" spans="9:10" ht="19.5">
      <c r="I1007" s="326"/>
      <c r="J1007" s="326"/>
    </row>
    <row r="1008" spans="9:10" ht="19.5">
      <c r="I1008" s="326"/>
      <c r="J1008" s="326"/>
    </row>
    <row r="1009" spans="9:10" ht="19.5">
      <c r="I1009" s="326"/>
      <c r="J1009" s="326"/>
    </row>
    <row r="1010" spans="9:10" ht="19.5">
      <c r="I1010" s="326"/>
      <c r="J1010" s="326"/>
    </row>
    <row r="1011" spans="9:10" ht="19.5">
      <c r="I1011" s="326"/>
      <c r="J1011" s="326"/>
    </row>
    <row r="1012" spans="9:10" ht="19.5">
      <c r="I1012" s="326"/>
      <c r="J1012" s="326"/>
    </row>
    <row r="1013" spans="9:10" ht="19.5">
      <c r="I1013" s="326"/>
      <c r="J1013" s="326"/>
    </row>
    <row r="1014" spans="9:10" ht="19.5">
      <c r="I1014" s="326"/>
      <c r="J1014" s="326"/>
    </row>
    <row r="1015" spans="9:10" ht="19.5">
      <c r="I1015" s="326"/>
      <c r="J1015" s="326"/>
    </row>
    <row r="1016" spans="9:10" ht="19.5">
      <c r="I1016" s="326"/>
      <c r="J1016" s="326"/>
    </row>
    <row r="1017" spans="9:10" ht="19.5">
      <c r="I1017" s="326"/>
      <c r="J1017" s="326"/>
    </row>
    <row r="1018" spans="9:10" ht="19.5">
      <c r="I1018" s="326"/>
      <c r="J1018" s="326"/>
    </row>
    <row r="1019" spans="9:10" ht="19.5">
      <c r="I1019" s="326"/>
      <c r="J1019" s="326"/>
    </row>
    <row r="1020" spans="9:10" ht="19.5">
      <c r="I1020" s="326"/>
      <c r="J1020" s="326"/>
    </row>
    <row r="1021" spans="9:10" ht="19.5">
      <c r="I1021" s="326"/>
      <c r="J1021" s="326"/>
    </row>
    <row r="1022" spans="9:10" ht="19.5">
      <c r="I1022" s="326"/>
      <c r="J1022" s="326"/>
    </row>
    <row r="1023" spans="9:10" ht="19.5">
      <c r="I1023" s="326"/>
      <c r="J1023" s="326"/>
    </row>
    <row r="1024" spans="9:10" ht="19.5">
      <c r="I1024" s="326"/>
      <c r="J1024" s="326"/>
    </row>
  </sheetData>
  <mergeCells count="37">
    <mergeCell ref="A75:G76"/>
    <mergeCell ref="A57:J57"/>
    <mergeCell ref="A53:J53"/>
    <mergeCell ref="C72:C74"/>
    <mergeCell ref="A67:J67"/>
    <mergeCell ref="C58:C59"/>
    <mergeCell ref="C68:C71"/>
    <mergeCell ref="I56:J56"/>
    <mergeCell ref="E66:G66"/>
    <mergeCell ref="C60:C61"/>
    <mergeCell ref="E65:G65"/>
    <mergeCell ref="D3:G3"/>
    <mergeCell ref="C6:C9"/>
    <mergeCell ref="A14:J14"/>
    <mergeCell ref="C20:C22"/>
    <mergeCell ref="D34:G34"/>
    <mergeCell ref="E28:G28"/>
    <mergeCell ref="E29:G29"/>
    <mergeCell ref="E30:G30"/>
    <mergeCell ref="E31:G31"/>
    <mergeCell ref="D33:G33"/>
    <mergeCell ref="A1:J1"/>
    <mergeCell ref="A2:J2"/>
    <mergeCell ref="I51:J51"/>
    <mergeCell ref="I52:J52"/>
    <mergeCell ref="D25:G25"/>
    <mergeCell ref="C37:C41"/>
    <mergeCell ref="H3:H4"/>
    <mergeCell ref="A5:J5"/>
    <mergeCell ref="A3:A4"/>
    <mergeCell ref="A36:J36"/>
    <mergeCell ref="C3:C4"/>
    <mergeCell ref="A26:J26"/>
    <mergeCell ref="C23:C24"/>
    <mergeCell ref="C10:C11"/>
    <mergeCell ref="B3:B4"/>
    <mergeCell ref="I3:J3"/>
  </mergeCells>
  <pageMargins left="0" right="0" top="0" bottom="0" header="0" footer="0"/>
  <pageSetup paperSize="9" scale="3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16</vt:i4>
      </vt:variant>
    </vt:vector>
  </HeadingPairs>
  <TitlesOfParts>
    <vt:vector size="32" baseType="lpstr">
      <vt:lpstr>о компании</vt:lpstr>
      <vt:lpstr>Турники и Брусья</vt:lpstr>
      <vt:lpstr>Единоборства</vt:lpstr>
      <vt:lpstr>Эспандеры</vt:lpstr>
      <vt:lpstr>ДСК</vt:lpstr>
      <vt:lpstr>Батуты</vt:lpstr>
      <vt:lpstr>Фитнес и тренажеры</vt:lpstr>
      <vt:lpstr>Тяжелая атлетика</vt:lpstr>
      <vt:lpstr>Детские товары</vt:lpstr>
      <vt:lpstr>Мячи</vt:lpstr>
      <vt:lpstr>Теннисные столы</vt:lpstr>
      <vt:lpstr>Дачная продукция</vt:lpstr>
      <vt:lpstr>Зима</vt:lpstr>
      <vt:lpstr>Сумки</vt:lpstr>
      <vt:lpstr>Одежда и Обувь</vt:lpstr>
      <vt:lpstr>Уценка</vt:lpstr>
      <vt:lpstr>Батуты!Область_печати</vt:lpstr>
      <vt:lpstr>'Дачная продукция'!Область_печати</vt:lpstr>
      <vt:lpstr>'Детские товары'!Область_печати</vt:lpstr>
      <vt:lpstr>ДСК!Область_печати</vt:lpstr>
      <vt:lpstr>Единоборства!Область_печати</vt:lpstr>
      <vt:lpstr>Зима!Область_печати</vt:lpstr>
      <vt:lpstr>Мячи!Область_печати</vt:lpstr>
      <vt:lpstr>'о компании'!Область_печати</vt:lpstr>
      <vt:lpstr>'Одежда и Обувь'!Область_печати</vt:lpstr>
      <vt:lpstr>Сумки!Область_печати</vt:lpstr>
      <vt:lpstr>'Теннисные столы'!Область_печати</vt:lpstr>
      <vt:lpstr>'Турники и Брусья'!Область_печати</vt:lpstr>
      <vt:lpstr>'Тяжелая атлетика'!Область_печати</vt:lpstr>
      <vt:lpstr>Уценка!Область_печати</vt:lpstr>
      <vt:lpstr>'Фитнес и тренажеры'!Область_печати</vt:lpstr>
      <vt:lpstr>Эспандеры!Область_печати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Лукацкий Глеб Савельевич</dc:creator>
  <cp:lastModifiedBy>Юлия Горбалетова</cp:lastModifiedBy>
  <cp:lastPrinted>2018-02-02T08:19:57Z</cp:lastPrinted>
  <dcterms:created xsi:type="dcterms:W3CDTF">2006-09-28T05:33:49Z</dcterms:created>
  <dcterms:modified xsi:type="dcterms:W3CDTF">2018-05-17T06:24:41Z</dcterms:modified>
</cp:coreProperties>
</file>