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28800" windowHeight="13725"/>
  </bookViews>
  <sheets>
    <sheet name="Бланк заказа Весна-2018" sheetId="1" r:id="rId1"/>
    <sheet name="Лист1" sheetId="2" r:id="rId2"/>
  </sheets>
  <definedNames>
    <definedName name="_xlnm._FilterDatabase" localSheetId="0" hidden="1">'Бланк заказа Весна-2018'!#REF!</definedName>
  </definedNames>
  <calcPr calcId="152511" refMode="R1C1"/>
</workbook>
</file>

<file path=xl/calcChain.xml><?xml version="1.0" encoding="utf-8"?>
<calcChain xmlns="http://schemas.openxmlformats.org/spreadsheetml/2006/main">
  <c r="W330" i="1"/>
  <c r="X330"/>
  <c r="W329"/>
  <c r="X329"/>
  <c r="W23"/>
  <c r="X23"/>
  <c r="W18"/>
  <c r="W365"/>
  <c r="W24"/>
  <c r="X24"/>
  <c r="W29"/>
  <c r="X29"/>
  <c r="W30"/>
  <c r="X30"/>
  <c r="W31"/>
  <c r="X31"/>
  <c r="W32"/>
  <c r="X32"/>
  <c r="W37"/>
  <c r="X37"/>
  <c r="W42"/>
  <c r="X42"/>
  <c r="W43"/>
  <c r="X43"/>
  <c r="W48"/>
  <c r="X48"/>
  <c r="W53"/>
  <c r="X53"/>
  <c r="W58"/>
  <c r="X58"/>
  <c r="W63"/>
  <c r="X63"/>
  <c r="W64"/>
  <c r="X64"/>
  <c r="W65"/>
  <c r="X65"/>
  <c r="W71"/>
  <c r="X71"/>
  <c r="W76"/>
  <c r="X76"/>
  <c r="W81"/>
  <c r="X81"/>
  <c r="W82"/>
  <c r="X82"/>
  <c r="W87"/>
  <c r="X87"/>
  <c r="W88"/>
  <c r="X88"/>
  <c r="W93"/>
  <c r="X93"/>
  <c r="W94"/>
  <c r="X94"/>
  <c r="W99"/>
  <c r="X99"/>
  <c r="W100"/>
  <c r="X100"/>
  <c r="W105"/>
  <c r="X105"/>
  <c r="W106"/>
  <c r="X106"/>
  <c r="W111"/>
  <c r="X111"/>
  <c r="W112"/>
  <c r="X112"/>
  <c r="W117"/>
  <c r="X117"/>
  <c r="W118"/>
  <c r="X118"/>
  <c r="W123"/>
  <c r="X123"/>
  <c r="W124"/>
  <c r="X124"/>
  <c r="W129"/>
  <c r="X129"/>
  <c r="W130"/>
  <c r="X130"/>
  <c r="W131"/>
  <c r="X131"/>
  <c r="W136"/>
  <c r="X136"/>
  <c r="W137"/>
  <c r="X137"/>
  <c r="W138"/>
  <c r="X138"/>
  <c r="W139"/>
  <c r="X139"/>
  <c r="W140"/>
  <c r="X140"/>
  <c r="W142"/>
  <c r="X142"/>
  <c r="W143"/>
  <c r="X143"/>
  <c r="W148"/>
  <c r="X148"/>
  <c r="W149"/>
  <c r="X149"/>
  <c r="W150"/>
  <c r="X150"/>
  <c r="W151"/>
  <c r="X151"/>
  <c r="W156"/>
  <c r="X156"/>
  <c r="W157"/>
  <c r="X157"/>
  <c r="W158"/>
  <c r="X158"/>
  <c r="W159"/>
  <c r="X159"/>
  <c r="W164"/>
  <c r="X164"/>
  <c r="W165"/>
  <c r="X165"/>
  <c r="W170"/>
  <c r="X170"/>
  <c r="W171"/>
  <c r="X171"/>
  <c r="W172"/>
  <c r="X172"/>
  <c r="W173"/>
  <c r="X173"/>
  <c r="W178"/>
  <c r="X178"/>
  <c r="W179"/>
  <c r="X179"/>
  <c r="W184"/>
  <c r="X184"/>
  <c r="W185"/>
  <c r="X185"/>
  <c r="W186"/>
  <c r="X186"/>
  <c r="W187"/>
  <c r="X187"/>
  <c r="W188"/>
  <c r="X188"/>
  <c r="W189"/>
  <c r="X189"/>
  <c r="W190"/>
  <c r="X190"/>
  <c r="W191"/>
  <c r="X191"/>
  <c r="W196"/>
  <c r="X196"/>
  <c r="W197"/>
  <c r="X197"/>
  <c r="W198"/>
  <c r="X198"/>
  <c r="W199"/>
  <c r="X199"/>
  <c r="W200"/>
  <c r="X200"/>
  <c r="W201"/>
  <c r="X201"/>
  <c r="W202"/>
  <c r="X202"/>
  <c r="W203"/>
  <c r="X203"/>
  <c r="W208"/>
  <c r="X208"/>
  <c r="W209"/>
  <c r="X209"/>
  <c r="W210"/>
  <c r="X210"/>
  <c r="W211"/>
  <c r="X211"/>
  <c r="W212"/>
  <c r="X212"/>
  <c r="W213"/>
  <c r="X213"/>
  <c r="W214"/>
  <c r="X214"/>
  <c r="W215"/>
  <c r="X215"/>
  <c r="W220"/>
  <c r="X220"/>
  <c r="W221"/>
  <c r="X221"/>
  <c r="W222"/>
  <c r="X222"/>
  <c r="W223"/>
  <c r="X223"/>
  <c r="W224"/>
  <c r="X224"/>
  <c r="W225"/>
  <c r="X225"/>
  <c r="W230"/>
  <c r="X230"/>
  <c r="W235"/>
  <c r="X235"/>
  <c r="W236"/>
  <c r="X236"/>
  <c r="W241"/>
  <c r="X241"/>
  <c r="W246"/>
  <c r="X246"/>
  <c r="W247"/>
  <c r="X247"/>
  <c r="W253"/>
  <c r="X253"/>
  <c r="W254"/>
  <c r="X254"/>
  <c r="W255"/>
  <c r="X255"/>
  <c r="W256"/>
  <c r="X256"/>
  <c r="W261"/>
  <c r="X261"/>
  <c r="W262"/>
  <c r="X262"/>
  <c r="W267"/>
  <c r="X267"/>
  <c r="W268"/>
  <c r="X268"/>
  <c r="W269"/>
  <c r="X269"/>
  <c r="W274"/>
  <c r="X274"/>
  <c r="W275"/>
  <c r="X275"/>
  <c r="W282"/>
  <c r="X282"/>
  <c r="W283"/>
  <c r="X283"/>
  <c r="W284"/>
  <c r="X284"/>
  <c r="W289"/>
  <c r="X289"/>
  <c r="W290"/>
  <c r="X290"/>
  <c r="W295"/>
  <c r="X295"/>
  <c r="W296"/>
  <c r="X296"/>
  <c r="W301"/>
  <c r="X301"/>
  <c r="W302"/>
  <c r="X302"/>
  <c r="W303"/>
  <c r="X303"/>
  <c r="W307"/>
  <c r="X307"/>
  <c r="W308"/>
  <c r="X308"/>
  <c r="W309"/>
  <c r="X309"/>
  <c r="W314"/>
  <c r="X314"/>
  <c r="W315"/>
  <c r="X315"/>
  <c r="W322"/>
  <c r="X322"/>
  <c r="W323"/>
  <c r="X323"/>
  <c r="W328"/>
  <c r="X328"/>
  <c r="W335"/>
  <c r="X335"/>
  <c r="W336"/>
  <c r="X336"/>
  <c r="W341"/>
  <c r="X341"/>
  <c r="W346"/>
  <c r="X346"/>
  <c r="W347"/>
  <c r="X347"/>
  <c r="W352"/>
  <c r="X352"/>
  <c r="W353"/>
  <c r="X353"/>
  <c r="W360"/>
  <c r="X360"/>
  <c r="W361"/>
  <c r="X361"/>
</calcChain>
</file>

<file path=xl/sharedStrings.xml><?xml version="1.0" encoding="utf-8"?>
<sst xmlns="http://schemas.openxmlformats.org/spreadsheetml/2006/main" count="508" uniqueCount="275">
  <si>
    <t>Кол-во в заказе</t>
  </si>
  <si>
    <t>Цена за ед., руб.</t>
  </si>
  <si>
    <t>Трансформер "Пушинка" для девочки от 0,5 до 1,5 лет</t>
  </si>
  <si>
    <t>Трансформер "Почемучка" для мальчика от 0,5 до 1,5 лет</t>
  </si>
  <si>
    <t>Трансформер "Поль" для мальчика от 0,5 до 1,5 лет</t>
  </si>
  <si>
    <t xml:space="preserve"> розовый</t>
  </si>
  <si>
    <t>Ткань верха: дюспо. Подкладка: х/б кулирка. Утеплитель: синтепон лайт 200г.                                              Отделка: велюр</t>
  </si>
  <si>
    <t>голубой</t>
  </si>
  <si>
    <t>Трансформер "Полли" для девочки от 0,5 до 1,5 лет</t>
  </si>
  <si>
    <t>принт шоколадный</t>
  </si>
  <si>
    <t>принт синий</t>
  </si>
  <si>
    <t>принт голубой</t>
  </si>
  <si>
    <t>розовый</t>
  </si>
  <si>
    <t>синий</t>
  </si>
  <si>
    <t>Ткань верха: дюспо. Подкладка: х/б кулирка. Утеплитель: синтепон лайт 200г. Отделка: велюр</t>
  </si>
  <si>
    <t>синий/ зеленой яблоко</t>
  </si>
  <si>
    <t>Комбинезон "Непоседа" для девочки от 1,5 до 3 лет</t>
  </si>
  <si>
    <t>серый/оранжевый</t>
  </si>
  <si>
    <t>фиолет</t>
  </si>
  <si>
    <t>бирюза</t>
  </si>
  <si>
    <t>принт морская волна</t>
  </si>
  <si>
    <t>принт розовые цветы</t>
  </si>
  <si>
    <t>принт ментол</t>
  </si>
  <si>
    <t>Ветровка  "Дартс" для мальчика от 7 до 12 лет</t>
  </si>
  <si>
    <t>хаки</t>
  </si>
  <si>
    <t>бежевый</t>
  </si>
  <si>
    <t>розовый/серый</t>
  </si>
  <si>
    <t>бирюза/серый</t>
  </si>
  <si>
    <t>Ткань верха: мембрана. Подкладка: х/б кулирка. Утеплитель: синтепон лайт 200г. Отделка: велюр</t>
  </si>
  <si>
    <t>Трансформер "Звездочка" для девочки от 0,5 до 1,5 лет</t>
  </si>
  <si>
    <t>красный</t>
  </si>
  <si>
    <t>Верх: ткань с содержанием хлопка. Подкладка: кулирка. Утеплитель: синтепон  100г.</t>
  </si>
  <si>
    <t>Ветровка  "Оскар" для мальчика от 7 до 12 лет</t>
  </si>
  <si>
    <t>красно/синий</t>
  </si>
  <si>
    <t xml:space="preserve">Верх: п/э. Подкладка: х/б кулирка. Утеплитель: синтепон 100г. </t>
  </si>
  <si>
    <t>синий/розовый</t>
  </si>
  <si>
    <t>Полупальто "Ежевичка" для девочки от 3,5 до 7 лет</t>
  </si>
  <si>
    <t>принт совы</t>
  </si>
  <si>
    <t xml:space="preserve">Верх: ткань гретта с содержанием хлопка. Подкладка: х/б кулирка. Утеплитель: синтепон 60г. </t>
  </si>
  <si>
    <t>Куртка "Золушка" для девочки от 2 до 8 лет</t>
  </si>
  <si>
    <t>Ветровка "Симона" для девочки от 3 до 6 лет</t>
  </si>
  <si>
    <t>Ветровка "Дюймовочка" для девочки от 2 до 6 лет</t>
  </si>
  <si>
    <t>Ветровка "Попрыгушка" для девочки от 2 до 6 лет</t>
  </si>
  <si>
    <t>коралл</t>
  </si>
  <si>
    <t xml:space="preserve">Верх: ткань курточная с содержанием хлопка 65%. Подкладка: хлопкосодержащая тиси. </t>
  </si>
  <si>
    <t>Полупальто  "Элис" для девочки от 7 до 12 лет</t>
  </si>
  <si>
    <t>терракот</t>
  </si>
  <si>
    <t>серо-розовый</t>
  </si>
  <si>
    <t>бордо</t>
  </si>
  <si>
    <t>Куртка  "Паулина" для девочки от 7 до 12 лет</t>
  </si>
  <si>
    <t>синий/красный</t>
  </si>
  <si>
    <t>Полупальто  "Афина" для девочки от 7 до 12 лет</t>
  </si>
  <si>
    <t>черный</t>
  </si>
  <si>
    <t>серый</t>
  </si>
  <si>
    <t>школьная группа</t>
  </si>
  <si>
    <t>девочки от 7 до 12 лет</t>
  </si>
  <si>
    <t>мальчики от 7 до 12 лет</t>
  </si>
  <si>
    <t>мальчики от 2 до 7 лет</t>
  </si>
  <si>
    <t>ведущий менеджер по работе с VIP клиентами</t>
  </si>
  <si>
    <r>
      <t xml:space="preserve">почта:  </t>
    </r>
    <r>
      <rPr>
        <b/>
        <u/>
        <sz val="20"/>
        <color indexed="56"/>
        <rFont val="Myriad Pro"/>
        <family val="2"/>
      </rPr>
      <t>sales@avrora-tula.ru</t>
    </r>
  </si>
  <si>
    <r>
      <rPr>
        <sz val="20"/>
        <color indexed="8"/>
        <rFont val="Arial Narrow"/>
        <family val="2"/>
        <charset val="204"/>
      </rPr>
      <t>Макарочкина</t>
    </r>
    <r>
      <rPr>
        <b/>
        <sz val="20"/>
        <color indexed="8"/>
        <rFont val="Arial Narrow"/>
        <family val="2"/>
        <charset val="204"/>
      </rPr>
      <t xml:space="preserve"> Галина</t>
    </r>
  </si>
  <si>
    <r>
      <rPr>
        <sz val="20"/>
        <color indexed="8"/>
        <rFont val="Arial Narrow"/>
        <family val="2"/>
        <charset val="204"/>
      </rPr>
      <t xml:space="preserve">Шамонин </t>
    </r>
    <r>
      <rPr>
        <b/>
        <sz val="20"/>
        <color indexed="8"/>
        <rFont val="Arial Narrow"/>
        <family val="2"/>
        <charset val="204"/>
      </rPr>
      <t>Иван</t>
    </r>
  </si>
  <si>
    <t>менеджер по развитию территории продаж</t>
  </si>
  <si>
    <t>телефон отдела продаж</t>
  </si>
  <si>
    <t>8(4872) 344-360, 345-000</t>
  </si>
  <si>
    <t xml:space="preserve">      скидка 5%</t>
  </si>
  <si>
    <t xml:space="preserve">      скидка 7%</t>
  </si>
  <si>
    <t>Верх: мембранная ткань. Подкладка: флис. Утеплитель: синтепон  100г.</t>
  </si>
  <si>
    <t>Трансформер "Метеор" для мальчика от 0,5 до 1,5 лет</t>
  </si>
  <si>
    <t>шоколад/ фуксия</t>
  </si>
  <si>
    <t>Комплект "Мила" для девочки от 2 до 6 лет</t>
  </si>
  <si>
    <r>
      <t xml:space="preserve">коралл ( </t>
    </r>
    <r>
      <rPr>
        <b/>
        <i/>
        <sz val="18"/>
        <rFont val="Myriad Pro"/>
        <family val="2"/>
      </rPr>
      <t>только куртка)</t>
    </r>
  </si>
  <si>
    <t>синий/салатовый</t>
  </si>
  <si>
    <t>горчица</t>
  </si>
  <si>
    <t>брюки и полукомбинезоны</t>
  </si>
  <si>
    <t>мятный</t>
  </si>
  <si>
    <t>синий/ желтый</t>
  </si>
  <si>
    <t>коралл горох</t>
  </si>
  <si>
    <t>фуксия горох</t>
  </si>
  <si>
    <t>синий принт</t>
  </si>
  <si>
    <t xml:space="preserve">синий </t>
  </si>
  <si>
    <t>антрацит</t>
  </si>
  <si>
    <t>темный графит</t>
  </si>
  <si>
    <t>зеленое яблоко</t>
  </si>
  <si>
    <t>принт  розовый</t>
  </si>
  <si>
    <t>принт салюты сирень</t>
  </si>
  <si>
    <t>розовый/шоколад</t>
  </si>
  <si>
    <t>Ветровка "Чародейка" для девочки от 2 до 6 лет</t>
  </si>
  <si>
    <t>Комплект "Молли" для девочки от 3 до 6 лет</t>
  </si>
  <si>
    <t>Комплект "Малинка" для девочки от 1,5 до 6 лет</t>
  </si>
  <si>
    <t>Куртка "Тутси" для девочки от 2 до 6 лет</t>
  </si>
  <si>
    <t>Полупальто "Витаминка" для девочки от 2 до 6 лет</t>
  </si>
  <si>
    <t>Полупальто "Виола" для девочки от 3,5 до 8 лет</t>
  </si>
  <si>
    <t>Куртка "Бумеранг"  для мальчика от 2  до 6 лет</t>
  </si>
  <si>
    <t>Куртка "Круиз"  для мальчика от 1  до 6 лет</t>
  </si>
  <si>
    <t>Комплект "Boots"  для мальчика от 2  до 6 лет</t>
  </si>
  <si>
    <t>серый/бирюза</t>
  </si>
  <si>
    <t>принт хаки</t>
  </si>
  <si>
    <t>бордо/розовый</t>
  </si>
  <si>
    <t>Ветровка  "Экстрим" для мальчика от 7 до 12 лет</t>
  </si>
  <si>
    <t>черный/ желтый</t>
  </si>
  <si>
    <t>синий/ оранж</t>
  </si>
  <si>
    <t>серый/ ментол</t>
  </si>
  <si>
    <t>Верх: дюспо. Подкладка: х/б футер.</t>
  </si>
  <si>
    <t>принт огурцы</t>
  </si>
  <si>
    <t>Куртка  "Майкл" для мальчика от 7 до 12 лет</t>
  </si>
  <si>
    <t>серый/шоколад</t>
  </si>
  <si>
    <t>Комбинезон "Фантазёр" для мальчика от 1,5 до 2,5 лет</t>
  </si>
  <si>
    <t>Комбинезон "Маневр" для мальчика от 1,5  до 3 лет</t>
  </si>
  <si>
    <t>Комбинезон "Морошка" для девочки от 1,5 до 2,5 лет</t>
  </si>
  <si>
    <t>Куртка "Женя" для мальчика от 1,5 до 3 лет</t>
  </si>
  <si>
    <t>Куртка "Женя" для девочки от 1,5 до 3 лет</t>
  </si>
  <si>
    <t>лайм принт</t>
  </si>
  <si>
    <t>бирюза/зел. яблоко</t>
  </si>
  <si>
    <t>Верх: джордан. Подкладка: п/э. Утеплитель: синтепон 100г. Отделка: трикотаж.</t>
  </si>
  <si>
    <t>бордо/зел. яблоко</t>
  </si>
  <si>
    <t>серо/оранжевый</t>
  </si>
  <si>
    <t>Верх: дюспо.                    Подкладка: х/б флис</t>
  </si>
  <si>
    <t>Ветровка"Авиатор" для мальчика от 2 до 6 лет</t>
  </si>
  <si>
    <t>Жилет "Стелла" для девочки от 5 до 10 лет</t>
  </si>
  <si>
    <t>пудра</t>
  </si>
  <si>
    <t>Брюки  "Роберт" для мальчика от 4 до 11 лет</t>
  </si>
  <si>
    <t>мятно/бирюзовый</t>
  </si>
  <si>
    <t>сумма заказа</t>
  </si>
  <si>
    <t>молочный</t>
  </si>
  <si>
    <t xml:space="preserve">Верх: курточная ткань. Подкладка: п/э. Утеплитель: синтепон 200г. </t>
  </si>
  <si>
    <t>Ветровка  "Нельсон" для мальчика от 7 до 13 лет</t>
  </si>
  <si>
    <t>коралловые цветы</t>
  </si>
  <si>
    <t>капучино принт</t>
  </si>
  <si>
    <t>Ветровка  "Бриз" для девочки от 7 до 12 лет</t>
  </si>
  <si>
    <t>Куртка  "Паркур" для мальчика от 7 до 13 лет</t>
  </si>
  <si>
    <t>Комбинезон "Лу Лу" для новорожденного мальчика</t>
  </si>
  <si>
    <t>принт/бронза</t>
  </si>
  <si>
    <t xml:space="preserve">Ткань верха: дюспо. Подкладка: х/б кулирка. Утеплитель: синтепон лайт 200г.                                              </t>
  </si>
  <si>
    <t>сливочный</t>
  </si>
  <si>
    <t>Трансформер "Любимка" для девочки от 0,5 до 1,5 лет</t>
  </si>
  <si>
    <t>Трансформер "Котенок" для мальчика от 0,5 до 1,5 лет</t>
  </si>
  <si>
    <r>
      <t xml:space="preserve">Более подробно о компании и особенностях и преимуществах детской одежды "Аврора", можно узнать </t>
    </r>
    <r>
      <rPr>
        <b/>
        <u/>
        <sz val="20"/>
        <color indexed="23"/>
        <rFont val="Arial Narrow"/>
        <family val="2"/>
        <charset val="204"/>
      </rPr>
      <t>http://avrora-tula/about/.</t>
    </r>
    <r>
      <rPr>
        <u/>
        <sz val="20"/>
        <color indexed="23"/>
        <rFont val="Arial Narrow"/>
        <family val="2"/>
        <charset val="204"/>
      </rPr>
      <t xml:space="preserve"> На сайте также представлена информация о тканях, утеплителях, используемых нашей компанией.</t>
    </r>
  </si>
  <si>
    <t>Куртка "Баунти" для девочки от 2 до 6 лет</t>
  </si>
  <si>
    <t>олива</t>
  </si>
  <si>
    <t>Плащ  "Амазонка" для девочки от 7 до 13 лет</t>
  </si>
  <si>
    <t xml:space="preserve">Ткань верха: велюр. Подкладка: х/б кулирка. Утеплитель: синтепон.                                              </t>
  </si>
  <si>
    <t xml:space="preserve">Ткань верха: дюспо. Подкладка: х/б кулирка. Утеплитель: синтепон лайт 200г.                             </t>
  </si>
  <si>
    <t>Ткань верха - мембрана. Утеплитель - синтепон 100г. Подкладка - флис</t>
  </si>
  <si>
    <t>Ткань верха - мембрана. Подкладка х/б кулирка. Утеплитель: синтепон  куртка - 150 г, полукомбинезон - 100г</t>
  </si>
  <si>
    <t>Ткань верха: леон. Подкладка: х/б кулирка. Утеплитель: синтепон куртка - 160г, брюки - 100г.</t>
  </si>
  <si>
    <t>Комплект "Флёр" для девочки от 1 до 2,5 лет</t>
  </si>
  <si>
    <t>Комплект "Савва"  для мальчика от 1 до 2,5 лет</t>
  </si>
  <si>
    <r>
      <t xml:space="preserve">Ткань верха - курточная milki с проклеенной термострочкой, не позволяющей пуху пробивать ткань. Подкладка: 100% п/э. Утеплитель: синтепух. </t>
    </r>
    <r>
      <rPr>
        <b/>
        <i/>
        <sz val="18"/>
        <rFont val="Myriad Pro"/>
        <family val="2"/>
      </rPr>
      <t xml:space="preserve">СУПЕРЛЕГКИЙ!  </t>
    </r>
  </si>
  <si>
    <r>
      <t xml:space="preserve">Ткань верха - курточная milki с проклеенной термострочкой, не позволяющей пуху пробивать ткань. Подкладка: 100% п/э. Утеплитель: синтепух.       </t>
    </r>
    <r>
      <rPr>
        <b/>
        <i/>
        <sz val="18"/>
        <rFont val="Myriad Pro"/>
        <family val="2"/>
      </rPr>
      <t xml:space="preserve">СУПЕРЛЕГКИЙ! </t>
    </r>
  </si>
  <si>
    <t xml:space="preserve">Верх: п/э.
Подкладка: х/б кулирка. Утеплитель: синтепон
куртка - 160г, брюки - 100г. Отделка: трикотаж.  </t>
  </si>
  <si>
    <t>Ткань верха: дюспо. Подкладка:кулирка. Утеплитель: синтепон куртка - 160г, полукомбинезон - 100г.</t>
  </si>
  <si>
    <t>Верх: дюспо. Подкладка: х/б кулирка. Утеплитель: синтепон куртка - 160г, полукомбинезон - 100г. Отделка - накат</t>
  </si>
  <si>
    <t>Ткань верха - дюспо. Подкладка - флис.</t>
  </si>
  <si>
    <t xml:space="preserve">Верх: ткань курточная с содержанием хлопка 65%. Подкладка: х/б. </t>
  </si>
  <si>
    <t>Ткань верха - мембрана. Утеплитель - синтепон 150г.                                                   Подкладка: полиэстер.</t>
  </si>
  <si>
    <t xml:space="preserve">Ткань верха - курточная. Подкладка: х/б кулирка. Утеплитель: синтепон 150г. </t>
  </si>
  <si>
    <t>Ткань верха - курточная, утеплитель экофайбер 100г, подкладка - флис.</t>
  </si>
  <si>
    <t>Ткань верха - мембрана. Подкадка - флис. Утеплитель - синтепона 100 г.</t>
  </si>
  <si>
    <t>Ткань верха -хлопкосодержащая. Подкладка п/э.                       Отделка - вышивка.</t>
  </si>
  <si>
    <t>Ткань верха - мембрана. Утеплитель - синтепон 150г.                                                   Подкладка полиэстер.</t>
  </si>
  <si>
    <r>
      <rPr>
        <b/>
        <i/>
        <sz val="18"/>
        <color indexed="10"/>
        <rFont val="Myriad Pro"/>
        <family val="2"/>
      </rPr>
      <t xml:space="preserve">Ткань-новинка! </t>
    </r>
    <r>
      <rPr>
        <b/>
        <i/>
        <sz val="18"/>
        <rFont val="Myriad Pro"/>
        <family val="2"/>
      </rPr>
      <t xml:space="preserve">Softshell </t>
    </r>
    <r>
      <rPr>
        <i/>
        <sz val="18"/>
        <rFont val="Myriad Pro"/>
        <family val="2"/>
      </rPr>
      <t>продублирован флисом, позволяет заменить несколько слоев одежды, материал практичен, долговечен. Непромокаемость и ветрозащита, эластичность</t>
    </r>
  </si>
  <si>
    <t>розовый жемчуг</t>
  </si>
  <si>
    <t>синий /фуксия</t>
  </si>
  <si>
    <t>Трансформер "Ангелина" для девочки от 0,5 до 1,5 лет</t>
  </si>
  <si>
    <t xml:space="preserve">Ткань верха: п/э. Подкладка: х/б кулирка. Утеплитель: синтепон лайт 200г.                                   Отделка: велюр, стёжка.                 </t>
  </si>
  <si>
    <t>шампань</t>
  </si>
  <si>
    <r>
      <rPr>
        <i/>
        <sz val="18"/>
        <color indexed="10"/>
        <rFont val="Myriad Pro"/>
        <charset val="204"/>
      </rPr>
      <t xml:space="preserve">ВНИМАНИЕ! НОВИНКА! </t>
    </r>
    <r>
      <rPr>
        <i/>
        <sz val="18"/>
        <rFont val="Myriad Pro"/>
        <family val="2"/>
      </rPr>
      <t xml:space="preserve">Ткань верха - таслан. Утеплитель - экофайбер 150г. Подкладка - </t>
    </r>
    <r>
      <rPr>
        <i/>
        <sz val="18"/>
        <color indexed="10"/>
        <rFont val="Myriad Pro"/>
        <charset val="204"/>
      </rPr>
      <t>фольгированная (теплосберегающая</t>
    </r>
    <r>
      <rPr>
        <i/>
        <sz val="18"/>
        <rFont val="Myriad Pro"/>
        <family val="2"/>
      </rPr>
      <t>) + полиэстер.</t>
    </r>
  </si>
  <si>
    <t xml:space="preserve">Ткань верха - таслан. Утеплитель -синтепон 150г.                      Подкладка: полиэстер принт. </t>
  </si>
  <si>
    <t>розовый/темно-синий</t>
  </si>
  <si>
    <t>мимоза/бордо</t>
  </si>
  <si>
    <t>Арк 424-Д</t>
  </si>
  <si>
    <t>Арт 505-М</t>
  </si>
  <si>
    <t>Арт 499-Д</t>
  </si>
  <si>
    <t>Арт 498-Д</t>
  </si>
  <si>
    <t>Арт 491-Д</t>
  </si>
  <si>
    <t>Арт 488-Д</t>
  </si>
  <si>
    <t>Арт 497-М</t>
  </si>
  <si>
    <t>Арт 490-М</t>
  </si>
  <si>
    <t>Арт 433-М</t>
  </si>
  <si>
    <t>Арт 506-М</t>
  </si>
  <si>
    <t>Арт 487-М</t>
  </si>
  <si>
    <t>Арт 427-М</t>
  </si>
  <si>
    <t>Арт 508-Д</t>
  </si>
  <si>
    <t>Арт 507-М</t>
  </si>
  <si>
    <t>Арт 477-М</t>
  </si>
  <si>
    <t>Арт 494-М</t>
  </si>
  <si>
    <t>Арт 482-Д</t>
  </si>
  <si>
    <t>Арт 372-Д</t>
  </si>
  <si>
    <t>Арт 483-Д</t>
  </si>
  <si>
    <t>Арт 509-Д</t>
  </si>
  <si>
    <t>Арт 478-Д</t>
  </si>
  <si>
    <t>Арт 363-Д</t>
  </si>
  <si>
    <t>Арт 439-Д</t>
  </si>
  <si>
    <t>Арт 353-Д</t>
  </si>
  <si>
    <t>Арт 347-Д</t>
  </si>
  <si>
    <t>Арт 481-Д</t>
  </si>
  <si>
    <t>Арт 486-Д</t>
  </si>
  <si>
    <t>Арт 495-Д</t>
  </si>
  <si>
    <t>Арт 437-Д</t>
  </si>
  <si>
    <t>Арт 447-М</t>
  </si>
  <si>
    <t>Арт 500-Д</t>
  </si>
  <si>
    <t>Арт 500-М</t>
  </si>
  <si>
    <t>Арт 421-Д</t>
  </si>
  <si>
    <t>Арт 485-М</t>
  </si>
  <si>
    <t>Арт 446-М</t>
  </si>
  <si>
    <t>Арт 480-Д</t>
  </si>
  <si>
    <t>Арт 479-М</t>
  </si>
  <si>
    <t>Арт 350-Д</t>
  </si>
  <si>
    <t>Арт 503-Д</t>
  </si>
  <si>
    <t>Арт 502-М</t>
  </si>
  <si>
    <t>Арт 349-М</t>
  </si>
  <si>
    <t>Арт 419-М</t>
  </si>
  <si>
    <t>Арт 420-Д</t>
  </si>
  <si>
    <t>Арт 525-М</t>
  </si>
  <si>
    <t>Арт 526-Д</t>
  </si>
  <si>
    <t>Арт 475-Д</t>
  </si>
  <si>
    <t>Арт 493-М</t>
  </si>
  <si>
    <t>Арт 492-Д</t>
  </si>
  <si>
    <t>Ветровка  "Белла" для девочки от 7 до 12 лет</t>
  </si>
  <si>
    <t>Арт 489-Д</t>
  </si>
  <si>
    <r>
      <rPr>
        <sz val="20"/>
        <color indexed="8"/>
        <rFont val="Arial Narrow"/>
        <family val="2"/>
        <charset val="204"/>
      </rPr>
      <t>Соколова</t>
    </r>
    <r>
      <rPr>
        <b/>
        <sz val="20"/>
        <color indexed="8"/>
        <rFont val="Arial Narrow"/>
        <family val="2"/>
        <charset val="204"/>
      </rPr>
      <t xml:space="preserve"> Ирина </t>
    </r>
    <r>
      <rPr>
        <sz val="20"/>
        <color indexed="8"/>
        <rFont val="Arial Narrow"/>
        <family val="2"/>
        <charset val="204"/>
      </rPr>
      <t>Николаевна</t>
    </r>
  </si>
  <si>
    <r>
      <rPr>
        <sz val="20"/>
        <color indexed="8"/>
        <rFont val="Arial Narrow"/>
        <family val="2"/>
        <charset val="204"/>
      </rPr>
      <t xml:space="preserve">Кондратьева </t>
    </r>
    <r>
      <rPr>
        <b/>
        <sz val="20"/>
        <color indexed="8"/>
        <rFont val="Arial Narrow"/>
        <family val="2"/>
        <charset val="204"/>
      </rPr>
      <t>Татьяна</t>
    </r>
  </si>
  <si>
    <t xml:space="preserve">региональный менеджер </t>
  </si>
  <si>
    <t>синий/мятный</t>
  </si>
  <si>
    <t>Итого</t>
  </si>
  <si>
    <t>Использование условных обозначений:</t>
  </si>
  <si>
    <t>товар отнесен к эксклюзивной группе товаров "Аврора"</t>
  </si>
  <si>
    <t>ткань верха - мембрана. Защита от ветра и промокания.</t>
  </si>
  <si>
    <t>модель имеет лучшую цену в коллекции "Аврора"</t>
  </si>
  <si>
    <t>комбинация утеплителя для пуховиков: синтепух или натуральный пух + экофайбер</t>
  </si>
  <si>
    <t>материал верха проклеен, что препятствует миграции волокна.</t>
  </si>
  <si>
    <t>% экологичной х/б ткани</t>
  </si>
  <si>
    <t>модели, которые имели повышенные продажи и отшиты по просьбам покупателей</t>
  </si>
  <si>
    <t>эксклюзивный авторский принт</t>
  </si>
  <si>
    <t xml:space="preserve">Верх: п/э. Подкладка: х/б кулирка. Утеплитель: синтепон 150г. </t>
  </si>
  <si>
    <t>бирюзовые цветы</t>
  </si>
  <si>
    <t>персиковые цветы</t>
  </si>
  <si>
    <t>Верх: мембранная ткань.                             Подкладка: полиэстер</t>
  </si>
  <si>
    <t>в подарочной коробке</t>
  </si>
  <si>
    <t>молочный в подарочной коробке</t>
  </si>
  <si>
    <t>бежевый в подарочной коробке</t>
  </si>
  <si>
    <t>Комбинезон "Ли Ли" для новорожденной девочки</t>
  </si>
  <si>
    <t>голубой/зеленое яблоко</t>
  </si>
  <si>
    <t>принт бабочки (мембрана)</t>
  </si>
  <si>
    <t>фуксия однотон (мембрана)</t>
  </si>
  <si>
    <t>принт  цветы фуксия (мембрана)</t>
  </si>
  <si>
    <t>принт розовые цветы (дюспо)</t>
  </si>
  <si>
    <t>синий (принт)</t>
  </si>
  <si>
    <t>бирюза (принт)</t>
  </si>
  <si>
    <r>
      <t xml:space="preserve">Ткань верха - мембрана. Подкладка </t>
    </r>
    <r>
      <rPr>
        <b/>
        <i/>
        <sz val="18"/>
        <rFont val="Myriad Pro"/>
        <charset val="204"/>
      </rPr>
      <t>флис</t>
    </r>
    <r>
      <rPr>
        <i/>
        <sz val="18"/>
        <rFont val="Myriad Pro"/>
        <family val="2"/>
      </rPr>
      <t xml:space="preserve"> + п/э.</t>
    </r>
  </si>
  <si>
    <r>
      <t xml:space="preserve">Ткань верха - мембрана. Подкладка </t>
    </r>
    <r>
      <rPr>
        <b/>
        <i/>
        <sz val="18"/>
        <rFont val="Myriad Pro"/>
        <charset val="204"/>
      </rPr>
      <t>пледовая</t>
    </r>
    <r>
      <rPr>
        <i/>
        <sz val="18"/>
        <rFont val="Myriad Pro"/>
        <family val="2"/>
      </rPr>
      <t xml:space="preserve"> + п/э.</t>
    </r>
  </si>
  <si>
    <t>Верх: мембрана.                                 Подкладка: флис.</t>
  </si>
  <si>
    <t xml:space="preserve">принт бабочки </t>
  </si>
  <si>
    <t xml:space="preserve">принт  цветы фуксия </t>
  </si>
  <si>
    <r>
      <rPr>
        <sz val="20"/>
        <rFont val="Arial Narrow"/>
        <family val="2"/>
        <charset val="204"/>
      </rPr>
      <t>при заказах от</t>
    </r>
    <r>
      <rPr>
        <b/>
        <sz val="20"/>
        <rFont val="Arial Narrow"/>
        <family val="2"/>
        <charset val="204"/>
      </rPr>
      <t xml:space="preserve"> 100</t>
    </r>
    <r>
      <rPr>
        <sz val="20"/>
        <rFont val="Arial Narrow"/>
        <family val="2"/>
        <charset val="204"/>
      </rPr>
      <t xml:space="preserve"> тыс. рублей</t>
    </r>
  </si>
  <si>
    <t xml:space="preserve">      скидка 3%</t>
  </si>
  <si>
    <r>
      <rPr>
        <sz val="20"/>
        <rFont val="Arial Narrow"/>
        <family val="2"/>
        <charset val="204"/>
      </rPr>
      <t xml:space="preserve">при заказах от </t>
    </r>
    <r>
      <rPr>
        <b/>
        <sz val="20"/>
        <rFont val="Arial Narrow"/>
        <family val="2"/>
        <charset val="204"/>
      </rPr>
      <t>200</t>
    </r>
    <r>
      <rPr>
        <sz val="20"/>
        <rFont val="Arial Narrow"/>
        <family val="2"/>
        <charset val="204"/>
      </rPr>
      <t xml:space="preserve"> тыс. рублей</t>
    </r>
  </si>
  <si>
    <r>
      <rPr>
        <sz val="20"/>
        <rFont val="Arial Narrow"/>
        <family val="2"/>
        <charset val="204"/>
      </rPr>
      <t>при заказах от</t>
    </r>
    <r>
      <rPr>
        <b/>
        <sz val="20"/>
        <rFont val="Arial Narrow"/>
        <family val="2"/>
        <charset val="204"/>
      </rPr>
      <t xml:space="preserve"> 500 </t>
    </r>
    <r>
      <rPr>
        <sz val="20"/>
        <rFont val="Arial Narrow"/>
        <family val="2"/>
        <charset val="204"/>
      </rPr>
      <t>тыс. рублей</t>
    </r>
  </si>
  <si>
    <r>
      <rPr>
        <sz val="20"/>
        <rFont val="Arial Narrow"/>
        <family val="2"/>
        <charset val="204"/>
      </rPr>
      <t>при заказах от</t>
    </r>
    <r>
      <rPr>
        <b/>
        <sz val="20"/>
        <rFont val="Arial Narrow"/>
        <family val="2"/>
        <charset val="204"/>
      </rPr>
      <t xml:space="preserve"> 1000000</t>
    </r>
    <r>
      <rPr>
        <sz val="20"/>
        <rFont val="Arial Narrow"/>
        <family val="2"/>
        <charset val="204"/>
      </rPr>
      <t xml:space="preserve"> рублей</t>
    </r>
  </si>
  <si>
    <t xml:space="preserve">      скидка 10%</t>
  </si>
  <si>
    <t>avrora-proizvoditel@yandex.ru</t>
  </si>
  <si>
    <t>"АВРОРА" бланк ВЕСНА-ОСЕНЬ 2018</t>
  </si>
  <si>
    <t>E-mail</t>
  </si>
  <si>
    <t>sales@avrora-tula.ru</t>
  </si>
  <si>
    <t>руководитель отдела продаж</t>
  </si>
  <si>
    <t>Цена без скидки, руб.</t>
  </si>
  <si>
    <t>Условия предоставления скидок за объем заказа:</t>
  </si>
  <si>
    <t>Телефон отдела продаж</t>
  </si>
  <si>
    <r>
      <rPr>
        <sz val="20"/>
        <color indexed="8"/>
        <rFont val="Arial Narrow"/>
        <family val="2"/>
        <charset val="204"/>
      </rPr>
      <t>Клейменов</t>
    </r>
    <r>
      <rPr>
        <b/>
        <sz val="20"/>
        <color indexed="8"/>
        <rFont val="Arial Narrow"/>
        <family val="2"/>
        <charset val="204"/>
      </rPr>
      <t xml:space="preserve"> Сергей</t>
    </r>
  </si>
  <si>
    <t>avrora-proizvoditel2@yandex.ru</t>
  </si>
  <si>
    <r>
      <rPr>
        <sz val="20"/>
        <color indexed="8"/>
        <rFont val="Arial Narrow"/>
        <family val="2"/>
        <charset val="204"/>
      </rPr>
      <t>Грибкова</t>
    </r>
    <r>
      <rPr>
        <b/>
        <sz val="20"/>
        <color indexed="8"/>
        <rFont val="Arial Narrow"/>
        <family val="2"/>
        <charset val="204"/>
      </rPr>
      <t xml:space="preserve"> Ксения</t>
    </r>
  </si>
  <si>
    <t>менеджер интернет-магазина</t>
  </si>
  <si>
    <t>sales@avrora-market.ru</t>
  </si>
  <si>
    <t>Обратите внимание</t>
  </si>
</sst>
</file>

<file path=xl/styles.xml><?xml version="1.0" encoding="utf-8"?>
<styleSheet xmlns="http://schemas.openxmlformats.org/spreadsheetml/2006/main">
  <numFmts count="1">
    <numFmt numFmtId="178" formatCode="#,##0\ [$₽-419]"/>
  </numFmts>
  <fonts count="50">
    <font>
      <sz val="10"/>
      <name val="Arial Cyr"/>
      <charset val="204"/>
    </font>
    <font>
      <sz val="8"/>
      <name val="Arial Cyr"/>
      <charset val="204"/>
    </font>
    <font>
      <sz val="16"/>
      <name val="Myriad Pro"/>
      <family val="2"/>
    </font>
    <font>
      <b/>
      <sz val="16"/>
      <name val="Myriad Pro"/>
      <family val="2"/>
    </font>
    <font>
      <b/>
      <sz val="16"/>
      <color indexed="8"/>
      <name val="Myriad Pro"/>
      <family val="2"/>
    </font>
    <font>
      <b/>
      <i/>
      <sz val="16"/>
      <name val="Myriad Pro"/>
      <family val="2"/>
    </font>
    <font>
      <b/>
      <sz val="16"/>
      <color indexed="10"/>
      <name val="Myriad Pro"/>
      <family val="2"/>
    </font>
    <font>
      <i/>
      <sz val="20"/>
      <name val="Myriad Pro"/>
      <family val="2"/>
    </font>
    <font>
      <i/>
      <sz val="18"/>
      <name val="Myriad Pro"/>
      <family val="2"/>
    </font>
    <font>
      <b/>
      <sz val="18"/>
      <name val="Myriad Pro"/>
      <family val="2"/>
    </font>
    <font>
      <b/>
      <sz val="36"/>
      <name val="Myriad Pro"/>
      <family val="2"/>
    </font>
    <font>
      <b/>
      <i/>
      <sz val="18"/>
      <name val="Myriad Pro"/>
      <family val="2"/>
    </font>
    <font>
      <b/>
      <sz val="26"/>
      <name val="Myriad Pro"/>
      <family val="2"/>
    </font>
    <font>
      <b/>
      <sz val="26"/>
      <name val="Myriad Pro Cond"/>
      <family val="2"/>
    </font>
    <font>
      <i/>
      <sz val="26"/>
      <name val="Myriad Pro"/>
      <family val="2"/>
    </font>
    <font>
      <sz val="26"/>
      <name val="Myriad Pro"/>
      <family val="2"/>
    </font>
    <font>
      <b/>
      <sz val="22"/>
      <name val="Myriad Pro"/>
      <family val="2"/>
    </font>
    <font>
      <sz val="16"/>
      <name val="Arial Narrow"/>
      <family val="2"/>
      <charset val="204"/>
    </font>
    <font>
      <b/>
      <sz val="16"/>
      <name val="Arial Narrow"/>
      <family val="2"/>
      <charset val="204"/>
    </font>
    <font>
      <sz val="20"/>
      <name val="Arial Narrow"/>
      <family val="2"/>
      <charset val="204"/>
    </font>
    <font>
      <b/>
      <sz val="20"/>
      <name val="Arial Narrow"/>
      <family val="2"/>
      <charset val="204"/>
    </font>
    <font>
      <sz val="20"/>
      <color indexed="8"/>
      <name val="Arial Narrow"/>
      <family val="2"/>
      <charset val="204"/>
    </font>
    <font>
      <b/>
      <sz val="20"/>
      <color indexed="8"/>
      <name val="Arial Narrow"/>
      <family val="2"/>
      <charset val="204"/>
    </font>
    <font>
      <b/>
      <u/>
      <sz val="20"/>
      <color indexed="56"/>
      <name val="Myriad Pro"/>
      <family val="2"/>
    </font>
    <font>
      <u/>
      <sz val="20"/>
      <color indexed="23"/>
      <name val="Arial Narrow"/>
      <family val="2"/>
      <charset val="204"/>
    </font>
    <font>
      <b/>
      <u/>
      <sz val="20"/>
      <color indexed="23"/>
      <name val="Arial Narrow"/>
      <family val="2"/>
      <charset val="204"/>
    </font>
    <font>
      <i/>
      <sz val="9"/>
      <name val="Myriad Pro"/>
      <family val="2"/>
    </font>
    <font>
      <b/>
      <i/>
      <sz val="18"/>
      <color indexed="10"/>
      <name val="Myriad Pro"/>
      <family val="2"/>
    </font>
    <font>
      <b/>
      <i/>
      <sz val="26"/>
      <name val="Myriad Pro"/>
      <family val="2"/>
    </font>
    <font>
      <i/>
      <sz val="18"/>
      <color indexed="10"/>
      <name val="Myriad Pro"/>
      <charset val="204"/>
    </font>
    <font>
      <i/>
      <sz val="18"/>
      <name val="Myriad Pro"/>
      <charset val="204"/>
    </font>
    <font>
      <b/>
      <sz val="16"/>
      <name val="Myriad Pro"/>
      <charset val="204"/>
    </font>
    <font>
      <b/>
      <i/>
      <sz val="18"/>
      <name val="Myriad Pro"/>
      <charset val="204"/>
    </font>
    <font>
      <i/>
      <sz val="26"/>
      <name val="Myriad Pro"/>
      <charset val="204"/>
    </font>
    <font>
      <b/>
      <i/>
      <sz val="26"/>
      <name val="Myriad Pro"/>
      <charset val="204"/>
    </font>
    <font>
      <sz val="16"/>
      <color indexed="8"/>
      <name val="Myriad Pro"/>
      <charset val="204"/>
    </font>
    <font>
      <b/>
      <i/>
      <sz val="20"/>
      <name val="Myriad Pro"/>
      <charset val="204"/>
    </font>
    <font>
      <sz val="16"/>
      <name val="Myriad Pro"/>
      <charset val="204"/>
    </font>
    <font>
      <b/>
      <i/>
      <sz val="26"/>
      <name val="Arial Narrow"/>
      <family val="2"/>
      <charset val="204"/>
    </font>
    <font>
      <sz val="20"/>
      <name val="Arial"/>
      <family val="2"/>
      <charset val="204"/>
    </font>
    <font>
      <i/>
      <sz val="17"/>
      <name val="Myriad Pro"/>
      <family val="2"/>
    </font>
    <font>
      <b/>
      <sz val="16"/>
      <color indexed="8"/>
      <name val="Myriad Pro"/>
      <charset val="204"/>
    </font>
    <font>
      <u/>
      <sz val="10"/>
      <color theme="10"/>
      <name val="Arial Cyr"/>
      <charset val="204"/>
    </font>
    <font>
      <b/>
      <sz val="18"/>
      <color rgb="FFFF0000"/>
      <name val="Myriad Pro"/>
      <charset val="204"/>
    </font>
    <font>
      <b/>
      <sz val="18"/>
      <color rgb="FFFF0000"/>
      <name val="Myriad Pro"/>
      <family val="2"/>
    </font>
    <font>
      <u/>
      <sz val="20"/>
      <color theme="0" tint="-0.499984740745262"/>
      <name val="Arial Narrow"/>
      <family val="2"/>
      <charset val="204"/>
    </font>
    <font>
      <b/>
      <sz val="16"/>
      <color rgb="FFFF0000"/>
      <name val="Myriad Pro"/>
      <family val="2"/>
    </font>
    <font>
      <b/>
      <sz val="10"/>
      <color rgb="FFFF0000"/>
      <name val="Arial Cyr"/>
      <charset val="204"/>
    </font>
    <font>
      <sz val="16"/>
      <color rgb="FFFF0000"/>
      <name val="Myriad Pro"/>
      <family val="2"/>
    </font>
    <font>
      <sz val="10"/>
      <color rgb="FFFF0000"/>
      <name val="Arial Cyr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</fills>
  <borders count="2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indexed="9"/>
      </left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2" fillId="0" borderId="0" applyNumberFormat="0" applyFill="0" applyBorder="0" applyAlignment="0" applyProtection="0"/>
  </cellStyleXfs>
  <cellXfs count="160">
    <xf numFmtId="0" fontId="0" fillId="0" borderId="0" xfId="0"/>
    <xf numFmtId="0" fontId="2" fillId="3" borderId="0" xfId="0" applyFont="1" applyFill="1" applyProtection="1">
      <protection locked="0"/>
    </xf>
    <xf numFmtId="0" fontId="3" fillId="3" borderId="0" xfId="0" applyFont="1" applyFill="1" applyProtection="1">
      <protection locked="0"/>
    </xf>
    <xf numFmtId="2" fontId="2" fillId="3" borderId="1" xfId="0" applyNumberFormat="1" applyFont="1" applyFill="1" applyBorder="1" applyAlignment="1" applyProtection="1">
      <alignment horizontal="center" vertical="center" wrapText="1"/>
      <protection hidden="1"/>
    </xf>
    <xf numFmtId="1" fontId="9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3" borderId="1" xfId="0" applyFont="1" applyFill="1" applyBorder="1" applyAlignment="1" applyProtection="1">
      <alignment horizontal="left" vertical="center" wrapText="1"/>
      <protection locked="0"/>
    </xf>
    <xf numFmtId="3" fontId="6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2" fillId="3" borderId="0" xfId="0" applyFont="1" applyFill="1" applyBorder="1" applyProtection="1">
      <protection locked="0"/>
    </xf>
    <xf numFmtId="0" fontId="3" fillId="3" borderId="0" xfId="0" applyFont="1" applyFill="1" applyBorder="1" applyProtection="1">
      <protection locked="0"/>
    </xf>
    <xf numFmtId="0" fontId="2" fillId="3" borderId="2" xfId="0" applyFont="1" applyFill="1" applyBorder="1" applyProtection="1">
      <protection locked="0"/>
    </xf>
    <xf numFmtId="0" fontId="3" fillId="3" borderId="2" xfId="0" applyFont="1" applyFill="1" applyBorder="1" applyProtection="1">
      <protection locked="0"/>
    </xf>
    <xf numFmtId="0" fontId="10" fillId="3" borderId="2" xfId="0" applyFont="1" applyFill="1" applyBorder="1" applyProtection="1">
      <protection locked="0"/>
    </xf>
    <xf numFmtId="0" fontId="10" fillId="3" borderId="0" xfId="0" applyFont="1" applyFill="1" applyBorder="1" applyProtection="1">
      <protection locked="0"/>
    </xf>
    <xf numFmtId="0" fontId="12" fillId="3" borderId="0" xfId="0" applyFont="1" applyFill="1" applyBorder="1" applyAlignment="1" applyProtection="1">
      <alignment horizontal="left" vertical="center"/>
      <protection locked="0"/>
    </xf>
    <xf numFmtId="0" fontId="13" fillId="3" borderId="0" xfId="0" applyFont="1" applyFill="1" applyBorder="1" applyAlignment="1" applyProtection="1">
      <alignment vertical="center"/>
      <protection locked="0"/>
    </xf>
    <xf numFmtId="0" fontId="14" fillId="3" borderId="0" xfId="0" applyFont="1" applyFill="1" applyBorder="1" applyProtection="1">
      <protection locked="0"/>
    </xf>
    <xf numFmtId="0" fontId="15" fillId="3" borderId="0" xfId="0" applyFont="1" applyFill="1" applyBorder="1" applyProtection="1">
      <protection locked="0"/>
    </xf>
    <xf numFmtId="0" fontId="2" fillId="5" borderId="0" xfId="0" applyFont="1" applyFill="1" applyBorder="1" applyAlignment="1" applyProtection="1">
      <alignment horizontal="center" vertical="center" wrapText="1"/>
      <protection locked="0"/>
    </xf>
    <xf numFmtId="0" fontId="8" fillId="5" borderId="0" xfId="0" applyFont="1" applyFill="1" applyBorder="1" applyAlignment="1" applyProtection="1">
      <alignment horizontal="left" vertical="center" wrapText="1"/>
      <protection locked="0"/>
    </xf>
    <xf numFmtId="2" fontId="2" fillId="5" borderId="0" xfId="0" applyNumberFormat="1" applyFont="1" applyFill="1" applyBorder="1" applyAlignment="1" applyProtection="1">
      <alignment horizontal="center" vertical="center" wrapText="1"/>
      <protection hidden="1"/>
    </xf>
    <xf numFmtId="1" fontId="9" fillId="5" borderId="0" xfId="0" applyNumberFormat="1" applyFont="1" applyFill="1" applyBorder="1" applyAlignment="1" applyProtection="1">
      <alignment horizontal="center" vertical="center" wrapText="1"/>
      <protection locked="0"/>
    </xf>
    <xf numFmtId="3" fontId="6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9" fillId="0" borderId="0" xfId="0" applyFont="1"/>
    <xf numFmtId="0" fontId="22" fillId="2" borderId="0" xfId="0" applyFont="1" applyFill="1" applyBorder="1" applyAlignment="1">
      <alignment horizontal="left" vertical="center" wrapText="1"/>
    </xf>
    <xf numFmtId="0" fontId="2" fillId="6" borderId="0" xfId="0" applyFont="1" applyFill="1" applyProtection="1">
      <protection locked="0"/>
    </xf>
    <xf numFmtId="0" fontId="17" fillId="6" borderId="0" xfId="0" applyFont="1" applyFill="1" applyProtection="1">
      <protection locked="0"/>
    </xf>
    <xf numFmtId="0" fontId="18" fillId="6" borderId="0" xfId="0" applyFont="1" applyFill="1" applyProtection="1">
      <protection locked="0"/>
    </xf>
    <xf numFmtId="0" fontId="2" fillId="3" borderId="0" xfId="0" applyFont="1" applyFill="1" applyBorder="1" applyAlignment="1" applyProtection="1">
      <alignment horizontal="center" vertical="center" wrapText="1"/>
      <protection locked="0"/>
    </xf>
    <xf numFmtId="0" fontId="26" fillId="3" borderId="0" xfId="0" applyFont="1" applyFill="1" applyBorder="1" applyProtection="1">
      <protection locked="0"/>
    </xf>
    <xf numFmtId="1" fontId="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3" borderId="1" xfId="0" applyFont="1" applyFill="1" applyBorder="1" applyAlignment="1" applyProtection="1">
      <alignment horizontal="left" vertical="top" wrapText="1"/>
      <protection locked="0"/>
    </xf>
    <xf numFmtId="0" fontId="2" fillId="3" borderId="0" xfId="0" applyFont="1" applyFill="1" applyBorder="1" applyAlignment="1" applyProtection="1">
      <alignment horizontal="center" vertical="center" wrapText="1"/>
      <protection locked="0"/>
    </xf>
    <xf numFmtId="0" fontId="8" fillId="3" borderId="0" xfId="0" applyFont="1" applyFill="1" applyBorder="1" applyAlignment="1" applyProtection="1">
      <alignment horizontal="left" vertical="center" wrapText="1"/>
      <protection locked="0"/>
    </xf>
    <xf numFmtId="2" fontId="2" fillId="3" borderId="0" xfId="0" applyNumberFormat="1" applyFont="1" applyFill="1" applyBorder="1" applyAlignment="1" applyProtection="1">
      <alignment horizontal="center" vertical="center" wrapText="1"/>
      <protection hidden="1"/>
    </xf>
    <xf numFmtId="3" fontId="6" fillId="3" borderId="0" xfId="0" applyNumberFormat="1" applyFont="1" applyFill="1" applyBorder="1" applyAlignment="1" applyProtection="1">
      <alignment horizontal="center" vertical="center" wrapText="1"/>
      <protection hidden="1"/>
    </xf>
    <xf numFmtId="1" fontId="9" fillId="7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3" borderId="3" xfId="0" applyFont="1" applyFill="1" applyBorder="1" applyAlignment="1" applyProtection="1">
      <alignment horizontal="center" vertical="center" wrapText="1"/>
      <protection locked="0"/>
    </xf>
    <xf numFmtId="0" fontId="5" fillId="3" borderId="4" xfId="0" applyFont="1" applyFill="1" applyBorder="1" applyAlignment="1" applyProtection="1">
      <alignment horizontal="center" vertical="center" wrapText="1"/>
      <protection locked="0"/>
    </xf>
    <xf numFmtId="1" fontId="9" fillId="3" borderId="0" xfId="0" applyNumberFormat="1" applyFont="1" applyFill="1" applyBorder="1" applyAlignment="1" applyProtection="1">
      <alignment horizontal="center" vertical="center" wrapText="1"/>
      <protection locked="0"/>
    </xf>
    <xf numFmtId="0" fontId="8" fillId="3" borderId="5" xfId="0" applyFont="1" applyFill="1" applyBorder="1" applyAlignment="1" applyProtection="1">
      <alignment horizontal="left" vertical="center" wrapText="1"/>
      <protection locked="0"/>
    </xf>
    <xf numFmtId="2" fontId="2" fillId="3" borderId="5" xfId="0" applyNumberFormat="1" applyFont="1" applyFill="1" applyBorder="1" applyAlignment="1" applyProtection="1">
      <alignment horizontal="center" vertical="center" wrapText="1"/>
      <protection hidden="1"/>
    </xf>
    <xf numFmtId="1" fontId="9" fillId="4" borderId="5" xfId="0" applyNumberFormat="1" applyFont="1" applyFill="1" applyBorder="1" applyAlignment="1" applyProtection="1">
      <alignment horizontal="center" vertical="center" wrapText="1"/>
      <protection locked="0"/>
    </xf>
    <xf numFmtId="0" fontId="2" fillId="3" borderId="0" xfId="0" applyFont="1" applyFill="1" applyBorder="1" applyAlignment="1" applyProtection="1">
      <alignment horizontal="center" vertical="center" wrapText="1"/>
      <protection locked="0"/>
    </xf>
    <xf numFmtId="0" fontId="3" fillId="3" borderId="0" xfId="0" applyFont="1" applyFill="1" applyBorder="1" applyAlignment="1" applyProtection="1">
      <alignment horizontal="center" vertical="center" wrapText="1"/>
      <protection locked="0"/>
    </xf>
    <xf numFmtId="0" fontId="8" fillId="3" borderId="0" xfId="0" applyFont="1" applyFill="1" applyBorder="1" applyAlignment="1" applyProtection="1">
      <alignment horizontal="left" vertical="top" wrapText="1"/>
      <protection locked="0"/>
    </xf>
    <xf numFmtId="1" fontId="9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32" fillId="3" borderId="0" xfId="0" applyFont="1" applyFill="1" applyBorder="1" applyAlignment="1" applyProtection="1">
      <alignment horizontal="left" vertical="center" wrapText="1"/>
      <protection locked="0"/>
    </xf>
    <xf numFmtId="2" fontId="31" fillId="3" borderId="0" xfId="0" applyNumberFormat="1" applyFont="1" applyFill="1" applyBorder="1" applyAlignment="1" applyProtection="1">
      <alignment horizontal="center" vertical="center" wrapText="1"/>
      <protection hidden="1"/>
    </xf>
    <xf numFmtId="0" fontId="33" fillId="3" borderId="0" xfId="0" applyFont="1" applyFill="1" applyProtection="1">
      <protection locked="0"/>
    </xf>
    <xf numFmtId="0" fontId="19" fillId="6" borderId="6" xfId="0" applyFont="1" applyFill="1" applyBorder="1"/>
    <xf numFmtId="0" fontId="3" fillId="6" borderId="6" xfId="0" applyFont="1" applyFill="1" applyBorder="1" applyProtection="1">
      <protection locked="0"/>
    </xf>
    <xf numFmtId="0" fontId="2" fillId="3" borderId="0" xfId="0" applyFont="1" applyFill="1" applyAlignment="1" applyProtection="1">
      <protection locked="0"/>
    </xf>
    <xf numFmtId="0" fontId="2" fillId="3" borderId="2" xfId="0" applyFont="1" applyFill="1" applyBorder="1" applyAlignment="1" applyProtection="1">
      <protection locked="0"/>
    </xf>
    <xf numFmtId="0" fontId="2" fillId="3" borderId="0" xfId="0" applyFont="1" applyFill="1" applyBorder="1" applyAlignment="1" applyProtection="1">
      <protection locked="0"/>
    </xf>
    <xf numFmtId="0" fontId="14" fillId="3" borderId="0" xfId="0" applyFont="1" applyFill="1" applyBorder="1" applyAlignment="1" applyProtection="1">
      <protection locked="0"/>
    </xf>
    <xf numFmtId="0" fontId="7" fillId="3" borderId="1" xfId="0" applyFont="1" applyFill="1" applyBorder="1" applyAlignment="1" applyProtection="1">
      <alignment vertical="center" wrapText="1"/>
      <protection locked="0"/>
    </xf>
    <xf numFmtId="0" fontId="8" fillId="3" borderId="0" xfId="0" applyFont="1" applyFill="1" applyBorder="1" applyAlignment="1" applyProtection="1">
      <alignment vertical="center" wrapText="1"/>
      <protection locked="0"/>
    </xf>
    <xf numFmtId="0" fontId="8" fillId="5" borderId="0" xfId="0" applyFont="1" applyFill="1" applyBorder="1" applyAlignment="1" applyProtection="1">
      <alignment vertical="center" wrapText="1"/>
      <protection locked="0"/>
    </xf>
    <xf numFmtId="0" fontId="17" fillId="6" borderId="0" xfId="0" applyFont="1" applyFill="1" applyAlignment="1" applyProtection="1">
      <protection locked="0"/>
    </xf>
    <xf numFmtId="0" fontId="3" fillId="3" borderId="0" xfId="0" applyFont="1" applyFill="1" applyAlignment="1" applyProtection="1">
      <protection locked="0"/>
    </xf>
    <xf numFmtId="0" fontId="5" fillId="3" borderId="3" xfId="0" applyFont="1" applyFill="1" applyBorder="1" applyAlignment="1" applyProtection="1">
      <alignment horizontal="center" vertical="center" wrapText="1"/>
      <protection locked="0"/>
    </xf>
    <xf numFmtId="0" fontId="5" fillId="3" borderId="4" xfId="0" applyFont="1" applyFill="1" applyBorder="1" applyAlignment="1" applyProtection="1">
      <alignment horizontal="center" vertical="center" wrapText="1"/>
      <protection locked="0"/>
    </xf>
    <xf numFmtId="0" fontId="19" fillId="6" borderId="0" xfId="0" applyFont="1" applyFill="1" applyAlignment="1" applyProtection="1">
      <alignment horizontal="left" vertical="center" wrapText="1"/>
      <protection locked="0"/>
    </xf>
    <xf numFmtId="178" fontId="35" fillId="3" borderId="4" xfId="0" applyNumberFormat="1" applyFont="1" applyFill="1" applyBorder="1" applyAlignment="1" applyProtection="1">
      <alignment horizontal="center" vertical="center" wrapText="1"/>
      <protection locked="0"/>
    </xf>
    <xf numFmtId="0" fontId="36" fillId="3" borderId="1" xfId="0" applyFont="1" applyFill="1" applyBorder="1" applyAlignment="1" applyProtection="1">
      <alignment horizontal="center" vertical="center" wrapText="1"/>
      <protection locked="0"/>
    </xf>
    <xf numFmtId="3" fontId="28" fillId="3" borderId="0" xfId="0" applyNumberFormat="1" applyFont="1" applyFill="1" applyBorder="1" applyAlignment="1" applyProtection="1">
      <alignment horizontal="center"/>
      <protection locked="0"/>
    </xf>
    <xf numFmtId="0" fontId="28" fillId="3" borderId="7" xfId="0" applyFont="1" applyFill="1" applyBorder="1" applyAlignment="1" applyProtection="1">
      <alignment horizontal="center"/>
      <protection locked="0"/>
    </xf>
    <xf numFmtId="0" fontId="28" fillId="3" borderId="0" xfId="0" applyFont="1" applyFill="1" applyBorder="1" applyAlignment="1" applyProtection="1">
      <alignment horizontal="center"/>
      <protection locked="0"/>
    </xf>
    <xf numFmtId="0" fontId="19" fillId="6" borderId="0" xfId="0" applyFont="1" applyFill="1" applyAlignment="1" applyProtection="1">
      <alignment vertical="center" wrapText="1"/>
      <protection locked="0"/>
    </xf>
    <xf numFmtId="0" fontId="19" fillId="6" borderId="0" xfId="0" applyFont="1" applyFill="1" applyAlignment="1" applyProtection="1">
      <alignment horizontal="center" vertical="center"/>
      <protection locked="0"/>
    </xf>
    <xf numFmtId="0" fontId="38" fillId="6" borderId="0" xfId="0" applyFont="1" applyFill="1" applyAlignment="1" applyProtection="1">
      <alignment horizontal="center" vertical="center"/>
      <protection locked="0"/>
    </xf>
    <xf numFmtId="0" fontId="38" fillId="6" borderId="0" xfId="0" applyFont="1" applyFill="1" applyAlignment="1" applyProtection="1">
      <alignment vertical="center"/>
      <protection locked="0"/>
    </xf>
    <xf numFmtId="0" fontId="39" fillId="6" borderId="0" xfId="0" applyFont="1" applyFill="1" applyAlignment="1" applyProtection="1">
      <alignment vertical="center"/>
      <protection locked="0"/>
    </xf>
    <xf numFmtId="0" fontId="2" fillId="6" borderId="0" xfId="0" applyFont="1" applyFill="1" applyAlignment="1" applyProtection="1">
      <alignment horizontal="center"/>
      <protection locked="0"/>
    </xf>
    <xf numFmtId="0" fontId="39" fillId="6" borderId="0" xfId="0" applyFont="1" applyFill="1" applyProtection="1">
      <protection locked="0"/>
    </xf>
    <xf numFmtId="0" fontId="39" fillId="6" borderId="0" xfId="0" applyFont="1" applyFill="1" applyAlignment="1" applyProtection="1">
      <alignment vertical="top"/>
      <protection locked="0"/>
    </xf>
    <xf numFmtId="0" fontId="2" fillId="3" borderId="0" xfId="0" applyFont="1" applyFill="1" applyBorder="1" applyAlignment="1" applyProtection="1">
      <alignment horizontal="center" vertical="center" wrapText="1"/>
      <protection locked="0"/>
    </xf>
    <xf numFmtId="0" fontId="36" fillId="3" borderId="0" xfId="0" applyFont="1" applyFill="1" applyBorder="1" applyAlignment="1" applyProtection="1">
      <alignment horizontal="center" vertical="center" wrapText="1"/>
      <protection locked="0"/>
    </xf>
    <xf numFmtId="0" fontId="5" fillId="3" borderId="1" xfId="0" applyFont="1" applyFill="1" applyBorder="1" applyAlignment="1" applyProtection="1">
      <alignment horizontal="center" vertical="center" wrapText="1"/>
      <protection locked="0"/>
    </xf>
    <xf numFmtId="0" fontId="2" fillId="3" borderId="0" xfId="0" applyFont="1" applyFill="1" applyBorder="1" applyAlignment="1" applyProtection="1">
      <alignment horizontal="center" vertical="center" wrapText="1"/>
      <protection locked="0"/>
    </xf>
    <xf numFmtId="0" fontId="2" fillId="3" borderId="0" xfId="0" applyFont="1" applyFill="1" applyBorder="1" applyAlignment="1" applyProtection="1">
      <alignment horizontal="center" vertical="center" wrapText="1"/>
      <protection locked="0"/>
    </xf>
    <xf numFmtId="0" fontId="40" fillId="3" borderId="1" xfId="0" applyFont="1" applyFill="1" applyBorder="1" applyAlignment="1" applyProtection="1">
      <alignment horizontal="left" vertical="center" wrapText="1"/>
      <protection locked="0"/>
    </xf>
    <xf numFmtId="0" fontId="2" fillId="3" borderId="0" xfId="0" applyFont="1" applyFill="1" applyBorder="1" applyAlignment="1" applyProtection="1">
      <alignment horizontal="center" vertical="center" wrapText="1"/>
      <protection locked="0"/>
    </xf>
    <xf numFmtId="0" fontId="2" fillId="3" borderId="0" xfId="0" applyFont="1" applyFill="1" applyBorder="1" applyAlignment="1" applyProtection="1">
      <alignment horizontal="center" vertical="center" wrapText="1"/>
      <protection locked="0"/>
    </xf>
    <xf numFmtId="0" fontId="37" fillId="3" borderId="0" xfId="0" applyFont="1" applyFill="1" applyProtection="1">
      <protection locked="0"/>
    </xf>
    <xf numFmtId="0" fontId="43" fillId="3" borderId="0" xfId="0" applyFont="1" applyFill="1" applyProtection="1">
      <protection locked="0"/>
    </xf>
    <xf numFmtId="0" fontId="44" fillId="3" borderId="0" xfId="0" applyFont="1" applyFill="1" applyProtection="1">
      <protection locked="0"/>
    </xf>
    <xf numFmtId="0" fontId="20" fillId="0" borderId="0" xfId="0" applyFont="1" applyBorder="1" applyAlignment="1">
      <alignment horizontal="center"/>
    </xf>
    <xf numFmtId="178" fontId="41" fillId="5" borderId="4" xfId="0" applyNumberFormat="1" applyFont="1" applyFill="1" applyBorder="1" applyAlignment="1" applyProtection="1">
      <alignment horizontal="center" vertical="center" wrapText="1"/>
      <protection locked="0"/>
    </xf>
    <xf numFmtId="3" fontId="6" fillId="3" borderId="8" xfId="0" applyNumberFormat="1" applyFont="1" applyFill="1" applyBorder="1" applyAlignment="1" applyProtection="1">
      <alignment horizontal="center" vertical="center" wrapText="1"/>
      <protection hidden="1"/>
    </xf>
    <xf numFmtId="0" fontId="2" fillId="3" borderId="9" xfId="0" applyFont="1" applyFill="1" applyBorder="1" applyProtection="1">
      <protection locked="0"/>
    </xf>
    <xf numFmtId="1" fontId="9" fillId="7" borderId="5" xfId="0" applyNumberFormat="1" applyFont="1" applyFill="1" applyBorder="1" applyAlignment="1" applyProtection="1">
      <alignment horizontal="center" vertical="center" wrapText="1"/>
      <protection locked="0"/>
    </xf>
    <xf numFmtId="0" fontId="48" fillId="3" borderId="18" xfId="0" applyFont="1" applyFill="1" applyBorder="1" applyAlignment="1" applyProtection="1">
      <alignment wrapText="1"/>
      <protection locked="0"/>
    </xf>
    <xf numFmtId="0" fontId="49" fillId="0" borderId="0" xfId="0" applyFont="1" applyAlignment="1">
      <alignment wrapText="1"/>
    </xf>
    <xf numFmtId="0" fontId="49" fillId="0" borderId="18" xfId="0" applyFont="1" applyBorder="1" applyAlignment="1">
      <alignment wrapText="1"/>
    </xf>
    <xf numFmtId="0" fontId="31" fillId="6" borderId="10" xfId="0" applyFont="1" applyFill="1" applyBorder="1" applyAlignment="1" applyProtection="1">
      <alignment horizontal="center"/>
      <protection locked="0"/>
    </xf>
    <xf numFmtId="0" fontId="31" fillId="6" borderId="11" xfId="0" applyFont="1" applyFill="1" applyBorder="1" applyAlignment="1" applyProtection="1">
      <alignment horizontal="center"/>
      <protection locked="0"/>
    </xf>
    <xf numFmtId="0" fontId="31" fillId="6" borderId="12" xfId="0" applyFont="1" applyFill="1" applyBorder="1" applyAlignment="1" applyProtection="1">
      <alignment horizontal="center"/>
      <protection locked="0"/>
    </xf>
    <xf numFmtId="0" fontId="5" fillId="3" borderId="1" xfId="0" applyFont="1" applyFill="1" applyBorder="1" applyAlignment="1" applyProtection="1">
      <alignment horizontal="center" vertical="center" wrapText="1"/>
      <protection locked="0"/>
    </xf>
    <xf numFmtId="3" fontId="34" fillId="3" borderId="10" xfId="0" applyNumberFormat="1" applyFont="1" applyFill="1" applyBorder="1" applyAlignment="1" applyProtection="1">
      <alignment horizontal="center"/>
      <protection locked="0"/>
    </xf>
    <xf numFmtId="3" fontId="34" fillId="3" borderId="12" xfId="0" applyNumberFormat="1" applyFont="1" applyFill="1" applyBorder="1" applyAlignment="1" applyProtection="1">
      <alignment horizontal="center"/>
      <protection locked="0"/>
    </xf>
    <xf numFmtId="0" fontId="49" fillId="0" borderId="0" xfId="0" applyFont="1" applyAlignment="1"/>
    <xf numFmtId="0" fontId="39" fillId="6" borderId="0" xfId="0" applyFont="1" applyFill="1" applyAlignment="1" applyProtection="1">
      <alignment horizontal="left" wrapText="1"/>
      <protection locked="0"/>
    </xf>
    <xf numFmtId="0" fontId="39" fillId="6" borderId="0" xfId="0" applyFont="1" applyFill="1" applyAlignment="1" applyProtection="1">
      <alignment horizontal="left" vertical="center" wrapText="1"/>
      <protection locked="0"/>
    </xf>
    <xf numFmtId="0" fontId="8" fillId="3" borderId="1" xfId="0" applyFont="1" applyFill="1" applyBorder="1" applyAlignment="1" applyProtection="1">
      <alignment horizontal="center" vertical="center" wrapText="1"/>
      <protection locked="0"/>
    </xf>
    <xf numFmtId="0" fontId="46" fillId="3" borderId="18" xfId="0" applyFont="1" applyFill="1" applyBorder="1" applyAlignment="1" applyProtection="1">
      <alignment wrapText="1"/>
      <protection locked="0"/>
    </xf>
    <xf numFmtId="0" fontId="47" fillId="0" borderId="0" xfId="0" applyFont="1" applyAlignment="1">
      <alignment wrapText="1"/>
    </xf>
    <xf numFmtId="0" fontId="47" fillId="0" borderId="18" xfId="0" applyFont="1" applyBorder="1" applyAlignment="1">
      <alignment wrapText="1"/>
    </xf>
    <xf numFmtId="0" fontId="46" fillId="3" borderId="20" xfId="0" applyFont="1" applyFill="1" applyBorder="1" applyAlignment="1" applyProtection="1">
      <alignment wrapText="1"/>
      <protection locked="0"/>
    </xf>
    <xf numFmtId="0" fontId="47" fillId="0" borderId="21" xfId="0" applyFont="1" applyBorder="1" applyAlignment="1">
      <alignment wrapText="1"/>
    </xf>
    <xf numFmtId="0" fontId="47" fillId="0" borderId="22" xfId="0" applyFont="1" applyBorder="1" applyAlignment="1">
      <alignment wrapText="1"/>
    </xf>
    <xf numFmtId="0" fontId="47" fillId="0" borderId="23" xfId="0" applyFont="1" applyBorder="1" applyAlignment="1">
      <alignment wrapText="1"/>
    </xf>
    <xf numFmtId="0" fontId="8" fillId="3" borderId="3" xfId="0" applyFont="1" applyFill="1" applyBorder="1" applyAlignment="1" applyProtection="1">
      <alignment horizontal="center" vertical="center" wrapText="1"/>
      <protection locked="0"/>
    </xf>
    <xf numFmtId="0" fontId="8" fillId="3" borderId="4" xfId="0" applyFont="1" applyFill="1" applyBorder="1" applyAlignment="1" applyProtection="1">
      <alignment horizontal="center" vertical="center" wrapText="1"/>
      <protection locked="0"/>
    </xf>
    <xf numFmtId="0" fontId="5" fillId="3" borderId="3" xfId="0" applyFont="1" applyFill="1" applyBorder="1" applyAlignment="1" applyProtection="1">
      <alignment horizontal="center" vertical="center" wrapText="1"/>
      <protection locked="0"/>
    </xf>
    <xf numFmtId="0" fontId="5" fillId="3" borderId="4" xfId="0" applyFont="1" applyFill="1" applyBorder="1" applyAlignment="1" applyProtection="1">
      <alignment horizontal="center" vertical="center" wrapText="1"/>
      <protection locked="0"/>
    </xf>
    <xf numFmtId="0" fontId="2" fillId="3" borderId="14" xfId="0" applyFont="1" applyFill="1" applyBorder="1" applyAlignment="1" applyProtection="1">
      <alignment horizontal="center" vertical="center" wrapText="1"/>
      <protection locked="0"/>
    </xf>
    <xf numFmtId="0" fontId="2" fillId="3" borderId="15" xfId="0" applyFont="1" applyFill="1" applyBorder="1" applyAlignment="1" applyProtection="1">
      <alignment horizontal="center" vertical="center" wrapText="1"/>
      <protection locked="0"/>
    </xf>
    <xf numFmtId="0" fontId="2" fillId="3" borderId="0" xfId="0" applyFont="1" applyFill="1" applyBorder="1" applyAlignment="1" applyProtection="1">
      <alignment horizontal="center" vertical="center" wrapText="1"/>
      <protection locked="0"/>
    </xf>
    <xf numFmtId="0" fontId="2" fillId="3" borderId="13" xfId="0" applyFont="1" applyFill="1" applyBorder="1" applyAlignment="1" applyProtection="1">
      <alignment horizontal="center" vertical="center" wrapText="1"/>
      <protection locked="0"/>
    </xf>
    <xf numFmtId="1" fontId="4" fillId="3" borderId="1" xfId="0" applyNumberFormat="1" applyFont="1" applyFill="1" applyBorder="1" applyAlignment="1" applyProtection="1">
      <alignment horizontal="center" vertical="center" wrapText="1"/>
      <protection locked="0"/>
    </xf>
    <xf numFmtId="1" fontId="4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4" fillId="3" borderId="3" xfId="0" applyNumberFormat="1" applyFont="1" applyFill="1" applyBorder="1" applyAlignment="1" applyProtection="1">
      <alignment horizontal="center" vertical="center" wrapText="1"/>
      <protection locked="0"/>
    </xf>
    <xf numFmtId="1" fontId="4" fillId="3" borderId="4" xfId="0" applyNumberFormat="1" applyFont="1" applyFill="1" applyBorder="1" applyAlignment="1" applyProtection="1">
      <alignment horizontal="center" vertical="center" wrapText="1"/>
      <protection locked="0"/>
    </xf>
    <xf numFmtId="0" fontId="3" fillId="3" borderId="14" xfId="0" applyFont="1" applyFill="1" applyBorder="1" applyAlignment="1" applyProtection="1">
      <alignment horizontal="center" vertical="center" wrapText="1"/>
      <protection locked="0"/>
    </xf>
    <xf numFmtId="0" fontId="3" fillId="3" borderId="15" xfId="0" applyFont="1" applyFill="1" applyBorder="1" applyAlignment="1" applyProtection="1">
      <alignment horizontal="center" vertical="center" wrapText="1"/>
      <protection locked="0"/>
    </xf>
    <xf numFmtId="0" fontId="3" fillId="3" borderId="0" xfId="0" applyFont="1" applyFill="1" applyBorder="1" applyAlignment="1" applyProtection="1">
      <alignment horizontal="center" vertical="center" wrapText="1"/>
      <protection locked="0"/>
    </xf>
    <xf numFmtId="0" fontId="3" fillId="3" borderId="13" xfId="0" applyFont="1" applyFill="1" applyBorder="1" applyAlignment="1" applyProtection="1">
      <alignment horizontal="center" vertical="center" wrapText="1"/>
      <protection locked="0"/>
    </xf>
    <xf numFmtId="0" fontId="39" fillId="6" borderId="0" xfId="0" applyFont="1" applyFill="1" applyAlignment="1" applyProtection="1">
      <alignment horizontal="left" vertical="center"/>
      <protection locked="0"/>
    </xf>
    <xf numFmtId="0" fontId="30" fillId="3" borderId="1" xfId="0" applyFont="1" applyFill="1" applyBorder="1" applyAlignment="1" applyProtection="1">
      <alignment horizontal="center" vertical="center" wrapText="1"/>
      <protection locked="0"/>
    </xf>
    <xf numFmtId="0" fontId="20" fillId="7" borderId="6" xfId="0" applyFont="1" applyFill="1" applyBorder="1" applyAlignment="1">
      <alignment horizontal="center"/>
    </xf>
    <xf numFmtId="0" fontId="16" fillId="5" borderId="0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 wrapText="1"/>
    </xf>
    <xf numFmtId="0" fontId="2" fillId="3" borderId="17" xfId="0" applyFont="1" applyFill="1" applyBorder="1" applyAlignment="1" applyProtection="1">
      <alignment horizontal="center" vertical="center" wrapText="1"/>
      <protection locked="0"/>
    </xf>
    <xf numFmtId="0" fontId="2" fillId="3" borderId="18" xfId="0" applyFont="1" applyFill="1" applyBorder="1" applyAlignment="1" applyProtection="1">
      <alignment horizontal="center" vertical="center" wrapText="1"/>
      <protection locked="0"/>
    </xf>
    <xf numFmtId="0" fontId="20" fillId="0" borderId="6" xfId="0" applyFont="1" applyBorder="1" applyAlignment="1">
      <alignment horizontal="center"/>
    </xf>
    <xf numFmtId="0" fontId="22" fillId="2" borderId="16" xfId="0" applyFont="1" applyFill="1" applyBorder="1" applyAlignment="1">
      <alignment horizontal="left" vertical="center" wrapText="1"/>
    </xf>
    <xf numFmtId="0" fontId="22" fillId="2" borderId="0" xfId="0" applyFont="1" applyFill="1" applyBorder="1" applyAlignment="1">
      <alignment horizontal="left" vertical="center" wrapText="1"/>
    </xf>
    <xf numFmtId="0" fontId="22" fillId="6" borderId="6" xfId="0" applyFont="1" applyFill="1" applyBorder="1" applyAlignment="1">
      <alignment horizontal="left" vertical="center" wrapText="1"/>
    </xf>
    <xf numFmtId="0" fontId="21" fillId="6" borderId="6" xfId="0" applyFont="1" applyFill="1" applyBorder="1" applyAlignment="1">
      <alignment horizontal="left" vertical="center" wrapText="1"/>
    </xf>
    <xf numFmtId="0" fontId="20" fillId="7" borderId="10" xfId="0" applyFont="1" applyFill="1" applyBorder="1" applyAlignment="1">
      <alignment horizontal="left"/>
    </xf>
    <xf numFmtId="0" fontId="20" fillId="7" borderId="12" xfId="0" applyFont="1" applyFill="1" applyBorder="1" applyAlignment="1">
      <alignment horizontal="left"/>
    </xf>
    <xf numFmtId="0" fontId="20" fillId="5" borderId="6" xfId="0" applyFont="1" applyFill="1" applyBorder="1" applyAlignment="1">
      <alignment horizontal="left" vertical="center" wrapText="1"/>
    </xf>
    <xf numFmtId="0" fontId="45" fillId="6" borderId="0" xfId="1" applyFont="1" applyFill="1" applyAlignment="1" applyProtection="1">
      <alignment horizontal="left" vertical="center" wrapText="1"/>
      <protection hidden="1"/>
    </xf>
    <xf numFmtId="0" fontId="22" fillId="6" borderId="10" xfId="0" applyFont="1" applyFill="1" applyBorder="1" applyAlignment="1">
      <alignment horizontal="left" vertical="center" wrapText="1"/>
    </xf>
    <xf numFmtId="0" fontId="22" fillId="6" borderId="12" xfId="0" applyFont="1" applyFill="1" applyBorder="1" applyAlignment="1">
      <alignment horizontal="left" vertical="center" wrapText="1"/>
    </xf>
    <xf numFmtId="3" fontId="28" fillId="3" borderId="10" xfId="0" applyNumberFormat="1" applyFont="1" applyFill="1" applyBorder="1" applyAlignment="1" applyProtection="1">
      <alignment horizontal="center"/>
      <protection locked="0"/>
    </xf>
    <xf numFmtId="3" fontId="28" fillId="3" borderId="12" xfId="0" applyNumberFormat="1" applyFont="1" applyFill="1" applyBorder="1" applyAlignment="1" applyProtection="1">
      <alignment horizontal="center"/>
      <protection locked="0"/>
    </xf>
    <xf numFmtId="178" fontId="4" fillId="3" borderId="3" xfId="0" applyNumberFormat="1" applyFont="1" applyFill="1" applyBorder="1" applyAlignment="1" applyProtection="1">
      <alignment horizontal="center" vertical="center" wrapText="1"/>
      <protection locked="0"/>
    </xf>
    <xf numFmtId="178" fontId="4" fillId="3" borderId="4" xfId="0" applyNumberFormat="1" applyFont="1" applyFill="1" applyBorder="1" applyAlignment="1" applyProtection="1">
      <alignment horizontal="center" vertical="center" wrapText="1"/>
      <protection locked="0"/>
    </xf>
    <xf numFmtId="0" fontId="22" fillId="6" borderId="10" xfId="0" applyFont="1" applyFill="1" applyBorder="1" applyAlignment="1">
      <alignment vertical="center" wrapText="1"/>
    </xf>
    <xf numFmtId="0" fontId="22" fillId="6" borderId="12" xfId="0" applyFont="1" applyFill="1" applyBorder="1" applyAlignment="1">
      <alignment vertical="center" wrapText="1"/>
    </xf>
    <xf numFmtId="0" fontId="21" fillId="6" borderId="10" xfId="0" applyFont="1" applyFill="1" applyBorder="1" applyAlignment="1">
      <alignment horizontal="left" vertical="center" wrapText="1"/>
    </xf>
    <xf numFmtId="0" fontId="21" fillId="6" borderId="12" xfId="0" applyFont="1" applyFill="1" applyBorder="1" applyAlignment="1">
      <alignment horizontal="left" vertical="center" wrapText="1"/>
    </xf>
    <xf numFmtId="0" fontId="22" fillId="6" borderId="6" xfId="0" applyFont="1" applyFill="1" applyBorder="1" applyAlignment="1">
      <alignment vertical="center" wrapText="1"/>
    </xf>
    <xf numFmtId="0" fontId="20" fillId="7" borderId="10" xfId="0" applyFont="1" applyFill="1" applyBorder="1" applyAlignment="1">
      <alignment horizontal="center"/>
    </xf>
    <xf numFmtId="0" fontId="20" fillId="7" borderId="11" xfId="0" applyFont="1" applyFill="1" applyBorder="1" applyAlignment="1">
      <alignment horizontal="center"/>
    </xf>
    <xf numFmtId="0" fontId="20" fillId="0" borderId="10" xfId="0" applyFont="1" applyBorder="1" applyAlignment="1">
      <alignment horizontal="center"/>
    </xf>
    <xf numFmtId="0" fontId="20" fillId="0" borderId="11" xfId="0" applyFont="1" applyBorder="1" applyAlignment="1">
      <alignment horizontal="center"/>
    </xf>
    <xf numFmtId="0" fontId="20" fillId="0" borderId="12" xfId="0" applyFont="1" applyBorder="1" applyAlignment="1">
      <alignment horizontal="center"/>
    </xf>
  </cellXfs>
  <cellStyles count="2">
    <cellStyle name="Гиперссылка" xfId="1" builtinId="8"/>
    <cellStyle name="Обычный" xfId="0" builtinId="0"/>
  </cellStyles>
  <dxfs count="2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png"/><Relationship Id="rId84" Type="http://schemas.openxmlformats.org/officeDocument/2006/relationships/image" Target="../media/image84.jpeg"/><Relationship Id="rId89" Type="http://schemas.openxmlformats.org/officeDocument/2006/relationships/image" Target="../media/image89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png"/><Relationship Id="rId19" Type="http://schemas.openxmlformats.org/officeDocument/2006/relationships/image" Target="../media/image1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hyperlink" Target="http://www.cjf-expo.ru/ru/visitors/ticket/?step=step1" TargetMode="External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86</xdr:row>
      <xdr:rowOff>0</xdr:rowOff>
    </xdr:from>
    <xdr:to>
      <xdr:col>1</xdr:col>
      <xdr:colOff>28575</xdr:colOff>
      <xdr:row>89</xdr:row>
      <xdr:rowOff>276225</xdr:rowOff>
    </xdr:to>
    <xdr:sp macro="" textlink="">
      <xdr:nvSpPr>
        <xdr:cNvPr id="348703" name="AutoShape 2" descr="схема работы термобелья"/>
        <xdr:cNvSpPr>
          <a:spLocks noChangeAspect="1" noChangeArrowheads="1"/>
        </xdr:cNvSpPr>
      </xdr:nvSpPr>
      <xdr:spPr bwMode="auto">
        <a:xfrm>
          <a:off x="0" y="53606700"/>
          <a:ext cx="19145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90</xdr:row>
      <xdr:rowOff>104775</xdr:rowOff>
    </xdr:from>
    <xdr:to>
      <xdr:col>5</xdr:col>
      <xdr:colOff>0</xdr:colOff>
      <xdr:row>90</xdr:row>
      <xdr:rowOff>219075</xdr:rowOff>
    </xdr:to>
    <xdr:pic>
      <xdr:nvPicPr>
        <xdr:cNvPr id="348704" name="Рисунок 41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782175" y="5525452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95</xdr:row>
      <xdr:rowOff>180975</xdr:rowOff>
    </xdr:from>
    <xdr:to>
      <xdr:col>5</xdr:col>
      <xdr:colOff>0</xdr:colOff>
      <xdr:row>95</xdr:row>
      <xdr:rowOff>200025</xdr:rowOff>
    </xdr:to>
    <xdr:pic>
      <xdr:nvPicPr>
        <xdr:cNvPr id="348705" name="Рисунок 45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82175" y="59321700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103</xdr:row>
      <xdr:rowOff>28575</xdr:rowOff>
    </xdr:from>
    <xdr:to>
      <xdr:col>5</xdr:col>
      <xdr:colOff>0</xdr:colOff>
      <xdr:row>106</xdr:row>
      <xdr:rowOff>257175</xdr:rowOff>
    </xdr:to>
    <xdr:pic>
      <xdr:nvPicPr>
        <xdr:cNvPr id="348706" name="Рисунок 49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782175" y="65541525"/>
          <a:ext cx="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85</xdr:row>
      <xdr:rowOff>161925</xdr:rowOff>
    </xdr:from>
    <xdr:to>
      <xdr:col>5</xdr:col>
      <xdr:colOff>0</xdr:colOff>
      <xdr:row>89</xdr:row>
      <xdr:rowOff>361950</xdr:rowOff>
    </xdr:to>
    <xdr:pic>
      <xdr:nvPicPr>
        <xdr:cNvPr id="348707" name="Рисунок 50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782175" y="52949475"/>
          <a:ext cx="0" cy="2009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83</xdr:row>
      <xdr:rowOff>0</xdr:rowOff>
    </xdr:from>
    <xdr:to>
      <xdr:col>5</xdr:col>
      <xdr:colOff>0</xdr:colOff>
      <xdr:row>83</xdr:row>
      <xdr:rowOff>0</xdr:rowOff>
    </xdr:to>
    <xdr:pic>
      <xdr:nvPicPr>
        <xdr:cNvPr id="348708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50463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1171575</xdr:colOff>
      <xdr:row>1</xdr:row>
      <xdr:rowOff>133350</xdr:rowOff>
    </xdr:from>
    <xdr:to>
      <xdr:col>3</xdr:col>
      <xdr:colOff>1123950</xdr:colOff>
      <xdr:row>1</xdr:row>
      <xdr:rowOff>876300</xdr:rowOff>
    </xdr:to>
    <xdr:pic>
      <xdr:nvPicPr>
        <xdr:cNvPr id="348709" name="Рисунок 11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953000" y="733425"/>
          <a:ext cx="19145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600075</xdr:colOff>
      <xdr:row>1</xdr:row>
      <xdr:rowOff>1047750</xdr:rowOff>
    </xdr:to>
    <xdr:pic>
      <xdr:nvPicPr>
        <xdr:cNvPr id="348710" name="Рисунок 106" descr="C:\Users\4\Documents\_производство детской одежды Аврора\маркетинг\лого Аврора.jpg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0" y="0"/>
          <a:ext cx="438150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55</xdr:row>
      <xdr:rowOff>57150</xdr:rowOff>
    </xdr:from>
    <xdr:to>
      <xdr:col>1</xdr:col>
      <xdr:colOff>28575</xdr:colOff>
      <xdr:row>57</xdr:row>
      <xdr:rowOff>190500</xdr:rowOff>
    </xdr:to>
    <xdr:pic>
      <xdr:nvPicPr>
        <xdr:cNvPr id="348711" name="Рисунок 121" descr="C:\Users\4\Documents\_производство детской одежды Аврора\Каталоги\весна 2017\весна 2017детально\Почемучка.jpg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04775" y="30546675"/>
          <a:ext cx="1809750" cy="2724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78</xdr:row>
      <xdr:rowOff>76200</xdr:rowOff>
    </xdr:from>
    <xdr:to>
      <xdr:col>1</xdr:col>
      <xdr:colOff>123825</xdr:colOff>
      <xdr:row>80</xdr:row>
      <xdr:rowOff>114300</xdr:rowOff>
    </xdr:to>
    <xdr:pic>
      <xdr:nvPicPr>
        <xdr:cNvPr id="348712" name="Рисунок 129" descr="C:\Users\4\Documents\_производство детской одежды Аврора\Каталоги\весна 2017\весна 2017детально\Полли.jpg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76200" y="47205900"/>
          <a:ext cx="1933575" cy="2628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83</xdr:row>
      <xdr:rowOff>0</xdr:rowOff>
    </xdr:from>
    <xdr:to>
      <xdr:col>5</xdr:col>
      <xdr:colOff>0</xdr:colOff>
      <xdr:row>83</xdr:row>
      <xdr:rowOff>0</xdr:rowOff>
    </xdr:to>
    <xdr:pic>
      <xdr:nvPicPr>
        <xdr:cNvPr id="348713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50463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86</xdr:row>
      <xdr:rowOff>161925</xdr:rowOff>
    </xdr:from>
    <xdr:to>
      <xdr:col>5</xdr:col>
      <xdr:colOff>0</xdr:colOff>
      <xdr:row>86</xdr:row>
      <xdr:rowOff>161925</xdr:rowOff>
    </xdr:to>
    <xdr:pic>
      <xdr:nvPicPr>
        <xdr:cNvPr id="348714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53768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92</xdr:row>
      <xdr:rowOff>161925</xdr:rowOff>
    </xdr:from>
    <xdr:to>
      <xdr:col>5</xdr:col>
      <xdr:colOff>0</xdr:colOff>
      <xdr:row>92</xdr:row>
      <xdr:rowOff>161925</xdr:rowOff>
    </xdr:to>
    <xdr:pic>
      <xdr:nvPicPr>
        <xdr:cNvPr id="348715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58073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98</xdr:row>
      <xdr:rowOff>161925</xdr:rowOff>
    </xdr:from>
    <xdr:to>
      <xdr:col>5</xdr:col>
      <xdr:colOff>0</xdr:colOff>
      <xdr:row>98</xdr:row>
      <xdr:rowOff>161925</xdr:rowOff>
    </xdr:to>
    <xdr:pic>
      <xdr:nvPicPr>
        <xdr:cNvPr id="348716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62445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104</xdr:row>
      <xdr:rowOff>161925</xdr:rowOff>
    </xdr:from>
    <xdr:to>
      <xdr:col>5</xdr:col>
      <xdr:colOff>0</xdr:colOff>
      <xdr:row>104</xdr:row>
      <xdr:rowOff>161925</xdr:rowOff>
    </xdr:to>
    <xdr:pic>
      <xdr:nvPicPr>
        <xdr:cNvPr id="348717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66494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96</xdr:row>
      <xdr:rowOff>47625</xdr:rowOff>
    </xdr:from>
    <xdr:to>
      <xdr:col>0</xdr:col>
      <xdr:colOff>1857375</xdr:colOff>
      <xdr:row>98</xdr:row>
      <xdr:rowOff>142875</xdr:rowOff>
    </xdr:to>
    <xdr:pic>
      <xdr:nvPicPr>
        <xdr:cNvPr id="348718" name="Рисунок 181" descr="C:\Users\4\Desktop\для нашего сайта\Морошка.jpg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6200" y="59740800"/>
          <a:ext cx="1781175" cy="2686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116</xdr:row>
      <xdr:rowOff>161925</xdr:rowOff>
    </xdr:from>
    <xdr:to>
      <xdr:col>5</xdr:col>
      <xdr:colOff>0</xdr:colOff>
      <xdr:row>116</xdr:row>
      <xdr:rowOff>161925</xdr:rowOff>
    </xdr:to>
    <xdr:pic>
      <xdr:nvPicPr>
        <xdr:cNvPr id="348719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7482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114</xdr:row>
      <xdr:rowOff>180975</xdr:rowOff>
    </xdr:from>
    <xdr:to>
      <xdr:col>1</xdr:col>
      <xdr:colOff>323850</xdr:colOff>
      <xdr:row>117</xdr:row>
      <xdr:rowOff>95250</xdr:rowOff>
    </xdr:to>
    <xdr:pic>
      <xdr:nvPicPr>
        <xdr:cNvPr id="348720" name="Рисунок 233" descr="Z:\фото и каталоги\Весна 2017\весна 2017детально\Флер.jpg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95250" y="72256650"/>
          <a:ext cx="2114550" cy="2905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155</xdr:row>
      <xdr:rowOff>161925</xdr:rowOff>
    </xdr:from>
    <xdr:to>
      <xdr:col>5</xdr:col>
      <xdr:colOff>0</xdr:colOff>
      <xdr:row>155</xdr:row>
      <xdr:rowOff>161925</xdr:rowOff>
    </xdr:to>
    <xdr:pic>
      <xdr:nvPicPr>
        <xdr:cNvPr id="348721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91706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163</xdr:row>
      <xdr:rowOff>0</xdr:rowOff>
    </xdr:from>
    <xdr:to>
      <xdr:col>5</xdr:col>
      <xdr:colOff>0</xdr:colOff>
      <xdr:row>160</xdr:row>
      <xdr:rowOff>0</xdr:rowOff>
    </xdr:to>
    <xdr:pic>
      <xdr:nvPicPr>
        <xdr:cNvPr id="348722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9330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119</xdr:row>
      <xdr:rowOff>0</xdr:rowOff>
    </xdr:from>
    <xdr:to>
      <xdr:col>5</xdr:col>
      <xdr:colOff>0</xdr:colOff>
      <xdr:row>119</xdr:row>
      <xdr:rowOff>0</xdr:rowOff>
    </xdr:to>
    <xdr:pic>
      <xdr:nvPicPr>
        <xdr:cNvPr id="348723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75876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234</xdr:row>
      <xdr:rowOff>161925</xdr:rowOff>
    </xdr:from>
    <xdr:to>
      <xdr:col>5</xdr:col>
      <xdr:colOff>0</xdr:colOff>
      <xdr:row>234</xdr:row>
      <xdr:rowOff>0</xdr:rowOff>
    </xdr:to>
    <xdr:pic>
      <xdr:nvPicPr>
        <xdr:cNvPr id="348724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208817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245</xdr:row>
      <xdr:rowOff>161925</xdr:rowOff>
    </xdr:from>
    <xdr:to>
      <xdr:col>5</xdr:col>
      <xdr:colOff>0</xdr:colOff>
      <xdr:row>245</xdr:row>
      <xdr:rowOff>161925</xdr:rowOff>
    </xdr:to>
    <xdr:pic>
      <xdr:nvPicPr>
        <xdr:cNvPr id="348725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29197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260</xdr:row>
      <xdr:rowOff>0</xdr:rowOff>
    </xdr:from>
    <xdr:to>
      <xdr:col>5</xdr:col>
      <xdr:colOff>0</xdr:colOff>
      <xdr:row>260</xdr:row>
      <xdr:rowOff>0</xdr:rowOff>
    </xdr:to>
    <xdr:pic>
      <xdr:nvPicPr>
        <xdr:cNvPr id="348726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38198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pic>
      <xdr:nvPicPr>
        <xdr:cNvPr id="348727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4303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288</xdr:row>
      <xdr:rowOff>161925</xdr:rowOff>
    </xdr:from>
    <xdr:to>
      <xdr:col>5</xdr:col>
      <xdr:colOff>0</xdr:colOff>
      <xdr:row>285</xdr:row>
      <xdr:rowOff>0</xdr:rowOff>
    </xdr:to>
    <xdr:pic>
      <xdr:nvPicPr>
        <xdr:cNvPr id="348728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52590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157</xdr:row>
      <xdr:rowOff>161925</xdr:rowOff>
    </xdr:from>
    <xdr:to>
      <xdr:col>5</xdr:col>
      <xdr:colOff>0</xdr:colOff>
      <xdr:row>157</xdr:row>
      <xdr:rowOff>161925</xdr:rowOff>
    </xdr:to>
    <xdr:pic>
      <xdr:nvPicPr>
        <xdr:cNvPr id="348729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92468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317</xdr:row>
      <xdr:rowOff>0</xdr:rowOff>
    </xdr:from>
    <xdr:to>
      <xdr:col>5</xdr:col>
      <xdr:colOff>0</xdr:colOff>
      <xdr:row>317</xdr:row>
      <xdr:rowOff>0</xdr:rowOff>
    </xdr:to>
    <xdr:pic>
      <xdr:nvPicPr>
        <xdr:cNvPr id="348730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6208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334</xdr:row>
      <xdr:rowOff>161925</xdr:rowOff>
    </xdr:from>
    <xdr:to>
      <xdr:col>5</xdr:col>
      <xdr:colOff>0</xdr:colOff>
      <xdr:row>334</xdr:row>
      <xdr:rowOff>0</xdr:rowOff>
    </xdr:to>
    <xdr:pic>
      <xdr:nvPicPr>
        <xdr:cNvPr id="348731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698307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332</xdr:row>
      <xdr:rowOff>228600</xdr:rowOff>
    </xdr:from>
    <xdr:to>
      <xdr:col>2</xdr:col>
      <xdr:colOff>314325</xdr:colOff>
      <xdr:row>335</xdr:row>
      <xdr:rowOff>142875</xdr:rowOff>
    </xdr:to>
    <xdr:pic>
      <xdr:nvPicPr>
        <xdr:cNvPr id="348732" name="Рисунок 126" descr="C:\Users\4\Desktop\весна 2018\Бриз.jpg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2105025" y="167459025"/>
          <a:ext cx="1990725" cy="251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105</xdr:row>
      <xdr:rowOff>0</xdr:rowOff>
    </xdr:from>
    <xdr:to>
      <xdr:col>5</xdr:col>
      <xdr:colOff>0</xdr:colOff>
      <xdr:row>105</xdr:row>
      <xdr:rowOff>0</xdr:rowOff>
    </xdr:to>
    <xdr:pic>
      <xdr:nvPicPr>
        <xdr:cNvPr id="348733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66655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135</xdr:row>
      <xdr:rowOff>161925</xdr:rowOff>
    </xdr:from>
    <xdr:to>
      <xdr:col>5</xdr:col>
      <xdr:colOff>0</xdr:colOff>
      <xdr:row>135</xdr:row>
      <xdr:rowOff>161925</xdr:rowOff>
    </xdr:to>
    <xdr:pic>
      <xdr:nvPicPr>
        <xdr:cNvPr id="348734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873156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137</xdr:row>
      <xdr:rowOff>0</xdr:rowOff>
    </xdr:from>
    <xdr:to>
      <xdr:col>5</xdr:col>
      <xdr:colOff>0</xdr:colOff>
      <xdr:row>136</xdr:row>
      <xdr:rowOff>0</xdr:rowOff>
    </xdr:to>
    <xdr:pic>
      <xdr:nvPicPr>
        <xdr:cNvPr id="348735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876490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294</xdr:row>
      <xdr:rowOff>161925</xdr:rowOff>
    </xdr:from>
    <xdr:to>
      <xdr:col>5</xdr:col>
      <xdr:colOff>0</xdr:colOff>
      <xdr:row>291</xdr:row>
      <xdr:rowOff>0</xdr:rowOff>
    </xdr:to>
    <xdr:pic>
      <xdr:nvPicPr>
        <xdr:cNvPr id="348736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52857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240</xdr:row>
      <xdr:rowOff>161925</xdr:rowOff>
    </xdr:from>
    <xdr:to>
      <xdr:col>5</xdr:col>
      <xdr:colOff>0</xdr:colOff>
      <xdr:row>240</xdr:row>
      <xdr:rowOff>161925</xdr:rowOff>
    </xdr:to>
    <xdr:pic>
      <xdr:nvPicPr>
        <xdr:cNvPr id="348737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25396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238</xdr:row>
      <xdr:rowOff>76200</xdr:rowOff>
    </xdr:from>
    <xdr:to>
      <xdr:col>5</xdr:col>
      <xdr:colOff>0</xdr:colOff>
      <xdr:row>239</xdr:row>
      <xdr:rowOff>400050</xdr:rowOff>
    </xdr:to>
    <xdr:pic>
      <xdr:nvPicPr>
        <xdr:cNvPr id="348738" name="Рисунок 8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9782175" y="122205750"/>
          <a:ext cx="0" cy="264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195</xdr:row>
      <xdr:rowOff>161925</xdr:rowOff>
    </xdr:from>
    <xdr:to>
      <xdr:col>5</xdr:col>
      <xdr:colOff>0</xdr:colOff>
      <xdr:row>195</xdr:row>
      <xdr:rowOff>161925</xdr:rowOff>
    </xdr:to>
    <xdr:pic>
      <xdr:nvPicPr>
        <xdr:cNvPr id="348739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055560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183</xdr:row>
      <xdr:rowOff>161925</xdr:rowOff>
    </xdr:from>
    <xdr:to>
      <xdr:col>5</xdr:col>
      <xdr:colOff>0</xdr:colOff>
      <xdr:row>183</xdr:row>
      <xdr:rowOff>161925</xdr:rowOff>
    </xdr:to>
    <xdr:pic>
      <xdr:nvPicPr>
        <xdr:cNvPr id="348740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00936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174</xdr:row>
      <xdr:rowOff>0</xdr:rowOff>
    </xdr:from>
    <xdr:to>
      <xdr:col>5</xdr:col>
      <xdr:colOff>0</xdr:colOff>
      <xdr:row>174</xdr:row>
      <xdr:rowOff>0</xdr:rowOff>
    </xdr:to>
    <xdr:pic>
      <xdr:nvPicPr>
        <xdr:cNvPr id="348741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97497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207</xdr:row>
      <xdr:rowOff>0</xdr:rowOff>
    </xdr:from>
    <xdr:to>
      <xdr:col>5</xdr:col>
      <xdr:colOff>0</xdr:colOff>
      <xdr:row>207</xdr:row>
      <xdr:rowOff>0</xdr:rowOff>
    </xdr:to>
    <xdr:pic>
      <xdr:nvPicPr>
        <xdr:cNvPr id="348742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11213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209</xdr:row>
      <xdr:rowOff>161925</xdr:rowOff>
    </xdr:from>
    <xdr:to>
      <xdr:col>5</xdr:col>
      <xdr:colOff>0</xdr:colOff>
      <xdr:row>209</xdr:row>
      <xdr:rowOff>161925</xdr:rowOff>
    </xdr:to>
    <xdr:pic>
      <xdr:nvPicPr>
        <xdr:cNvPr id="348743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11728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571500</xdr:colOff>
      <xdr:row>204</xdr:row>
      <xdr:rowOff>200025</xdr:rowOff>
    </xdr:from>
    <xdr:to>
      <xdr:col>2</xdr:col>
      <xdr:colOff>942975</xdr:colOff>
      <xdr:row>209</xdr:row>
      <xdr:rowOff>238125</xdr:rowOff>
    </xdr:to>
    <xdr:pic>
      <xdr:nvPicPr>
        <xdr:cNvPr id="348744" name="Рисунок 108" descr="C:\Users\4\Documents\_производство детской одежды Аврора\Каталоги\весна 2017\весна 2017детально\Золушка фуксия.JPG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457450" y="108204000"/>
          <a:ext cx="2266950" cy="3600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281</xdr:row>
      <xdr:rowOff>161925</xdr:rowOff>
    </xdr:from>
    <xdr:to>
      <xdr:col>5</xdr:col>
      <xdr:colOff>0</xdr:colOff>
      <xdr:row>281</xdr:row>
      <xdr:rowOff>161925</xdr:rowOff>
    </xdr:to>
    <xdr:pic>
      <xdr:nvPicPr>
        <xdr:cNvPr id="348745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51599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341</xdr:row>
      <xdr:rowOff>0</xdr:rowOff>
    </xdr:from>
    <xdr:to>
      <xdr:col>5</xdr:col>
      <xdr:colOff>0</xdr:colOff>
      <xdr:row>336</xdr:row>
      <xdr:rowOff>0</xdr:rowOff>
    </xdr:to>
    <xdr:pic>
      <xdr:nvPicPr>
        <xdr:cNvPr id="348746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70154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345</xdr:row>
      <xdr:rowOff>0</xdr:rowOff>
    </xdr:from>
    <xdr:to>
      <xdr:col>5</xdr:col>
      <xdr:colOff>0</xdr:colOff>
      <xdr:row>336</xdr:row>
      <xdr:rowOff>0</xdr:rowOff>
    </xdr:to>
    <xdr:pic>
      <xdr:nvPicPr>
        <xdr:cNvPr id="348747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70154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219</xdr:row>
      <xdr:rowOff>161925</xdr:rowOff>
    </xdr:from>
    <xdr:to>
      <xdr:col>5</xdr:col>
      <xdr:colOff>0</xdr:colOff>
      <xdr:row>219</xdr:row>
      <xdr:rowOff>0</xdr:rowOff>
    </xdr:to>
    <xdr:pic>
      <xdr:nvPicPr>
        <xdr:cNvPr id="348748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15938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220</xdr:row>
      <xdr:rowOff>161925</xdr:rowOff>
    </xdr:from>
    <xdr:to>
      <xdr:col>5</xdr:col>
      <xdr:colOff>0</xdr:colOff>
      <xdr:row>220</xdr:row>
      <xdr:rowOff>161925</xdr:rowOff>
    </xdr:to>
    <xdr:pic>
      <xdr:nvPicPr>
        <xdr:cNvPr id="348749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16100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160</xdr:row>
      <xdr:rowOff>0</xdr:rowOff>
    </xdr:from>
    <xdr:to>
      <xdr:col>5</xdr:col>
      <xdr:colOff>0</xdr:colOff>
      <xdr:row>160</xdr:row>
      <xdr:rowOff>0</xdr:rowOff>
    </xdr:to>
    <xdr:pic>
      <xdr:nvPicPr>
        <xdr:cNvPr id="348750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9330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160</xdr:row>
      <xdr:rowOff>0</xdr:rowOff>
    </xdr:from>
    <xdr:to>
      <xdr:col>5</xdr:col>
      <xdr:colOff>0</xdr:colOff>
      <xdr:row>160</xdr:row>
      <xdr:rowOff>0</xdr:rowOff>
    </xdr:to>
    <xdr:pic>
      <xdr:nvPicPr>
        <xdr:cNvPr id="348751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9330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169</xdr:row>
      <xdr:rowOff>161925</xdr:rowOff>
    </xdr:from>
    <xdr:to>
      <xdr:col>5</xdr:col>
      <xdr:colOff>0</xdr:colOff>
      <xdr:row>169</xdr:row>
      <xdr:rowOff>161925</xdr:rowOff>
    </xdr:to>
    <xdr:pic>
      <xdr:nvPicPr>
        <xdr:cNvPr id="348752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9671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110</xdr:row>
      <xdr:rowOff>161925</xdr:rowOff>
    </xdr:from>
    <xdr:to>
      <xdr:col>5</xdr:col>
      <xdr:colOff>0</xdr:colOff>
      <xdr:row>110</xdr:row>
      <xdr:rowOff>161925</xdr:rowOff>
    </xdr:to>
    <xdr:pic>
      <xdr:nvPicPr>
        <xdr:cNvPr id="348753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707421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252</xdr:row>
      <xdr:rowOff>161925</xdr:rowOff>
    </xdr:from>
    <xdr:to>
      <xdr:col>5</xdr:col>
      <xdr:colOff>0</xdr:colOff>
      <xdr:row>252</xdr:row>
      <xdr:rowOff>161925</xdr:rowOff>
    </xdr:to>
    <xdr:pic>
      <xdr:nvPicPr>
        <xdr:cNvPr id="348754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34188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340</xdr:row>
      <xdr:rowOff>161925</xdr:rowOff>
    </xdr:from>
    <xdr:to>
      <xdr:col>5</xdr:col>
      <xdr:colOff>0</xdr:colOff>
      <xdr:row>336</xdr:row>
      <xdr:rowOff>0</xdr:rowOff>
    </xdr:to>
    <xdr:pic>
      <xdr:nvPicPr>
        <xdr:cNvPr id="348755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70154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313</xdr:row>
      <xdr:rowOff>161925</xdr:rowOff>
    </xdr:from>
    <xdr:to>
      <xdr:col>5</xdr:col>
      <xdr:colOff>0</xdr:colOff>
      <xdr:row>313</xdr:row>
      <xdr:rowOff>0</xdr:rowOff>
    </xdr:to>
    <xdr:pic>
      <xdr:nvPicPr>
        <xdr:cNvPr id="348756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60924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351</xdr:row>
      <xdr:rowOff>161925</xdr:rowOff>
    </xdr:from>
    <xdr:to>
      <xdr:col>5</xdr:col>
      <xdr:colOff>0</xdr:colOff>
      <xdr:row>348</xdr:row>
      <xdr:rowOff>0</xdr:rowOff>
    </xdr:to>
    <xdr:pic>
      <xdr:nvPicPr>
        <xdr:cNvPr id="348757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70449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322</xdr:row>
      <xdr:rowOff>161925</xdr:rowOff>
    </xdr:from>
    <xdr:to>
      <xdr:col>5</xdr:col>
      <xdr:colOff>0</xdr:colOff>
      <xdr:row>322</xdr:row>
      <xdr:rowOff>161925</xdr:rowOff>
    </xdr:to>
    <xdr:pic>
      <xdr:nvPicPr>
        <xdr:cNvPr id="348758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657254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306</xdr:row>
      <xdr:rowOff>161925</xdr:rowOff>
    </xdr:from>
    <xdr:to>
      <xdr:col>5</xdr:col>
      <xdr:colOff>0</xdr:colOff>
      <xdr:row>303</xdr:row>
      <xdr:rowOff>0</xdr:rowOff>
    </xdr:to>
    <xdr:pic>
      <xdr:nvPicPr>
        <xdr:cNvPr id="348759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57172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356</xdr:row>
      <xdr:rowOff>0</xdr:rowOff>
    </xdr:from>
    <xdr:to>
      <xdr:col>5</xdr:col>
      <xdr:colOff>0</xdr:colOff>
      <xdr:row>354</xdr:row>
      <xdr:rowOff>0</xdr:rowOff>
    </xdr:to>
    <xdr:pic>
      <xdr:nvPicPr>
        <xdr:cNvPr id="348760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708689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356</xdr:row>
      <xdr:rowOff>0</xdr:rowOff>
    </xdr:from>
    <xdr:to>
      <xdr:col>5</xdr:col>
      <xdr:colOff>0</xdr:colOff>
      <xdr:row>354</xdr:row>
      <xdr:rowOff>0</xdr:rowOff>
    </xdr:to>
    <xdr:pic>
      <xdr:nvPicPr>
        <xdr:cNvPr id="348761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708689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356</xdr:row>
      <xdr:rowOff>0</xdr:rowOff>
    </xdr:from>
    <xdr:to>
      <xdr:col>5</xdr:col>
      <xdr:colOff>0</xdr:colOff>
      <xdr:row>354</xdr:row>
      <xdr:rowOff>0</xdr:rowOff>
    </xdr:to>
    <xdr:pic>
      <xdr:nvPicPr>
        <xdr:cNvPr id="348762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708689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356</xdr:row>
      <xdr:rowOff>0</xdr:rowOff>
    </xdr:from>
    <xdr:to>
      <xdr:col>5</xdr:col>
      <xdr:colOff>0</xdr:colOff>
      <xdr:row>354</xdr:row>
      <xdr:rowOff>0</xdr:rowOff>
    </xdr:to>
    <xdr:pic>
      <xdr:nvPicPr>
        <xdr:cNvPr id="348763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708689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147</xdr:row>
      <xdr:rowOff>161925</xdr:rowOff>
    </xdr:from>
    <xdr:to>
      <xdr:col>5</xdr:col>
      <xdr:colOff>0</xdr:colOff>
      <xdr:row>144</xdr:row>
      <xdr:rowOff>0</xdr:rowOff>
    </xdr:to>
    <xdr:pic>
      <xdr:nvPicPr>
        <xdr:cNvPr id="348764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88620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141</xdr:row>
      <xdr:rowOff>0</xdr:rowOff>
    </xdr:from>
    <xdr:to>
      <xdr:col>5</xdr:col>
      <xdr:colOff>0</xdr:colOff>
      <xdr:row>141</xdr:row>
      <xdr:rowOff>0</xdr:rowOff>
    </xdr:to>
    <xdr:pic>
      <xdr:nvPicPr>
        <xdr:cNvPr id="348765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882681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203</xdr:row>
      <xdr:rowOff>0</xdr:rowOff>
    </xdr:from>
    <xdr:to>
      <xdr:col>5</xdr:col>
      <xdr:colOff>0</xdr:colOff>
      <xdr:row>203</xdr:row>
      <xdr:rowOff>0</xdr:rowOff>
    </xdr:to>
    <xdr:pic>
      <xdr:nvPicPr>
        <xdr:cNvPr id="348766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075658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203</xdr:row>
      <xdr:rowOff>0</xdr:rowOff>
    </xdr:from>
    <xdr:to>
      <xdr:col>5</xdr:col>
      <xdr:colOff>0</xdr:colOff>
      <xdr:row>203</xdr:row>
      <xdr:rowOff>0</xdr:rowOff>
    </xdr:to>
    <xdr:pic>
      <xdr:nvPicPr>
        <xdr:cNvPr id="348767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075658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203</xdr:row>
      <xdr:rowOff>0</xdr:rowOff>
    </xdr:from>
    <xdr:to>
      <xdr:col>5</xdr:col>
      <xdr:colOff>0</xdr:colOff>
      <xdr:row>203</xdr:row>
      <xdr:rowOff>0</xdr:rowOff>
    </xdr:to>
    <xdr:pic>
      <xdr:nvPicPr>
        <xdr:cNvPr id="348768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075658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113</xdr:row>
      <xdr:rowOff>0</xdr:rowOff>
    </xdr:from>
    <xdr:to>
      <xdr:col>5</xdr:col>
      <xdr:colOff>0</xdr:colOff>
      <xdr:row>113</xdr:row>
      <xdr:rowOff>0</xdr:rowOff>
    </xdr:to>
    <xdr:pic>
      <xdr:nvPicPr>
        <xdr:cNvPr id="348769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71523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0</xdr:colOff>
      <xdr:row>257</xdr:row>
      <xdr:rowOff>0</xdr:rowOff>
    </xdr:to>
    <xdr:pic>
      <xdr:nvPicPr>
        <xdr:cNvPr id="348770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34969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0</xdr:colOff>
      <xdr:row>257</xdr:row>
      <xdr:rowOff>0</xdr:rowOff>
    </xdr:to>
    <xdr:pic>
      <xdr:nvPicPr>
        <xdr:cNvPr id="348771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34969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0</xdr:colOff>
      <xdr:row>257</xdr:row>
      <xdr:rowOff>0</xdr:rowOff>
    </xdr:to>
    <xdr:pic>
      <xdr:nvPicPr>
        <xdr:cNvPr id="348772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34969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0</xdr:colOff>
      <xdr:row>107</xdr:row>
      <xdr:rowOff>0</xdr:rowOff>
    </xdr:to>
    <xdr:pic>
      <xdr:nvPicPr>
        <xdr:cNvPr id="348773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6749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303</xdr:row>
      <xdr:rowOff>0</xdr:rowOff>
    </xdr:from>
    <xdr:to>
      <xdr:col>5</xdr:col>
      <xdr:colOff>0</xdr:colOff>
      <xdr:row>303</xdr:row>
      <xdr:rowOff>0</xdr:rowOff>
    </xdr:to>
    <xdr:pic>
      <xdr:nvPicPr>
        <xdr:cNvPr id="348774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57172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310</xdr:row>
      <xdr:rowOff>0</xdr:rowOff>
    </xdr:from>
    <xdr:to>
      <xdr:col>5</xdr:col>
      <xdr:colOff>0</xdr:colOff>
      <xdr:row>310</xdr:row>
      <xdr:rowOff>0</xdr:rowOff>
    </xdr:to>
    <xdr:pic>
      <xdr:nvPicPr>
        <xdr:cNvPr id="348775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57591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308</xdr:row>
      <xdr:rowOff>0</xdr:rowOff>
    </xdr:from>
    <xdr:to>
      <xdr:col>5</xdr:col>
      <xdr:colOff>0</xdr:colOff>
      <xdr:row>303</xdr:row>
      <xdr:rowOff>0</xdr:rowOff>
    </xdr:to>
    <xdr:pic>
      <xdr:nvPicPr>
        <xdr:cNvPr id="348776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57172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324</xdr:row>
      <xdr:rowOff>0</xdr:rowOff>
    </xdr:from>
    <xdr:to>
      <xdr:col>5</xdr:col>
      <xdr:colOff>0</xdr:colOff>
      <xdr:row>324</xdr:row>
      <xdr:rowOff>0</xdr:rowOff>
    </xdr:to>
    <xdr:pic>
      <xdr:nvPicPr>
        <xdr:cNvPr id="348777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6630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324</xdr:row>
      <xdr:rowOff>0</xdr:rowOff>
    </xdr:from>
    <xdr:to>
      <xdr:col>5</xdr:col>
      <xdr:colOff>0</xdr:colOff>
      <xdr:row>324</xdr:row>
      <xdr:rowOff>0</xdr:rowOff>
    </xdr:to>
    <xdr:pic>
      <xdr:nvPicPr>
        <xdr:cNvPr id="348778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6630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324</xdr:row>
      <xdr:rowOff>0</xdr:rowOff>
    </xdr:from>
    <xdr:to>
      <xdr:col>5</xdr:col>
      <xdr:colOff>0</xdr:colOff>
      <xdr:row>324</xdr:row>
      <xdr:rowOff>0</xdr:rowOff>
    </xdr:to>
    <xdr:pic>
      <xdr:nvPicPr>
        <xdr:cNvPr id="348779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6630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324</xdr:row>
      <xdr:rowOff>0</xdr:rowOff>
    </xdr:from>
    <xdr:to>
      <xdr:col>5</xdr:col>
      <xdr:colOff>0</xdr:colOff>
      <xdr:row>324</xdr:row>
      <xdr:rowOff>0</xdr:rowOff>
    </xdr:to>
    <xdr:pic>
      <xdr:nvPicPr>
        <xdr:cNvPr id="348780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6630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324</xdr:row>
      <xdr:rowOff>0</xdr:rowOff>
    </xdr:from>
    <xdr:to>
      <xdr:col>5</xdr:col>
      <xdr:colOff>0</xdr:colOff>
      <xdr:row>324</xdr:row>
      <xdr:rowOff>0</xdr:rowOff>
    </xdr:to>
    <xdr:pic>
      <xdr:nvPicPr>
        <xdr:cNvPr id="348781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6630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324</xdr:row>
      <xdr:rowOff>0</xdr:rowOff>
    </xdr:from>
    <xdr:to>
      <xdr:col>5</xdr:col>
      <xdr:colOff>0</xdr:colOff>
      <xdr:row>324</xdr:row>
      <xdr:rowOff>0</xdr:rowOff>
    </xdr:to>
    <xdr:pic>
      <xdr:nvPicPr>
        <xdr:cNvPr id="348782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6630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324</xdr:row>
      <xdr:rowOff>0</xdr:rowOff>
    </xdr:from>
    <xdr:to>
      <xdr:col>5</xdr:col>
      <xdr:colOff>0</xdr:colOff>
      <xdr:row>324</xdr:row>
      <xdr:rowOff>0</xdr:rowOff>
    </xdr:to>
    <xdr:pic>
      <xdr:nvPicPr>
        <xdr:cNvPr id="348783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6630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324</xdr:row>
      <xdr:rowOff>0</xdr:rowOff>
    </xdr:from>
    <xdr:to>
      <xdr:col>5</xdr:col>
      <xdr:colOff>0</xdr:colOff>
      <xdr:row>324</xdr:row>
      <xdr:rowOff>0</xdr:rowOff>
    </xdr:to>
    <xdr:pic>
      <xdr:nvPicPr>
        <xdr:cNvPr id="348784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6630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324</xdr:row>
      <xdr:rowOff>0</xdr:rowOff>
    </xdr:from>
    <xdr:to>
      <xdr:col>5</xdr:col>
      <xdr:colOff>0</xdr:colOff>
      <xdr:row>324</xdr:row>
      <xdr:rowOff>0</xdr:rowOff>
    </xdr:to>
    <xdr:pic>
      <xdr:nvPicPr>
        <xdr:cNvPr id="348785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6630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324</xdr:row>
      <xdr:rowOff>0</xdr:rowOff>
    </xdr:from>
    <xdr:to>
      <xdr:col>5</xdr:col>
      <xdr:colOff>0</xdr:colOff>
      <xdr:row>324</xdr:row>
      <xdr:rowOff>0</xdr:rowOff>
    </xdr:to>
    <xdr:pic>
      <xdr:nvPicPr>
        <xdr:cNvPr id="348786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6630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241</xdr:row>
      <xdr:rowOff>0</xdr:rowOff>
    </xdr:from>
    <xdr:to>
      <xdr:col>5</xdr:col>
      <xdr:colOff>0</xdr:colOff>
      <xdr:row>241</xdr:row>
      <xdr:rowOff>0</xdr:rowOff>
    </xdr:to>
    <xdr:pic>
      <xdr:nvPicPr>
        <xdr:cNvPr id="348787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256633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241</xdr:row>
      <xdr:rowOff>0</xdr:rowOff>
    </xdr:from>
    <xdr:to>
      <xdr:col>5</xdr:col>
      <xdr:colOff>0</xdr:colOff>
      <xdr:row>241</xdr:row>
      <xdr:rowOff>0</xdr:rowOff>
    </xdr:to>
    <xdr:pic>
      <xdr:nvPicPr>
        <xdr:cNvPr id="348788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256633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317</xdr:row>
      <xdr:rowOff>0</xdr:rowOff>
    </xdr:from>
    <xdr:to>
      <xdr:col>5</xdr:col>
      <xdr:colOff>0</xdr:colOff>
      <xdr:row>317</xdr:row>
      <xdr:rowOff>0</xdr:rowOff>
    </xdr:to>
    <xdr:pic>
      <xdr:nvPicPr>
        <xdr:cNvPr id="348789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6208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341</xdr:row>
      <xdr:rowOff>0</xdr:rowOff>
    </xdr:from>
    <xdr:to>
      <xdr:col>5</xdr:col>
      <xdr:colOff>0</xdr:colOff>
      <xdr:row>336</xdr:row>
      <xdr:rowOff>0</xdr:rowOff>
    </xdr:to>
    <xdr:pic>
      <xdr:nvPicPr>
        <xdr:cNvPr id="348790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70154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341</xdr:row>
      <xdr:rowOff>0</xdr:rowOff>
    </xdr:from>
    <xdr:to>
      <xdr:col>5</xdr:col>
      <xdr:colOff>0</xdr:colOff>
      <xdr:row>336</xdr:row>
      <xdr:rowOff>0</xdr:rowOff>
    </xdr:to>
    <xdr:pic>
      <xdr:nvPicPr>
        <xdr:cNvPr id="348791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70154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341</xdr:row>
      <xdr:rowOff>0</xdr:rowOff>
    </xdr:from>
    <xdr:to>
      <xdr:col>5</xdr:col>
      <xdr:colOff>0</xdr:colOff>
      <xdr:row>336</xdr:row>
      <xdr:rowOff>0</xdr:rowOff>
    </xdr:to>
    <xdr:pic>
      <xdr:nvPicPr>
        <xdr:cNvPr id="348792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70154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pic>
      <xdr:nvPicPr>
        <xdr:cNvPr id="348793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4303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pic>
      <xdr:nvPicPr>
        <xdr:cNvPr id="348794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4303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355</xdr:row>
      <xdr:rowOff>0</xdr:rowOff>
    </xdr:from>
    <xdr:to>
      <xdr:col>5</xdr:col>
      <xdr:colOff>0</xdr:colOff>
      <xdr:row>354</xdr:row>
      <xdr:rowOff>0</xdr:rowOff>
    </xdr:to>
    <xdr:pic>
      <xdr:nvPicPr>
        <xdr:cNvPr id="348795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708689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355</xdr:row>
      <xdr:rowOff>0</xdr:rowOff>
    </xdr:from>
    <xdr:to>
      <xdr:col>5</xdr:col>
      <xdr:colOff>0</xdr:colOff>
      <xdr:row>354</xdr:row>
      <xdr:rowOff>0</xdr:rowOff>
    </xdr:to>
    <xdr:pic>
      <xdr:nvPicPr>
        <xdr:cNvPr id="348796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708689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1057275</xdr:colOff>
      <xdr:row>355</xdr:row>
      <xdr:rowOff>0</xdr:rowOff>
    </xdr:from>
    <xdr:to>
      <xdr:col>4</xdr:col>
      <xdr:colOff>1057275</xdr:colOff>
      <xdr:row>354</xdr:row>
      <xdr:rowOff>0</xdr:rowOff>
    </xdr:to>
    <xdr:pic>
      <xdr:nvPicPr>
        <xdr:cNvPr id="348797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53600" y="1708689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355</xdr:row>
      <xdr:rowOff>0</xdr:rowOff>
    </xdr:from>
    <xdr:to>
      <xdr:col>5</xdr:col>
      <xdr:colOff>0</xdr:colOff>
      <xdr:row>354</xdr:row>
      <xdr:rowOff>0</xdr:rowOff>
    </xdr:to>
    <xdr:pic>
      <xdr:nvPicPr>
        <xdr:cNvPr id="348798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708689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355</xdr:row>
      <xdr:rowOff>0</xdr:rowOff>
    </xdr:from>
    <xdr:to>
      <xdr:col>5</xdr:col>
      <xdr:colOff>0</xdr:colOff>
      <xdr:row>354</xdr:row>
      <xdr:rowOff>0</xdr:rowOff>
    </xdr:to>
    <xdr:pic>
      <xdr:nvPicPr>
        <xdr:cNvPr id="348799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708689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355</xdr:row>
      <xdr:rowOff>0</xdr:rowOff>
    </xdr:from>
    <xdr:to>
      <xdr:col>5</xdr:col>
      <xdr:colOff>0</xdr:colOff>
      <xdr:row>354</xdr:row>
      <xdr:rowOff>0</xdr:rowOff>
    </xdr:to>
    <xdr:pic>
      <xdr:nvPicPr>
        <xdr:cNvPr id="348800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708689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50</xdr:row>
      <xdr:rowOff>95250</xdr:rowOff>
    </xdr:from>
    <xdr:to>
      <xdr:col>1</xdr:col>
      <xdr:colOff>19050</xdr:colOff>
      <xdr:row>52</xdr:row>
      <xdr:rowOff>180975</xdr:rowOff>
    </xdr:to>
    <xdr:pic>
      <xdr:nvPicPr>
        <xdr:cNvPr id="348801" name="Рисунок 196" descr="C:\Users\4\Desktop\для нашего сайта\Пушинка.jpg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47625" y="26708100"/>
          <a:ext cx="1857375" cy="2676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149</xdr:row>
      <xdr:rowOff>0</xdr:rowOff>
    </xdr:from>
    <xdr:to>
      <xdr:col>5</xdr:col>
      <xdr:colOff>0</xdr:colOff>
      <xdr:row>144</xdr:row>
      <xdr:rowOff>0</xdr:rowOff>
    </xdr:to>
    <xdr:pic>
      <xdr:nvPicPr>
        <xdr:cNvPr id="348802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88620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160</xdr:row>
      <xdr:rowOff>0</xdr:rowOff>
    </xdr:from>
    <xdr:to>
      <xdr:col>5</xdr:col>
      <xdr:colOff>0</xdr:colOff>
      <xdr:row>160</xdr:row>
      <xdr:rowOff>0</xdr:rowOff>
    </xdr:to>
    <xdr:pic>
      <xdr:nvPicPr>
        <xdr:cNvPr id="348803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9330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160</xdr:row>
      <xdr:rowOff>0</xdr:rowOff>
    </xdr:from>
    <xdr:to>
      <xdr:col>5</xdr:col>
      <xdr:colOff>0</xdr:colOff>
      <xdr:row>160</xdr:row>
      <xdr:rowOff>0</xdr:rowOff>
    </xdr:to>
    <xdr:pic>
      <xdr:nvPicPr>
        <xdr:cNvPr id="348804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9330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187</xdr:row>
      <xdr:rowOff>0</xdr:rowOff>
    </xdr:from>
    <xdr:to>
      <xdr:col>5</xdr:col>
      <xdr:colOff>0</xdr:colOff>
      <xdr:row>187</xdr:row>
      <xdr:rowOff>0</xdr:rowOff>
    </xdr:to>
    <xdr:pic>
      <xdr:nvPicPr>
        <xdr:cNvPr id="348805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016412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199</xdr:row>
      <xdr:rowOff>0</xdr:rowOff>
    </xdr:from>
    <xdr:to>
      <xdr:col>5</xdr:col>
      <xdr:colOff>0</xdr:colOff>
      <xdr:row>199</xdr:row>
      <xdr:rowOff>0</xdr:rowOff>
    </xdr:to>
    <xdr:pic>
      <xdr:nvPicPr>
        <xdr:cNvPr id="348806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068609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203</xdr:row>
      <xdr:rowOff>0</xdr:rowOff>
    </xdr:from>
    <xdr:to>
      <xdr:col>5</xdr:col>
      <xdr:colOff>0</xdr:colOff>
      <xdr:row>203</xdr:row>
      <xdr:rowOff>0</xdr:rowOff>
    </xdr:to>
    <xdr:pic>
      <xdr:nvPicPr>
        <xdr:cNvPr id="348807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075658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203</xdr:row>
      <xdr:rowOff>0</xdr:rowOff>
    </xdr:from>
    <xdr:to>
      <xdr:col>5</xdr:col>
      <xdr:colOff>0</xdr:colOff>
      <xdr:row>203</xdr:row>
      <xdr:rowOff>0</xdr:rowOff>
    </xdr:to>
    <xdr:pic>
      <xdr:nvPicPr>
        <xdr:cNvPr id="348808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075658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203</xdr:row>
      <xdr:rowOff>0</xdr:rowOff>
    </xdr:from>
    <xdr:to>
      <xdr:col>5</xdr:col>
      <xdr:colOff>0</xdr:colOff>
      <xdr:row>203</xdr:row>
      <xdr:rowOff>0</xdr:rowOff>
    </xdr:to>
    <xdr:pic>
      <xdr:nvPicPr>
        <xdr:cNvPr id="348809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075658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212</xdr:row>
      <xdr:rowOff>0</xdr:rowOff>
    </xdr:from>
    <xdr:to>
      <xdr:col>5</xdr:col>
      <xdr:colOff>0</xdr:colOff>
      <xdr:row>212</xdr:row>
      <xdr:rowOff>0</xdr:rowOff>
    </xdr:to>
    <xdr:pic>
      <xdr:nvPicPr>
        <xdr:cNvPr id="348810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123092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213</xdr:row>
      <xdr:rowOff>161925</xdr:rowOff>
    </xdr:from>
    <xdr:to>
      <xdr:col>5</xdr:col>
      <xdr:colOff>0</xdr:colOff>
      <xdr:row>213</xdr:row>
      <xdr:rowOff>161925</xdr:rowOff>
    </xdr:to>
    <xdr:pic>
      <xdr:nvPicPr>
        <xdr:cNvPr id="348811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12471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222</xdr:row>
      <xdr:rowOff>161925</xdr:rowOff>
    </xdr:from>
    <xdr:to>
      <xdr:col>5</xdr:col>
      <xdr:colOff>0</xdr:colOff>
      <xdr:row>223</xdr:row>
      <xdr:rowOff>9525</xdr:rowOff>
    </xdr:to>
    <xdr:pic>
      <xdr:nvPicPr>
        <xdr:cNvPr id="348812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166622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223</xdr:row>
      <xdr:rowOff>161925</xdr:rowOff>
    </xdr:from>
    <xdr:to>
      <xdr:col>5</xdr:col>
      <xdr:colOff>0</xdr:colOff>
      <xdr:row>223</xdr:row>
      <xdr:rowOff>161925</xdr:rowOff>
    </xdr:to>
    <xdr:pic>
      <xdr:nvPicPr>
        <xdr:cNvPr id="348813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1682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254</xdr:row>
      <xdr:rowOff>0</xdr:rowOff>
    </xdr:from>
    <xdr:to>
      <xdr:col>5</xdr:col>
      <xdr:colOff>0</xdr:colOff>
      <xdr:row>254</xdr:row>
      <xdr:rowOff>0</xdr:rowOff>
    </xdr:to>
    <xdr:pic>
      <xdr:nvPicPr>
        <xdr:cNvPr id="348814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346739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133</xdr:row>
      <xdr:rowOff>57150</xdr:rowOff>
    </xdr:from>
    <xdr:to>
      <xdr:col>0</xdr:col>
      <xdr:colOff>1866900</xdr:colOff>
      <xdr:row>135</xdr:row>
      <xdr:rowOff>47625</xdr:rowOff>
    </xdr:to>
    <xdr:pic>
      <xdr:nvPicPr>
        <xdr:cNvPr id="348815" name="Рисунок 280" descr="C:\Users\4\Documents\_производство детской одежды Аврора\Каталоги\весна 2017\весна 2017детально\Круиз.jpg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0" y="84724875"/>
          <a:ext cx="1866900" cy="247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260</xdr:row>
      <xdr:rowOff>161925</xdr:rowOff>
    </xdr:from>
    <xdr:to>
      <xdr:col>5</xdr:col>
      <xdr:colOff>0</xdr:colOff>
      <xdr:row>260</xdr:row>
      <xdr:rowOff>161925</xdr:rowOff>
    </xdr:to>
    <xdr:pic>
      <xdr:nvPicPr>
        <xdr:cNvPr id="348816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38360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0</xdr:colOff>
      <xdr:row>257</xdr:row>
      <xdr:rowOff>0</xdr:rowOff>
    </xdr:to>
    <xdr:pic>
      <xdr:nvPicPr>
        <xdr:cNvPr id="348817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34969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pic>
      <xdr:nvPicPr>
        <xdr:cNvPr id="348818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4303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pic>
      <xdr:nvPicPr>
        <xdr:cNvPr id="348819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4303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pic>
      <xdr:nvPicPr>
        <xdr:cNvPr id="348820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4303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pic>
      <xdr:nvPicPr>
        <xdr:cNvPr id="348821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4303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pic>
      <xdr:nvPicPr>
        <xdr:cNvPr id="348822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4303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300</xdr:row>
      <xdr:rowOff>161925</xdr:rowOff>
    </xdr:from>
    <xdr:to>
      <xdr:col>5</xdr:col>
      <xdr:colOff>0</xdr:colOff>
      <xdr:row>300</xdr:row>
      <xdr:rowOff>161925</xdr:rowOff>
    </xdr:to>
    <xdr:pic>
      <xdr:nvPicPr>
        <xdr:cNvPr id="348823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56362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1962150</xdr:colOff>
      <xdr:row>300</xdr:row>
      <xdr:rowOff>85725</xdr:rowOff>
    </xdr:from>
    <xdr:to>
      <xdr:col>3</xdr:col>
      <xdr:colOff>9525</xdr:colOff>
      <xdr:row>300</xdr:row>
      <xdr:rowOff>161925</xdr:rowOff>
    </xdr:to>
    <xdr:pic>
      <xdr:nvPicPr>
        <xdr:cNvPr id="348824" name="Рисунок 89" descr="C:\Users\user\Desktop\пиктограммы.jpg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5743575" y="156286200"/>
          <a:ext cx="95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298</xdr:row>
      <xdr:rowOff>76200</xdr:rowOff>
    </xdr:from>
    <xdr:to>
      <xdr:col>1</xdr:col>
      <xdr:colOff>200025</xdr:colOff>
      <xdr:row>301</xdr:row>
      <xdr:rowOff>95250</xdr:rowOff>
    </xdr:to>
    <xdr:pic>
      <xdr:nvPicPr>
        <xdr:cNvPr id="348825" name="Рисунок 179" descr="C:\Users\4\Desktop\для нашего сайта\Экстрим.jpg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28575" y="153781125"/>
          <a:ext cx="2057400" cy="2838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128</xdr:row>
      <xdr:rowOff>161925</xdr:rowOff>
    </xdr:from>
    <xdr:to>
      <xdr:col>5</xdr:col>
      <xdr:colOff>0</xdr:colOff>
      <xdr:row>128</xdr:row>
      <xdr:rowOff>161925</xdr:rowOff>
    </xdr:to>
    <xdr:pic>
      <xdr:nvPicPr>
        <xdr:cNvPr id="348826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82905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122</xdr:row>
      <xdr:rowOff>0</xdr:rowOff>
    </xdr:from>
    <xdr:to>
      <xdr:col>5</xdr:col>
      <xdr:colOff>0</xdr:colOff>
      <xdr:row>122</xdr:row>
      <xdr:rowOff>0</xdr:rowOff>
    </xdr:to>
    <xdr:pic>
      <xdr:nvPicPr>
        <xdr:cNvPr id="348827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79095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330</xdr:row>
      <xdr:rowOff>0</xdr:rowOff>
    </xdr:from>
    <xdr:to>
      <xdr:col>5</xdr:col>
      <xdr:colOff>0</xdr:colOff>
      <xdr:row>324</xdr:row>
      <xdr:rowOff>0</xdr:rowOff>
    </xdr:to>
    <xdr:pic>
      <xdr:nvPicPr>
        <xdr:cNvPr id="348828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6630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330</xdr:row>
      <xdr:rowOff>0</xdr:rowOff>
    </xdr:from>
    <xdr:to>
      <xdr:col>5</xdr:col>
      <xdr:colOff>0</xdr:colOff>
      <xdr:row>324</xdr:row>
      <xdr:rowOff>0</xdr:rowOff>
    </xdr:to>
    <xdr:pic>
      <xdr:nvPicPr>
        <xdr:cNvPr id="348829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6630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266</xdr:row>
      <xdr:rowOff>161925</xdr:rowOff>
    </xdr:from>
    <xdr:to>
      <xdr:col>5</xdr:col>
      <xdr:colOff>0</xdr:colOff>
      <xdr:row>266</xdr:row>
      <xdr:rowOff>161925</xdr:rowOff>
    </xdr:to>
    <xdr:pic>
      <xdr:nvPicPr>
        <xdr:cNvPr id="348830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42227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273</xdr:row>
      <xdr:rowOff>161925</xdr:rowOff>
    </xdr:from>
    <xdr:to>
      <xdr:col>5</xdr:col>
      <xdr:colOff>0</xdr:colOff>
      <xdr:row>273</xdr:row>
      <xdr:rowOff>161925</xdr:rowOff>
    </xdr:to>
    <xdr:pic>
      <xdr:nvPicPr>
        <xdr:cNvPr id="348831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46361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129</xdr:row>
      <xdr:rowOff>161925</xdr:rowOff>
    </xdr:from>
    <xdr:to>
      <xdr:col>5</xdr:col>
      <xdr:colOff>0</xdr:colOff>
      <xdr:row>129</xdr:row>
      <xdr:rowOff>161925</xdr:rowOff>
    </xdr:to>
    <xdr:pic>
      <xdr:nvPicPr>
        <xdr:cNvPr id="348832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832770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126</xdr:row>
      <xdr:rowOff>76200</xdr:rowOff>
    </xdr:from>
    <xdr:to>
      <xdr:col>1</xdr:col>
      <xdr:colOff>152400</xdr:colOff>
      <xdr:row>129</xdr:row>
      <xdr:rowOff>76200</xdr:rowOff>
    </xdr:to>
    <xdr:pic>
      <xdr:nvPicPr>
        <xdr:cNvPr id="348833" name="Рисунок 340" descr="C:\Users\4\Desktop\для сайта весна 2018\Женя девочка.jpg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57150" y="80391000"/>
          <a:ext cx="1981200" cy="2800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419100</xdr:colOff>
      <xdr:row>114</xdr:row>
      <xdr:rowOff>228600</xdr:rowOff>
    </xdr:from>
    <xdr:to>
      <xdr:col>2</xdr:col>
      <xdr:colOff>457200</xdr:colOff>
      <xdr:row>117</xdr:row>
      <xdr:rowOff>142875</xdr:rowOff>
    </xdr:to>
    <xdr:pic>
      <xdr:nvPicPr>
        <xdr:cNvPr id="348834" name="Рисунок 343" descr="C:\Users\4\Desktop\для сайта весна 2018\Флер желтый.jpg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2305050" y="72304275"/>
          <a:ext cx="1933575" cy="2905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68</xdr:row>
      <xdr:rowOff>66675</xdr:rowOff>
    </xdr:from>
    <xdr:to>
      <xdr:col>1</xdr:col>
      <xdr:colOff>123825</xdr:colOff>
      <xdr:row>70</xdr:row>
      <xdr:rowOff>295275</xdr:rowOff>
    </xdr:to>
    <xdr:pic>
      <xdr:nvPicPr>
        <xdr:cNvPr id="348835" name="Рисунок 344" descr="C:\Users\4\Desktop\для сайта весна 2018\Метеор.jpg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85725" y="39281100"/>
          <a:ext cx="1924050" cy="2943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73</xdr:row>
      <xdr:rowOff>104775</xdr:rowOff>
    </xdr:from>
    <xdr:to>
      <xdr:col>1</xdr:col>
      <xdr:colOff>219075</xdr:colOff>
      <xdr:row>75</xdr:row>
      <xdr:rowOff>276225</xdr:rowOff>
    </xdr:to>
    <xdr:pic>
      <xdr:nvPicPr>
        <xdr:cNvPr id="348836" name="Рисунок 345" descr="C:\Users\4\Desktop\для сайта весна 2018\Звездочка.jpg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23825" y="43272075"/>
          <a:ext cx="1981200" cy="2838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84</xdr:row>
      <xdr:rowOff>85725</xdr:rowOff>
    </xdr:from>
    <xdr:to>
      <xdr:col>1</xdr:col>
      <xdr:colOff>123825</xdr:colOff>
      <xdr:row>86</xdr:row>
      <xdr:rowOff>352425</xdr:rowOff>
    </xdr:to>
    <xdr:pic>
      <xdr:nvPicPr>
        <xdr:cNvPr id="348837" name="Рисунок 348" descr="C:\Users\4\Desktop\для сайта весна 2018\Маневр.jpg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57150" y="51101625"/>
          <a:ext cx="1952625" cy="285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96</xdr:row>
      <xdr:rowOff>47625</xdr:rowOff>
    </xdr:from>
    <xdr:to>
      <xdr:col>2</xdr:col>
      <xdr:colOff>57150</xdr:colOff>
      <xdr:row>98</xdr:row>
      <xdr:rowOff>123825</xdr:rowOff>
    </xdr:to>
    <xdr:pic>
      <xdr:nvPicPr>
        <xdr:cNvPr id="348838" name="Рисунок 350" descr="C:\Users\4\Desktop\для сайта весна 2018\Морошка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1914525" y="59740800"/>
          <a:ext cx="1924050" cy="2667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102</xdr:row>
      <xdr:rowOff>57150</xdr:rowOff>
    </xdr:from>
    <xdr:to>
      <xdr:col>1</xdr:col>
      <xdr:colOff>504825</xdr:colOff>
      <xdr:row>105</xdr:row>
      <xdr:rowOff>95250</xdr:rowOff>
    </xdr:to>
    <xdr:pic>
      <xdr:nvPicPr>
        <xdr:cNvPr id="348839" name="Рисунок 352" descr="C:\Users\4\Desktop\для сайта весна 2018\Фантазер синий.jpg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47625" y="63798450"/>
          <a:ext cx="2343150" cy="2952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733425</xdr:colOff>
      <xdr:row>102</xdr:row>
      <xdr:rowOff>57150</xdr:rowOff>
    </xdr:from>
    <xdr:to>
      <xdr:col>2</xdr:col>
      <xdr:colOff>1143000</xdr:colOff>
      <xdr:row>105</xdr:row>
      <xdr:rowOff>161925</xdr:rowOff>
    </xdr:to>
    <xdr:pic>
      <xdr:nvPicPr>
        <xdr:cNvPr id="348840" name="Рисунок 122" descr="Z:\фото и каталоги\Весна 2017\весна 2017детально\Фантазер серый.jpg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2619375" y="63798450"/>
          <a:ext cx="2305050" cy="301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108</xdr:row>
      <xdr:rowOff>76200</xdr:rowOff>
    </xdr:from>
    <xdr:to>
      <xdr:col>1</xdr:col>
      <xdr:colOff>171450</xdr:colOff>
      <xdr:row>111</xdr:row>
      <xdr:rowOff>66675</xdr:rowOff>
    </xdr:to>
    <xdr:pic>
      <xdr:nvPicPr>
        <xdr:cNvPr id="348841" name="Рисунок 356" descr="C:\Users\4\Desktop\для сайта весна 2018\Савва.jpg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 b="-2"/>
        <a:stretch>
          <a:fillRect/>
        </a:stretch>
      </xdr:blipFill>
      <xdr:spPr bwMode="auto">
        <a:xfrm>
          <a:off x="95250" y="68122800"/>
          <a:ext cx="1962150" cy="2847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153</xdr:row>
      <xdr:rowOff>95250</xdr:rowOff>
    </xdr:from>
    <xdr:to>
      <xdr:col>2</xdr:col>
      <xdr:colOff>514350</xdr:colOff>
      <xdr:row>156</xdr:row>
      <xdr:rowOff>95250</xdr:rowOff>
    </xdr:to>
    <xdr:pic>
      <xdr:nvPicPr>
        <xdr:cNvPr id="348842" name="Рисунок 359" descr="C:\Users\4\Desktop\для сайта весна 2018\Малинка морская волна.jpg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2162175" y="89268300"/>
          <a:ext cx="2133600" cy="275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153</xdr:row>
      <xdr:rowOff>104775</xdr:rowOff>
    </xdr:from>
    <xdr:to>
      <xdr:col>1</xdr:col>
      <xdr:colOff>190500</xdr:colOff>
      <xdr:row>156</xdr:row>
      <xdr:rowOff>123825</xdr:rowOff>
    </xdr:to>
    <xdr:pic>
      <xdr:nvPicPr>
        <xdr:cNvPr id="348843" name="Рисунок 360" descr="C:\Users\4\Desktop\для сайта весна 2018\Малинка синий-фуксия.jpg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47625" y="89277825"/>
          <a:ext cx="2028825" cy="2771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167</xdr:row>
      <xdr:rowOff>171450</xdr:rowOff>
    </xdr:from>
    <xdr:to>
      <xdr:col>2</xdr:col>
      <xdr:colOff>152400</xdr:colOff>
      <xdr:row>170</xdr:row>
      <xdr:rowOff>219075</xdr:rowOff>
    </xdr:to>
    <xdr:pic>
      <xdr:nvPicPr>
        <xdr:cNvPr id="348844" name="Рисунок 365" descr="C:\Users\4\Desktop\для сайта весна 2018\Чародейки.jpg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95250" y="94297500"/>
          <a:ext cx="3838575" cy="2800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193</xdr:row>
      <xdr:rowOff>142875</xdr:rowOff>
    </xdr:from>
    <xdr:to>
      <xdr:col>0</xdr:col>
      <xdr:colOff>1676400</xdr:colOff>
      <xdr:row>194</xdr:row>
      <xdr:rowOff>514350</xdr:rowOff>
    </xdr:to>
    <xdr:pic>
      <xdr:nvPicPr>
        <xdr:cNvPr id="348845" name="Рисунок 369" descr="C:\Users\4\Desktop\для сайта весна 2018\Попрыгушка розовый-бордо.jpg"/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152400" y="102631875"/>
          <a:ext cx="15240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205</xdr:row>
      <xdr:rowOff>1085850</xdr:rowOff>
    </xdr:from>
    <xdr:to>
      <xdr:col>1</xdr:col>
      <xdr:colOff>180975</xdr:colOff>
      <xdr:row>210</xdr:row>
      <xdr:rowOff>209550</xdr:rowOff>
    </xdr:to>
    <xdr:pic>
      <xdr:nvPicPr>
        <xdr:cNvPr id="348846" name="Рисунок 371" descr="C:\Users\4\Desktop\для сайта весна 2018\Золушка коралл.jpg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28575" y="109642275"/>
          <a:ext cx="2038350" cy="2505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217</xdr:row>
      <xdr:rowOff>28575</xdr:rowOff>
    </xdr:from>
    <xdr:to>
      <xdr:col>1</xdr:col>
      <xdr:colOff>581025</xdr:colOff>
      <xdr:row>221</xdr:row>
      <xdr:rowOff>247650</xdr:rowOff>
    </xdr:to>
    <xdr:pic>
      <xdr:nvPicPr>
        <xdr:cNvPr id="348847" name="Рисунок 373" descr="C:\Users\4\Desktop\для сайта весна 2018\Тутси терракот.jpg"/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95250" y="113538000"/>
          <a:ext cx="2371725" cy="297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243</xdr:row>
      <xdr:rowOff>47625</xdr:rowOff>
    </xdr:from>
    <xdr:to>
      <xdr:col>1</xdr:col>
      <xdr:colOff>228600</xdr:colOff>
      <xdr:row>245</xdr:row>
      <xdr:rowOff>104775</xdr:rowOff>
    </xdr:to>
    <xdr:pic>
      <xdr:nvPicPr>
        <xdr:cNvPr id="348848" name="Рисунок 378" descr="C:\Users\4\Desktop\для сайта весна 2018\Виолла горчица.jpg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19050" y="126558675"/>
          <a:ext cx="2095500" cy="2581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243</xdr:row>
      <xdr:rowOff>57150</xdr:rowOff>
    </xdr:from>
    <xdr:to>
      <xdr:col>2</xdr:col>
      <xdr:colOff>495300</xdr:colOff>
      <xdr:row>245</xdr:row>
      <xdr:rowOff>123825</xdr:rowOff>
    </xdr:to>
    <xdr:pic>
      <xdr:nvPicPr>
        <xdr:cNvPr id="348849" name="Рисунок 379" descr="C:\Users\4\Desktop\для сайта весна 2018\Виолла бирюза.jpg"/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143125" y="126568200"/>
          <a:ext cx="2133600" cy="2590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304</xdr:row>
      <xdr:rowOff>28575</xdr:rowOff>
    </xdr:from>
    <xdr:to>
      <xdr:col>2</xdr:col>
      <xdr:colOff>76200</xdr:colOff>
      <xdr:row>308</xdr:row>
      <xdr:rowOff>0</xdr:rowOff>
    </xdr:to>
    <xdr:pic>
      <xdr:nvPicPr>
        <xdr:cNvPr id="348850" name="Рисунок 351" descr="А (364)"/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247650" y="157172025"/>
          <a:ext cx="3609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1876425</xdr:colOff>
      <xdr:row>298</xdr:row>
      <xdr:rowOff>95250</xdr:rowOff>
    </xdr:from>
    <xdr:to>
      <xdr:col>1</xdr:col>
      <xdr:colOff>1800225</xdr:colOff>
      <xdr:row>301</xdr:row>
      <xdr:rowOff>123825</xdr:rowOff>
    </xdr:to>
    <xdr:pic>
      <xdr:nvPicPr>
        <xdr:cNvPr id="348851" name="Рисунок 352" descr="А (500)"/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1876425" y="153800175"/>
          <a:ext cx="1809750" cy="2847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359</xdr:row>
      <xdr:rowOff>161925</xdr:rowOff>
    </xdr:from>
    <xdr:to>
      <xdr:col>5</xdr:col>
      <xdr:colOff>0</xdr:colOff>
      <xdr:row>354</xdr:row>
      <xdr:rowOff>0</xdr:rowOff>
    </xdr:to>
    <xdr:pic>
      <xdr:nvPicPr>
        <xdr:cNvPr id="348852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708689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360</xdr:row>
      <xdr:rowOff>0</xdr:rowOff>
    </xdr:from>
    <xdr:to>
      <xdr:col>5</xdr:col>
      <xdr:colOff>0</xdr:colOff>
      <xdr:row>354</xdr:row>
      <xdr:rowOff>0</xdr:rowOff>
    </xdr:to>
    <xdr:pic>
      <xdr:nvPicPr>
        <xdr:cNvPr id="348853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708689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332</xdr:row>
      <xdr:rowOff>200025</xdr:rowOff>
    </xdr:from>
    <xdr:to>
      <xdr:col>0</xdr:col>
      <xdr:colOff>1876425</xdr:colOff>
      <xdr:row>334</xdr:row>
      <xdr:rowOff>123825</xdr:rowOff>
    </xdr:to>
    <xdr:pic>
      <xdr:nvPicPr>
        <xdr:cNvPr id="348854" name="Рисунок 356" descr="А (513)"/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123825" y="167430450"/>
          <a:ext cx="1752600" cy="2400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319</xdr:row>
      <xdr:rowOff>19050</xdr:rowOff>
    </xdr:from>
    <xdr:to>
      <xdr:col>1</xdr:col>
      <xdr:colOff>142875</xdr:colOff>
      <xdr:row>322</xdr:row>
      <xdr:rowOff>276225</xdr:rowOff>
    </xdr:to>
    <xdr:pic>
      <xdr:nvPicPr>
        <xdr:cNvPr id="348855" name="Рисунок 358" descr="Z:\share\Предварительные заказы ВЕСНА 2018\Для отбора весна 2018 День 2\А (450).JPG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23825" y="162982275"/>
          <a:ext cx="1905000" cy="285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271</xdr:row>
      <xdr:rowOff>0</xdr:rowOff>
    </xdr:from>
    <xdr:to>
      <xdr:col>0</xdr:col>
      <xdr:colOff>1771650</xdr:colOff>
      <xdr:row>273</xdr:row>
      <xdr:rowOff>257175</xdr:rowOff>
    </xdr:to>
    <xdr:pic>
      <xdr:nvPicPr>
        <xdr:cNvPr id="348856" name="Рисунок 360" descr="Z:\share\Предварительные заказы ВЕСНА 2018\Для отбора весна 2018 День 2\А (219).JPG"/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0" y="143589375"/>
          <a:ext cx="1771650" cy="2867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258</xdr:row>
      <xdr:rowOff>57150</xdr:rowOff>
    </xdr:from>
    <xdr:to>
      <xdr:col>2</xdr:col>
      <xdr:colOff>628650</xdr:colOff>
      <xdr:row>262</xdr:row>
      <xdr:rowOff>123825</xdr:rowOff>
    </xdr:to>
    <xdr:pic>
      <xdr:nvPicPr>
        <xdr:cNvPr id="348857" name="Рисунок 355" descr="Z:\share\Предварительные заказы ВЕСНА 2018\Для отбора весна 2018 День 2\А (293).JPG"/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381000" y="135578850"/>
          <a:ext cx="4029075" cy="3143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250</xdr:row>
      <xdr:rowOff>57150</xdr:rowOff>
    </xdr:from>
    <xdr:to>
      <xdr:col>1</xdr:col>
      <xdr:colOff>304800</xdr:colOff>
      <xdr:row>252</xdr:row>
      <xdr:rowOff>304800</xdr:rowOff>
    </xdr:to>
    <xdr:pic>
      <xdr:nvPicPr>
        <xdr:cNvPr id="348858" name="Рисунок 357" descr="Z:\share\Предварительные заказы ВЕСНА 2018\Для отбора весна 2018 День 2\А (247).JPG"/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47625" y="131197350"/>
          <a:ext cx="2143125" cy="313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419100</xdr:colOff>
      <xdr:row>250</xdr:row>
      <xdr:rowOff>95250</xdr:rowOff>
    </xdr:from>
    <xdr:to>
      <xdr:col>2</xdr:col>
      <xdr:colOff>514350</xdr:colOff>
      <xdr:row>253</xdr:row>
      <xdr:rowOff>66675</xdr:rowOff>
    </xdr:to>
    <xdr:pic>
      <xdr:nvPicPr>
        <xdr:cNvPr id="348859" name="Рисунок 358" descr="Z:\share\Предварительные заказы ВЕСНА 2018\Для отбора весна 2018 День 2\А (251).JPG"/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2305050" y="131235450"/>
          <a:ext cx="1990725" cy="3181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1514475</xdr:colOff>
      <xdr:row>279</xdr:row>
      <xdr:rowOff>0</xdr:rowOff>
    </xdr:from>
    <xdr:to>
      <xdr:col>1</xdr:col>
      <xdr:colOff>1809750</xdr:colOff>
      <xdr:row>280</xdr:row>
      <xdr:rowOff>752475</xdr:rowOff>
    </xdr:to>
    <xdr:pic>
      <xdr:nvPicPr>
        <xdr:cNvPr id="348860" name="Рисунок 351" descr="C:\Users\4\Desktop\Нельсон камел.jpg"/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1514475" y="148399500"/>
          <a:ext cx="2181225" cy="2952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321</xdr:row>
      <xdr:rowOff>161925</xdr:rowOff>
    </xdr:from>
    <xdr:to>
      <xdr:col>5</xdr:col>
      <xdr:colOff>0</xdr:colOff>
      <xdr:row>321</xdr:row>
      <xdr:rowOff>0</xdr:rowOff>
    </xdr:to>
    <xdr:pic>
      <xdr:nvPicPr>
        <xdr:cNvPr id="348861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655635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495300</xdr:colOff>
      <xdr:row>44</xdr:row>
      <xdr:rowOff>0</xdr:rowOff>
    </xdr:from>
    <xdr:to>
      <xdr:col>4</xdr:col>
      <xdr:colOff>990600</xdr:colOff>
      <xdr:row>44</xdr:row>
      <xdr:rowOff>0</xdr:rowOff>
    </xdr:to>
    <xdr:pic>
      <xdr:nvPicPr>
        <xdr:cNvPr id="348862" name="Рисунок 145" descr="C:\Users\4\Documents\_производство детской одежды Аврора\маркетинг\разработка  этикеток\разработки\этикетка июль 16.jpg"/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9191625" y="25774650"/>
          <a:ext cx="495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pic>
      <xdr:nvPicPr>
        <xdr:cNvPr id="348863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4303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270</xdr:row>
      <xdr:rowOff>0</xdr:rowOff>
    </xdr:from>
    <xdr:to>
      <xdr:col>5</xdr:col>
      <xdr:colOff>0</xdr:colOff>
      <xdr:row>270</xdr:row>
      <xdr:rowOff>0</xdr:rowOff>
    </xdr:to>
    <xdr:pic>
      <xdr:nvPicPr>
        <xdr:cNvPr id="348864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4303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229</xdr:row>
      <xdr:rowOff>161925</xdr:rowOff>
    </xdr:from>
    <xdr:to>
      <xdr:col>5</xdr:col>
      <xdr:colOff>0</xdr:colOff>
      <xdr:row>226</xdr:row>
      <xdr:rowOff>0</xdr:rowOff>
    </xdr:to>
    <xdr:pic>
      <xdr:nvPicPr>
        <xdr:cNvPr id="348865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176051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230</xdr:row>
      <xdr:rowOff>0</xdr:rowOff>
    </xdr:from>
    <xdr:to>
      <xdr:col>5</xdr:col>
      <xdr:colOff>0</xdr:colOff>
      <xdr:row>226</xdr:row>
      <xdr:rowOff>0</xdr:rowOff>
    </xdr:to>
    <xdr:pic>
      <xdr:nvPicPr>
        <xdr:cNvPr id="348866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176051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230</xdr:row>
      <xdr:rowOff>0</xdr:rowOff>
    </xdr:from>
    <xdr:to>
      <xdr:col>5</xdr:col>
      <xdr:colOff>0</xdr:colOff>
      <xdr:row>226</xdr:row>
      <xdr:rowOff>0</xdr:rowOff>
    </xdr:to>
    <xdr:pic>
      <xdr:nvPicPr>
        <xdr:cNvPr id="348867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176051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230</xdr:row>
      <xdr:rowOff>0</xdr:rowOff>
    </xdr:from>
    <xdr:to>
      <xdr:col>5</xdr:col>
      <xdr:colOff>0</xdr:colOff>
      <xdr:row>226</xdr:row>
      <xdr:rowOff>0</xdr:rowOff>
    </xdr:to>
    <xdr:pic>
      <xdr:nvPicPr>
        <xdr:cNvPr id="348868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176051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552450</xdr:colOff>
      <xdr:row>227</xdr:row>
      <xdr:rowOff>257175</xdr:rowOff>
    </xdr:from>
    <xdr:to>
      <xdr:col>4</xdr:col>
      <xdr:colOff>1047750</xdr:colOff>
      <xdr:row>226</xdr:row>
      <xdr:rowOff>0</xdr:rowOff>
    </xdr:to>
    <xdr:pic>
      <xdr:nvPicPr>
        <xdr:cNvPr id="348869" name="Рисунок 145" descr="C:\Users\4\Documents\_производство детской одежды Аврора\маркетинг\разработка  этикеток\разработки\этикетка июль 16.jpg"/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9248775" y="117605175"/>
          <a:ext cx="495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36</xdr:row>
      <xdr:rowOff>161925</xdr:rowOff>
    </xdr:from>
    <xdr:to>
      <xdr:col>5</xdr:col>
      <xdr:colOff>0</xdr:colOff>
      <xdr:row>36</xdr:row>
      <xdr:rowOff>161925</xdr:rowOff>
    </xdr:to>
    <xdr:pic>
      <xdr:nvPicPr>
        <xdr:cNvPr id="348870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20897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38</xdr:row>
      <xdr:rowOff>0</xdr:rowOff>
    </xdr:from>
    <xdr:to>
      <xdr:col>5</xdr:col>
      <xdr:colOff>0</xdr:colOff>
      <xdr:row>38</xdr:row>
      <xdr:rowOff>0</xdr:rowOff>
    </xdr:to>
    <xdr:pic>
      <xdr:nvPicPr>
        <xdr:cNvPr id="348871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2148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26</xdr:row>
      <xdr:rowOff>333375</xdr:rowOff>
    </xdr:from>
    <xdr:to>
      <xdr:col>1</xdr:col>
      <xdr:colOff>1866900</xdr:colOff>
      <xdr:row>27</xdr:row>
      <xdr:rowOff>771525</xdr:rowOff>
    </xdr:to>
    <xdr:pic>
      <xdr:nvPicPr>
        <xdr:cNvPr id="348872" name="Рисунок 414" descr="лу лу.jpg"/>
        <xdr:cNvPicPr>
          <a:picLocks noChangeAspect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1981200" y="12763500"/>
          <a:ext cx="177165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39</xdr:row>
      <xdr:rowOff>257175</xdr:rowOff>
    </xdr:from>
    <xdr:to>
      <xdr:col>1</xdr:col>
      <xdr:colOff>885825</xdr:colOff>
      <xdr:row>42</xdr:row>
      <xdr:rowOff>276225</xdr:rowOff>
    </xdr:to>
    <xdr:pic>
      <xdr:nvPicPr>
        <xdr:cNvPr id="348873" name="Рисунок 415" descr="любимка слив 1.jpg"/>
        <xdr:cNvPicPr>
          <a:picLocks noChangeAspect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133350" y="22298025"/>
          <a:ext cx="2638425" cy="300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60</xdr:row>
      <xdr:rowOff>533400</xdr:rowOff>
    </xdr:from>
    <xdr:to>
      <xdr:col>2</xdr:col>
      <xdr:colOff>1952625</xdr:colOff>
      <xdr:row>62</xdr:row>
      <xdr:rowOff>123825</xdr:rowOff>
    </xdr:to>
    <xdr:pic>
      <xdr:nvPicPr>
        <xdr:cNvPr id="348874" name="Рисунок 416" descr="поль.jpg"/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3810000" y="34890075"/>
          <a:ext cx="1924050" cy="2181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84</xdr:row>
      <xdr:rowOff>104775</xdr:rowOff>
    </xdr:from>
    <xdr:to>
      <xdr:col>2</xdr:col>
      <xdr:colOff>895350</xdr:colOff>
      <xdr:row>86</xdr:row>
      <xdr:rowOff>276225</xdr:rowOff>
    </xdr:to>
    <xdr:pic>
      <xdr:nvPicPr>
        <xdr:cNvPr id="348875" name="Рисунок 418" descr="маневр 1.jpg"/>
        <xdr:cNvPicPr>
          <a:picLocks noChangeAspect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2257425" y="51120675"/>
          <a:ext cx="2419350" cy="276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108</xdr:row>
      <xdr:rowOff>104775</xdr:rowOff>
    </xdr:from>
    <xdr:to>
      <xdr:col>2</xdr:col>
      <xdr:colOff>1114425</xdr:colOff>
      <xdr:row>111</xdr:row>
      <xdr:rowOff>114300</xdr:rowOff>
    </xdr:to>
    <xdr:pic>
      <xdr:nvPicPr>
        <xdr:cNvPr id="348876" name="Рисунок 419" descr="hoRBudeJK_w.jpg"/>
        <xdr:cNvPicPr>
          <a:picLocks noChangeAspect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2219325" y="68151375"/>
          <a:ext cx="2676525" cy="2867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120</xdr:row>
      <xdr:rowOff>152400</xdr:rowOff>
    </xdr:from>
    <xdr:to>
      <xdr:col>2</xdr:col>
      <xdr:colOff>0</xdr:colOff>
      <xdr:row>121</xdr:row>
      <xdr:rowOff>571500</xdr:rowOff>
    </xdr:to>
    <xdr:pic>
      <xdr:nvPicPr>
        <xdr:cNvPr id="348877" name="Рисунок 420" descr="женя1.jpg"/>
        <xdr:cNvPicPr>
          <a:picLocks noChangeAspect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247650" y="76581000"/>
          <a:ext cx="3533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495300</xdr:colOff>
      <xdr:row>126</xdr:row>
      <xdr:rowOff>28575</xdr:rowOff>
    </xdr:from>
    <xdr:to>
      <xdr:col>2</xdr:col>
      <xdr:colOff>1171575</xdr:colOff>
      <xdr:row>127</xdr:row>
      <xdr:rowOff>47625</xdr:rowOff>
    </xdr:to>
    <xdr:pic>
      <xdr:nvPicPr>
        <xdr:cNvPr id="348878" name="Рисунок 421" descr="женя 5.jpg"/>
        <xdr:cNvPicPr>
          <a:picLocks noChangeAspect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2381250" y="80343375"/>
          <a:ext cx="257175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126</xdr:row>
      <xdr:rowOff>1609725</xdr:rowOff>
    </xdr:from>
    <xdr:to>
      <xdr:col>2</xdr:col>
      <xdr:colOff>1095375</xdr:colOff>
      <xdr:row>130</xdr:row>
      <xdr:rowOff>47625</xdr:rowOff>
    </xdr:to>
    <xdr:pic>
      <xdr:nvPicPr>
        <xdr:cNvPr id="348879" name="Рисунок 422" descr="женя 2.jpg"/>
        <xdr:cNvPicPr>
          <a:picLocks noChangeAspect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2238375" y="81924525"/>
          <a:ext cx="2638425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193</xdr:row>
      <xdr:rowOff>104775</xdr:rowOff>
    </xdr:from>
    <xdr:to>
      <xdr:col>2</xdr:col>
      <xdr:colOff>419100</xdr:colOff>
      <xdr:row>194</xdr:row>
      <xdr:rowOff>523875</xdr:rowOff>
    </xdr:to>
    <xdr:pic>
      <xdr:nvPicPr>
        <xdr:cNvPr id="348880" name="Рисунок 427" descr="попрыгушкка 1.jpg"/>
        <xdr:cNvPicPr>
          <a:picLocks noChangeAspect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1933575" y="102593775"/>
          <a:ext cx="2266950" cy="2543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232</xdr:row>
      <xdr:rowOff>133350</xdr:rowOff>
    </xdr:from>
    <xdr:to>
      <xdr:col>1</xdr:col>
      <xdr:colOff>600075</xdr:colOff>
      <xdr:row>235</xdr:row>
      <xdr:rowOff>180975</xdr:rowOff>
    </xdr:to>
    <xdr:pic>
      <xdr:nvPicPr>
        <xdr:cNvPr id="348881" name="Рисунок 428" descr="витаминка 1.jpg"/>
        <xdr:cNvPicPr>
          <a:picLocks noChangeAspect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0" y="118586250"/>
          <a:ext cx="2486025" cy="247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279</xdr:row>
      <xdr:rowOff>0</xdr:rowOff>
    </xdr:from>
    <xdr:to>
      <xdr:col>0</xdr:col>
      <xdr:colOff>1847850</xdr:colOff>
      <xdr:row>280</xdr:row>
      <xdr:rowOff>771525</xdr:rowOff>
    </xdr:to>
    <xdr:pic>
      <xdr:nvPicPr>
        <xdr:cNvPr id="348882" name="Рисунок 223" descr="C:\Users\4\Desktop\для нашего сайта\Нельсон.jpg"/>
        <xdr:cNvPicPr>
          <a:picLocks noChangeAspect="1" noChangeArrowheads="1"/>
        </xdr:cNvPicPr>
      </xdr:nvPicPr>
      <xdr:blipFill>
        <a:blip xmlns:r="http://schemas.openxmlformats.org/officeDocument/2006/relationships" r:embed="rId57"/>
        <a:srcRect t="-1041"/>
        <a:stretch>
          <a:fillRect/>
        </a:stretch>
      </xdr:blipFill>
      <xdr:spPr bwMode="auto">
        <a:xfrm>
          <a:off x="19050" y="148399500"/>
          <a:ext cx="1828800" cy="297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298</xdr:row>
      <xdr:rowOff>228600</xdr:rowOff>
    </xdr:from>
    <xdr:to>
      <xdr:col>2</xdr:col>
      <xdr:colOff>1876425</xdr:colOff>
      <xdr:row>299</xdr:row>
      <xdr:rowOff>228600</xdr:rowOff>
    </xdr:to>
    <xdr:pic>
      <xdr:nvPicPr>
        <xdr:cNvPr id="348883" name="Рисунок 435" descr="Экстрим бир.jpg"/>
        <xdr:cNvPicPr>
          <a:picLocks noChangeAspect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3800475" y="153933525"/>
          <a:ext cx="1857375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329</xdr:row>
      <xdr:rowOff>0</xdr:rowOff>
    </xdr:from>
    <xdr:to>
      <xdr:col>5</xdr:col>
      <xdr:colOff>0</xdr:colOff>
      <xdr:row>324</xdr:row>
      <xdr:rowOff>0</xdr:rowOff>
    </xdr:to>
    <xdr:pic>
      <xdr:nvPicPr>
        <xdr:cNvPr id="348884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6630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329</xdr:row>
      <xdr:rowOff>161925</xdr:rowOff>
    </xdr:from>
    <xdr:to>
      <xdr:col>5</xdr:col>
      <xdr:colOff>0</xdr:colOff>
      <xdr:row>324</xdr:row>
      <xdr:rowOff>0</xdr:rowOff>
    </xdr:to>
    <xdr:pic>
      <xdr:nvPicPr>
        <xdr:cNvPr id="348885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82175" y="166306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238</xdr:row>
      <xdr:rowOff>66675</xdr:rowOff>
    </xdr:from>
    <xdr:to>
      <xdr:col>0</xdr:col>
      <xdr:colOff>1628775</xdr:colOff>
      <xdr:row>240</xdr:row>
      <xdr:rowOff>371475</xdr:rowOff>
    </xdr:to>
    <xdr:pic>
      <xdr:nvPicPr>
        <xdr:cNvPr id="348886" name="Рисунок 419" descr="Ежевичка принт бронза.JPG"/>
        <xdr:cNvPicPr>
          <a:picLocks noChangeAspect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247650" y="122196225"/>
          <a:ext cx="1381125" cy="3409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34</xdr:row>
      <xdr:rowOff>95250</xdr:rowOff>
    </xdr:from>
    <xdr:to>
      <xdr:col>1</xdr:col>
      <xdr:colOff>609600</xdr:colOff>
      <xdr:row>37</xdr:row>
      <xdr:rowOff>76200</xdr:rowOff>
    </xdr:to>
    <xdr:pic>
      <xdr:nvPicPr>
        <xdr:cNvPr id="348887" name="Рисунок 423" descr="Ангелина.JPG"/>
        <xdr:cNvPicPr>
          <a:picLocks noChangeAspect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123825" y="17887950"/>
          <a:ext cx="2371725" cy="3343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657225</xdr:colOff>
      <xdr:row>264</xdr:row>
      <xdr:rowOff>76200</xdr:rowOff>
    </xdr:from>
    <xdr:to>
      <xdr:col>2</xdr:col>
      <xdr:colOff>1847850</xdr:colOff>
      <xdr:row>267</xdr:row>
      <xdr:rowOff>28575</xdr:rowOff>
    </xdr:to>
    <xdr:pic>
      <xdr:nvPicPr>
        <xdr:cNvPr id="348888" name="Рисунок 422" descr="2_2.jpg"/>
        <xdr:cNvPicPr>
          <a:picLocks noChangeAspect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2543175" y="139522200"/>
          <a:ext cx="3086100" cy="2943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1828800</xdr:colOff>
      <xdr:row>271</xdr:row>
      <xdr:rowOff>104775</xdr:rowOff>
    </xdr:from>
    <xdr:to>
      <xdr:col>1</xdr:col>
      <xdr:colOff>1533525</xdr:colOff>
      <xdr:row>273</xdr:row>
      <xdr:rowOff>161925</xdr:rowOff>
    </xdr:to>
    <xdr:pic>
      <xdr:nvPicPr>
        <xdr:cNvPr id="348889" name="Рисунок 426" descr="4_1.jpg"/>
        <xdr:cNvPicPr>
          <a:picLocks noChangeAspect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1828800" y="143694150"/>
          <a:ext cx="1590675" cy="2667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311</xdr:row>
      <xdr:rowOff>123825</xdr:rowOff>
    </xdr:from>
    <xdr:to>
      <xdr:col>1</xdr:col>
      <xdr:colOff>619125</xdr:colOff>
      <xdr:row>312</xdr:row>
      <xdr:rowOff>771525</xdr:rowOff>
    </xdr:to>
    <xdr:pic>
      <xdr:nvPicPr>
        <xdr:cNvPr id="348890" name="Рисунок 427" descr="6_1.jpg"/>
        <xdr:cNvPicPr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133350" y="158267400"/>
          <a:ext cx="2371725" cy="2628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885825</xdr:colOff>
      <xdr:row>311</xdr:row>
      <xdr:rowOff>476250</xdr:rowOff>
    </xdr:from>
    <xdr:to>
      <xdr:col>2</xdr:col>
      <xdr:colOff>371475</xdr:colOff>
      <xdr:row>312</xdr:row>
      <xdr:rowOff>466725</xdr:rowOff>
    </xdr:to>
    <xdr:pic>
      <xdr:nvPicPr>
        <xdr:cNvPr id="348891" name="Рисунок 428" descr="6_4.jpg"/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2771775" y="158619825"/>
          <a:ext cx="1381125" cy="1971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194</xdr:row>
      <xdr:rowOff>533400</xdr:rowOff>
    </xdr:from>
    <xdr:to>
      <xdr:col>1</xdr:col>
      <xdr:colOff>28575</xdr:colOff>
      <xdr:row>202</xdr:row>
      <xdr:rowOff>333375</xdr:rowOff>
    </xdr:to>
    <xdr:pic>
      <xdr:nvPicPr>
        <xdr:cNvPr id="348892" name="Рисунок 426" descr="033c8b5e3dc44a90952547632d6a1447.jpg"/>
        <xdr:cNvPicPr>
          <a:picLocks noChangeAspect="1"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276225" y="105146475"/>
          <a:ext cx="1638300" cy="2400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194</xdr:row>
      <xdr:rowOff>552450</xdr:rowOff>
    </xdr:from>
    <xdr:to>
      <xdr:col>1</xdr:col>
      <xdr:colOff>1743075</xdr:colOff>
      <xdr:row>202</xdr:row>
      <xdr:rowOff>352425</xdr:rowOff>
    </xdr:to>
    <xdr:pic>
      <xdr:nvPicPr>
        <xdr:cNvPr id="348893" name="Рисунок 427" descr="60da831fdced1083acc1ced17cdbbad9.jpg"/>
        <xdr:cNvPicPr>
          <a:picLocks noChangeAspect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2143125" y="105165525"/>
          <a:ext cx="1485900" cy="2400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1828800</xdr:colOff>
      <xdr:row>20</xdr:row>
      <xdr:rowOff>342900</xdr:rowOff>
    </xdr:from>
    <xdr:to>
      <xdr:col>2</xdr:col>
      <xdr:colOff>180975</xdr:colOff>
      <xdr:row>22</xdr:row>
      <xdr:rowOff>123825</xdr:rowOff>
    </xdr:to>
    <xdr:pic>
      <xdr:nvPicPr>
        <xdr:cNvPr id="348894" name="Рисунок 428" descr="photo-5073942-1.jpg"/>
        <xdr:cNvPicPr>
          <a:picLocks noChangeAspect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1828800" y="8543925"/>
          <a:ext cx="2133600" cy="2371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39</xdr:row>
      <xdr:rowOff>66675</xdr:rowOff>
    </xdr:from>
    <xdr:to>
      <xdr:col>2</xdr:col>
      <xdr:colOff>1752600</xdr:colOff>
      <xdr:row>42</xdr:row>
      <xdr:rowOff>295275</xdr:rowOff>
    </xdr:to>
    <xdr:pic>
      <xdr:nvPicPr>
        <xdr:cNvPr id="348895" name="Рисунок 429" descr="photo-5073948-1.jpg"/>
        <xdr:cNvPicPr>
          <a:picLocks noChangeAspect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2762250" y="22107525"/>
          <a:ext cx="2771775" cy="3219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1809750</xdr:colOff>
      <xdr:row>60</xdr:row>
      <xdr:rowOff>304800</xdr:rowOff>
    </xdr:from>
    <xdr:to>
      <xdr:col>2</xdr:col>
      <xdr:colOff>114300</xdr:colOff>
      <xdr:row>62</xdr:row>
      <xdr:rowOff>152400</xdr:rowOff>
    </xdr:to>
    <xdr:pic>
      <xdr:nvPicPr>
        <xdr:cNvPr id="348896" name="Рисунок 431" descr="photo-5073919-1.jpg"/>
        <xdr:cNvPicPr>
          <a:picLocks noChangeAspect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1809750" y="34661475"/>
          <a:ext cx="2085975" cy="2438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60</xdr:row>
      <xdr:rowOff>228600</xdr:rowOff>
    </xdr:from>
    <xdr:to>
      <xdr:col>0</xdr:col>
      <xdr:colOff>1876425</xdr:colOff>
      <xdr:row>62</xdr:row>
      <xdr:rowOff>152400</xdr:rowOff>
    </xdr:to>
    <xdr:pic>
      <xdr:nvPicPr>
        <xdr:cNvPr id="348897" name="Рисунок 122" descr="C:\Users\4\Documents\_производство детской одежды Аврора\Каталоги\весна 2017\весна 2017детально\Поль.jpg"/>
        <xdr:cNvPicPr>
          <a:picLocks noChangeAspect="1" noChangeArrowheads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152400" y="34585275"/>
          <a:ext cx="1724025" cy="251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447675</xdr:colOff>
      <xdr:row>206</xdr:row>
      <xdr:rowOff>752475</xdr:rowOff>
    </xdr:from>
    <xdr:to>
      <xdr:col>2</xdr:col>
      <xdr:colOff>1076325</xdr:colOff>
      <xdr:row>216</xdr:row>
      <xdr:rowOff>152400</xdr:rowOff>
    </xdr:to>
    <xdr:pic>
      <xdr:nvPicPr>
        <xdr:cNvPr id="348898" name="Рисунок 438" descr="photo-5073969-1.jpg"/>
        <xdr:cNvPicPr>
          <a:picLocks noChangeAspect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2333625" y="110956725"/>
          <a:ext cx="2524125" cy="2152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762000</xdr:colOff>
      <xdr:row>217</xdr:row>
      <xdr:rowOff>238125</xdr:rowOff>
    </xdr:from>
    <xdr:to>
      <xdr:col>2</xdr:col>
      <xdr:colOff>1181100</xdr:colOff>
      <xdr:row>218</xdr:row>
      <xdr:rowOff>581025</xdr:rowOff>
    </xdr:to>
    <xdr:pic>
      <xdr:nvPicPr>
        <xdr:cNvPr id="348899" name="Рисунок 439" descr="photo-5073951-1.jpg"/>
        <xdr:cNvPicPr>
          <a:picLocks noChangeAspect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2647950" y="113747550"/>
          <a:ext cx="2314575" cy="199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366</xdr:row>
      <xdr:rowOff>57150</xdr:rowOff>
    </xdr:from>
    <xdr:to>
      <xdr:col>0</xdr:col>
      <xdr:colOff>1485900</xdr:colOff>
      <xdr:row>367</xdr:row>
      <xdr:rowOff>695325</xdr:rowOff>
    </xdr:to>
    <xdr:pic>
      <xdr:nvPicPr>
        <xdr:cNvPr id="348900" name="Рисунок 320" descr="Znak05.png"/>
        <xdr:cNvPicPr>
          <a:picLocks noChangeAspect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476250" y="172697775"/>
          <a:ext cx="10096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368</xdr:row>
      <xdr:rowOff>0</xdr:rowOff>
    </xdr:from>
    <xdr:to>
      <xdr:col>0</xdr:col>
      <xdr:colOff>1552575</xdr:colOff>
      <xdr:row>368</xdr:row>
      <xdr:rowOff>1000125</xdr:rowOff>
    </xdr:to>
    <xdr:pic>
      <xdr:nvPicPr>
        <xdr:cNvPr id="348901" name="Рисунок 321" descr="Znak02.png"/>
        <xdr:cNvPicPr>
          <a:picLocks noChangeAspect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542925" y="173736000"/>
          <a:ext cx="10096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504825</xdr:colOff>
      <xdr:row>369</xdr:row>
      <xdr:rowOff>57150</xdr:rowOff>
    </xdr:from>
    <xdr:to>
      <xdr:col>0</xdr:col>
      <xdr:colOff>1504950</xdr:colOff>
      <xdr:row>369</xdr:row>
      <xdr:rowOff>1095375</xdr:rowOff>
    </xdr:to>
    <xdr:pic>
      <xdr:nvPicPr>
        <xdr:cNvPr id="348902" name="Рисунок 322" descr="Znak04.png"/>
        <xdr:cNvPicPr>
          <a:picLocks noChangeAspect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504825" y="174907575"/>
          <a:ext cx="10001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370</xdr:row>
      <xdr:rowOff>228600</xdr:rowOff>
    </xdr:from>
    <xdr:to>
      <xdr:col>0</xdr:col>
      <xdr:colOff>1485900</xdr:colOff>
      <xdr:row>371</xdr:row>
      <xdr:rowOff>419100</xdr:rowOff>
    </xdr:to>
    <xdr:pic>
      <xdr:nvPicPr>
        <xdr:cNvPr id="348903" name="Рисунок 323" descr="Znak07.png"/>
        <xdr:cNvPicPr>
          <a:picLocks noChangeAspect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457200" y="176212500"/>
          <a:ext cx="102870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438150</xdr:colOff>
      <xdr:row>371</xdr:row>
      <xdr:rowOff>800100</xdr:rowOff>
    </xdr:from>
    <xdr:to>
      <xdr:col>0</xdr:col>
      <xdr:colOff>1590675</xdr:colOff>
      <xdr:row>373</xdr:row>
      <xdr:rowOff>76200</xdr:rowOff>
    </xdr:to>
    <xdr:pic>
      <xdr:nvPicPr>
        <xdr:cNvPr id="348904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438150" y="177650775"/>
          <a:ext cx="115252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373</xdr:row>
      <xdr:rowOff>190500</xdr:rowOff>
    </xdr:from>
    <xdr:to>
      <xdr:col>0</xdr:col>
      <xdr:colOff>1628775</xdr:colOff>
      <xdr:row>373</xdr:row>
      <xdr:rowOff>1304925</xdr:rowOff>
    </xdr:to>
    <xdr:pic>
      <xdr:nvPicPr>
        <xdr:cNvPr id="348905" name="Рисунок 325" descr="Znak03.png"/>
        <xdr:cNvPicPr>
          <a:picLocks noChangeAspect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447675" y="178898550"/>
          <a:ext cx="11811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374</xdr:row>
      <xdr:rowOff>47625</xdr:rowOff>
    </xdr:from>
    <xdr:to>
      <xdr:col>0</xdr:col>
      <xdr:colOff>1609725</xdr:colOff>
      <xdr:row>374</xdr:row>
      <xdr:rowOff>1181100</xdr:rowOff>
    </xdr:to>
    <xdr:pic>
      <xdr:nvPicPr>
        <xdr:cNvPr id="348906" name="Рисунок 326" descr="Znak06.png"/>
        <xdr:cNvPicPr>
          <a:picLocks noChangeAspect="1"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476250" y="180079650"/>
          <a:ext cx="11334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20</xdr:row>
      <xdr:rowOff>200025</xdr:rowOff>
    </xdr:from>
    <xdr:to>
      <xdr:col>5</xdr:col>
      <xdr:colOff>19050</xdr:colOff>
      <xdr:row>20</xdr:row>
      <xdr:rowOff>1257300</xdr:rowOff>
    </xdr:to>
    <xdr:pic>
      <xdr:nvPicPr>
        <xdr:cNvPr id="348907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8724900" y="8401050"/>
          <a:ext cx="10763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26</xdr:row>
      <xdr:rowOff>228600</xdr:rowOff>
    </xdr:from>
    <xdr:to>
      <xdr:col>5</xdr:col>
      <xdr:colOff>47625</xdr:colOff>
      <xdr:row>26</xdr:row>
      <xdr:rowOff>1323975</xdr:rowOff>
    </xdr:to>
    <xdr:pic>
      <xdr:nvPicPr>
        <xdr:cNvPr id="348908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8724900" y="12658725"/>
          <a:ext cx="11049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34</xdr:row>
      <xdr:rowOff>457200</xdr:rowOff>
    </xdr:from>
    <xdr:to>
      <xdr:col>5</xdr:col>
      <xdr:colOff>0</xdr:colOff>
      <xdr:row>34</xdr:row>
      <xdr:rowOff>1524000</xdr:rowOff>
    </xdr:to>
    <xdr:pic>
      <xdr:nvPicPr>
        <xdr:cNvPr id="348909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8715375" y="18249900"/>
          <a:ext cx="10668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2933700</xdr:colOff>
      <xdr:row>39</xdr:row>
      <xdr:rowOff>257175</xdr:rowOff>
    </xdr:from>
    <xdr:to>
      <xdr:col>5</xdr:col>
      <xdr:colOff>19050</xdr:colOff>
      <xdr:row>39</xdr:row>
      <xdr:rowOff>1371600</xdr:rowOff>
    </xdr:to>
    <xdr:pic>
      <xdr:nvPicPr>
        <xdr:cNvPr id="348910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8677275" y="22298025"/>
          <a:ext cx="11239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2943225</xdr:colOff>
      <xdr:row>50</xdr:row>
      <xdr:rowOff>276225</xdr:rowOff>
    </xdr:from>
    <xdr:to>
      <xdr:col>5</xdr:col>
      <xdr:colOff>19050</xdr:colOff>
      <xdr:row>50</xdr:row>
      <xdr:rowOff>1371600</xdr:rowOff>
    </xdr:to>
    <xdr:pic>
      <xdr:nvPicPr>
        <xdr:cNvPr id="348911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8686800" y="26889075"/>
          <a:ext cx="11144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55</xdr:row>
      <xdr:rowOff>381000</xdr:rowOff>
    </xdr:from>
    <xdr:to>
      <xdr:col>5</xdr:col>
      <xdr:colOff>0</xdr:colOff>
      <xdr:row>55</xdr:row>
      <xdr:rowOff>1428750</xdr:rowOff>
    </xdr:to>
    <xdr:pic>
      <xdr:nvPicPr>
        <xdr:cNvPr id="348912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8724900" y="30870525"/>
          <a:ext cx="105727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2933700</xdr:colOff>
      <xdr:row>60</xdr:row>
      <xdr:rowOff>257175</xdr:rowOff>
    </xdr:from>
    <xdr:to>
      <xdr:col>5</xdr:col>
      <xdr:colOff>47625</xdr:colOff>
      <xdr:row>60</xdr:row>
      <xdr:rowOff>1400175</xdr:rowOff>
    </xdr:to>
    <xdr:pic>
      <xdr:nvPicPr>
        <xdr:cNvPr id="348913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8677275" y="34613850"/>
          <a:ext cx="11525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68</xdr:row>
      <xdr:rowOff>800100</xdr:rowOff>
    </xdr:from>
    <xdr:to>
      <xdr:col>4</xdr:col>
      <xdr:colOff>1009650</xdr:colOff>
      <xdr:row>68</xdr:row>
      <xdr:rowOff>1724025</xdr:rowOff>
    </xdr:to>
    <xdr:pic>
      <xdr:nvPicPr>
        <xdr:cNvPr id="348914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8772525" y="40014525"/>
          <a:ext cx="9334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73</xdr:row>
      <xdr:rowOff>800100</xdr:rowOff>
    </xdr:from>
    <xdr:to>
      <xdr:col>4</xdr:col>
      <xdr:colOff>1000125</xdr:colOff>
      <xdr:row>73</xdr:row>
      <xdr:rowOff>1724025</xdr:rowOff>
    </xdr:to>
    <xdr:pic>
      <xdr:nvPicPr>
        <xdr:cNvPr id="348915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8753475" y="43967400"/>
          <a:ext cx="9429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2933700</xdr:colOff>
      <xdr:row>78</xdr:row>
      <xdr:rowOff>200025</xdr:rowOff>
    </xdr:from>
    <xdr:to>
      <xdr:col>5</xdr:col>
      <xdr:colOff>38100</xdr:colOff>
      <xdr:row>78</xdr:row>
      <xdr:rowOff>1323975</xdr:rowOff>
    </xdr:to>
    <xdr:pic>
      <xdr:nvPicPr>
        <xdr:cNvPr id="348916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8677275" y="47329725"/>
          <a:ext cx="11430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95250</xdr:colOff>
      <xdr:row>108</xdr:row>
      <xdr:rowOff>771525</xdr:rowOff>
    </xdr:from>
    <xdr:to>
      <xdr:col>4</xdr:col>
      <xdr:colOff>971550</xdr:colOff>
      <xdr:row>108</xdr:row>
      <xdr:rowOff>1628775</xdr:rowOff>
    </xdr:to>
    <xdr:pic>
      <xdr:nvPicPr>
        <xdr:cNvPr id="348917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8791575" y="68818125"/>
          <a:ext cx="8763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114</xdr:row>
      <xdr:rowOff>400050</xdr:rowOff>
    </xdr:from>
    <xdr:to>
      <xdr:col>4</xdr:col>
      <xdr:colOff>1057275</xdr:colOff>
      <xdr:row>114</xdr:row>
      <xdr:rowOff>1419225</xdr:rowOff>
    </xdr:to>
    <xdr:pic>
      <xdr:nvPicPr>
        <xdr:cNvPr id="348918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8724900" y="72475725"/>
          <a:ext cx="10287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133</xdr:row>
      <xdr:rowOff>304800</xdr:rowOff>
    </xdr:from>
    <xdr:to>
      <xdr:col>4</xdr:col>
      <xdr:colOff>1076325</xdr:colOff>
      <xdr:row>133</xdr:row>
      <xdr:rowOff>1352550</xdr:rowOff>
    </xdr:to>
    <xdr:pic>
      <xdr:nvPicPr>
        <xdr:cNvPr id="348919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8715375" y="84972525"/>
          <a:ext cx="105727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152400</xdr:colOff>
      <xdr:row>153</xdr:row>
      <xdr:rowOff>800100</xdr:rowOff>
    </xdr:from>
    <xdr:to>
      <xdr:col>4</xdr:col>
      <xdr:colOff>923925</xdr:colOff>
      <xdr:row>153</xdr:row>
      <xdr:rowOff>1552575</xdr:rowOff>
    </xdr:to>
    <xdr:pic>
      <xdr:nvPicPr>
        <xdr:cNvPr id="348920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8848725" y="89973150"/>
          <a:ext cx="7715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193</xdr:row>
      <xdr:rowOff>457200</xdr:rowOff>
    </xdr:from>
    <xdr:to>
      <xdr:col>4</xdr:col>
      <xdr:colOff>1076325</xdr:colOff>
      <xdr:row>193</xdr:row>
      <xdr:rowOff>1485900</xdr:rowOff>
    </xdr:to>
    <xdr:pic>
      <xdr:nvPicPr>
        <xdr:cNvPr id="348921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8724900" y="102946200"/>
          <a:ext cx="1047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205</xdr:row>
      <xdr:rowOff>352425</xdr:rowOff>
    </xdr:from>
    <xdr:to>
      <xdr:col>4</xdr:col>
      <xdr:colOff>1076325</xdr:colOff>
      <xdr:row>205</xdr:row>
      <xdr:rowOff>1381125</xdr:rowOff>
    </xdr:to>
    <xdr:pic>
      <xdr:nvPicPr>
        <xdr:cNvPr id="348922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8724900" y="108908850"/>
          <a:ext cx="1047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95250</xdr:colOff>
      <xdr:row>217</xdr:row>
      <xdr:rowOff>781050</xdr:rowOff>
    </xdr:from>
    <xdr:to>
      <xdr:col>4</xdr:col>
      <xdr:colOff>971550</xdr:colOff>
      <xdr:row>217</xdr:row>
      <xdr:rowOff>1638300</xdr:rowOff>
    </xdr:to>
    <xdr:pic>
      <xdr:nvPicPr>
        <xdr:cNvPr id="348923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8791575" y="114290475"/>
          <a:ext cx="8763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232</xdr:row>
      <xdr:rowOff>323850</xdr:rowOff>
    </xdr:from>
    <xdr:to>
      <xdr:col>4</xdr:col>
      <xdr:colOff>1057275</xdr:colOff>
      <xdr:row>232</xdr:row>
      <xdr:rowOff>1352550</xdr:rowOff>
    </xdr:to>
    <xdr:pic>
      <xdr:nvPicPr>
        <xdr:cNvPr id="348924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8715375" y="118776750"/>
          <a:ext cx="10382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238</xdr:row>
      <xdr:rowOff>295275</xdr:rowOff>
    </xdr:from>
    <xdr:to>
      <xdr:col>4</xdr:col>
      <xdr:colOff>1047750</xdr:colOff>
      <xdr:row>238</xdr:row>
      <xdr:rowOff>1323975</xdr:rowOff>
    </xdr:to>
    <xdr:pic>
      <xdr:nvPicPr>
        <xdr:cNvPr id="348925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8696325" y="122424825"/>
          <a:ext cx="1047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123825</xdr:colOff>
      <xdr:row>243</xdr:row>
      <xdr:rowOff>885825</xdr:rowOff>
    </xdr:from>
    <xdr:to>
      <xdr:col>4</xdr:col>
      <xdr:colOff>952500</xdr:colOff>
      <xdr:row>243</xdr:row>
      <xdr:rowOff>1704975</xdr:rowOff>
    </xdr:to>
    <xdr:pic>
      <xdr:nvPicPr>
        <xdr:cNvPr id="348926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8820150" y="127396875"/>
          <a:ext cx="8286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200025</xdr:colOff>
      <xdr:row>258</xdr:row>
      <xdr:rowOff>857250</xdr:rowOff>
    </xdr:from>
    <xdr:to>
      <xdr:col>4</xdr:col>
      <xdr:colOff>981075</xdr:colOff>
      <xdr:row>258</xdr:row>
      <xdr:rowOff>1628775</xdr:rowOff>
    </xdr:to>
    <xdr:pic>
      <xdr:nvPicPr>
        <xdr:cNvPr id="348927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8896350" y="136378950"/>
          <a:ext cx="781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279</xdr:row>
      <xdr:rowOff>571500</xdr:rowOff>
    </xdr:from>
    <xdr:to>
      <xdr:col>4</xdr:col>
      <xdr:colOff>1076325</xdr:colOff>
      <xdr:row>279</xdr:row>
      <xdr:rowOff>1600200</xdr:rowOff>
    </xdr:to>
    <xdr:pic>
      <xdr:nvPicPr>
        <xdr:cNvPr id="348928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8724900" y="148971000"/>
          <a:ext cx="1047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298</xdr:row>
      <xdr:rowOff>323850</xdr:rowOff>
    </xdr:from>
    <xdr:to>
      <xdr:col>4</xdr:col>
      <xdr:colOff>1076325</xdr:colOff>
      <xdr:row>298</xdr:row>
      <xdr:rowOff>1352550</xdr:rowOff>
    </xdr:to>
    <xdr:pic>
      <xdr:nvPicPr>
        <xdr:cNvPr id="348929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8724900" y="154028775"/>
          <a:ext cx="1047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95250</xdr:colOff>
      <xdr:row>120</xdr:row>
      <xdr:rowOff>295275</xdr:rowOff>
    </xdr:from>
    <xdr:to>
      <xdr:col>4</xdr:col>
      <xdr:colOff>971550</xdr:colOff>
      <xdr:row>120</xdr:row>
      <xdr:rowOff>1276350</xdr:rowOff>
    </xdr:to>
    <xdr:pic>
      <xdr:nvPicPr>
        <xdr:cNvPr id="348930" name="Рисунок 323" descr="Znak07.png"/>
        <xdr:cNvPicPr>
          <a:picLocks noChangeAspect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8791575" y="76723875"/>
          <a:ext cx="8763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126</xdr:row>
      <xdr:rowOff>276225</xdr:rowOff>
    </xdr:from>
    <xdr:to>
      <xdr:col>4</xdr:col>
      <xdr:colOff>1019175</xdr:colOff>
      <xdr:row>126</xdr:row>
      <xdr:rowOff>1257300</xdr:rowOff>
    </xdr:to>
    <xdr:pic>
      <xdr:nvPicPr>
        <xdr:cNvPr id="348931" name="Рисунок 323" descr="Znak07.png"/>
        <xdr:cNvPicPr>
          <a:picLocks noChangeAspect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8839200" y="80591025"/>
          <a:ext cx="8763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67</xdr:row>
      <xdr:rowOff>542925</xdr:rowOff>
    </xdr:from>
    <xdr:to>
      <xdr:col>4</xdr:col>
      <xdr:colOff>952500</xdr:colOff>
      <xdr:row>68</xdr:row>
      <xdr:rowOff>800100</xdr:rowOff>
    </xdr:to>
    <xdr:pic>
      <xdr:nvPicPr>
        <xdr:cNvPr id="348932" name="Рисунок 321" descr="Znak02.png"/>
        <xdr:cNvPicPr>
          <a:picLocks noChangeAspect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8839200" y="39204900"/>
          <a:ext cx="8096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73</xdr:row>
      <xdr:rowOff>0</xdr:rowOff>
    </xdr:from>
    <xdr:to>
      <xdr:col>4</xdr:col>
      <xdr:colOff>952500</xdr:colOff>
      <xdr:row>73</xdr:row>
      <xdr:rowOff>809625</xdr:rowOff>
    </xdr:to>
    <xdr:pic>
      <xdr:nvPicPr>
        <xdr:cNvPr id="348933" name="Рисунок 321" descr="Znak02.png"/>
        <xdr:cNvPicPr>
          <a:picLocks noChangeAspect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8839200" y="43167300"/>
          <a:ext cx="8096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84</xdr:row>
      <xdr:rowOff>371475</xdr:rowOff>
    </xdr:from>
    <xdr:to>
      <xdr:col>4</xdr:col>
      <xdr:colOff>1038225</xdr:colOff>
      <xdr:row>84</xdr:row>
      <xdr:rowOff>1352550</xdr:rowOff>
    </xdr:to>
    <xdr:pic>
      <xdr:nvPicPr>
        <xdr:cNvPr id="348934" name="Рисунок 321" descr="Znak02.png"/>
        <xdr:cNvPicPr>
          <a:picLocks noChangeAspect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8743950" y="51387375"/>
          <a:ext cx="9906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90</xdr:row>
      <xdr:rowOff>295275</xdr:rowOff>
    </xdr:from>
    <xdr:to>
      <xdr:col>4</xdr:col>
      <xdr:colOff>1009650</xdr:colOff>
      <xdr:row>90</xdr:row>
      <xdr:rowOff>1276350</xdr:rowOff>
    </xdr:to>
    <xdr:pic>
      <xdr:nvPicPr>
        <xdr:cNvPr id="348935" name="Рисунок 321" descr="Znak02.png"/>
        <xdr:cNvPicPr>
          <a:picLocks noChangeAspect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8715375" y="55445025"/>
          <a:ext cx="9906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96</xdr:row>
      <xdr:rowOff>352425</xdr:rowOff>
    </xdr:from>
    <xdr:to>
      <xdr:col>4</xdr:col>
      <xdr:colOff>990600</xdr:colOff>
      <xdr:row>96</xdr:row>
      <xdr:rowOff>1333500</xdr:rowOff>
    </xdr:to>
    <xdr:pic>
      <xdr:nvPicPr>
        <xdr:cNvPr id="348936" name="Рисунок 321" descr="Znak02.png"/>
        <xdr:cNvPicPr>
          <a:picLocks noChangeAspect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8696325" y="60045600"/>
          <a:ext cx="9906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102</xdr:row>
      <xdr:rowOff>333375</xdr:rowOff>
    </xdr:from>
    <xdr:to>
      <xdr:col>4</xdr:col>
      <xdr:colOff>1009650</xdr:colOff>
      <xdr:row>102</xdr:row>
      <xdr:rowOff>1323975</xdr:rowOff>
    </xdr:to>
    <xdr:pic>
      <xdr:nvPicPr>
        <xdr:cNvPr id="348937" name="Рисунок 321" descr="Znak02.png"/>
        <xdr:cNvPicPr>
          <a:picLocks noChangeAspect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8715375" y="64074675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123825</xdr:colOff>
      <xdr:row>108</xdr:row>
      <xdr:rowOff>38100</xdr:rowOff>
    </xdr:from>
    <xdr:to>
      <xdr:col>4</xdr:col>
      <xdr:colOff>876300</xdr:colOff>
      <xdr:row>108</xdr:row>
      <xdr:rowOff>781050</xdr:rowOff>
    </xdr:to>
    <xdr:pic>
      <xdr:nvPicPr>
        <xdr:cNvPr id="348938" name="Рисунок 321" descr="Znak02.png"/>
        <xdr:cNvPicPr>
          <a:picLocks noChangeAspect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8820150" y="68084700"/>
          <a:ext cx="752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152400</xdr:colOff>
      <xdr:row>181</xdr:row>
      <xdr:rowOff>419100</xdr:rowOff>
    </xdr:from>
    <xdr:to>
      <xdr:col>4</xdr:col>
      <xdr:colOff>904875</xdr:colOff>
      <xdr:row>181</xdr:row>
      <xdr:rowOff>1162050</xdr:rowOff>
    </xdr:to>
    <xdr:pic>
      <xdr:nvPicPr>
        <xdr:cNvPr id="348939" name="Рисунок 321" descr="Znak02.png"/>
        <xdr:cNvPicPr>
          <a:picLocks noChangeAspect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8848725" y="98764725"/>
          <a:ext cx="752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250</xdr:row>
      <xdr:rowOff>581025</xdr:rowOff>
    </xdr:from>
    <xdr:to>
      <xdr:col>4</xdr:col>
      <xdr:colOff>990600</xdr:colOff>
      <xdr:row>250</xdr:row>
      <xdr:rowOff>1485900</xdr:rowOff>
    </xdr:to>
    <xdr:pic>
      <xdr:nvPicPr>
        <xdr:cNvPr id="348940" name="Рисунок 321" descr="Znak02.png"/>
        <xdr:cNvPicPr>
          <a:picLocks noChangeAspect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8772525" y="131721225"/>
          <a:ext cx="9144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180975</xdr:colOff>
      <xdr:row>258</xdr:row>
      <xdr:rowOff>19050</xdr:rowOff>
    </xdr:from>
    <xdr:to>
      <xdr:col>4</xdr:col>
      <xdr:colOff>933450</xdr:colOff>
      <xdr:row>258</xdr:row>
      <xdr:rowOff>762000</xdr:rowOff>
    </xdr:to>
    <xdr:pic>
      <xdr:nvPicPr>
        <xdr:cNvPr id="348941" name="Рисунок 321" descr="Znak02.png"/>
        <xdr:cNvPicPr>
          <a:picLocks noChangeAspect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8877300" y="135540750"/>
          <a:ext cx="752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153</xdr:row>
      <xdr:rowOff>38100</xdr:rowOff>
    </xdr:from>
    <xdr:to>
      <xdr:col>4</xdr:col>
      <xdr:colOff>895350</xdr:colOff>
      <xdr:row>153</xdr:row>
      <xdr:rowOff>809625</xdr:rowOff>
    </xdr:to>
    <xdr:pic>
      <xdr:nvPicPr>
        <xdr:cNvPr id="348942" name="Рисунок 322" descr="Znak04.png"/>
        <xdr:cNvPicPr>
          <a:picLocks noChangeAspect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8839200" y="89211150"/>
          <a:ext cx="7524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264</xdr:row>
      <xdr:rowOff>323850</xdr:rowOff>
    </xdr:from>
    <xdr:to>
      <xdr:col>4</xdr:col>
      <xdr:colOff>1057275</xdr:colOff>
      <xdr:row>264</xdr:row>
      <xdr:rowOff>1333500</xdr:rowOff>
    </xdr:to>
    <xdr:pic>
      <xdr:nvPicPr>
        <xdr:cNvPr id="348943" name="Рисунок 322" descr="Znak04.png"/>
        <xdr:cNvPicPr>
          <a:picLocks noChangeAspect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8772525" y="139769850"/>
          <a:ext cx="9810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1400175</xdr:colOff>
      <xdr:row>51</xdr:row>
      <xdr:rowOff>57150</xdr:rowOff>
    </xdr:from>
    <xdr:to>
      <xdr:col>1</xdr:col>
      <xdr:colOff>685800</xdr:colOff>
      <xdr:row>52</xdr:row>
      <xdr:rowOff>361950</xdr:rowOff>
    </xdr:to>
    <xdr:pic>
      <xdr:nvPicPr>
        <xdr:cNvPr id="348944" name="Рисунок 325" descr="Znak03.png"/>
        <xdr:cNvPicPr>
          <a:picLocks noChangeAspect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1400175" y="28441650"/>
          <a:ext cx="11715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1552575</xdr:colOff>
      <xdr:row>55</xdr:row>
      <xdr:rowOff>1704975</xdr:rowOff>
    </xdr:from>
    <xdr:to>
      <xdr:col>1</xdr:col>
      <xdr:colOff>838200</xdr:colOff>
      <xdr:row>57</xdr:row>
      <xdr:rowOff>247650</xdr:rowOff>
    </xdr:to>
    <xdr:pic>
      <xdr:nvPicPr>
        <xdr:cNvPr id="348945" name="Рисунок 325" descr="Znak03.png"/>
        <xdr:cNvPicPr>
          <a:picLocks noChangeAspect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1552575" y="32194500"/>
          <a:ext cx="11715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1247775</xdr:colOff>
      <xdr:row>61</xdr:row>
      <xdr:rowOff>447675</xdr:rowOff>
    </xdr:from>
    <xdr:to>
      <xdr:col>1</xdr:col>
      <xdr:colOff>533400</xdr:colOff>
      <xdr:row>63</xdr:row>
      <xdr:rowOff>361950</xdr:rowOff>
    </xdr:to>
    <xdr:pic>
      <xdr:nvPicPr>
        <xdr:cNvPr id="348946" name="Рисунок 325" descr="Znak03.png"/>
        <xdr:cNvPicPr>
          <a:picLocks noChangeAspect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1247775" y="36576000"/>
          <a:ext cx="11715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1390650</xdr:colOff>
      <xdr:row>96</xdr:row>
      <xdr:rowOff>1724025</xdr:rowOff>
    </xdr:from>
    <xdr:to>
      <xdr:col>2</xdr:col>
      <xdr:colOff>685800</xdr:colOff>
      <xdr:row>98</xdr:row>
      <xdr:rowOff>266700</xdr:rowOff>
    </xdr:to>
    <xdr:pic>
      <xdr:nvPicPr>
        <xdr:cNvPr id="348947" name="Рисунок 325" descr="Znak03.png"/>
        <xdr:cNvPicPr>
          <a:picLocks noChangeAspect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3276600" y="61417200"/>
          <a:ext cx="119062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1590675</xdr:colOff>
      <xdr:row>103</xdr:row>
      <xdr:rowOff>285750</xdr:rowOff>
    </xdr:from>
    <xdr:to>
      <xdr:col>1</xdr:col>
      <xdr:colOff>885825</xdr:colOff>
      <xdr:row>105</xdr:row>
      <xdr:rowOff>266700</xdr:rowOff>
    </xdr:to>
    <xdr:pic>
      <xdr:nvPicPr>
        <xdr:cNvPr id="348948" name="Рисунок 325" descr="Znak03.png"/>
        <xdr:cNvPicPr>
          <a:picLocks noChangeAspect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1590675" y="65798700"/>
          <a:ext cx="11811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1695450</xdr:colOff>
      <xdr:row>115</xdr:row>
      <xdr:rowOff>542925</xdr:rowOff>
    </xdr:from>
    <xdr:to>
      <xdr:col>1</xdr:col>
      <xdr:colOff>981075</xdr:colOff>
      <xdr:row>118</xdr:row>
      <xdr:rowOff>76200</xdr:rowOff>
    </xdr:to>
    <xdr:pic>
      <xdr:nvPicPr>
        <xdr:cNvPr id="348949" name="Рисунок 325" descr="Znak03.png"/>
        <xdr:cNvPicPr>
          <a:picLocks noChangeAspect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1695450" y="74390250"/>
          <a:ext cx="11715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1676400</xdr:colOff>
      <xdr:row>134</xdr:row>
      <xdr:rowOff>104775</xdr:rowOff>
    </xdr:from>
    <xdr:to>
      <xdr:col>1</xdr:col>
      <xdr:colOff>971550</xdr:colOff>
      <xdr:row>135</xdr:row>
      <xdr:rowOff>381000</xdr:rowOff>
    </xdr:to>
    <xdr:pic>
      <xdr:nvPicPr>
        <xdr:cNvPr id="348950" name="Рисунок 325" descr="Znak03.png"/>
        <xdr:cNvPicPr>
          <a:picLocks noChangeAspect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1676400" y="86429850"/>
          <a:ext cx="11811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476250</xdr:colOff>
      <xdr:row>194</xdr:row>
      <xdr:rowOff>257175</xdr:rowOff>
    </xdr:from>
    <xdr:to>
      <xdr:col>2</xdr:col>
      <xdr:colOff>1657350</xdr:colOff>
      <xdr:row>196</xdr:row>
      <xdr:rowOff>228600</xdr:rowOff>
    </xdr:to>
    <xdr:pic>
      <xdr:nvPicPr>
        <xdr:cNvPr id="348951" name="Рисунок 325" descr="Znak03.png"/>
        <xdr:cNvPicPr>
          <a:picLocks noChangeAspect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4257675" y="104870250"/>
          <a:ext cx="11811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1800225</xdr:colOff>
      <xdr:row>206</xdr:row>
      <xdr:rowOff>342900</xdr:rowOff>
    </xdr:from>
    <xdr:to>
      <xdr:col>1</xdr:col>
      <xdr:colOff>1095375</xdr:colOff>
      <xdr:row>209</xdr:row>
      <xdr:rowOff>85725</xdr:rowOff>
    </xdr:to>
    <xdr:pic>
      <xdr:nvPicPr>
        <xdr:cNvPr id="348952" name="Рисунок 325" descr="Znak03.png"/>
        <xdr:cNvPicPr>
          <a:picLocks noChangeAspect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1800225" y="110547150"/>
          <a:ext cx="11811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1514475</xdr:colOff>
      <xdr:row>279</xdr:row>
      <xdr:rowOff>2152650</xdr:rowOff>
    </xdr:from>
    <xdr:to>
      <xdr:col>2</xdr:col>
      <xdr:colOff>800100</xdr:colOff>
      <xdr:row>281</xdr:row>
      <xdr:rowOff>228600</xdr:rowOff>
    </xdr:to>
    <xdr:pic>
      <xdr:nvPicPr>
        <xdr:cNvPr id="348953" name="Рисунок 325" descr="Znak03.png"/>
        <xdr:cNvPicPr>
          <a:picLocks noChangeAspect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3400425" y="150552150"/>
          <a:ext cx="11811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1647825</xdr:colOff>
      <xdr:row>299</xdr:row>
      <xdr:rowOff>371475</xdr:rowOff>
    </xdr:from>
    <xdr:to>
      <xdr:col>2</xdr:col>
      <xdr:colOff>933450</xdr:colOff>
      <xdr:row>302</xdr:row>
      <xdr:rowOff>85725</xdr:rowOff>
    </xdr:to>
    <xdr:pic>
      <xdr:nvPicPr>
        <xdr:cNvPr id="348954" name="Рисунок 325" descr="Znak03.png"/>
        <xdr:cNvPicPr>
          <a:picLocks noChangeAspect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3533775" y="155819475"/>
          <a:ext cx="11811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243</xdr:row>
      <xdr:rowOff>47625</xdr:rowOff>
    </xdr:from>
    <xdr:to>
      <xdr:col>4</xdr:col>
      <xdr:colOff>971550</xdr:colOff>
      <xdr:row>243</xdr:row>
      <xdr:rowOff>914400</xdr:rowOff>
    </xdr:to>
    <xdr:pic>
      <xdr:nvPicPr>
        <xdr:cNvPr id="348955" name="Рисунок 320" descr="Znak05.png"/>
        <xdr:cNvPicPr>
          <a:picLocks noChangeAspect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8753475" y="126558675"/>
          <a:ext cx="9144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217</xdr:row>
      <xdr:rowOff>28575</xdr:rowOff>
    </xdr:from>
    <xdr:to>
      <xdr:col>4</xdr:col>
      <xdr:colOff>952500</xdr:colOff>
      <xdr:row>217</xdr:row>
      <xdr:rowOff>800100</xdr:rowOff>
    </xdr:to>
    <xdr:pic>
      <xdr:nvPicPr>
        <xdr:cNvPr id="348956" name="Рисунок 320" descr="Znak05.png"/>
        <xdr:cNvPicPr>
          <a:picLocks noChangeAspect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8839200" y="113538000"/>
          <a:ext cx="8096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311</xdr:row>
      <xdr:rowOff>552450</xdr:rowOff>
    </xdr:from>
    <xdr:to>
      <xdr:col>4</xdr:col>
      <xdr:colOff>1038225</xdr:colOff>
      <xdr:row>311</xdr:row>
      <xdr:rowOff>1524000</xdr:rowOff>
    </xdr:to>
    <xdr:pic>
      <xdr:nvPicPr>
        <xdr:cNvPr id="348957" name="Рисунок 320" descr="Znak05.png"/>
        <xdr:cNvPicPr>
          <a:picLocks noChangeAspect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8715375" y="158696025"/>
          <a:ext cx="10191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332</xdr:row>
      <xdr:rowOff>523875</xdr:rowOff>
    </xdr:from>
    <xdr:to>
      <xdr:col>4</xdr:col>
      <xdr:colOff>1057275</xdr:colOff>
      <xdr:row>332</xdr:row>
      <xdr:rowOff>1485900</xdr:rowOff>
    </xdr:to>
    <xdr:pic>
      <xdr:nvPicPr>
        <xdr:cNvPr id="348958" name="Рисунок 320" descr="Znak05.png"/>
        <xdr:cNvPicPr>
          <a:picLocks noChangeAspect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8724900" y="167754300"/>
          <a:ext cx="10287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264</xdr:row>
      <xdr:rowOff>57150</xdr:rowOff>
    </xdr:from>
    <xdr:to>
      <xdr:col>1</xdr:col>
      <xdr:colOff>457200</xdr:colOff>
      <xdr:row>267</xdr:row>
      <xdr:rowOff>47625</xdr:rowOff>
    </xdr:to>
    <xdr:pic>
      <xdr:nvPicPr>
        <xdr:cNvPr id="348959" name="Рисунок 352" descr="Z:\share\Предварительные заказы ВЕСНА 2018\Для отбора весна 2018 День 2\А (192).JPG"/>
        <xdr:cNvPicPr>
          <a:picLocks noChangeAspect="1" noChangeArrowheads="1"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304800" y="139503150"/>
          <a:ext cx="2038350" cy="2981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20</xdr:row>
      <xdr:rowOff>276225</xdr:rowOff>
    </xdr:from>
    <xdr:to>
      <xdr:col>2</xdr:col>
      <xdr:colOff>1914525</xdr:colOff>
      <xdr:row>22</xdr:row>
      <xdr:rowOff>295275</xdr:rowOff>
    </xdr:to>
    <xdr:pic>
      <xdr:nvPicPr>
        <xdr:cNvPr id="348960" name="Рисунок 419" descr="Лили.jpg"/>
        <xdr:cNvPicPr>
          <a:picLocks noChangeAspect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3905250" y="8477250"/>
          <a:ext cx="1790700" cy="2609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20</xdr:row>
      <xdr:rowOff>247650</xdr:rowOff>
    </xdr:from>
    <xdr:to>
      <xdr:col>0</xdr:col>
      <xdr:colOff>1866900</xdr:colOff>
      <xdr:row>22</xdr:row>
      <xdr:rowOff>76200</xdr:rowOff>
    </xdr:to>
    <xdr:pic>
      <xdr:nvPicPr>
        <xdr:cNvPr id="348961" name="Рисунок 342" descr="C:\Users\4\Desktop\для сайта весна 2018\ЛиЛи.jpg"/>
        <xdr:cNvPicPr>
          <a:picLocks noChangeAspect="1" noChangeArrowheads="1"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85725" y="8448675"/>
          <a:ext cx="1781175" cy="2419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1857375</xdr:colOff>
      <xdr:row>26</xdr:row>
      <xdr:rowOff>123825</xdr:rowOff>
    </xdr:from>
    <xdr:to>
      <xdr:col>2</xdr:col>
      <xdr:colOff>1952625</xdr:colOff>
      <xdr:row>29</xdr:row>
      <xdr:rowOff>66675</xdr:rowOff>
    </xdr:to>
    <xdr:pic>
      <xdr:nvPicPr>
        <xdr:cNvPr id="348962" name="Рисунок 420" descr="Лулу.jpg"/>
        <xdr:cNvPicPr>
          <a:picLocks noChangeAspect="1"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 bwMode="auto">
        <a:xfrm>
          <a:off x="3743325" y="12553950"/>
          <a:ext cx="1990725" cy="2952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26</xdr:row>
      <xdr:rowOff>152400</xdr:rowOff>
    </xdr:from>
    <xdr:to>
      <xdr:col>1</xdr:col>
      <xdr:colOff>114300</xdr:colOff>
      <xdr:row>28</xdr:row>
      <xdr:rowOff>47625</xdr:rowOff>
    </xdr:to>
    <xdr:pic>
      <xdr:nvPicPr>
        <xdr:cNvPr id="348963" name="Рисунок 422" descr="Лулу молочный.JPG"/>
        <xdr:cNvPicPr>
          <a:picLocks noChangeAspect="1"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 bwMode="auto">
        <a:xfrm>
          <a:off x="47625" y="12582525"/>
          <a:ext cx="1952625" cy="2505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1876425</xdr:colOff>
      <xdr:row>90</xdr:row>
      <xdr:rowOff>57150</xdr:rowOff>
    </xdr:from>
    <xdr:to>
      <xdr:col>1</xdr:col>
      <xdr:colOff>1800225</xdr:colOff>
      <xdr:row>93</xdr:row>
      <xdr:rowOff>295275</xdr:rowOff>
    </xdr:to>
    <xdr:pic>
      <xdr:nvPicPr>
        <xdr:cNvPr id="348964" name="Рисунок 422" descr="Непоседа синий желтый 1.JPG"/>
        <xdr:cNvPicPr>
          <a:picLocks noChangeAspect="1"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1876425" y="55206900"/>
          <a:ext cx="1809750" cy="342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90</xdr:row>
      <xdr:rowOff>28575</xdr:rowOff>
    </xdr:from>
    <xdr:to>
      <xdr:col>0</xdr:col>
      <xdr:colOff>1809750</xdr:colOff>
      <xdr:row>93</xdr:row>
      <xdr:rowOff>266700</xdr:rowOff>
    </xdr:to>
    <xdr:pic>
      <xdr:nvPicPr>
        <xdr:cNvPr id="348965" name="Рисунок 423" descr="Непоседа розовый шоколад.JPG"/>
        <xdr:cNvPicPr>
          <a:picLocks noChangeAspect="1"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57150" y="55178325"/>
          <a:ext cx="1752600" cy="342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447675</xdr:colOff>
      <xdr:row>181</xdr:row>
      <xdr:rowOff>457200</xdr:rowOff>
    </xdr:from>
    <xdr:to>
      <xdr:col>2</xdr:col>
      <xdr:colOff>1447800</xdr:colOff>
      <xdr:row>186</xdr:row>
      <xdr:rowOff>123825</xdr:rowOff>
    </xdr:to>
    <xdr:pic>
      <xdr:nvPicPr>
        <xdr:cNvPr id="348966" name="Рисунок 426" descr="дюймовочка.jpg"/>
        <xdr:cNvPicPr>
          <a:picLocks noChangeAspect="1"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2333625" y="98802825"/>
          <a:ext cx="2895600" cy="2524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181</xdr:row>
      <xdr:rowOff>104775</xdr:rowOff>
    </xdr:from>
    <xdr:to>
      <xdr:col>1</xdr:col>
      <xdr:colOff>285750</xdr:colOff>
      <xdr:row>186</xdr:row>
      <xdr:rowOff>333375</xdr:rowOff>
    </xdr:to>
    <xdr:pic>
      <xdr:nvPicPr>
        <xdr:cNvPr id="348967" name="Рисунок 382" descr="C:\Users\4\Desktop\для сайта весна 2018\Дюймовочка нов.jpg"/>
        <xdr:cNvPicPr>
          <a:picLocks noChangeAspect="1" noChangeArrowheads="1"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228600" y="98450400"/>
          <a:ext cx="1943100" cy="3086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377</xdr:row>
      <xdr:rowOff>19050</xdr:rowOff>
    </xdr:from>
    <xdr:to>
      <xdr:col>3</xdr:col>
      <xdr:colOff>1933575</xdr:colOff>
      <xdr:row>381</xdr:row>
      <xdr:rowOff>266700</xdr:rowOff>
    </xdr:to>
    <xdr:pic>
      <xdr:nvPicPr>
        <xdr:cNvPr id="348968" name="Рисунок 2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 rot="397458">
          <a:off x="5391150" y="182441850"/>
          <a:ext cx="2286000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1647825</xdr:colOff>
      <xdr:row>3</xdr:row>
      <xdr:rowOff>419100</xdr:rowOff>
    </xdr:from>
    <xdr:to>
      <xdr:col>3</xdr:col>
      <xdr:colOff>1962150</xdr:colOff>
      <xdr:row>8</xdr:row>
      <xdr:rowOff>180975</xdr:rowOff>
    </xdr:to>
    <xdr:pic>
      <xdr:nvPicPr>
        <xdr:cNvPr id="348969" name="Рисунок 2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 rot="397458">
          <a:off x="5429250" y="2447925"/>
          <a:ext cx="227647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1600200</xdr:colOff>
      <xdr:row>79</xdr:row>
      <xdr:rowOff>133350</xdr:rowOff>
    </xdr:from>
    <xdr:to>
      <xdr:col>1</xdr:col>
      <xdr:colOff>885825</xdr:colOff>
      <xdr:row>81</xdr:row>
      <xdr:rowOff>0</xdr:rowOff>
    </xdr:to>
    <xdr:pic>
      <xdr:nvPicPr>
        <xdr:cNvPr id="348970" name="Рисунок 325" descr="Znak03.png"/>
        <xdr:cNvPicPr>
          <a:picLocks noChangeAspect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1600200" y="49034700"/>
          <a:ext cx="11715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219075</xdr:colOff>
      <xdr:row>2</xdr:row>
      <xdr:rowOff>304800</xdr:rowOff>
    </xdr:from>
    <xdr:to>
      <xdr:col>21</xdr:col>
      <xdr:colOff>266700</xdr:colOff>
      <xdr:row>8</xdr:row>
      <xdr:rowOff>228600</xdr:rowOff>
    </xdr:to>
    <xdr:pic>
      <xdr:nvPicPr>
        <xdr:cNvPr id="348971" name="Рисунок 2">
          <a:hlinkClick xmlns:r="http://schemas.openxmlformats.org/officeDocument/2006/relationships" r:id="rId91"/>
        </xdr:cNvPr>
        <xdr:cNvPicPr>
          <a:picLocks noChangeAspect="1"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8915400" y="2009775"/>
          <a:ext cx="8020050" cy="2028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sales@avrora-market.ru" TargetMode="External"/><Relationship Id="rId3" Type="http://schemas.openxmlformats.org/officeDocument/2006/relationships/hyperlink" Target="mailto:sales@avrora-tula.ru" TargetMode="External"/><Relationship Id="rId7" Type="http://schemas.openxmlformats.org/officeDocument/2006/relationships/hyperlink" Target="mailto:avrora-proizvoditel2@yandex.ru" TargetMode="External"/><Relationship Id="rId2" Type="http://schemas.openxmlformats.org/officeDocument/2006/relationships/hyperlink" Target="mailto:sales@avrora-tula.ru" TargetMode="External"/><Relationship Id="rId1" Type="http://schemas.openxmlformats.org/officeDocument/2006/relationships/hyperlink" Target="mailto:sales@avrora-tula.ru" TargetMode="External"/><Relationship Id="rId6" Type="http://schemas.openxmlformats.org/officeDocument/2006/relationships/hyperlink" Target="mailto:sales@avrora-tula.ru" TargetMode="External"/><Relationship Id="rId5" Type="http://schemas.openxmlformats.org/officeDocument/2006/relationships/hyperlink" Target="mailto:sales@avrora-tula.ru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mailto:sales@avrora-tula.ru" TargetMode="External"/><Relationship Id="rId9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Z392"/>
  <sheetViews>
    <sheetView showGridLines="0" tabSelected="1" zoomScale="62" zoomScaleNormal="62" workbookViewId="0">
      <selection activeCell="X14" sqref="X14"/>
    </sheetView>
  </sheetViews>
  <sheetFormatPr defaultRowHeight="20.25"/>
  <cols>
    <col min="1" max="1" width="28.28515625" style="1" customWidth="1"/>
    <col min="2" max="2" width="28.42578125" style="1" customWidth="1"/>
    <col min="3" max="3" width="29.42578125" style="1" customWidth="1"/>
    <col min="4" max="4" width="44.28515625" style="1" customWidth="1"/>
    <col min="5" max="5" width="16.28515625" style="51" customWidth="1"/>
    <col min="6" max="7" width="6.5703125" style="2" customWidth="1"/>
    <col min="8" max="8" width="6.42578125" style="2" customWidth="1"/>
    <col min="9" max="9" width="5.5703125" style="1" customWidth="1"/>
    <col min="10" max="10" width="6" style="1" customWidth="1"/>
    <col min="11" max="11" width="6.42578125" style="1" customWidth="1"/>
    <col min="12" max="12" width="6.5703125" style="1" customWidth="1"/>
    <col min="13" max="13" width="6.42578125" style="1" customWidth="1"/>
    <col min="14" max="14" width="6.7109375" style="1" customWidth="1"/>
    <col min="15" max="15" width="6.5703125" style="1" customWidth="1"/>
    <col min="16" max="16" width="6.42578125" style="1" customWidth="1"/>
    <col min="17" max="17" width="7.28515625" style="1" bestFit="1" customWidth="1"/>
    <col min="18" max="21" width="6.42578125" style="1" customWidth="1"/>
    <col min="22" max="22" width="6.85546875" style="1" customWidth="1"/>
    <col min="23" max="23" width="14.85546875" style="1" customWidth="1"/>
    <col min="24" max="24" width="15.5703125" style="1" customWidth="1"/>
    <col min="25" max="16384" width="9.140625" style="1"/>
  </cols>
  <sheetData>
    <row r="1" spans="1:25" ht="47.25" customHeight="1"/>
    <row r="2" spans="1:25" ht="87" customHeight="1" thickBot="1">
      <c r="A2" s="9"/>
      <c r="B2" s="9"/>
      <c r="C2" s="9"/>
      <c r="D2" s="9"/>
      <c r="E2" s="52"/>
      <c r="F2" s="11" t="s">
        <v>262</v>
      </c>
      <c r="G2" s="10"/>
      <c r="H2" s="10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</row>
    <row r="3" spans="1:25" ht="25.5" customHeight="1">
      <c r="A3" s="7"/>
      <c r="B3" s="7"/>
      <c r="C3" s="7"/>
      <c r="D3" s="7"/>
      <c r="E3" s="53"/>
      <c r="F3" s="12"/>
      <c r="G3" s="8"/>
      <c r="H3" s="8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</row>
    <row r="4" spans="1:25" ht="37.5" customHeight="1">
      <c r="A4" s="130" t="s">
        <v>267</v>
      </c>
      <c r="B4" s="130"/>
      <c r="C4" s="130"/>
      <c r="D4" s="130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</row>
    <row r="5" spans="1:25" ht="27.75" customHeight="1">
      <c r="A5" s="135" t="s">
        <v>255</v>
      </c>
      <c r="B5" s="135"/>
      <c r="C5" s="142" t="s">
        <v>256</v>
      </c>
      <c r="D5" s="142"/>
      <c r="G5" s="85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</row>
    <row r="6" spans="1:25" ht="23.25" customHeight="1">
      <c r="A6" s="135" t="s">
        <v>257</v>
      </c>
      <c r="B6" s="135"/>
      <c r="C6" s="142" t="s">
        <v>65</v>
      </c>
      <c r="D6" s="142"/>
      <c r="G6" s="84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</row>
    <row r="7" spans="1:25" ht="24" customHeight="1">
      <c r="A7" s="135" t="s">
        <v>258</v>
      </c>
      <c r="B7" s="135"/>
      <c r="C7" s="142" t="s">
        <v>66</v>
      </c>
      <c r="D7" s="142"/>
      <c r="G7" s="84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</row>
    <row r="8" spans="1:25" ht="27.75" customHeight="1">
      <c r="A8" s="135" t="s">
        <v>259</v>
      </c>
      <c r="B8" s="135"/>
      <c r="C8" s="142" t="s">
        <v>260</v>
      </c>
      <c r="D8" s="142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</row>
    <row r="9" spans="1:25" ht="27.75" customHeight="1">
      <c r="A9" s="87"/>
      <c r="B9" s="87"/>
      <c r="C9" s="22"/>
      <c r="D9" s="22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</row>
    <row r="10" spans="1:25" ht="27.75" customHeight="1">
      <c r="A10" s="87"/>
      <c r="B10" s="87"/>
      <c r="C10" s="22"/>
      <c r="D10" s="22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</row>
    <row r="11" spans="1:25" ht="27.75" customHeight="1">
      <c r="A11" s="23"/>
      <c r="B11" s="22"/>
      <c r="C11" s="22"/>
      <c r="D11" s="22"/>
      <c r="E11" s="59"/>
      <c r="F11" s="1"/>
      <c r="G11" s="1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</row>
    <row r="12" spans="1:25" ht="27.75" customHeight="1">
      <c r="A12" s="140" t="s">
        <v>268</v>
      </c>
      <c r="B12" s="141"/>
      <c r="C12" s="140" t="s">
        <v>64</v>
      </c>
      <c r="D12" s="141"/>
      <c r="E12" s="155" t="s">
        <v>263</v>
      </c>
      <c r="F12" s="156"/>
      <c r="G12" s="156"/>
      <c r="H12" s="156"/>
      <c r="I12" s="156"/>
      <c r="J12" s="156"/>
      <c r="K12" s="156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</row>
    <row r="13" spans="1:25" ht="27.75" customHeight="1">
      <c r="A13" s="138" t="s">
        <v>221</v>
      </c>
      <c r="B13" s="138"/>
      <c r="C13" s="49" t="s">
        <v>265</v>
      </c>
      <c r="D13" s="50"/>
      <c r="E13" s="95" t="s">
        <v>264</v>
      </c>
      <c r="F13" s="96"/>
      <c r="G13" s="96"/>
      <c r="H13" s="96"/>
      <c r="I13" s="96"/>
      <c r="J13" s="96"/>
      <c r="K13" s="9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</row>
    <row r="14" spans="1:25" ht="27.75" customHeight="1">
      <c r="A14" s="138" t="s">
        <v>60</v>
      </c>
      <c r="B14" s="138"/>
      <c r="C14" s="49" t="s">
        <v>58</v>
      </c>
      <c r="D14" s="50"/>
      <c r="E14" s="95" t="s">
        <v>264</v>
      </c>
      <c r="F14" s="96"/>
      <c r="G14" s="96"/>
      <c r="H14" s="96"/>
      <c r="I14" s="96"/>
      <c r="J14" s="96"/>
      <c r="K14" s="9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</row>
    <row r="15" spans="1:25" ht="27.75" customHeight="1">
      <c r="A15" s="144" t="s">
        <v>61</v>
      </c>
      <c r="B15" s="145"/>
      <c r="C15" s="49" t="s">
        <v>62</v>
      </c>
      <c r="D15" s="50"/>
      <c r="E15" s="95" t="s">
        <v>264</v>
      </c>
      <c r="F15" s="96"/>
      <c r="G15" s="96"/>
      <c r="H15" s="96"/>
      <c r="I15" s="96"/>
      <c r="J15" s="96"/>
      <c r="K15" s="9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</row>
    <row r="16" spans="1:25" ht="27.75" customHeight="1">
      <c r="A16" s="154" t="s">
        <v>269</v>
      </c>
      <c r="B16" s="154"/>
      <c r="C16" s="139" t="s">
        <v>223</v>
      </c>
      <c r="D16" s="139"/>
      <c r="E16" s="95" t="s">
        <v>270</v>
      </c>
      <c r="F16" s="96"/>
      <c r="G16" s="96"/>
      <c r="H16" s="96"/>
      <c r="I16" s="96"/>
      <c r="J16" s="96"/>
      <c r="K16" s="96"/>
      <c r="L16" s="90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</row>
    <row r="17" spans="1:26" ht="27.75" customHeight="1">
      <c r="A17" s="150" t="s">
        <v>271</v>
      </c>
      <c r="B17" s="151"/>
      <c r="C17" s="152" t="s">
        <v>272</v>
      </c>
      <c r="D17" s="153"/>
      <c r="E17" s="95" t="s">
        <v>273</v>
      </c>
      <c r="F17" s="96"/>
      <c r="G17" s="96"/>
      <c r="H17" s="96"/>
      <c r="I17" s="96"/>
      <c r="J17" s="96"/>
      <c r="K17" s="9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</row>
    <row r="18" spans="1:26" s="16" customFormat="1" ht="32.25" customHeight="1">
      <c r="A18" s="138" t="s">
        <v>222</v>
      </c>
      <c r="B18" s="138"/>
      <c r="C18" s="139" t="s">
        <v>223</v>
      </c>
      <c r="D18" s="139"/>
      <c r="E18" s="95" t="s">
        <v>261</v>
      </c>
      <c r="F18" s="96"/>
      <c r="G18" s="96"/>
      <c r="H18" s="96"/>
      <c r="I18" s="96"/>
      <c r="J18" s="96"/>
      <c r="K18" s="97"/>
      <c r="L18" s="15"/>
      <c r="M18" s="15"/>
      <c r="N18" s="15"/>
      <c r="O18" s="15"/>
      <c r="P18" s="15"/>
      <c r="Q18" s="15"/>
      <c r="R18" s="15" t="s">
        <v>123</v>
      </c>
      <c r="S18" s="15"/>
      <c r="T18" s="15"/>
      <c r="U18" s="15"/>
      <c r="V18" s="15"/>
      <c r="W18" s="146">
        <f>SUM(X23:X361)</f>
        <v>0</v>
      </c>
      <c r="X18" s="147"/>
    </row>
    <row r="19" spans="1:26" s="16" customFormat="1" ht="20.25" customHeight="1">
      <c r="A19" s="13"/>
      <c r="B19" s="14"/>
      <c r="C19" s="15"/>
      <c r="D19" s="15"/>
      <c r="E19" s="54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65"/>
      <c r="X19" s="66"/>
    </row>
    <row r="20" spans="1:26" s="16" customFormat="1" ht="43.5" customHeight="1">
      <c r="A20" s="13" t="s">
        <v>218</v>
      </c>
      <c r="B20" s="14" t="s">
        <v>242</v>
      </c>
      <c r="C20" s="15"/>
      <c r="D20" s="15"/>
      <c r="E20" s="54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65"/>
      <c r="X20" s="67"/>
    </row>
    <row r="21" spans="1:26" ht="139.5" customHeight="1">
      <c r="A21" s="116"/>
      <c r="B21" s="116"/>
      <c r="C21" s="117"/>
      <c r="D21" s="104" t="s">
        <v>141</v>
      </c>
      <c r="E21" s="55"/>
      <c r="F21" s="98">
        <v>56</v>
      </c>
      <c r="G21" s="98">
        <v>62</v>
      </c>
      <c r="H21" s="98">
        <v>68</v>
      </c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120" t="s">
        <v>0</v>
      </c>
      <c r="X21" s="148" t="s">
        <v>225</v>
      </c>
    </row>
    <row r="22" spans="1:26" ht="64.5" customHeight="1">
      <c r="A22" s="118"/>
      <c r="B22" s="118"/>
      <c r="C22" s="119"/>
      <c r="D22" s="104"/>
      <c r="E22" s="88" t="s">
        <v>266</v>
      </c>
      <c r="F22" s="98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120"/>
      <c r="X22" s="149"/>
    </row>
    <row r="23" spans="1:26" ht="31.5" customHeight="1">
      <c r="A23" s="118"/>
      <c r="B23" s="118"/>
      <c r="C23" s="119"/>
      <c r="D23" s="5" t="s">
        <v>84</v>
      </c>
      <c r="E23" s="64">
        <v>865</v>
      </c>
      <c r="F23" s="35"/>
      <c r="G23" s="35"/>
      <c r="H23" s="35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6">
        <f>SUM(F23:V23)</f>
        <v>0</v>
      </c>
      <c r="X23" s="6">
        <f>E23*W23</f>
        <v>0</v>
      </c>
      <c r="Y23" s="105"/>
      <c r="Z23" s="106"/>
    </row>
    <row r="24" spans="1:26" ht="32.25" customHeight="1">
      <c r="A24" s="118"/>
      <c r="B24" s="118"/>
      <c r="C24" s="119"/>
      <c r="D24" s="5" t="s">
        <v>239</v>
      </c>
      <c r="E24" s="64">
        <v>1065</v>
      </c>
      <c r="F24" s="35"/>
      <c r="G24" s="35"/>
      <c r="H24" s="35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6">
        <f>SUM(F24:V24)</f>
        <v>0</v>
      </c>
      <c r="X24" s="6">
        <f>E24*W24</f>
        <v>0</v>
      </c>
      <c r="Y24" s="107"/>
      <c r="Z24" s="106"/>
    </row>
    <row r="25" spans="1:26" ht="21.75" customHeight="1">
      <c r="A25" s="42"/>
      <c r="B25" s="42"/>
      <c r="C25" s="42"/>
      <c r="D25" s="32"/>
      <c r="E25" s="56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4"/>
      <c r="X25" s="34"/>
    </row>
    <row r="26" spans="1:26" s="16" customFormat="1" ht="43.5" customHeight="1">
      <c r="A26" s="13" t="s">
        <v>217</v>
      </c>
      <c r="B26" s="14" t="s">
        <v>131</v>
      </c>
      <c r="C26" s="15"/>
      <c r="D26" s="15"/>
      <c r="E26" s="54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</row>
    <row r="27" spans="1:26" ht="139.5" customHeight="1">
      <c r="A27" s="116"/>
      <c r="B27" s="116"/>
      <c r="C27" s="117"/>
      <c r="D27" s="104" t="s">
        <v>141</v>
      </c>
      <c r="E27" s="55"/>
      <c r="F27" s="98">
        <v>56</v>
      </c>
      <c r="G27" s="98">
        <v>62</v>
      </c>
      <c r="H27" s="98">
        <v>68</v>
      </c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120" t="s">
        <v>0</v>
      </c>
      <c r="X27" s="148" t="s">
        <v>225</v>
      </c>
    </row>
    <row r="28" spans="1:26" ht="66" customHeight="1">
      <c r="A28" s="118"/>
      <c r="B28" s="118"/>
      <c r="C28" s="119"/>
      <c r="D28" s="104"/>
      <c r="E28" s="88" t="s">
        <v>266</v>
      </c>
      <c r="F28" s="98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120"/>
      <c r="X28" s="149"/>
    </row>
    <row r="29" spans="1:26" ht="31.5" customHeight="1">
      <c r="A29" s="118"/>
      <c r="B29" s="118"/>
      <c r="C29" s="119"/>
      <c r="D29" s="5" t="s">
        <v>124</v>
      </c>
      <c r="E29" s="64">
        <v>910</v>
      </c>
      <c r="F29" s="4">
        <v>0</v>
      </c>
      <c r="G29" s="4">
        <v>0</v>
      </c>
      <c r="H29" s="4">
        <v>0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6">
        <f>SUM(F29:V29)</f>
        <v>0</v>
      </c>
      <c r="X29" s="89">
        <f>E29*W29</f>
        <v>0</v>
      </c>
      <c r="Y29" s="108"/>
      <c r="Z29" s="109"/>
    </row>
    <row r="30" spans="1:26" ht="31.5" customHeight="1">
      <c r="A30" s="118"/>
      <c r="B30" s="118"/>
      <c r="C30" s="119"/>
      <c r="D30" s="5" t="s">
        <v>25</v>
      </c>
      <c r="E30" s="64">
        <v>910</v>
      </c>
      <c r="F30" s="35">
        <v>0</v>
      </c>
      <c r="G30" s="35">
        <v>0</v>
      </c>
      <c r="H30" s="35">
        <v>0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6">
        <f>SUM(F30:V30)</f>
        <v>0</v>
      </c>
      <c r="X30" s="89">
        <f>E30*W30</f>
        <v>0</v>
      </c>
      <c r="Y30" s="110"/>
      <c r="Z30" s="111"/>
    </row>
    <row r="31" spans="1:26" ht="48.75" customHeight="1">
      <c r="A31" s="79"/>
      <c r="B31" s="79"/>
      <c r="C31" s="79"/>
      <c r="D31" s="5" t="s">
        <v>240</v>
      </c>
      <c r="E31" s="64">
        <v>1110</v>
      </c>
      <c r="F31" s="4">
        <v>0</v>
      </c>
      <c r="G31" s="4">
        <v>0</v>
      </c>
      <c r="H31" s="4">
        <v>0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6">
        <f>SUM(F31:V31)</f>
        <v>0</v>
      </c>
      <c r="X31" s="6">
        <f>E31*W31</f>
        <v>0</v>
      </c>
    </row>
    <row r="32" spans="1:26" ht="48.75" customHeight="1">
      <c r="A32" s="79"/>
      <c r="B32" s="79"/>
      <c r="C32" s="79"/>
      <c r="D32" s="5" t="s">
        <v>241</v>
      </c>
      <c r="E32" s="64">
        <v>1110</v>
      </c>
      <c r="F32" s="4">
        <v>0</v>
      </c>
      <c r="G32" s="4">
        <v>0</v>
      </c>
      <c r="H32" s="4">
        <v>0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6">
        <f>SUM(F32:V32)</f>
        <v>0</v>
      </c>
      <c r="X32" s="6">
        <f>E32*W32</f>
        <v>0</v>
      </c>
    </row>
    <row r="33" spans="1:24" ht="24" customHeight="1">
      <c r="A33" s="42"/>
      <c r="B33" s="42"/>
      <c r="C33" s="42"/>
      <c r="D33" s="32"/>
      <c r="E33" s="56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4"/>
      <c r="X33" s="34"/>
    </row>
    <row r="34" spans="1:24" ht="32.25" customHeight="1">
      <c r="A34" s="13" t="s">
        <v>216</v>
      </c>
      <c r="B34" s="14" t="s">
        <v>164</v>
      </c>
      <c r="C34" s="15"/>
      <c r="D34" s="15"/>
      <c r="E34" s="54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</row>
    <row r="35" spans="1:24" ht="168.75" customHeight="1">
      <c r="A35" s="116"/>
      <c r="B35" s="116"/>
      <c r="C35" s="117"/>
      <c r="D35" s="104" t="s">
        <v>165</v>
      </c>
      <c r="E35" s="55"/>
      <c r="F35" s="98">
        <v>68</v>
      </c>
      <c r="G35" s="98">
        <v>74</v>
      </c>
      <c r="H35" s="98">
        <v>80</v>
      </c>
      <c r="I35" s="98">
        <v>86</v>
      </c>
      <c r="J35" s="98">
        <v>92</v>
      </c>
      <c r="K35" s="98">
        <v>98</v>
      </c>
      <c r="L35" s="98">
        <v>104</v>
      </c>
      <c r="M35" s="98">
        <v>110</v>
      </c>
      <c r="N35" s="98">
        <v>116</v>
      </c>
      <c r="O35" s="98">
        <v>122</v>
      </c>
      <c r="P35" s="98">
        <v>128</v>
      </c>
      <c r="Q35" s="98">
        <v>134</v>
      </c>
      <c r="R35" s="98">
        <v>140</v>
      </c>
      <c r="S35" s="98">
        <v>146</v>
      </c>
      <c r="T35" s="98">
        <v>152</v>
      </c>
      <c r="U35" s="98">
        <v>158</v>
      </c>
      <c r="V35" s="98">
        <v>164</v>
      </c>
      <c r="W35" s="120" t="s">
        <v>0</v>
      </c>
      <c r="X35" s="148" t="s">
        <v>225</v>
      </c>
    </row>
    <row r="36" spans="1:24" ht="63" customHeight="1">
      <c r="A36" s="118"/>
      <c r="B36" s="118"/>
      <c r="C36" s="119"/>
      <c r="D36" s="104"/>
      <c r="E36" s="88" t="s">
        <v>266</v>
      </c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120"/>
      <c r="X36" s="149"/>
    </row>
    <row r="37" spans="1:24" ht="33" customHeight="1">
      <c r="A37" s="118"/>
      <c r="B37" s="118"/>
      <c r="C37" s="119"/>
      <c r="D37" s="5" t="s">
        <v>166</v>
      </c>
      <c r="E37" s="64">
        <v>2270</v>
      </c>
      <c r="F37" s="4">
        <v>0</v>
      </c>
      <c r="G37" s="4">
        <v>0</v>
      </c>
      <c r="H37" s="4">
        <v>0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6">
        <f>SUM(F37:V37)</f>
        <v>0</v>
      </c>
      <c r="X37" s="6">
        <f>E37*W37</f>
        <v>0</v>
      </c>
    </row>
    <row r="38" spans="1:24" ht="26.25" customHeight="1">
      <c r="A38" s="42"/>
      <c r="B38" s="42"/>
      <c r="C38" s="42"/>
      <c r="D38" s="32"/>
      <c r="E38" s="56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4"/>
      <c r="X38" s="34"/>
    </row>
    <row r="39" spans="1:24" s="16" customFormat="1" ht="43.5" customHeight="1">
      <c r="A39" s="13" t="s">
        <v>215</v>
      </c>
      <c r="B39" s="14" t="s">
        <v>135</v>
      </c>
      <c r="C39" s="15"/>
      <c r="D39" s="15"/>
      <c r="E39" s="54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</row>
    <row r="40" spans="1:24" ht="139.5" customHeight="1">
      <c r="A40" s="116"/>
      <c r="B40" s="116"/>
      <c r="C40" s="117"/>
      <c r="D40" s="112" t="s">
        <v>133</v>
      </c>
      <c r="E40" s="55"/>
      <c r="F40" s="114">
        <v>68</v>
      </c>
      <c r="G40" s="114">
        <v>74</v>
      </c>
      <c r="H40" s="114">
        <v>80</v>
      </c>
      <c r="I40" s="114">
        <v>86</v>
      </c>
      <c r="J40" s="98">
        <v>92</v>
      </c>
      <c r="K40" s="98">
        <v>98</v>
      </c>
      <c r="L40" s="98">
        <v>104</v>
      </c>
      <c r="M40" s="98">
        <v>110</v>
      </c>
      <c r="N40" s="98">
        <v>116</v>
      </c>
      <c r="O40" s="98">
        <v>122</v>
      </c>
      <c r="P40" s="98">
        <v>128</v>
      </c>
      <c r="Q40" s="98">
        <v>134</v>
      </c>
      <c r="R40" s="98">
        <v>140</v>
      </c>
      <c r="S40" s="98">
        <v>146</v>
      </c>
      <c r="T40" s="98">
        <v>152</v>
      </c>
      <c r="U40" s="98">
        <v>158</v>
      </c>
      <c r="V40" s="98">
        <v>164</v>
      </c>
      <c r="W40" s="122" t="s">
        <v>0</v>
      </c>
      <c r="X40" s="148" t="s">
        <v>225</v>
      </c>
    </row>
    <row r="41" spans="1:24" ht="64.5" customHeight="1">
      <c r="A41" s="118"/>
      <c r="B41" s="118"/>
      <c r="C41" s="119"/>
      <c r="D41" s="113"/>
      <c r="E41" s="88" t="s">
        <v>266</v>
      </c>
      <c r="F41" s="115"/>
      <c r="G41" s="115"/>
      <c r="H41" s="115"/>
      <c r="I41" s="115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123"/>
      <c r="X41" s="149"/>
    </row>
    <row r="42" spans="1:24" ht="31.5" customHeight="1">
      <c r="A42" s="118"/>
      <c r="B42" s="118"/>
      <c r="C42" s="119"/>
      <c r="D42" s="30" t="s">
        <v>134</v>
      </c>
      <c r="E42" s="64">
        <v>1750</v>
      </c>
      <c r="F42" s="4">
        <v>0</v>
      </c>
      <c r="G42" s="4">
        <v>0</v>
      </c>
      <c r="H42" s="4">
        <v>0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6">
        <f>SUM(F42:V42)</f>
        <v>0</v>
      </c>
      <c r="X42" s="6">
        <f>E42*W42</f>
        <v>0</v>
      </c>
    </row>
    <row r="43" spans="1:24" ht="33" customHeight="1">
      <c r="A43" s="118"/>
      <c r="B43" s="118"/>
      <c r="C43" s="119"/>
      <c r="D43" s="5" t="s">
        <v>12</v>
      </c>
      <c r="E43" s="64">
        <v>1750</v>
      </c>
      <c r="F43" s="4">
        <v>0</v>
      </c>
      <c r="G43" s="4">
        <v>0</v>
      </c>
      <c r="H43" s="4">
        <v>0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6">
        <f>SUM(F43:V43)</f>
        <v>0</v>
      </c>
      <c r="X43" s="6">
        <f>E43*W43</f>
        <v>0</v>
      </c>
    </row>
    <row r="44" spans="1:24" ht="25.5" customHeight="1">
      <c r="A44" s="42"/>
      <c r="B44" s="42"/>
      <c r="C44" s="42"/>
      <c r="D44" s="32"/>
      <c r="E44" s="56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4"/>
      <c r="X44" s="34"/>
    </row>
    <row r="45" spans="1:24" ht="47.25" hidden="1" customHeight="1">
      <c r="A45" s="13" t="s">
        <v>214</v>
      </c>
      <c r="B45" s="14" t="s">
        <v>136</v>
      </c>
      <c r="C45" s="15"/>
      <c r="D45" s="15"/>
      <c r="E45" s="54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</row>
    <row r="46" spans="1:24" ht="162.75" hidden="1" customHeight="1">
      <c r="A46" s="116"/>
      <c r="B46" s="116"/>
      <c r="C46" s="117"/>
      <c r="D46" s="112" t="s">
        <v>133</v>
      </c>
      <c r="E46" s="55"/>
      <c r="F46" s="114">
        <v>68</v>
      </c>
      <c r="G46" s="114">
        <v>74</v>
      </c>
      <c r="H46" s="114">
        <v>80</v>
      </c>
      <c r="I46" s="114">
        <v>86</v>
      </c>
      <c r="J46" s="98">
        <v>92</v>
      </c>
      <c r="K46" s="98">
        <v>98</v>
      </c>
      <c r="L46" s="98">
        <v>104</v>
      </c>
      <c r="M46" s="98">
        <v>110</v>
      </c>
      <c r="N46" s="98">
        <v>116</v>
      </c>
      <c r="O46" s="98">
        <v>122</v>
      </c>
      <c r="P46" s="98">
        <v>128</v>
      </c>
      <c r="Q46" s="98">
        <v>134</v>
      </c>
      <c r="R46" s="98">
        <v>140</v>
      </c>
      <c r="S46" s="98">
        <v>146</v>
      </c>
      <c r="T46" s="98">
        <v>152</v>
      </c>
      <c r="U46" s="98">
        <v>158</v>
      </c>
      <c r="V46" s="98">
        <v>164</v>
      </c>
      <c r="W46" s="121" t="s">
        <v>0</v>
      </c>
      <c r="X46" s="148" t="s">
        <v>225</v>
      </c>
    </row>
    <row r="47" spans="1:24" ht="69.75" hidden="1" customHeight="1">
      <c r="A47" s="118"/>
      <c r="B47" s="118"/>
      <c r="C47" s="119"/>
      <c r="D47" s="113"/>
      <c r="E47" s="63" t="s">
        <v>1</v>
      </c>
      <c r="F47" s="115"/>
      <c r="G47" s="115"/>
      <c r="H47" s="115"/>
      <c r="I47" s="115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120"/>
      <c r="X47" s="149"/>
    </row>
    <row r="48" spans="1:24" ht="32.25" hidden="1" customHeight="1">
      <c r="A48" s="118"/>
      <c r="B48" s="118"/>
      <c r="C48" s="119"/>
      <c r="D48" s="30" t="s">
        <v>75</v>
      </c>
      <c r="E48" s="64">
        <v>1700</v>
      </c>
      <c r="F48" s="35"/>
      <c r="G48" s="4">
        <v>0</v>
      </c>
      <c r="H48" s="35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6">
        <f>SUM(F48:V48)</f>
        <v>0</v>
      </c>
      <c r="X48" s="6">
        <f>E48*W48</f>
        <v>0</v>
      </c>
    </row>
    <row r="49" spans="1:24" ht="22.5" customHeight="1">
      <c r="A49" s="42"/>
      <c r="B49" s="42"/>
      <c r="C49" s="42"/>
      <c r="D49" s="44"/>
      <c r="E49" s="56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4"/>
      <c r="X49" s="34"/>
    </row>
    <row r="50" spans="1:24" s="16" customFormat="1" ht="43.5" customHeight="1">
      <c r="A50" s="13" t="s">
        <v>213</v>
      </c>
      <c r="B50" s="14" t="s">
        <v>2</v>
      </c>
      <c r="C50" s="15"/>
      <c r="D50" s="15"/>
      <c r="E50" s="54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</row>
    <row r="51" spans="1:24" ht="139.5" customHeight="1">
      <c r="A51" s="116"/>
      <c r="B51" s="116"/>
      <c r="C51" s="117"/>
      <c r="D51" s="112" t="s">
        <v>6</v>
      </c>
      <c r="E51" s="55"/>
      <c r="F51" s="114">
        <v>68</v>
      </c>
      <c r="G51" s="114">
        <v>74</v>
      </c>
      <c r="H51" s="114">
        <v>80</v>
      </c>
      <c r="I51" s="114">
        <v>86</v>
      </c>
      <c r="J51" s="98">
        <v>92</v>
      </c>
      <c r="K51" s="98">
        <v>98</v>
      </c>
      <c r="L51" s="98">
        <v>104</v>
      </c>
      <c r="M51" s="98">
        <v>110</v>
      </c>
      <c r="N51" s="98">
        <v>116</v>
      </c>
      <c r="O51" s="98">
        <v>122</v>
      </c>
      <c r="P51" s="98">
        <v>128</v>
      </c>
      <c r="Q51" s="98">
        <v>134</v>
      </c>
      <c r="R51" s="98">
        <v>140</v>
      </c>
      <c r="S51" s="98">
        <v>146</v>
      </c>
      <c r="T51" s="98">
        <v>152</v>
      </c>
      <c r="U51" s="98">
        <v>158</v>
      </c>
      <c r="V51" s="98">
        <v>164</v>
      </c>
      <c r="W51" s="120" t="s">
        <v>0</v>
      </c>
      <c r="X51" s="148" t="s">
        <v>225</v>
      </c>
    </row>
    <row r="52" spans="1:24" ht="64.5" customHeight="1">
      <c r="A52" s="118"/>
      <c r="B52" s="118"/>
      <c r="C52" s="119"/>
      <c r="D52" s="113"/>
      <c r="E52" s="88" t="s">
        <v>266</v>
      </c>
      <c r="F52" s="115"/>
      <c r="G52" s="115"/>
      <c r="H52" s="115"/>
      <c r="I52" s="115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120"/>
      <c r="X52" s="149"/>
    </row>
    <row r="53" spans="1:24" ht="36" customHeight="1">
      <c r="A53" s="118"/>
      <c r="B53" s="118"/>
      <c r="C53" s="119"/>
      <c r="D53" s="5" t="s">
        <v>5</v>
      </c>
      <c r="E53" s="64">
        <v>2160</v>
      </c>
      <c r="F53" s="4">
        <v>0</v>
      </c>
      <c r="G53" s="4">
        <v>0</v>
      </c>
      <c r="H53" s="4">
        <v>0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6">
        <f>SUM(F53:V53)</f>
        <v>0</v>
      </c>
      <c r="X53" s="6">
        <f>E53*W53</f>
        <v>0</v>
      </c>
    </row>
    <row r="54" spans="1:24" ht="21.75" customHeight="1">
      <c r="A54" s="42"/>
      <c r="B54" s="42"/>
      <c r="C54" s="42"/>
      <c r="D54" s="32"/>
      <c r="E54" s="56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4"/>
      <c r="X54" s="34"/>
    </row>
    <row r="55" spans="1:24" s="16" customFormat="1" ht="43.5" customHeight="1">
      <c r="A55" s="13" t="s">
        <v>212</v>
      </c>
      <c r="B55" s="14" t="s">
        <v>3</v>
      </c>
      <c r="C55" s="15"/>
      <c r="D55" s="15"/>
      <c r="E55" s="54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</row>
    <row r="56" spans="1:24" ht="139.5" customHeight="1">
      <c r="A56" s="116"/>
      <c r="B56" s="116"/>
      <c r="C56" s="117"/>
      <c r="D56" s="104" t="s">
        <v>142</v>
      </c>
      <c r="E56" s="55"/>
      <c r="F56" s="98">
        <v>68</v>
      </c>
      <c r="G56" s="98">
        <v>74</v>
      </c>
      <c r="H56" s="98">
        <v>80</v>
      </c>
      <c r="I56" s="98">
        <v>86</v>
      </c>
      <c r="J56" s="98">
        <v>92</v>
      </c>
      <c r="K56" s="98">
        <v>98</v>
      </c>
      <c r="L56" s="98">
        <v>104</v>
      </c>
      <c r="M56" s="98">
        <v>110</v>
      </c>
      <c r="N56" s="98">
        <v>116</v>
      </c>
      <c r="O56" s="98">
        <v>122</v>
      </c>
      <c r="P56" s="98">
        <v>128</v>
      </c>
      <c r="Q56" s="98">
        <v>134</v>
      </c>
      <c r="R56" s="98">
        <v>140</v>
      </c>
      <c r="S56" s="98">
        <v>146</v>
      </c>
      <c r="T56" s="98">
        <v>152</v>
      </c>
      <c r="U56" s="98">
        <v>158</v>
      </c>
      <c r="V56" s="98">
        <v>164</v>
      </c>
      <c r="W56" s="120" t="s">
        <v>0</v>
      </c>
      <c r="X56" s="148" t="s">
        <v>225</v>
      </c>
    </row>
    <row r="57" spans="1:24" ht="64.5" customHeight="1">
      <c r="A57" s="118"/>
      <c r="B57" s="118"/>
      <c r="C57" s="119"/>
      <c r="D57" s="104"/>
      <c r="E57" s="88" t="s">
        <v>266</v>
      </c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120"/>
      <c r="X57" s="149"/>
    </row>
    <row r="58" spans="1:24" ht="35.25" customHeight="1">
      <c r="A58" s="118"/>
      <c r="B58" s="118"/>
      <c r="C58" s="119"/>
      <c r="D58" s="5" t="s">
        <v>7</v>
      </c>
      <c r="E58" s="64">
        <v>1980</v>
      </c>
      <c r="F58" s="4">
        <v>0</v>
      </c>
      <c r="G58" s="4">
        <v>0</v>
      </c>
      <c r="H58" s="4">
        <v>0</v>
      </c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6">
        <f>SUM(F58:V58)</f>
        <v>0</v>
      </c>
      <c r="X58" s="6">
        <f>E58*W58</f>
        <v>0</v>
      </c>
    </row>
    <row r="59" spans="1:24" ht="21.75" customHeight="1">
      <c r="A59" s="42"/>
      <c r="B59" s="42"/>
      <c r="C59" s="42"/>
      <c r="D59" s="32"/>
      <c r="E59" s="56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4"/>
      <c r="X59" s="34"/>
    </row>
    <row r="60" spans="1:24" s="16" customFormat="1" ht="43.5" customHeight="1">
      <c r="A60" s="13" t="s">
        <v>211</v>
      </c>
      <c r="B60" s="14" t="s">
        <v>4</v>
      </c>
      <c r="C60" s="15"/>
      <c r="D60" s="15"/>
      <c r="E60" s="54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</row>
    <row r="61" spans="1:24" ht="139.5" customHeight="1">
      <c r="A61" s="116"/>
      <c r="B61" s="116"/>
      <c r="C61" s="117"/>
      <c r="D61" s="104" t="s">
        <v>14</v>
      </c>
      <c r="E61" s="55"/>
      <c r="F61" s="98">
        <v>68</v>
      </c>
      <c r="G61" s="98">
        <v>74</v>
      </c>
      <c r="H61" s="98">
        <v>80</v>
      </c>
      <c r="I61" s="98">
        <v>86</v>
      </c>
      <c r="J61" s="98">
        <v>92</v>
      </c>
      <c r="K61" s="98">
        <v>98</v>
      </c>
      <c r="L61" s="98">
        <v>104</v>
      </c>
      <c r="M61" s="98">
        <v>110</v>
      </c>
      <c r="N61" s="98">
        <v>116</v>
      </c>
      <c r="O61" s="98">
        <v>122</v>
      </c>
      <c r="P61" s="98">
        <v>128</v>
      </c>
      <c r="Q61" s="98">
        <v>134</v>
      </c>
      <c r="R61" s="98">
        <v>140</v>
      </c>
      <c r="S61" s="98">
        <v>146</v>
      </c>
      <c r="T61" s="98">
        <v>152</v>
      </c>
      <c r="U61" s="98">
        <v>158</v>
      </c>
      <c r="V61" s="98">
        <v>164</v>
      </c>
      <c r="W61" s="120" t="s">
        <v>0</v>
      </c>
      <c r="X61" s="148" t="s">
        <v>225</v>
      </c>
    </row>
    <row r="62" spans="1:24" ht="64.5" customHeight="1">
      <c r="A62" s="118"/>
      <c r="B62" s="118"/>
      <c r="C62" s="119"/>
      <c r="D62" s="104"/>
      <c r="E62" s="88" t="s">
        <v>266</v>
      </c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120"/>
      <c r="X62" s="149"/>
    </row>
    <row r="63" spans="1:24" ht="30" customHeight="1">
      <c r="A63" s="118"/>
      <c r="B63" s="118"/>
      <c r="C63" s="119"/>
      <c r="D63" s="5" t="s">
        <v>20</v>
      </c>
      <c r="E63" s="64">
        <v>2190</v>
      </c>
      <c r="F63" s="35"/>
      <c r="G63" s="4">
        <v>0</v>
      </c>
      <c r="H63" s="4">
        <v>0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6">
        <f>SUM(F63:V63)</f>
        <v>0</v>
      </c>
      <c r="X63" s="6">
        <f>E63*W63</f>
        <v>0</v>
      </c>
    </row>
    <row r="64" spans="1:24" ht="29.25" customHeight="1">
      <c r="A64" s="118"/>
      <c r="B64" s="118"/>
      <c r="C64" s="119"/>
      <c r="D64" s="5" t="s">
        <v>10</v>
      </c>
      <c r="E64" s="64">
        <v>2190</v>
      </c>
      <c r="F64" s="4">
        <v>0</v>
      </c>
      <c r="G64" s="4">
        <v>0</v>
      </c>
      <c r="H64" s="4">
        <v>0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6">
        <f>SUM(F64:V64)</f>
        <v>0</v>
      </c>
      <c r="X64" s="6">
        <f>E64*W64</f>
        <v>0</v>
      </c>
    </row>
    <row r="65" spans="1:24" ht="28.5" customHeight="1">
      <c r="A65" s="118"/>
      <c r="B65" s="118"/>
      <c r="C65" s="119"/>
      <c r="D65" s="5" t="s">
        <v>11</v>
      </c>
      <c r="E65" s="64">
        <v>2190</v>
      </c>
      <c r="F65" s="4">
        <v>0</v>
      </c>
      <c r="G65" s="4">
        <v>0</v>
      </c>
      <c r="H65" s="4">
        <v>0</v>
      </c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6">
        <f>SUM(F65:V65)</f>
        <v>0</v>
      </c>
      <c r="X65" s="6">
        <f>E65*W65</f>
        <v>0</v>
      </c>
    </row>
    <row r="66" spans="1:24" ht="22.5" customHeight="1">
      <c r="A66" s="42"/>
      <c r="B66" s="42"/>
      <c r="C66" s="42"/>
      <c r="D66" s="32"/>
      <c r="E66" s="56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4"/>
      <c r="X66" s="34"/>
    </row>
    <row r="67" spans="1:24" ht="24.75" customHeight="1">
      <c r="A67" s="42"/>
      <c r="B67" s="42"/>
      <c r="C67" s="42"/>
      <c r="D67" s="32"/>
      <c r="E67" s="56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4"/>
      <c r="X67" s="34"/>
    </row>
    <row r="68" spans="1:24" s="16" customFormat="1" ht="43.5" customHeight="1">
      <c r="A68" s="13" t="s">
        <v>210</v>
      </c>
      <c r="B68" s="14" t="s">
        <v>68</v>
      </c>
      <c r="C68" s="15"/>
      <c r="D68" s="15"/>
      <c r="E68" s="54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</row>
    <row r="69" spans="1:24" ht="139.5" customHeight="1">
      <c r="A69" s="116"/>
      <c r="B69" s="116"/>
      <c r="C69" s="117"/>
      <c r="D69" s="104" t="s">
        <v>28</v>
      </c>
      <c r="E69" s="55"/>
      <c r="F69" s="98">
        <v>68</v>
      </c>
      <c r="G69" s="98">
        <v>74</v>
      </c>
      <c r="H69" s="98">
        <v>80</v>
      </c>
      <c r="I69" s="98">
        <v>86</v>
      </c>
      <c r="J69" s="98">
        <v>92</v>
      </c>
      <c r="K69" s="98">
        <v>98</v>
      </c>
      <c r="L69" s="98">
        <v>104</v>
      </c>
      <c r="M69" s="98">
        <v>110</v>
      </c>
      <c r="N69" s="98">
        <v>116</v>
      </c>
      <c r="O69" s="98">
        <v>122</v>
      </c>
      <c r="P69" s="98">
        <v>128</v>
      </c>
      <c r="Q69" s="98">
        <v>134</v>
      </c>
      <c r="R69" s="98">
        <v>140</v>
      </c>
      <c r="S69" s="98">
        <v>146</v>
      </c>
      <c r="T69" s="98">
        <v>152</v>
      </c>
      <c r="U69" s="98">
        <v>158</v>
      </c>
      <c r="V69" s="98">
        <v>164</v>
      </c>
      <c r="W69" s="120" t="s">
        <v>0</v>
      </c>
      <c r="X69" s="148" t="s">
        <v>225</v>
      </c>
    </row>
    <row r="70" spans="1:24" ht="74.25" customHeight="1">
      <c r="A70" s="118"/>
      <c r="B70" s="118"/>
      <c r="C70" s="119"/>
      <c r="D70" s="104"/>
      <c r="E70" s="88" t="s">
        <v>266</v>
      </c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120"/>
      <c r="X70" s="149"/>
    </row>
    <row r="71" spans="1:24" ht="30.75" customHeight="1">
      <c r="A71" s="118"/>
      <c r="B71" s="118"/>
      <c r="C71" s="119"/>
      <c r="D71" s="5" t="s">
        <v>243</v>
      </c>
      <c r="E71" s="64">
        <v>2240</v>
      </c>
      <c r="F71" s="4">
        <v>0</v>
      </c>
      <c r="G71" s="4">
        <v>0</v>
      </c>
      <c r="H71" s="4">
        <v>0</v>
      </c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6">
        <f>SUM(F71:V71)</f>
        <v>0</v>
      </c>
      <c r="X71" s="6">
        <f>E71*W71</f>
        <v>0</v>
      </c>
    </row>
    <row r="72" spans="1:24" ht="23.25" customHeight="1">
      <c r="A72" s="42"/>
      <c r="B72" s="42"/>
      <c r="C72" s="42"/>
      <c r="D72" s="32"/>
      <c r="E72" s="56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4"/>
      <c r="X72" s="34"/>
    </row>
    <row r="73" spans="1:24" s="16" customFormat="1" ht="43.5" customHeight="1">
      <c r="A73" s="13" t="s">
        <v>209</v>
      </c>
      <c r="B73" s="14" t="s">
        <v>29</v>
      </c>
      <c r="C73" s="15"/>
      <c r="D73" s="15"/>
      <c r="E73" s="54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</row>
    <row r="74" spans="1:24" ht="139.5" customHeight="1">
      <c r="A74" s="116"/>
      <c r="B74" s="116"/>
      <c r="C74" s="117"/>
      <c r="D74" s="104" t="s">
        <v>28</v>
      </c>
      <c r="E74" s="55"/>
      <c r="F74" s="98">
        <v>68</v>
      </c>
      <c r="G74" s="98">
        <v>74</v>
      </c>
      <c r="H74" s="98">
        <v>80</v>
      </c>
      <c r="I74" s="98">
        <v>86</v>
      </c>
      <c r="J74" s="98">
        <v>92</v>
      </c>
      <c r="K74" s="98">
        <v>98</v>
      </c>
      <c r="L74" s="98">
        <v>104</v>
      </c>
      <c r="M74" s="98">
        <v>110</v>
      </c>
      <c r="N74" s="98">
        <v>116</v>
      </c>
      <c r="O74" s="98">
        <v>122</v>
      </c>
      <c r="P74" s="98">
        <v>128</v>
      </c>
      <c r="Q74" s="98">
        <v>134</v>
      </c>
      <c r="R74" s="98">
        <v>140</v>
      </c>
      <c r="S74" s="98">
        <v>146</v>
      </c>
      <c r="T74" s="98">
        <v>152</v>
      </c>
      <c r="U74" s="98">
        <v>158</v>
      </c>
      <c r="V74" s="98">
        <v>164</v>
      </c>
      <c r="W74" s="120" t="s">
        <v>0</v>
      </c>
      <c r="X74" s="148" t="s">
        <v>225</v>
      </c>
    </row>
    <row r="75" spans="1:24" ht="70.5" customHeight="1">
      <c r="A75" s="118"/>
      <c r="B75" s="118"/>
      <c r="C75" s="119"/>
      <c r="D75" s="104"/>
      <c r="E75" s="88" t="s">
        <v>266</v>
      </c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120"/>
      <c r="X75" s="149"/>
    </row>
    <row r="76" spans="1:24" ht="32.25" customHeight="1">
      <c r="A76" s="118"/>
      <c r="B76" s="118"/>
      <c r="C76" s="119"/>
      <c r="D76" s="5" t="s">
        <v>85</v>
      </c>
      <c r="E76" s="64">
        <v>2290</v>
      </c>
      <c r="F76" s="4">
        <v>0</v>
      </c>
      <c r="G76" s="4">
        <v>0</v>
      </c>
      <c r="H76" s="4">
        <v>0</v>
      </c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6">
        <f>SUM(F76:V76)</f>
        <v>0</v>
      </c>
      <c r="X76" s="6">
        <f>E76*W76</f>
        <v>0</v>
      </c>
    </row>
    <row r="77" spans="1:24" ht="26.25" customHeight="1">
      <c r="A77" s="42"/>
      <c r="B77" s="42"/>
      <c r="C77" s="42"/>
      <c r="D77" s="32"/>
      <c r="E77" s="56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4"/>
      <c r="X77" s="34"/>
    </row>
    <row r="78" spans="1:24" s="16" customFormat="1" ht="43.5" customHeight="1">
      <c r="A78" s="13" t="s">
        <v>208</v>
      </c>
      <c r="B78" s="14" t="s">
        <v>8</v>
      </c>
      <c r="C78" s="15"/>
      <c r="D78" s="15"/>
      <c r="E78" s="54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</row>
    <row r="79" spans="1:24" ht="139.5" customHeight="1">
      <c r="A79" s="116"/>
      <c r="B79" s="116"/>
      <c r="C79" s="117"/>
      <c r="D79" s="104" t="s">
        <v>14</v>
      </c>
      <c r="E79" s="55"/>
      <c r="F79" s="98">
        <v>68</v>
      </c>
      <c r="G79" s="98">
        <v>74</v>
      </c>
      <c r="H79" s="98">
        <v>80</v>
      </c>
      <c r="I79" s="98">
        <v>86</v>
      </c>
      <c r="J79" s="98">
        <v>92</v>
      </c>
      <c r="K79" s="98">
        <v>98</v>
      </c>
      <c r="L79" s="98">
        <v>104</v>
      </c>
      <c r="M79" s="98">
        <v>110</v>
      </c>
      <c r="N79" s="98">
        <v>116</v>
      </c>
      <c r="O79" s="98">
        <v>122</v>
      </c>
      <c r="P79" s="98">
        <v>128</v>
      </c>
      <c r="Q79" s="98">
        <v>134</v>
      </c>
      <c r="R79" s="98">
        <v>140</v>
      </c>
      <c r="S79" s="98">
        <v>146</v>
      </c>
      <c r="T79" s="98">
        <v>152</v>
      </c>
      <c r="U79" s="98">
        <v>158</v>
      </c>
      <c r="V79" s="98">
        <v>164</v>
      </c>
      <c r="W79" s="120" t="s">
        <v>0</v>
      </c>
      <c r="X79" s="148" t="s">
        <v>225</v>
      </c>
    </row>
    <row r="80" spans="1:24" ht="64.5" customHeight="1">
      <c r="A80" s="118"/>
      <c r="B80" s="118"/>
      <c r="C80" s="119"/>
      <c r="D80" s="104"/>
      <c r="E80" s="88" t="s">
        <v>266</v>
      </c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120"/>
      <c r="X80" s="149"/>
    </row>
    <row r="81" spans="1:26" ht="33.75" customHeight="1">
      <c r="A81" s="118"/>
      <c r="B81" s="118"/>
      <c r="C81" s="119"/>
      <c r="D81" s="5" t="s">
        <v>10</v>
      </c>
      <c r="E81" s="64">
        <v>2190</v>
      </c>
      <c r="F81" s="4">
        <v>0</v>
      </c>
      <c r="G81" s="4">
        <v>0</v>
      </c>
      <c r="H81" s="4">
        <v>0</v>
      </c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6">
        <f>SUM(F81:V81)</f>
        <v>0</v>
      </c>
      <c r="X81" s="6">
        <f>E81*W81</f>
        <v>0</v>
      </c>
    </row>
    <row r="82" spans="1:26" ht="33.75" hidden="1" customHeight="1">
      <c r="A82" s="118"/>
      <c r="B82" s="118"/>
      <c r="C82" s="119"/>
      <c r="D82" s="5" t="s">
        <v>9</v>
      </c>
      <c r="E82" s="64">
        <v>2190</v>
      </c>
      <c r="F82" s="35">
        <v>0</v>
      </c>
      <c r="G82" s="35">
        <v>0</v>
      </c>
      <c r="H82" s="35">
        <v>0</v>
      </c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6">
        <f>SUM(F82:V82)</f>
        <v>0</v>
      </c>
      <c r="X82" s="6">
        <f>E82*W82</f>
        <v>0</v>
      </c>
    </row>
    <row r="83" spans="1:26" ht="24.75" customHeight="1">
      <c r="A83" s="42"/>
      <c r="B83" s="42"/>
      <c r="C83" s="42"/>
      <c r="D83" s="32"/>
      <c r="E83" s="56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4"/>
      <c r="X83" s="34"/>
    </row>
    <row r="84" spans="1:26" s="16" customFormat="1" ht="43.5" customHeight="1">
      <c r="A84" s="13" t="s">
        <v>207</v>
      </c>
      <c r="B84" s="14" t="s">
        <v>108</v>
      </c>
      <c r="C84" s="15"/>
      <c r="D84" s="15"/>
      <c r="E84" s="54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</row>
    <row r="85" spans="1:26" ht="139.5" customHeight="1">
      <c r="A85" s="116"/>
      <c r="B85" s="116"/>
      <c r="C85" s="117"/>
      <c r="D85" s="104" t="s">
        <v>143</v>
      </c>
      <c r="E85" s="55"/>
      <c r="F85" s="98">
        <v>68</v>
      </c>
      <c r="G85" s="98">
        <v>74</v>
      </c>
      <c r="H85" s="98">
        <v>80</v>
      </c>
      <c r="I85" s="98">
        <v>86</v>
      </c>
      <c r="J85" s="98">
        <v>92</v>
      </c>
      <c r="K85" s="98">
        <v>98</v>
      </c>
      <c r="L85" s="98">
        <v>104</v>
      </c>
      <c r="M85" s="98">
        <v>110</v>
      </c>
      <c r="N85" s="98">
        <v>116</v>
      </c>
      <c r="O85" s="98">
        <v>122</v>
      </c>
      <c r="P85" s="98">
        <v>128</v>
      </c>
      <c r="Q85" s="98">
        <v>134</v>
      </c>
      <c r="R85" s="98">
        <v>140</v>
      </c>
      <c r="S85" s="98">
        <v>146</v>
      </c>
      <c r="T85" s="98">
        <v>152</v>
      </c>
      <c r="U85" s="98">
        <v>158</v>
      </c>
      <c r="V85" s="98">
        <v>164</v>
      </c>
      <c r="W85" s="120" t="s">
        <v>0</v>
      </c>
      <c r="X85" s="148" t="s">
        <v>225</v>
      </c>
    </row>
    <row r="86" spans="1:26" ht="64.5" customHeight="1">
      <c r="A86" s="118"/>
      <c r="B86" s="118"/>
      <c r="C86" s="119"/>
      <c r="D86" s="104"/>
      <c r="E86" s="88" t="s">
        <v>266</v>
      </c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120"/>
      <c r="X86" s="149"/>
    </row>
    <row r="87" spans="1:26" ht="30" customHeight="1">
      <c r="A87" s="118"/>
      <c r="B87" s="118"/>
      <c r="C87" s="119"/>
      <c r="D87" s="5" t="s">
        <v>106</v>
      </c>
      <c r="E87" s="64">
        <v>2430</v>
      </c>
      <c r="F87" s="3"/>
      <c r="G87" s="3"/>
      <c r="H87" s="4">
        <v>0</v>
      </c>
      <c r="I87" s="4">
        <v>0</v>
      </c>
      <c r="J87" s="4">
        <v>0</v>
      </c>
      <c r="K87" s="4">
        <v>0</v>
      </c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6">
        <f>SUM(F87:V87)</f>
        <v>0</v>
      </c>
      <c r="X87" s="6">
        <f>E87*W87</f>
        <v>0</v>
      </c>
      <c r="Y87" s="92"/>
      <c r="Z87" s="93"/>
    </row>
    <row r="88" spans="1:26" ht="29.25" customHeight="1">
      <c r="A88" s="118"/>
      <c r="B88" s="118"/>
      <c r="C88" s="119"/>
      <c r="D88" s="5" t="s">
        <v>15</v>
      </c>
      <c r="E88" s="64">
        <v>2430</v>
      </c>
      <c r="F88" s="3"/>
      <c r="G88" s="3"/>
      <c r="H88" s="4">
        <v>0</v>
      </c>
      <c r="I88" s="35"/>
      <c r="J88" s="4">
        <v>0</v>
      </c>
      <c r="K88" s="4">
        <v>0</v>
      </c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6">
        <f>SUM(F88:V88)</f>
        <v>0</v>
      </c>
      <c r="X88" s="6">
        <f>E88*W88</f>
        <v>0</v>
      </c>
      <c r="Y88" s="94"/>
      <c r="Z88" s="93"/>
    </row>
    <row r="89" spans="1:26" ht="18.75" customHeight="1">
      <c r="A89" s="42"/>
      <c r="B89" s="42"/>
      <c r="C89" s="42"/>
      <c r="D89" s="32"/>
      <c r="E89" s="56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4"/>
      <c r="X89" s="34"/>
    </row>
    <row r="90" spans="1:26" s="16" customFormat="1" ht="43.5" customHeight="1">
      <c r="A90" s="13" t="s">
        <v>206</v>
      </c>
      <c r="B90" s="14" t="s">
        <v>16</v>
      </c>
      <c r="C90" s="15"/>
      <c r="D90" s="15"/>
      <c r="E90" s="54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</row>
    <row r="91" spans="1:26" ht="139.5" customHeight="1">
      <c r="A91" s="116"/>
      <c r="B91" s="116"/>
      <c r="C91" s="117"/>
      <c r="D91" s="104" t="s">
        <v>143</v>
      </c>
      <c r="E91" s="55"/>
      <c r="F91" s="98">
        <v>68</v>
      </c>
      <c r="G91" s="98">
        <v>74</v>
      </c>
      <c r="H91" s="98">
        <v>80</v>
      </c>
      <c r="I91" s="98">
        <v>86</v>
      </c>
      <c r="J91" s="98">
        <v>92</v>
      </c>
      <c r="K91" s="98">
        <v>98</v>
      </c>
      <c r="L91" s="98">
        <v>104</v>
      </c>
      <c r="M91" s="98">
        <v>110</v>
      </c>
      <c r="N91" s="98">
        <v>116</v>
      </c>
      <c r="O91" s="98">
        <v>122</v>
      </c>
      <c r="P91" s="98">
        <v>128</v>
      </c>
      <c r="Q91" s="98">
        <v>134</v>
      </c>
      <c r="R91" s="98">
        <v>140</v>
      </c>
      <c r="S91" s="98">
        <v>146</v>
      </c>
      <c r="T91" s="98">
        <v>152</v>
      </c>
      <c r="U91" s="98">
        <v>158</v>
      </c>
      <c r="V91" s="98">
        <v>164</v>
      </c>
      <c r="W91" s="120" t="s">
        <v>0</v>
      </c>
      <c r="X91" s="148" t="s">
        <v>225</v>
      </c>
    </row>
    <row r="92" spans="1:26" ht="78" customHeight="1">
      <c r="A92" s="118"/>
      <c r="B92" s="118"/>
      <c r="C92" s="119"/>
      <c r="D92" s="104"/>
      <c r="E92" s="88" t="s">
        <v>266</v>
      </c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120"/>
      <c r="X92" s="149"/>
    </row>
    <row r="93" spans="1:26" ht="33.75" customHeight="1">
      <c r="A93" s="118"/>
      <c r="B93" s="118"/>
      <c r="C93" s="119"/>
      <c r="D93" s="5" t="s">
        <v>86</v>
      </c>
      <c r="E93" s="64">
        <v>2450</v>
      </c>
      <c r="F93" s="3"/>
      <c r="G93" s="3"/>
      <c r="H93" s="4">
        <v>0</v>
      </c>
      <c r="I93" s="35"/>
      <c r="J93" s="4">
        <v>0</v>
      </c>
      <c r="K93" s="4">
        <v>0</v>
      </c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6">
        <f>SUM(F93:V93)</f>
        <v>0</v>
      </c>
      <c r="X93" s="6">
        <f>E93*W93</f>
        <v>0</v>
      </c>
      <c r="Y93" s="92"/>
      <c r="Z93" s="93"/>
    </row>
    <row r="94" spans="1:26" ht="30.75" customHeight="1">
      <c r="A94" s="118"/>
      <c r="B94" s="118"/>
      <c r="C94" s="119"/>
      <c r="D94" s="5" t="s">
        <v>76</v>
      </c>
      <c r="E94" s="64">
        <v>2450</v>
      </c>
      <c r="F94" s="3"/>
      <c r="G94" s="3"/>
      <c r="H94" s="4">
        <v>0</v>
      </c>
      <c r="I94" s="4">
        <v>0</v>
      </c>
      <c r="J94" s="4">
        <v>0</v>
      </c>
      <c r="K94" s="4">
        <v>0</v>
      </c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6">
        <f>SUM(F94:V94)</f>
        <v>0</v>
      </c>
      <c r="X94" s="6">
        <f>E94*W94</f>
        <v>0</v>
      </c>
      <c r="Y94" s="94"/>
      <c r="Z94" s="93"/>
    </row>
    <row r="95" spans="1:26" ht="32.25" customHeight="1">
      <c r="A95" s="42"/>
      <c r="B95" s="42"/>
      <c r="C95" s="42"/>
      <c r="D95" s="32"/>
      <c r="E95" s="56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4"/>
      <c r="X95" s="34"/>
    </row>
    <row r="96" spans="1:26" s="16" customFormat="1" ht="43.5" customHeight="1">
      <c r="A96" s="13" t="s">
        <v>171</v>
      </c>
      <c r="B96" s="14" t="s">
        <v>109</v>
      </c>
      <c r="C96" s="15"/>
      <c r="D96" s="15"/>
      <c r="E96" s="54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</row>
    <row r="97" spans="1:26" ht="139.5" customHeight="1">
      <c r="A97" s="116"/>
      <c r="B97" s="116"/>
      <c r="C97" s="117"/>
      <c r="D97" s="104" t="s">
        <v>143</v>
      </c>
      <c r="E97" s="55"/>
      <c r="F97" s="98">
        <v>68</v>
      </c>
      <c r="G97" s="98">
        <v>74</v>
      </c>
      <c r="H97" s="98">
        <v>80</v>
      </c>
      <c r="I97" s="98">
        <v>86</v>
      </c>
      <c r="J97" s="98">
        <v>92</v>
      </c>
      <c r="K97" s="98">
        <v>98</v>
      </c>
      <c r="L97" s="98">
        <v>104</v>
      </c>
      <c r="M97" s="98">
        <v>110</v>
      </c>
      <c r="N97" s="98">
        <v>116</v>
      </c>
      <c r="O97" s="98">
        <v>122</v>
      </c>
      <c r="P97" s="98">
        <v>128</v>
      </c>
      <c r="Q97" s="98">
        <v>134</v>
      </c>
      <c r="R97" s="98">
        <v>140</v>
      </c>
      <c r="S97" s="98">
        <v>146</v>
      </c>
      <c r="T97" s="98">
        <v>152</v>
      </c>
      <c r="U97" s="98">
        <v>158</v>
      </c>
      <c r="V97" s="98">
        <v>164</v>
      </c>
      <c r="W97" s="120" t="s">
        <v>0</v>
      </c>
      <c r="X97" s="148" t="s">
        <v>225</v>
      </c>
    </row>
    <row r="98" spans="1:26" ht="64.5" customHeight="1">
      <c r="A98" s="118"/>
      <c r="B98" s="118"/>
      <c r="C98" s="119"/>
      <c r="D98" s="104"/>
      <c r="E98" s="88" t="s">
        <v>266</v>
      </c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120"/>
      <c r="X98" s="149"/>
    </row>
    <row r="99" spans="1:26" ht="27.75" customHeight="1">
      <c r="A99" s="118"/>
      <c r="B99" s="118"/>
      <c r="C99" s="119"/>
      <c r="D99" s="5" t="s">
        <v>18</v>
      </c>
      <c r="E99" s="64">
        <v>2450</v>
      </c>
      <c r="F99" s="3"/>
      <c r="G99" s="3"/>
      <c r="H99" s="4">
        <v>0</v>
      </c>
      <c r="I99" s="4">
        <v>0</v>
      </c>
      <c r="J99" s="4">
        <v>0</v>
      </c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6">
        <f>SUM(F99:V99)</f>
        <v>0</v>
      </c>
      <c r="X99" s="6">
        <f>E99*W99</f>
        <v>0</v>
      </c>
      <c r="Y99" s="92"/>
      <c r="Z99" s="93"/>
    </row>
    <row r="100" spans="1:26" ht="24.75" customHeight="1">
      <c r="A100" s="118"/>
      <c r="B100" s="118"/>
      <c r="C100" s="119"/>
      <c r="D100" s="5" t="s">
        <v>19</v>
      </c>
      <c r="E100" s="64">
        <v>2450</v>
      </c>
      <c r="F100" s="3"/>
      <c r="G100" s="3"/>
      <c r="H100" s="4">
        <v>0</v>
      </c>
      <c r="I100" s="4">
        <v>0</v>
      </c>
      <c r="J100" s="4">
        <v>0</v>
      </c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6">
        <f>SUM(F100:V100)</f>
        <v>0</v>
      </c>
      <c r="X100" s="6">
        <f>E100*W100</f>
        <v>0</v>
      </c>
      <c r="Y100" s="94"/>
      <c r="Z100" s="93"/>
    </row>
    <row r="101" spans="1:26" ht="18.75" customHeight="1">
      <c r="A101" s="42"/>
      <c r="B101" s="42"/>
      <c r="C101" s="42"/>
      <c r="D101" s="32"/>
      <c r="E101" s="56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4"/>
      <c r="X101" s="34"/>
    </row>
    <row r="102" spans="1:26" s="16" customFormat="1" ht="43.5" customHeight="1">
      <c r="A102" s="13" t="s">
        <v>205</v>
      </c>
      <c r="B102" s="14" t="s">
        <v>107</v>
      </c>
      <c r="C102" s="15"/>
      <c r="D102" s="15"/>
      <c r="E102" s="54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</row>
    <row r="103" spans="1:26" ht="139.5" customHeight="1">
      <c r="A103" s="116"/>
      <c r="B103" s="116"/>
      <c r="C103" s="117"/>
      <c r="D103" s="104" t="s">
        <v>143</v>
      </c>
      <c r="E103" s="55"/>
      <c r="F103" s="98">
        <v>68</v>
      </c>
      <c r="G103" s="98">
        <v>74</v>
      </c>
      <c r="H103" s="98">
        <v>80</v>
      </c>
      <c r="I103" s="98">
        <v>86</v>
      </c>
      <c r="J103" s="98">
        <v>92</v>
      </c>
      <c r="K103" s="98">
        <v>98</v>
      </c>
      <c r="L103" s="98">
        <v>104</v>
      </c>
      <c r="M103" s="98">
        <v>110</v>
      </c>
      <c r="N103" s="98">
        <v>116</v>
      </c>
      <c r="O103" s="98">
        <v>122</v>
      </c>
      <c r="P103" s="98">
        <v>128</v>
      </c>
      <c r="Q103" s="98">
        <v>134</v>
      </c>
      <c r="R103" s="98">
        <v>140</v>
      </c>
      <c r="S103" s="98">
        <v>146</v>
      </c>
      <c r="T103" s="98">
        <v>152</v>
      </c>
      <c r="U103" s="98">
        <v>158</v>
      </c>
      <c r="V103" s="98">
        <v>164</v>
      </c>
      <c r="W103" s="120" t="s">
        <v>0</v>
      </c>
      <c r="X103" s="148" t="s">
        <v>225</v>
      </c>
    </row>
    <row r="104" spans="1:26" ht="64.5" customHeight="1">
      <c r="A104" s="118"/>
      <c r="B104" s="118"/>
      <c r="C104" s="119"/>
      <c r="D104" s="104"/>
      <c r="E104" s="88" t="s">
        <v>266</v>
      </c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120"/>
      <c r="X104" s="149"/>
    </row>
    <row r="105" spans="1:26" ht="25.5" customHeight="1">
      <c r="A105" s="118"/>
      <c r="B105" s="118"/>
      <c r="C105" s="119"/>
      <c r="D105" s="5" t="s">
        <v>80</v>
      </c>
      <c r="E105" s="64">
        <v>2530</v>
      </c>
      <c r="F105" s="3"/>
      <c r="G105" s="3"/>
      <c r="H105" s="4">
        <v>0</v>
      </c>
      <c r="I105" s="4">
        <v>0</v>
      </c>
      <c r="J105" s="4">
        <v>0</v>
      </c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6">
        <f>SUM(F105:V105)</f>
        <v>0</v>
      </c>
      <c r="X105" s="6">
        <f>E105*W105</f>
        <v>0</v>
      </c>
      <c r="Y105" s="92"/>
      <c r="Z105" s="93"/>
    </row>
    <row r="106" spans="1:26" ht="30.75" customHeight="1">
      <c r="A106" s="118"/>
      <c r="B106" s="118"/>
      <c r="C106" s="119"/>
      <c r="D106" s="5" t="s">
        <v>17</v>
      </c>
      <c r="E106" s="64">
        <v>2530</v>
      </c>
      <c r="F106" s="3"/>
      <c r="G106" s="3"/>
      <c r="H106" s="4">
        <v>0</v>
      </c>
      <c r="I106" s="4">
        <v>0</v>
      </c>
      <c r="J106" s="4">
        <v>0</v>
      </c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6">
        <f>SUM(F106:V106)</f>
        <v>0</v>
      </c>
      <c r="X106" s="6">
        <f>E106*W106</f>
        <v>0</v>
      </c>
      <c r="Y106" s="94"/>
      <c r="Z106" s="93"/>
    </row>
    <row r="107" spans="1:26" ht="35.25" customHeight="1">
      <c r="A107" s="42"/>
      <c r="B107" s="42"/>
      <c r="C107" s="42"/>
      <c r="D107" s="32"/>
      <c r="E107" s="56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4"/>
      <c r="X107" s="34"/>
    </row>
    <row r="108" spans="1:26" s="16" customFormat="1" ht="43.5" customHeight="1">
      <c r="A108" s="13" t="s">
        <v>204</v>
      </c>
      <c r="B108" s="14" t="s">
        <v>147</v>
      </c>
      <c r="C108" s="15"/>
      <c r="D108" s="15"/>
      <c r="E108" s="54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</row>
    <row r="109" spans="1:26" ht="130.5" customHeight="1">
      <c r="A109" s="116"/>
      <c r="B109" s="116"/>
      <c r="C109" s="117"/>
      <c r="D109" s="104" t="s">
        <v>144</v>
      </c>
      <c r="E109" s="55"/>
      <c r="F109" s="98">
        <v>68</v>
      </c>
      <c r="G109" s="98">
        <v>74</v>
      </c>
      <c r="H109" s="98">
        <v>80</v>
      </c>
      <c r="I109" s="98">
        <v>86</v>
      </c>
      <c r="J109" s="98">
        <v>92</v>
      </c>
      <c r="K109" s="98">
        <v>98</v>
      </c>
      <c r="L109" s="98">
        <v>104</v>
      </c>
      <c r="M109" s="98">
        <v>110</v>
      </c>
      <c r="N109" s="98">
        <v>116</v>
      </c>
      <c r="O109" s="98">
        <v>122</v>
      </c>
      <c r="P109" s="98">
        <v>128</v>
      </c>
      <c r="Q109" s="98">
        <v>134</v>
      </c>
      <c r="R109" s="98">
        <v>140</v>
      </c>
      <c r="S109" s="98">
        <v>146</v>
      </c>
      <c r="T109" s="98">
        <v>152</v>
      </c>
      <c r="U109" s="98">
        <v>158</v>
      </c>
      <c r="V109" s="98">
        <v>164</v>
      </c>
      <c r="W109" s="120" t="s">
        <v>0</v>
      </c>
      <c r="X109" s="148" t="s">
        <v>225</v>
      </c>
    </row>
    <row r="110" spans="1:26" ht="69" customHeight="1">
      <c r="A110" s="118"/>
      <c r="B110" s="118"/>
      <c r="C110" s="119"/>
      <c r="D110" s="104"/>
      <c r="E110" s="88" t="s">
        <v>266</v>
      </c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120"/>
      <c r="X110" s="149"/>
    </row>
    <row r="111" spans="1:26" ht="25.5">
      <c r="A111" s="118"/>
      <c r="B111" s="118"/>
      <c r="C111" s="119"/>
      <c r="D111" s="5" t="s">
        <v>7</v>
      </c>
      <c r="E111" s="64">
        <v>2320</v>
      </c>
      <c r="F111" s="3"/>
      <c r="G111" s="4">
        <v>0</v>
      </c>
      <c r="H111" s="35"/>
      <c r="I111" s="35"/>
      <c r="J111" s="35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6">
        <f>SUM(F111:V111)</f>
        <v>0</v>
      </c>
      <c r="X111" s="6">
        <f>E111*W111</f>
        <v>0</v>
      </c>
    </row>
    <row r="112" spans="1:26" ht="25.5">
      <c r="A112" s="118"/>
      <c r="B112" s="118"/>
      <c r="C112" s="119"/>
      <c r="D112" s="5" t="s">
        <v>83</v>
      </c>
      <c r="E112" s="64">
        <v>2320</v>
      </c>
      <c r="F112" s="3"/>
      <c r="G112" s="4">
        <v>0</v>
      </c>
      <c r="H112" s="35"/>
      <c r="I112" s="35"/>
      <c r="J112" s="35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6">
        <f>SUM(F112:V112)</f>
        <v>0</v>
      </c>
      <c r="X112" s="6">
        <f>E112*W112</f>
        <v>0</v>
      </c>
    </row>
    <row r="113" spans="1:24" ht="23.25">
      <c r="A113" s="42"/>
      <c r="B113" s="42"/>
      <c r="C113" s="42"/>
      <c r="D113" s="32"/>
      <c r="E113" s="56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4"/>
      <c r="X113" s="34"/>
    </row>
    <row r="114" spans="1:24" s="16" customFormat="1" ht="43.5" customHeight="1">
      <c r="A114" s="13" t="s">
        <v>203</v>
      </c>
      <c r="B114" s="14" t="s">
        <v>146</v>
      </c>
      <c r="C114" s="15"/>
      <c r="D114" s="15"/>
      <c r="E114" s="54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</row>
    <row r="115" spans="1:24" ht="139.5" customHeight="1">
      <c r="A115" s="116"/>
      <c r="B115" s="116"/>
      <c r="C115" s="117"/>
      <c r="D115" s="104" t="s">
        <v>145</v>
      </c>
      <c r="E115" s="55"/>
      <c r="F115" s="98">
        <v>68</v>
      </c>
      <c r="G115" s="98">
        <v>74</v>
      </c>
      <c r="H115" s="98">
        <v>80</v>
      </c>
      <c r="I115" s="98">
        <v>86</v>
      </c>
      <c r="J115" s="98">
        <v>92</v>
      </c>
      <c r="K115" s="98">
        <v>98</v>
      </c>
      <c r="L115" s="98">
        <v>104</v>
      </c>
      <c r="M115" s="98">
        <v>110</v>
      </c>
      <c r="N115" s="98">
        <v>116</v>
      </c>
      <c r="O115" s="98">
        <v>122</v>
      </c>
      <c r="P115" s="98">
        <v>128</v>
      </c>
      <c r="Q115" s="98">
        <v>134</v>
      </c>
      <c r="R115" s="98">
        <v>140</v>
      </c>
      <c r="S115" s="98">
        <v>146</v>
      </c>
      <c r="T115" s="98">
        <v>152</v>
      </c>
      <c r="U115" s="98">
        <v>158</v>
      </c>
      <c r="V115" s="98">
        <v>164</v>
      </c>
      <c r="W115" s="120" t="s">
        <v>0</v>
      </c>
      <c r="X115" s="148" t="s">
        <v>225</v>
      </c>
    </row>
    <row r="116" spans="1:24" ht="64.5" customHeight="1">
      <c r="A116" s="118"/>
      <c r="B116" s="118"/>
      <c r="C116" s="119"/>
      <c r="D116" s="104"/>
      <c r="E116" s="88" t="s">
        <v>266</v>
      </c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120"/>
      <c r="X116" s="149"/>
    </row>
    <row r="117" spans="1:24" ht="31.5" customHeight="1">
      <c r="A117" s="118"/>
      <c r="B117" s="118"/>
      <c r="C117" s="119"/>
      <c r="D117" s="5" t="s">
        <v>169</v>
      </c>
      <c r="E117" s="64">
        <v>2550</v>
      </c>
      <c r="F117" s="3"/>
      <c r="G117" s="4">
        <v>0</v>
      </c>
      <c r="H117" s="35"/>
      <c r="I117" s="35"/>
      <c r="J117" s="35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6">
        <f>SUM(F117:V117)</f>
        <v>0</v>
      </c>
      <c r="X117" s="6">
        <f>E117*W117</f>
        <v>0</v>
      </c>
    </row>
    <row r="118" spans="1:24" ht="29.25" customHeight="1">
      <c r="A118" s="118"/>
      <c r="B118" s="118"/>
      <c r="C118" s="119"/>
      <c r="D118" s="5" t="s">
        <v>170</v>
      </c>
      <c r="E118" s="64">
        <v>2550</v>
      </c>
      <c r="F118" s="3"/>
      <c r="G118" s="4">
        <v>0</v>
      </c>
      <c r="H118" s="4">
        <v>0</v>
      </c>
      <c r="I118" s="4">
        <v>0</v>
      </c>
      <c r="J118" s="4">
        <v>0</v>
      </c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6">
        <f>SUM(F118:V118)</f>
        <v>0</v>
      </c>
      <c r="X118" s="6">
        <f>E118*W118</f>
        <v>0</v>
      </c>
    </row>
    <row r="119" spans="1:24" ht="34.5" customHeight="1">
      <c r="A119" s="42"/>
      <c r="B119" s="42"/>
      <c r="C119" s="42"/>
      <c r="D119" s="32"/>
      <c r="E119" s="56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4"/>
      <c r="X119" s="34"/>
    </row>
    <row r="120" spans="1:24" s="16" customFormat="1" ht="43.5" customHeight="1">
      <c r="A120" s="13" t="s">
        <v>202</v>
      </c>
      <c r="B120" s="14" t="s">
        <v>110</v>
      </c>
      <c r="C120" s="15"/>
      <c r="D120" s="15"/>
      <c r="E120" s="54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</row>
    <row r="121" spans="1:24" ht="139.5" customHeight="1">
      <c r="A121" s="116"/>
      <c r="B121" s="116"/>
      <c r="C121" s="117"/>
      <c r="D121" s="104" t="s">
        <v>148</v>
      </c>
      <c r="E121" s="55"/>
      <c r="F121" s="98">
        <v>68</v>
      </c>
      <c r="G121" s="98">
        <v>74</v>
      </c>
      <c r="H121" s="98">
        <v>80</v>
      </c>
      <c r="I121" s="98">
        <v>86</v>
      </c>
      <c r="J121" s="98">
        <v>92</v>
      </c>
      <c r="K121" s="98">
        <v>98</v>
      </c>
      <c r="L121" s="98">
        <v>104</v>
      </c>
      <c r="M121" s="98">
        <v>110</v>
      </c>
      <c r="N121" s="98">
        <v>116</v>
      </c>
      <c r="O121" s="98">
        <v>122</v>
      </c>
      <c r="P121" s="98">
        <v>128</v>
      </c>
      <c r="Q121" s="98">
        <v>134</v>
      </c>
      <c r="R121" s="98">
        <v>140</v>
      </c>
      <c r="S121" s="98">
        <v>146</v>
      </c>
      <c r="T121" s="98">
        <v>152</v>
      </c>
      <c r="U121" s="98">
        <v>158</v>
      </c>
      <c r="V121" s="98">
        <v>164</v>
      </c>
      <c r="W121" s="120" t="s">
        <v>0</v>
      </c>
      <c r="X121" s="148" t="s">
        <v>225</v>
      </c>
    </row>
    <row r="122" spans="1:24" ht="70.5" customHeight="1">
      <c r="A122" s="118"/>
      <c r="B122" s="118"/>
      <c r="C122" s="119"/>
      <c r="D122" s="104"/>
      <c r="E122" s="88" t="s">
        <v>266</v>
      </c>
      <c r="F122" s="98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8"/>
      <c r="U122" s="98"/>
      <c r="V122" s="98"/>
      <c r="W122" s="120"/>
      <c r="X122" s="149"/>
    </row>
    <row r="123" spans="1:24" ht="26.25" hidden="1" customHeight="1">
      <c r="A123" s="118"/>
      <c r="B123" s="118"/>
      <c r="C123" s="119"/>
      <c r="D123" s="5" t="s">
        <v>53</v>
      </c>
      <c r="E123" s="64">
        <v>1500</v>
      </c>
      <c r="F123" s="3"/>
      <c r="G123" s="3"/>
      <c r="H123" s="35"/>
      <c r="I123" s="35"/>
      <c r="J123" s="35"/>
      <c r="K123" s="35"/>
      <c r="L123" s="35"/>
      <c r="M123" s="29"/>
      <c r="N123" s="29"/>
      <c r="O123" s="29"/>
      <c r="P123" s="3"/>
      <c r="Q123" s="3"/>
      <c r="R123" s="3"/>
      <c r="S123" s="3"/>
      <c r="T123" s="3"/>
      <c r="U123" s="3"/>
      <c r="V123" s="3"/>
      <c r="W123" s="6">
        <f>SUM(F123:V123)</f>
        <v>0</v>
      </c>
      <c r="X123" s="6">
        <f>E123*W123</f>
        <v>0</v>
      </c>
    </row>
    <row r="124" spans="1:24" ht="29.25" customHeight="1">
      <c r="A124" s="118"/>
      <c r="B124" s="118"/>
      <c r="C124" s="119"/>
      <c r="D124" s="5" t="s">
        <v>30</v>
      </c>
      <c r="E124" s="64">
        <v>1500</v>
      </c>
      <c r="F124" s="3"/>
      <c r="G124" s="3"/>
      <c r="H124" s="4">
        <v>0</v>
      </c>
      <c r="I124" s="35"/>
      <c r="J124" s="35"/>
      <c r="K124" s="4">
        <v>0</v>
      </c>
      <c r="L124" s="35"/>
      <c r="M124" s="29"/>
      <c r="N124" s="29"/>
      <c r="O124" s="29"/>
      <c r="P124" s="3"/>
      <c r="Q124" s="3"/>
      <c r="R124" s="3"/>
      <c r="S124" s="3"/>
      <c r="T124" s="3"/>
      <c r="U124" s="3"/>
      <c r="V124" s="3"/>
      <c r="W124" s="6">
        <f>SUM(F124:V124)</f>
        <v>0</v>
      </c>
      <c r="X124" s="6">
        <f>E124*W124</f>
        <v>0</v>
      </c>
    </row>
    <row r="125" spans="1:24" ht="23.25">
      <c r="A125" s="42"/>
      <c r="B125" s="42"/>
      <c r="C125" s="42"/>
      <c r="D125" s="32"/>
      <c r="E125" s="56"/>
      <c r="F125" s="33"/>
      <c r="G125" s="33"/>
      <c r="H125" s="45"/>
      <c r="I125" s="45"/>
      <c r="J125" s="45"/>
      <c r="K125" s="33"/>
      <c r="L125" s="33"/>
      <c r="M125" s="33"/>
      <c r="N125" s="45"/>
      <c r="O125" s="45"/>
      <c r="P125" s="33"/>
      <c r="Q125" s="33"/>
      <c r="R125" s="33"/>
      <c r="S125" s="33"/>
      <c r="T125" s="33"/>
      <c r="U125" s="33"/>
      <c r="V125" s="33"/>
      <c r="W125" s="34"/>
      <c r="X125" s="34"/>
    </row>
    <row r="126" spans="1:24" s="16" customFormat="1" ht="43.5" customHeight="1">
      <c r="A126" s="13" t="s">
        <v>201</v>
      </c>
      <c r="B126" s="14" t="s">
        <v>111</v>
      </c>
      <c r="C126" s="15"/>
      <c r="D126" s="15"/>
      <c r="E126" s="54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</row>
    <row r="127" spans="1:24" ht="129.75" customHeight="1">
      <c r="A127" s="124"/>
      <c r="B127" s="124"/>
      <c r="C127" s="125"/>
      <c r="D127" s="104" t="s">
        <v>149</v>
      </c>
      <c r="E127" s="55"/>
      <c r="F127" s="98">
        <v>68</v>
      </c>
      <c r="G127" s="98">
        <v>74</v>
      </c>
      <c r="H127" s="98">
        <v>80</v>
      </c>
      <c r="I127" s="98">
        <v>86</v>
      </c>
      <c r="J127" s="98">
        <v>92</v>
      </c>
      <c r="K127" s="98">
        <v>98</v>
      </c>
      <c r="L127" s="98">
        <v>104</v>
      </c>
      <c r="M127" s="98">
        <v>110</v>
      </c>
      <c r="N127" s="98">
        <v>116</v>
      </c>
      <c r="O127" s="98">
        <v>122</v>
      </c>
      <c r="P127" s="98">
        <v>128</v>
      </c>
      <c r="Q127" s="98">
        <v>134</v>
      </c>
      <c r="R127" s="98">
        <v>140</v>
      </c>
      <c r="S127" s="98">
        <v>146</v>
      </c>
      <c r="T127" s="98">
        <v>152</v>
      </c>
      <c r="U127" s="98">
        <v>158</v>
      </c>
      <c r="V127" s="98">
        <v>164</v>
      </c>
      <c r="W127" s="120" t="s">
        <v>0</v>
      </c>
      <c r="X127" s="148" t="s">
        <v>225</v>
      </c>
    </row>
    <row r="128" spans="1:24" ht="61.5" customHeight="1">
      <c r="A128" s="126"/>
      <c r="B128" s="126"/>
      <c r="C128" s="127"/>
      <c r="D128" s="104"/>
      <c r="E128" s="63" t="s">
        <v>266</v>
      </c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120"/>
      <c r="X128" s="149"/>
    </row>
    <row r="129" spans="1:24" ht="29.25" customHeight="1">
      <c r="A129" s="126"/>
      <c r="B129" s="126"/>
      <c r="C129" s="127"/>
      <c r="D129" s="5" t="s">
        <v>104</v>
      </c>
      <c r="E129" s="64">
        <v>1500</v>
      </c>
      <c r="F129" s="3"/>
      <c r="G129" s="3"/>
      <c r="H129" s="4">
        <v>0</v>
      </c>
      <c r="I129" s="4">
        <v>0</v>
      </c>
      <c r="J129" s="4">
        <v>0</v>
      </c>
      <c r="K129" s="4">
        <v>0</v>
      </c>
      <c r="L129" s="35"/>
      <c r="M129" s="29"/>
      <c r="N129" s="29"/>
      <c r="O129" s="29"/>
      <c r="P129" s="3"/>
      <c r="Q129" s="3"/>
      <c r="R129" s="3"/>
      <c r="S129" s="3"/>
      <c r="T129" s="3"/>
      <c r="U129" s="3"/>
      <c r="V129" s="3"/>
      <c r="W129" s="6">
        <f>SUM(F129:V129)</f>
        <v>0</v>
      </c>
      <c r="X129" s="6">
        <f>E129*W129</f>
        <v>0</v>
      </c>
    </row>
    <row r="130" spans="1:24" ht="27.75" customHeight="1">
      <c r="A130" s="126"/>
      <c r="B130" s="126"/>
      <c r="C130" s="127"/>
      <c r="D130" s="5" t="s">
        <v>120</v>
      </c>
      <c r="E130" s="64">
        <v>1500</v>
      </c>
      <c r="F130" s="3"/>
      <c r="G130" s="3"/>
      <c r="H130" s="35"/>
      <c r="I130" s="35"/>
      <c r="J130" s="4">
        <v>0</v>
      </c>
      <c r="K130" s="4">
        <v>0</v>
      </c>
      <c r="L130" s="35"/>
      <c r="M130" s="29"/>
      <c r="N130" s="29"/>
      <c r="O130" s="29"/>
      <c r="P130" s="3"/>
      <c r="Q130" s="3"/>
      <c r="R130" s="3"/>
      <c r="S130" s="3"/>
      <c r="T130" s="3"/>
      <c r="U130" s="3"/>
      <c r="V130" s="3"/>
      <c r="W130" s="6">
        <f>SUM(F130:V130)</f>
        <v>0</v>
      </c>
      <c r="X130" s="6">
        <f>E130*W130</f>
        <v>0</v>
      </c>
    </row>
    <row r="131" spans="1:24" ht="27.75" customHeight="1">
      <c r="A131" s="126"/>
      <c r="B131" s="126"/>
      <c r="C131" s="127"/>
      <c r="D131" s="5" t="s">
        <v>19</v>
      </c>
      <c r="E131" s="64">
        <v>1500</v>
      </c>
      <c r="F131" s="3"/>
      <c r="G131" s="3"/>
      <c r="H131" s="4">
        <v>0</v>
      </c>
      <c r="I131" s="35"/>
      <c r="J131" s="4">
        <v>0</v>
      </c>
      <c r="K131" s="35"/>
      <c r="L131" s="4">
        <v>0</v>
      </c>
      <c r="M131" s="29"/>
      <c r="N131" s="29"/>
      <c r="O131" s="29"/>
      <c r="P131" s="3"/>
      <c r="Q131" s="3"/>
      <c r="R131" s="3"/>
      <c r="S131" s="3"/>
      <c r="T131" s="3"/>
      <c r="U131" s="3"/>
      <c r="V131" s="3"/>
      <c r="W131" s="6">
        <f>SUM(F131:V131)</f>
        <v>0</v>
      </c>
      <c r="X131" s="6">
        <f>E131*W131</f>
        <v>0</v>
      </c>
    </row>
    <row r="132" spans="1:24" ht="23.25">
      <c r="A132" s="43"/>
      <c r="B132" s="42"/>
      <c r="C132" s="42"/>
      <c r="D132" s="32"/>
      <c r="E132" s="56"/>
      <c r="F132" s="33"/>
      <c r="G132" s="33"/>
      <c r="H132" s="33"/>
      <c r="I132" s="45"/>
      <c r="J132" s="45"/>
      <c r="K132" s="33"/>
      <c r="L132" s="33"/>
      <c r="M132" s="33"/>
      <c r="N132" s="45"/>
      <c r="O132" s="45"/>
      <c r="P132" s="33"/>
      <c r="Q132" s="33"/>
      <c r="R132" s="33"/>
      <c r="S132" s="33"/>
      <c r="T132" s="33"/>
      <c r="U132" s="33"/>
      <c r="V132" s="33"/>
      <c r="W132" s="34"/>
      <c r="X132" s="34"/>
    </row>
    <row r="133" spans="1:24" s="16" customFormat="1" ht="43.5" customHeight="1">
      <c r="A133" s="13" t="s">
        <v>200</v>
      </c>
      <c r="B133" s="14" t="s">
        <v>94</v>
      </c>
      <c r="C133" s="15"/>
      <c r="D133" s="15"/>
      <c r="E133" s="54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</row>
    <row r="134" spans="1:24" ht="130.5" customHeight="1">
      <c r="A134" s="116"/>
      <c r="B134" s="116"/>
      <c r="C134" s="117"/>
      <c r="D134" s="104" t="s">
        <v>31</v>
      </c>
      <c r="E134" s="55"/>
      <c r="F134" s="98">
        <v>68</v>
      </c>
      <c r="G134" s="98">
        <v>74</v>
      </c>
      <c r="H134" s="98">
        <v>80</v>
      </c>
      <c r="I134" s="98">
        <v>86</v>
      </c>
      <c r="J134" s="98">
        <v>92</v>
      </c>
      <c r="K134" s="98">
        <v>98</v>
      </c>
      <c r="L134" s="98">
        <v>104</v>
      </c>
      <c r="M134" s="98">
        <v>110</v>
      </c>
      <c r="N134" s="98">
        <v>116</v>
      </c>
      <c r="O134" s="98">
        <v>122</v>
      </c>
      <c r="P134" s="98">
        <v>128</v>
      </c>
      <c r="Q134" s="98">
        <v>134</v>
      </c>
      <c r="R134" s="98">
        <v>140</v>
      </c>
      <c r="S134" s="98">
        <v>146</v>
      </c>
      <c r="T134" s="98">
        <v>152</v>
      </c>
      <c r="U134" s="98">
        <v>158</v>
      </c>
      <c r="V134" s="98">
        <v>164</v>
      </c>
      <c r="W134" s="120" t="s">
        <v>0</v>
      </c>
      <c r="X134" s="148" t="s">
        <v>225</v>
      </c>
    </row>
    <row r="135" spans="1:24" ht="65.25" customHeight="1">
      <c r="A135" s="118"/>
      <c r="B135" s="118"/>
      <c r="C135" s="119"/>
      <c r="D135" s="104"/>
      <c r="E135" s="88" t="s">
        <v>266</v>
      </c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120"/>
      <c r="X135" s="149"/>
    </row>
    <row r="136" spans="1:24" ht="39" customHeight="1">
      <c r="A136" s="118"/>
      <c r="B136" s="118"/>
      <c r="C136" s="119"/>
      <c r="D136" s="5" t="s">
        <v>30</v>
      </c>
      <c r="E136" s="64">
        <v>2000</v>
      </c>
      <c r="F136" s="3"/>
      <c r="G136" s="35"/>
      <c r="H136" s="4">
        <v>0</v>
      </c>
      <c r="I136" s="35"/>
      <c r="J136" s="35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6">
        <f>SUM(F136:V136)</f>
        <v>0</v>
      </c>
      <c r="X136" s="6">
        <f>E136*W136</f>
        <v>0</v>
      </c>
    </row>
    <row r="137" spans="1:24" ht="33.75" hidden="1" customHeight="1">
      <c r="A137" s="118"/>
      <c r="B137" s="118"/>
      <c r="C137" s="119"/>
      <c r="D137" s="5" t="s">
        <v>13</v>
      </c>
      <c r="E137" s="64">
        <v>2000</v>
      </c>
      <c r="F137" s="3"/>
      <c r="G137" s="35"/>
      <c r="H137" s="4">
        <v>0</v>
      </c>
      <c r="I137" s="35"/>
      <c r="J137" s="35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6">
        <f>SUM(F137:V137)</f>
        <v>0</v>
      </c>
      <c r="X137" s="6">
        <f>E137*W137</f>
        <v>0</v>
      </c>
    </row>
    <row r="138" spans="1:24" ht="25.5">
      <c r="A138" s="118"/>
      <c r="B138" s="118"/>
      <c r="C138" s="119"/>
      <c r="D138" s="5" t="s">
        <v>24</v>
      </c>
      <c r="E138" s="64">
        <v>2300</v>
      </c>
      <c r="F138" s="3"/>
      <c r="G138" s="29"/>
      <c r="H138" s="29"/>
      <c r="I138" s="29"/>
      <c r="J138" s="29"/>
      <c r="K138" s="35"/>
      <c r="L138" s="35"/>
      <c r="M138" s="35"/>
      <c r="N138" s="35"/>
      <c r="O138" s="4">
        <v>0</v>
      </c>
      <c r="P138" s="3"/>
      <c r="Q138" s="3"/>
      <c r="R138" s="3"/>
      <c r="S138" s="3"/>
      <c r="T138" s="3"/>
      <c r="U138" s="3"/>
      <c r="V138" s="3"/>
      <c r="W138" s="6">
        <f>SUM(F138:V138)</f>
        <v>0</v>
      </c>
      <c r="X138" s="6">
        <f>E138*W138</f>
        <v>0</v>
      </c>
    </row>
    <row r="139" spans="1:24" ht="25.5" hidden="1">
      <c r="A139" s="118"/>
      <c r="B139" s="118"/>
      <c r="C139" s="119"/>
      <c r="D139" s="5" t="s">
        <v>30</v>
      </c>
      <c r="E139" s="64">
        <v>2300</v>
      </c>
      <c r="F139" s="3"/>
      <c r="G139" s="3"/>
      <c r="H139" s="3"/>
      <c r="I139" s="3"/>
      <c r="J139" s="3"/>
      <c r="K139" s="35"/>
      <c r="L139" s="35"/>
      <c r="M139" s="35"/>
      <c r="N139" s="35"/>
      <c r="O139" s="35"/>
      <c r="P139" s="3"/>
      <c r="Q139" s="3"/>
      <c r="R139" s="3"/>
      <c r="S139" s="3"/>
      <c r="T139" s="3"/>
      <c r="U139" s="3"/>
      <c r="V139" s="3"/>
      <c r="W139" s="6">
        <f>SUM(F139:V139)</f>
        <v>0</v>
      </c>
      <c r="X139" s="6">
        <f>E139*W139</f>
        <v>0</v>
      </c>
    </row>
    <row r="140" spans="1:24" ht="25.5" hidden="1">
      <c r="A140" s="118"/>
      <c r="B140" s="118"/>
      <c r="C140" s="119"/>
      <c r="D140" s="5" t="s">
        <v>13</v>
      </c>
      <c r="E140" s="64">
        <v>2300</v>
      </c>
      <c r="F140" s="3"/>
      <c r="G140" s="3"/>
      <c r="H140" s="3"/>
      <c r="I140" s="3"/>
      <c r="J140" s="3"/>
      <c r="K140" s="35"/>
      <c r="L140" s="35"/>
      <c r="M140" s="35"/>
      <c r="N140" s="35"/>
      <c r="O140" s="35"/>
      <c r="P140" s="3"/>
      <c r="Q140" s="3"/>
      <c r="R140" s="3"/>
      <c r="S140" s="3"/>
      <c r="T140" s="3"/>
      <c r="U140" s="3"/>
      <c r="V140" s="3"/>
      <c r="W140" s="6">
        <f>SUM(F140:V140)</f>
        <v>0</v>
      </c>
      <c r="X140" s="6">
        <f>E140*W140</f>
        <v>0</v>
      </c>
    </row>
    <row r="141" spans="1:24" ht="23.25">
      <c r="A141" s="42"/>
      <c r="B141" s="42"/>
      <c r="C141" s="42"/>
      <c r="D141" s="32"/>
      <c r="E141" s="56"/>
      <c r="F141" s="33"/>
      <c r="G141" s="33"/>
      <c r="H141" s="33"/>
      <c r="I141" s="33"/>
      <c r="J141" s="33"/>
      <c r="K141" s="33"/>
      <c r="L141" s="45"/>
      <c r="M141" s="45"/>
      <c r="N141" s="33"/>
      <c r="O141" s="33"/>
      <c r="P141" s="33"/>
      <c r="Q141" s="33"/>
      <c r="R141" s="33"/>
      <c r="S141" s="33"/>
      <c r="T141" s="33"/>
      <c r="U141" s="33"/>
      <c r="V141" s="33"/>
      <c r="W141" s="34"/>
      <c r="X141" s="34"/>
    </row>
    <row r="142" spans="1:24" ht="11.25" hidden="1" customHeight="1">
      <c r="A142" s="118"/>
      <c r="B142" s="118"/>
      <c r="C142" s="119"/>
      <c r="D142" s="5" t="s">
        <v>7</v>
      </c>
      <c r="E142" s="64">
        <v>2420</v>
      </c>
      <c r="F142" s="3"/>
      <c r="G142" s="3"/>
      <c r="H142" s="3"/>
      <c r="I142" s="3"/>
      <c r="J142" s="3"/>
      <c r="K142" s="3"/>
      <c r="L142" s="4">
        <v>0</v>
      </c>
      <c r="M142" s="4">
        <v>0</v>
      </c>
      <c r="N142" s="4">
        <v>0</v>
      </c>
      <c r="O142" s="4">
        <v>0</v>
      </c>
      <c r="P142" s="3"/>
      <c r="Q142" s="3"/>
      <c r="R142" s="3"/>
      <c r="S142" s="3"/>
      <c r="T142" s="3"/>
      <c r="U142" s="3"/>
      <c r="V142" s="3"/>
      <c r="W142" s="6">
        <f>SUM(F142:V142)</f>
        <v>0</v>
      </c>
      <c r="X142" s="6">
        <f>E142*W142</f>
        <v>0</v>
      </c>
    </row>
    <row r="143" spans="1:24" ht="30.75" hidden="1" customHeight="1">
      <c r="A143" s="118"/>
      <c r="B143" s="118"/>
      <c r="C143" s="119"/>
      <c r="D143" s="5" t="s">
        <v>71</v>
      </c>
      <c r="E143" s="64">
        <v>1800</v>
      </c>
      <c r="F143" s="3"/>
      <c r="G143" s="3"/>
      <c r="H143" s="3"/>
      <c r="I143" s="3"/>
      <c r="J143" s="3"/>
      <c r="K143" s="3"/>
      <c r="L143" s="4">
        <v>0</v>
      </c>
      <c r="M143" s="4">
        <v>0</v>
      </c>
      <c r="N143" s="4">
        <v>0</v>
      </c>
      <c r="O143" s="4">
        <v>0</v>
      </c>
      <c r="P143" s="3"/>
      <c r="Q143" s="3"/>
      <c r="R143" s="3"/>
      <c r="S143" s="3"/>
      <c r="T143" s="3"/>
      <c r="U143" s="3"/>
      <c r="V143" s="3"/>
      <c r="W143" s="6">
        <f>SUM(F143:V143)</f>
        <v>0</v>
      </c>
      <c r="X143" s="6">
        <f>E143*W143</f>
        <v>0</v>
      </c>
    </row>
    <row r="144" spans="1:24" ht="27.75" customHeight="1">
      <c r="A144" s="42"/>
      <c r="B144" s="42"/>
      <c r="C144" s="42"/>
      <c r="D144" s="32"/>
      <c r="E144" s="56"/>
      <c r="F144" s="33"/>
      <c r="G144" s="33"/>
      <c r="H144" s="33"/>
      <c r="I144" s="33"/>
      <c r="J144" s="33"/>
      <c r="K144" s="33"/>
      <c r="L144" s="33"/>
      <c r="M144" s="45"/>
      <c r="N144" s="45"/>
      <c r="O144" s="33"/>
      <c r="P144" s="33"/>
      <c r="Q144" s="33"/>
      <c r="R144" s="33"/>
      <c r="S144" s="33"/>
      <c r="T144" s="33"/>
      <c r="U144" s="33"/>
      <c r="V144" s="33"/>
      <c r="W144" s="34"/>
      <c r="X144" s="34"/>
    </row>
    <row r="145" spans="1:24" s="16" customFormat="1" ht="43.5" hidden="1" customHeight="1">
      <c r="A145" s="13" t="s">
        <v>199</v>
      </c>
      <c r="B145" s="14" t="s">
        <v>70</v>
      </c>
      <c r="C145" s="15"/>
      <c r="D145" s="15"/>
      <c r="E145" s="54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</row>
    <row r="146" spans="1:24" ht="125.25" hidden="1" customHeight="1">
      <c r="A146" s="116"/>
      <c r="B146" s="116"/>
      <c r="C146" s="117"/>
      <c r="D146" s="104" t="s">
        <v>150</v>
      </c>
      <c r="E146" s="55"/>
      <c r="F146" s="98">
        <v>68</v>
      </c>
      <c r="G146" s="98">
        <v>74</v>
      </c>
      <c r="H146" s="98">
        <v>80</v>
      </c>
      <c r="I146" s="98">
        <v>86</v>
      </c>
      <c r="J146" s="98">
        <v>92</v>
      </c>
      <c r="K146" s="98">
        <v>98</v>
      </c>
      <c r="L146" s="98">
        <v>104</v>
      </c>
      <c r="M146" s="98">
        <v>110</v>
      </c>
      <c r="N146" s="98">
        <v>116</v>
      </c>
      <c r="O146" s="98">
        <v>122</v>
      </c>
      <c r="P146" s="98">
        <v>128</v>
      </c>
      <c r="Q146" s="98">
        <v>134</v>
      </c>
      <c r="R146" s="98">
        <v>140</v>
      </c>
      <c r="S146" s="98">
        <v>146</v>
      </c>
      <c r="T146" s="98">
        <v>152</v>
      </c>
      <c r="U146" s="98">
        <v>158</v>
      </c>
      <c r="V146" s="98">
        <v>164</v>
      </c>
      <c r="W146" s="120" t="s">
        <v>0</v>
      </c>
      <c r="X146" s="148" t="s">
        <v>225</v>
      </c>
    </row>
    <row r="147" spans="1:24" ht="87" hidden="1" customHeight="1">
      <c r="A147" s="118"/>
      <c r="B147" s="118"/>
      <c r="C147" s="119"/>
      <c r="D147" s="104"/>
      <c r="E147" s="88" t="s">
        <v>266</v>
      </c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120"/>
      <c r="X147" s="149"/>
    </row>
    <row r="148" spans="1:24" ht="27.75" hidden="1" customHeight="1">
      <c r="A148" s="118"/>
      <c r="B148" s="118"/>
      <c r="C148" s="119"/>
      <c r="D148" s="5" t="s">
        <v>163</v>
      </c>
      <c r="E148" s="64">
        <v>2450</v>
      </c>
      <c r="F148" s="3"/>
      <c r="G148" s="3"/>
      <c r="H148" s="3"/>
      <c r="I148" s="4">
        <v>0</v>
      </c>
      <c r="J148" s="35"/>
      <c r="K148" s="35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6">
        <f>SUM(F148:V148)</f>
        <v>0</v>
      </c>
      <c r="X148" s="6">
        <f>E148*W148</f>
        <v>0</v>
      </c>
    </row>
    <row r="149" spans="1:24" ht="26.25" hidden="1" customHeight="1">
      <c r="A149" s="118"/>
      <c r="B149" s="118"/>
      <c r="C149" s="119"/>
      <c r="D149" s="5" t="s">
        <v>69</v>
      </c>
      <c r="E149" s="64">
        <v>2450</v>
      </c>
      <c r="F149" s="3"/>
      <c r="G149" s="3"/>
      <c r="H149" s="3"/>
      <c r="I149" s="4">
        <v>0</v>
      </c>
      <c r="J149" s="35"/>
      <c r="K149" s="35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6">
        <f>SUM(F149:V149)</f>
        <v>0</v>
      </c>
      <c r="X149" s="6">
        <f>E149*W149</f>
        <v>0</v>
      </c>
    </row>
    <row r="150" spans="1:24" ht="27.75" hidden="1" customHeight="1">
      <c r="A150" s="118"/>
      <c r="B150" s="118"/>
      <c r="C150" s="119"/>
      <c r="D150" s="5" t="s">
        <v>163</v>
      </c>
      <c r="E150" s="64">
        <v>2450</v>
      </c>
      <c r="F150" s="3"/>
      <c r="G150" s="3"/>
      <c r="H150" s="3"/>
      <c r="I150" s="3"/>
      <c r="J150" s="3"/>
      <c r="K150" s="3"/>
      <c r="L150" s="35"/>
      <c r="M150" s="35"/>
      <c r="N150" s="35"/>
      <c r="O150" s="35"/>
      <c r="P150" s="3"/>
      <c r="Q150" s="3"/>
      <c r="R150" s="3"/>
      <c r="S150" s="3"/>
      <c r="T150" s="3"/>
      <c r="U150" s="3"/>
      <c r="V150" s="3"/>
      <c r="W150" s="6">
        <f>SUM(F150:V150)</f>
        <v>0</v>
      </c>
      <c r="X150" s="6">
        <f>E150*W150</f>
        <v>0</v>
      </c>
    </row>
    <row r="151" spans="1:24" ht="29.25" hidden="1" customHeight="1">
      <c r="A151" s="118"/>
      <c r="B151" s="118"/>
      <c r="C151" s="119"/>
      <c r="D151" s="5" t="s">
        <v>69</v>
      </c>
      <c r="E151" s="64">
        <v>2450</v>
      </c>
      <c r="F151" s="3"/>
      <c r="G151" s="3"/>
      <c r="H151" s="3"/>
      <c r="I151" s="3"/>
      <c r="J151" s="3"/>
      <c r="K151" s="3"/>
      <c r="L151" s="35"/>
      <c r="M151" s="35"/>
      <c r="N151" s="35"/>
      <c r="O151" s="35"/>
      <c r="P151" s="3"/>
      <c r="Q151" s="3"/>
      <c r="R151" s="3"/>
      <c r="S151" s="3"/>
      <c r="T151" s="3"/>
      <c r="U151" s="3"/>
      <c r="V151" s="3"/>
      <c r="W151" s="6">
        <f>SUM(F151:V151)</f>
        <v>0</v>
      </c>
      <c r="X151" s="6">
        <f>E151*W151</f>
        <v>0</v>
      </c>
    </row>
    <row r="152" spans="1:24" ht="23.25" hidden="1">
      <c r="A152" s="42"/>
      <c r="B152" s="42"/>
      <c r="C152" s="42"/>
      <c r="D152" s="32"/>
      <c r="E152" s="56"/>
      <c r="F152" s="33"/>
      <c r="G152" s="33"/>
      <c r="H152" s="33"/>
      <c r="I152" s="33"/>
      <c r="J152" s="33"/>
      <c r="K152" s="33"/>
      <c r="L152" s="33"/>
      <c r="M152" s="45"/>
      <c r="N152" s="45"/>
      <c r="O152" s="33"/>
      <c r="P152" s="33"/>
      <c r="Q152" s="33"/>
      <c r="R152" s="33"/>
      <c r="S152" s="33"/>
      <c r="T152" s="33"/>
      <c r="U152" s="33"/>
      <c r="V152" s="33"/>
      <c r="W152" s="34"/>
      <c r="X152" s="34"/>
    </row>
    <row r="153" spans="1:24" s="16" customFormat="1" ht="43.5" customHeight="1">
      <c r="A153" s="13" t="s">
        <v>198</v>
      </c>
      <c r="B153" s="14" t="s">
        <v>89</v>
      </c>
      <c r="C153" s="15"/>
      <c r="D153" s="15"/>
      <c r="E153" s="54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</row>
    <row r="154" spans="1:24" ht="125.25" customHeight="1">
      <c r="A154" s="116"/>
      <c r="B154" s="116"/>
      <c r="C154" s="117"/>
      <c r="D154" s="104" t="s">
        <v>151</v>
      </c>
      <c r="E154" s="55"/>
      <c r="F154" s="98">
        <v>68</v>
      </c>
      <c r="G154" s="98">
        <v>74</v>
      </c>
      <c r="H154" s="98">
        <v>80</v>
      </c>
      <c r="I154" s="98">
        <v>86</v>
      </c>
      <c r="J154" s="98">
        <v>92</v>
      </c>
      <c r="K154" s="98">
        <v>98</v>
      </c>
      <c r="L154" s="98">
        <v>104</v>
      </c>
      <c r="M154" s="98">
        <v>110</v>
      </c>
      <c r="N154" s="98">
        <v>116</v>
      </c>
      <c r="O154" s="98">
        <v>122</v>
      </c>
      <c r="P154" s="98">
        <v>128</v>
      </c>
      <c r="Q154" s="98">
        <v>134</v>
      </c>
      <c r="R154" s="98">
        <v>140</v>
      </c>
      <c r="S154" s="98">
        <v>146</v>
      </c>
      <c r="T154" s="98">
        <v>152</v>
      </c>
      <c r="U154" s="98">
        <v>158</v>
      </c>
      <c r="V154" s="98">
        <v>164</v>
      </c>
      <c r="W154" s="120" t="s">
        <v>0</v>
      </c>
      <c r="X154" s="148" t="s">
        <v>225</v>
      </c>
    </row>
    <row r="155" spans="1:24" ht="61.5" customHeight="1">
      <c r="A155" s="118"/>
      <c r="B155" s="118"/>
      <c r="C155" s="119"/>
      <c r="D155" s="104"/>
      <c r="E155" s="88" t="s">
        <v>266</v>
      </c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120"/>
      <c r="X155" s="149"/>
    </row>
    <row r="156" spans="1:24" ht="30" customHeight="1">
      <c r="A156" s="118"/>
      <c r="B156" s="118"/>
      <c r="C156" s="119"/>
      <c r="D156" s="5" t="s">
        <v>21</v>
      </c>
      <c r="E156" s="64">
        <v>2450</v>
      </c>
      <c r="F156" s="3"/>
      <c r="G156" s="3"/>
      <c r="H156" s="4">
        <v>0</v>
      </c>
      <c r="I156" s="4">
        <v>0</v>
      </c>
      <c r="J156" s="4">
        <v>0</v>
      </c>
      <c r="K156" s="4">
        <v>0</v>
      </c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6">
        <f>SUM(F156:V156)</f>
        <v>0</v>
      </c>
      <c r="X156" s="6">
        <f>E156*W156</f>
        <v>0</v>
      </c>
    </row>
    <row r="157" spans="1:24" ht="30" customHeight="1">
      <c r="A157" s="118"/>
      <c r="B157" s="118"/>
      <c r="C157" s="119"/>
      <c r="D157" s="5" t="s">
        <v>22</v>
      </c>
      <c r="E157" s="64">
        <v>2450</v>
      </c>
      <c r="F157" s="3"/>
      <c r="G157" s="3"/>
      <c r="H157" s="4">
        <v>0</v>
      </c>
      <c r="I157" s="4">
        <v>0</v>
      </c>
      <c r="J157" s="4">
        <v>0</v>
      </c>
      <c r="K157" s="4">
        <v>0</v>
      </c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6">
        <f>SUM(F157:V157)</f>
        <v>0</v>
      </c>
      <c r="X157" s="6">
        <f>E157*W157</f>
        <v>0</v>
      </c>
    </row>
    <row r="158" spans="1:24" ht="27.75" customHeight="1">
      <c r="A158" s="118"/>
      <c r="B158" s="118"/>
      <c r="C158" s="119"/>
      <c r="D158" s="5" t="s">
        <v>21</v>
      </c>
      <c r="E158" s="64">
        <v>2450</v>
      </c>
      <c r="F158" s="3"/>
      <c r="G158" s="3"/>
      <c r="H158" s="3"/>
      <c r="I158" s="3"/>
      <c r="J158" s="3"/>
      <c r="K158" s="3"/>
      <c r="L158" s="35"/>
      <c r="M158" s="4">
        <v>0</v>
      </c>
      <c r="N158" s="4">
        <v>0</v>
      </c>
      <c r="O158" s="4">
        <v>0</v>
      </c>
      <c r="P158" s="3"/>
      <c r="Q158" s="3"/>
      <c r="R158" s="3"/>
      <c r="S158" s="3"/>
      <c r="T158" s="3"/>
      <c r="U158" s="3"/>
      <c r="V158" s="3"/>
      <c r="W158" s="6">
        <f>SUM(F158:V158)</f>
        <v>0</v>
      </c>
      <c r="X158" s="6">
        <f>E158*W158</f>
        <v>0</v>
      </c>
    </row>
    <row r="159" spans="1:24" ht="27.75" customHeight="1">
      <c r="A159" s="118"/>
      <c r="B159" s="118"/>
      <c r="C159" s="119"/>
      <c r="D159" s="5" t="s">
        <v>22</v>
      </c>
      <c r="E159" s="64">
        <v>2450</v>
      </c>
      <c r="F159" s="3"/>
      <c r="G159" s="3"/>
      <c r="H159" s="3"/>
      <c r="I159" s="3"/>
      <c r="J159" s="3"/>
      <c r="K159" s="3"/>
      <c r="L159" s="4">
        <v>0</v>
      </c>
      <c r="M159" s="4">
        <v>0</v>
      </c>
      <c r="N159" s="4">
        <v>0</v>
      </c>
      <c r="O159" s="4">
        <v>0</v>
      </c>
      <c r="P159" s="3"/>
      <c r="Q159" s="3"/>
      <c r="R159" s="3"/>
      <c r="S159" s="3"/>
      <c r="T159" s="3"/>
      <c r="U159" s="3"/>
      <c r="V159" s="3"/>
      <c r="W159" s="6">
        <f>SUM(F159:V159)</f>
        <v>0</v>
      </c>
      <c r="X159" s="6">
        <f>E159*W159</f>
        <v>0</v>
      </c>
    </row>
    <row r="160" spans="1:24" ht="23.25">
      <c r="A160" s="42"/>
      <c r="B160" s="42"/>
      <c r="C160" s="42"/>
      <c r="D160" s="32"/>
      <c r="E160" s="56"/>
      <c r="F160" s="33"/>
      <c r="G160" s="33"/>
      <c r="H160" s="33"/>
      <c r="I160" s="33"/>
      <c r="J160" s="33"/>
      <c r="K160" s="33"/>
      <c r="L160" s="33"/>
      <c r="M160" s="45"/>
      <c r="N160" s="45"/>
      <c r="O160" s="33"/>
      <c r="P160" s="33"/>
      <c r="Q160" s="33"/>
      <c r="R160" s="33"/>
      <c r="S160" s="33"/>
      <c r="T160" s="33"/>
      <c r="U160" s="33"/>
      <c r="V160" s="33"/>
      <c r="W160" s="34"/>
      <c r="X160" s="34"/>
    </row>
    <row r="161" spans="1:24" s="16" customFormat="1" ht="43.5" hidden="1" customHeight="1">
      <c r="A161" s="13" t="s">
        <v>197</v>
      </c>
      <c r="B161" s="14" t="s">
        <v>88</v>
      </c>
      <c r="C161" s="15"/>
      <c r="D161" s="15"/>
      <c r="E161" s="54"/>
      <c r="F161" s="15"/>
      <c r="G161" s="15"/>
      <c r="H161" s="15"/>
      <c r="I161" s="15"/>
      <c r="J161" s="15"/>
      <c r="K161" s="15"/>
      <c r="L161" s="33"/>
      <c r="M161" s="45"/>
      <c r="N161" s="45"/>
      <c r="O161" s="33"/>
      <c r="P161" s="33"/>
      <c r="Q161" s="33"/>
      <c r="R161" s="15"/>
      <c r="S161" s="15"/>
      <c r="T161" s="15"/>
      <c r="U161" s="15"/>
      <c r="V161" s="15"/>
      <c r="W161" s="15"/>
      <c r="X161" s="15"/>
    </row>
    <row r="162" spans="1:24" ht="115.5" hidden="1" customHeight="1">
      <c r="A162" s="116"/>
      <c r="B162" s="116"/>
      <c r="C162" s="117"/>
      <c r="D162" s="104" t="s">
        <v>152</v>
      </c>
      <c r="E162" s="55"/>
      <c r="F162" s="98">
        <v>68</v>
      </c>
      <c r="G162" s="98">
        <v>74</v>
      </c>
      <c r="H162" s="98">
        <v>80</v>
      </c>
      <c r="I162" s="98">
        <v>86</v>
      </c>
      <c r="J162" s="98">
        <v>92</v>
      </c>
      <c r="K162" s="98">
        <v>98</v>
      </c>
      <c r="L162" s="98">
        <v>104</v>
      </c>
      <c r="M162" s="98">
        <v>110</v>
      </c>
      <c r="N162" s="98">
        <v>116</v>
      </c>
      <c r="O162" s="98">
        <v>122</v>
      </c>
      <c r="P162" s="98">
        <v>128</v>
      </c>
      <c r="Q162" s="98">
        <v>134</v>
      </c>
      <c r="R162" s="98">
        <v>140</v>
      </c>
      <c r="S162" s="98">
        <v>146</v>
      </c>
      <c r="T162" s="98">
        <v>152</v>
      </c>
      <c r="U162" s="98">
        <v>158</v>
      </c>
      <c r="V162" s="98">
        <v>164</v>
      </c>
      <c r="W162" s="120" t="s">
        <v>0</v>
      </c>
      <c r="X162" s="148" t="s">
        <v>225</v>
      </c>
    </row>
    <row r="163" spans="1:24" ht="75" hidden="1" customHeight="1">
      <c r="A163" s="118"/>
      <c r="B163" s="118"/>
      <c r="C163" s="119"/>
      <c r="D163" s="104"/>
      <c r="E163" s="88" t="s">
        <v>266</v>
      </c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120"/>
      <c r="X163" s="149"/>
    </row>
    <row r="164" spans="1:24" ht="30" hidden="1" customHeight="1">
      <c r="A164" s="118"/>
      <c r="B164" s="118"/>
      <c r="C164" s="119"/>
      <c r="D164" s="5" t="s">
        <v>26</v>
      </c>
      <c r="E164" s="64">
        <v>2370</v>
      </c>
      <c r="F164" s="3"/>
      <c r="G164" s="3"/>
      <c r="H164" s="3"/>
      <c r="I164" s="3"/>
      <c r="J164" s="3"/>
      <c r="K164" s="35"/>
      <c r="L164" s="35"/>
      <c r="M164" s="4">
        <v>0</v>
      </c>
      <c r="N164" s="4">
        <v>0</v>
      </c>
      <c r="O164" s="4">
        <v>0</v>
      </c>
      <c r="P164" s="3"/>
      <c r="Q164" s="3"/>
      <c r="R164" s="3"/>
      <c r="S164" s="3"/>
      <c r="T164" s="3"/>
      <c r="U164" s="3"/>
      <c r="V164" s="3"/>
      <c r="W164" s="6">
        <f>SUM(F164:V164)</f>
        <v>0</v>
      </c>
      <c r="X164" s="6">
        <f>E164*W164</f>
        <v>0</v>
      </c>
    </row>
    <row r="165" spans="1:24" ht="24" hidden="1" customHeight="1">
      <c r="A165" s="118"/>
      <c r="B165" s="118"/>
      <c r="C165" s="119"/>
      <c r="D165" s="5" t="s">
        <v>27</v>
      </c>
      <c r="E165" s="64">
        <v>2370</v>
      </c>
      <c r="F165" s="3"/>
      <c r="G165" s="3"/>
      <c r="H165" s="3"/>
      <c r="I165" s="3"/>
      <c r="J165" s="3"/>
      <c r="K165" s="35">
        <v>0</v>
      </c>
      <c r="L165" s="35"/>
      <c r="M165" s="35"/>
      <c r="N165" s="35"/>
      <c r="O165" s="35"/>
      <c r="P165" s="3"/>
      <c r="Q165" s="3"/>
      <c r="R165" s="3"/>
      <c r="S165" s="3"/>
      <c r="T165" s="3"/>
      <c r="U165" s="3"/>
      <c r="V165" s="3"/>
      <c r="W165" s="6">
        <f>SUM(F165:V165)</f>
        <v>0</v>
      </c>
      <c r="X165" s="6">
        <f>E165*W165</f>
        <v>0</v>
      </c>
    </row>
    <row r="166" spans="1:24" ht="21" customHeight="1">
      <c r="A166" s="42"/>
      <c r="B166" s="42"/>
      <c r="C166" s="42"/>
      <c r="D166" s="32"/>
      <c r="E166" s="56"/>
      <c r="F166" s="33"/>
      <c r="G166" s="33"/>
      <c r="H166" s="33"/>
      <c r="I166" s="33"/>
      <c r="J166" s="33"/>
      <c r="K166" s="33"/>
      <c r="L166" s="45"/>
      <c r="M166" s="45"/>
      <c r="N166" s="33"/>
      <c r="O166" s="33"/>
      <c r="P166" s="33"/>
      <c r="Q166" s="33"/>
      <c r="R166" s="33"/>
      <c r="S166" s="33"/>
      <c r="T166" s="33"/>
      <c r="U166" s="33"/>
      <c r="V166" s="33"/>
      <c r="W166" s="34"/>
      <c r="X166" s="34"/>
    </row>
    <row r="167" spans="1:24" s="16" customFormat="1" ht="43.5" customHeight="1">
      <c r="A167" s="13" t="s">
        <v>196</v>
      </c>
      <c r="B167" s="14" t="s">
        <v>87</v>
      </c>
      <c r="C167" s="15"/>
      <c r="D167" s="15"/>
      <c r="E167" s="54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</row>
    <row r="168" spans="1:24" ht="129.75" customHeight="1">
      <c r="A168" s="116"/>
      <c r="B168" s="116"/>
      <c r="C168" s="117"/>
      <c r="D168" s="104" t="s">
        <v>153</v>
      </c>
      <c r="E168" s="55"/>
      <c r="F168" s="98">
        <v>68</v>
      </c>
      <c r="G168" s="98">
        <v>74</v>
      </c>
      <c r="H168" s="98">
        <v>80</v>
      </c>
      <c r="I168" s="98">
        <v>86</v>
      </c>
      <c r="J168" s="98">
        <v>92</v>
      </c>
      <c r="K168" s="98">
        <v>98</v>
      </c>
      <c r="L168" s="98">
        <v>104</v>
      </c>
      <c r="M168" s="98">
        <v>110</v>
      </c>
      <c r="N168" s="98">
        <v>116</v>
      </c>
      <c r="O168" s="98">
        <v>122</v>
      </c>
      <c r="P168" s="98">
        <v>128</v>
      </c>
      <c r="Q168" s="98">
        <v>134</v>
      </c>
      <c r="R168" s="98">
        <v>140</v>
      </c>
      <c r="S168" s="98">
        <v>146</v>
      </c>
      <c r="T168" s="98">
        <v>152</v>
      </c>
      <c r="U168" s="98">
        <v>158</v>
      </c>
      <c r="V168" s="98">
        <v>164</v>
      </c>
      <c r="W168" s="120" t="s">
        <v>0</v>
      </c>
      <c r="X168" s="148" t="s">
        <v>225</v>
      </c>
    </row>
    <row r="169" spans="1:24" ht="61.5" customHeight="1">
      <c r="A169" s="118"/>
      <c r="B169" s="118"/>
      <c r="C169" s="119"/>
      <c r="D169" s="104"/>
      <c r="E169" s="88" t="s">
        <v>266</v>
      </c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120"/>
      <c r="X169" s="149"/>
    </row>
    <row r="170" spans="1:24" ht="25.5">
      <c r="A170" s="118"/>
      <c r="B170" s="118"/>
      <c r="C170" s="119"/>
      <c r="D170" s="5" t="s">
        <v>18</v>
      </c>
      <c r="E170" s="64">
        <v>1470</v>
      </c>
      <c r="F170" s="3"/>
      <c r="G170" s="3"/>
      <c r="H170" s="3"/>
      <c r="I170" s="4">
        <v>0</v>
      </c>
      <c r="J170" s="4">
        <v>0</v>
      </c>
      <c r="K170" s="35"/>
      <c r="L170" s="35"/>
      <c r="M170" s="35"/>
      <c r="N170" s="35"/>
      <c r="O170" s="35"/>
      <c r="P170" s="3"/>
      <c r="Q170" s="3"/>
      <c r="R170" s="3"/>
      <c r="S170" s="3"/>
      <c r="T170" s="3"/>
      <c r="U170" s="3"/>
      <c r="V170" s="3"/>
      <c r="W170" s="6">
        <f>SUM(F170:V170)</f>
        <v>0</v>
      </c>
      <c r="X170" s="6">
        <f>E170*W170</f>
        <v>0</v>
      </c>
    </row>
    <row r="171" spans="1:24" ht="25.5">
      <c r="A171" s="118"/>
      <c r="B171" s="118"/>
      <c r="C171" s="119"/>
      <c r="D171" s="5" t="s">
        <v>82</v>
      </c>
      <c r="E171" s="64">
        <v>1470</v>
      </c>
      <c r="F171" s="3"/>
      <c r="G171" s="3"/>
      <c r="H171" s="3"/>
      <c r="I171" s="4">
        <v>0</v>
      </c>
      <c r="J171" s="35"/>
      <c r="K171" s="35"/>
      <c r="L171" s="35"/>
      <c r="M171" s="35"/>
      <c r="N171" s="35"/>
      <c r="O171" s="35"/>
      <c r="P171" s="3"/>
      <c r="Q171" s="3"/>
      <c r="R171" s="3"/>
      <c r="S171" s="3"/>
      <c r="T171" s="3"/>
      <c r="U171" s="3"/>
      <c r="V171" s="3"/>
      <c r="W171" s="6">
        <f>SUM(F171:V171)</f>
        <v>0</v>
      </c>
      <c r="X171" s="6">
        <f>E171*W171</f>
        <v>0</v>
      </c>
    </row>
    <row r="172" spans="1:24" ht="25.5" hidden="1">
      <c r="A172" s="118"/>
      <c r="B172" s="118"/>
      <c r="C172" s="119"/>
      <c r="D172" s="5" t="s">
        <v>18</v>
      </c>
      <c r="E172" s="64">
        <v>1470</v>
      </c>
      <c r="F172" s="3"/>
      <c r="G172" s="3"/>
      <c r="H172" s="3"/>
      <c r="I172" s="29"/>
      <c r="J172" s="29"/>
      <c r="K172" s="29"/>
      <c r="L172" s="4">
        <v>0</v>
      </c>
      <c r="M172" s="4">
        <v>0</v>
      </c>
      <c r="N172" s="35"/>
      <c r="O172" s="35"/>
      <c r="P172" s="3"/>
      <c r="Q172" s="3"/>
      <c r="R172" s="3"/>
      <c r="S172" s="3"/>
      <c r="T172" s="3"/>
      <c r="U172" s="3"/>
      <c r="V172" s="3"/>
      <c r="W172" s="6">
        <f>SUM(F172:V172)</f>
        <v>0</v>
      </c>
      <c r="X172" s="6">
        <f>E172*W172</f>
        <v>0</v>
      </c>
    </row>
    <row r="173" spans="1:24" ht="25.5" hidden="1">
      <c r="A173" s="118"/>
      <c r="B173" s="118"/>
      <c r="C173" s="119"/>
      <c r="D173" s="5" t="s">
        <v>82</v>
      </c>
      <c r="E173" s="64">
        <v>1470</v>
      </c>
      <c r="F173" s="3"/>
      <c r="G173" s="3"/>
      <c r="H173" s="3"/>
      <c r="I173" s="29"/>
      <c r="J173" s="29"/>
      <c r="K173" s="29"/>
      <c r="L173" s="35"/>
      <c r="M173" s="35"/>
      <c r="N173" s="35"/>
      <c r="O173" s="35"/>
      <c r="P173" s="3"/>
      <c r="Q173" s="3"/>
      <c r="R173" s="3"/>
      <c r="S173" s="3"/>
      <c r="T173" s="3"/>
      <c r="U173" s="3"/>
      <c r="V173" s="3"/>
      <c r="W173" s="6">
        <f>SUM(F173:V173)</f>
        <v>0</v>
      </c>
      <c r="X173" s="6">
        <f>E173*W173</f>
        <v>0</v>
      </c>
    </row>
    <row r="174" spans="1:24" ht="23.25">
      <c r="A174" s="42"/>
      <c r="B174" s="42"/>
      <c r="C174" s="42"/>
      <c r="D174" s="32"/>
      <c r="E174" s="56"/>
      <c r="F174" s="33"/>
      <c r="G174" s="33"/>
      <c r="H174" s="33"/>
      <c r="I174" s="45"/>
      <c r="J174" s="45"/>
      <c r="K174" s="45"/>
      <c r="L174" s="33"/>
      <c r="M174" s="45"/>
      <c r="N174" s="45"/>
      <c r="O174" s="33"/>
      <c r="P174" s="33"/>
      <c r="Q174" s="33"/>
      <c r="R174" s="33"/>
      <c r="S174" s="33"/>
      <c r="T174" s="33"/>
      <c r="U174" s="33"/>
      <c r="V174" s="33"/>
      <c r="W174" s="34"/>
      <c r="X174" s="34"/>
    </row>
    <row r="175" spans="1:24" s="16" customFormat="1" ht="43.5" hidden="1" customHeight="1">
      <c r="A175" s="13" t="s">
        <v>195</v>
      </c>
      <c r="B175" s="14" t="s">
        <v>40</v>
      </c>
      <c r="C175" s="15"/>
      <c r="D175" s="15"/>
      <c r="E175" s="54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</row>
    <row r="176" spans="1:24" ht="129.75" hidden="1" customHeight="1">
      <c r="A176" s="116"/>
      <c r="B176" s="116"/>
      <c r="C176" s="117"/>
      <c r="D176" s="104" t="s">
        <v>38</v>
      </c>
      <c r="E176" s="55"/>
      <c r="F176" s="98">
        <v>68</v>
      </c>
      <c r="G176" s="98">
        <v>74</v>
      </c>
      <c r="H176" s="98">
        <v>80</v>
      </c>
      <c r="I176" s="98">
        <v>86</v>
      </c>
      <c r="J176" s="98">
        <v>92</v>
      </c>
      <c r="K176" s="98">
        <v>98</v>
      </c>
      <c r="L176" s="98">
        <v>104</v>
      </c>
      <c r="M176" s="98">
        <v>110</v>
      </c>
      <c r="N176" s="98">
        <v>116</v>
      </c>
      <c r="O176" s="98">
        <v>122</v>
      </c>
      <c r="P176" s="98">
        <v>128</v>
      </c>
      <c r="Q176" s="98">
        <v>134</v>
      </c>
      <c r="R176" s="98">
        <v>140</v>
      </c>
      <c r="S176" s="98">
        <v>146</v>
      </c>
      <c r="T176" s="98">
        <v>152</v>
      </c>
      <c r="U176" s="98">
        <v>158</v>
      </c>
      <c r="V176" s="98">
        <v>164</v>
      </c>
      <c r="W176" s="120" t="s">
        <v>0</v>
      </c>
      <c r="X176" s="148" t="s">
        <v>225</v>
      </c>
    </row>
    <row r="177" spans="1:24" ht="61.5" hidden="1" customHeight="1">
      <c r="A177" s="118"/>
      <c r="B177" s="118"/>
      <c r="C177" s="119"/>
      <c r="D177" s="104"/>
      <c r="E177" s="63" t="s">
        <v>1</v>
      </c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120"/>
      <c r="X177" s="149"/>
    </row>
    <row r="178" spans="1:24" ht="33" hidden="1" customHeight="1">
      <c r="A178" s="118"/>
      <c r="B178" s="118"/>
      <c r="C178" s="119"/>
      <c r="D178" s="5" t="s">
        <v>37</v>
      </c>
      <c r="E178" s="64">
        <v>1600</v>
      </c>
      <c r="F178" s="3"/>
      <c r="G178" s="3"/>
      <c r="H178" s="3"/>
      <c r="I178" s="3"/>
      <c r="J178" s="3"/>
      <c r="K178" s="4">
        <v>0</v>
      </c>
      <c r="L178" s="4">
        <v>0</v>
      </c>
      <c r="M178" s="4">
        <v>0</v>
      </c>
      <c r="N178" s="4">
        <v>0</v>
      </c>
      <c r="O178" s="4">
        <v>0</v>
      </c>
      <c r="P178" s="3"/>
      <c r="Q178" s="3"/>
      <c r="R178" s="3"/>
      <c r="S178" s="3"/>
      <c r="T178" s="3"/>
      <c r="U178" s="3"/>
      <c r="V178" s="3"/>
      <c r="W178" s="6">
        <f>SUM(F178:V178)</f>
        <v>0</v>
      </c>
      <c r="X178" s="6">
        <f>E178*W178</f>
        <v>0</v>
      </c>
    </row>
    <row r="179" spans="1:24" ht="27.75" hidden="1" customHeight="1">
      <c r="A179" s="118"/>
      <c r="B179" s="118"/>
      <c r="C179" s="119"/>
      <c r="D179" s="5" t="s">
        <v>30</v>
      </c>
      <c r="E179" s="64">
        <v>1600</v>
      </c>
      <c r="F179" s="3"/>
      <c r="G179" s="3"/>
      <c r="H179" s="3"/>
      <c r="I179" s="3"/>
      <c r="J179" s="3"/>
      <c r="K179" s="4">
        <v>0</v>
      </c>
      <c r="L179" s="4">
        <v>0</v>
      </c>
      <c r="M179" s="35"/>
      <c r="N179" s="35"/>
      <c r="O179" s="35"/>
      <c r="P179" s="3"/>
      <c r="Q179" s="3"/>
      <c r="R179" s="3"/>
      <c r="S179" s="3"/>
      <c r="T179" s="3"/>
      <c r="U179" s="3"/>
      <c r="V179" s="3"/>
      <c r="W179" s="6">
        <f>SUM(F179:V179)</f>
        <v>0</v>
      </c>
      <c r="X179" s="6">
        <f>E179*W179</f>
        <v>0</v>
      </c>
    </row>
    <row r="180" spans="1:24" ht="23.25">
      <c r="A180" s="42"/>
      <c r="B180" s="42"/>
      <c r="C180" s="42"/>
      <c r="D180" s="32"/>
      <c r="E180" s="56"/>
      <c r="F180" s="33"/>
      <c r="G180" s="33"/>
      <c r="H180" s="33"/>
      <c r="I180" s="33"/>
      <c r="J180" s="33"/>
      <c r="K180" s="33"/>
      <c r="L180" s="45"/>
      <c r="M180" s="45"/>
      <c r="N180" s="33"/>
      <c r="O180" s="33"/>
      <c r="P180" s="33"/>
      <c r="Q180" s="33"/>
      <c r="R180" s="33"/>
      <c r="S180" s="33"/>
      <c r="T180" s="33"/>
      <c r="U180" s="33"/>
      <c r="V180" s="33"/>
      <c r="W180" s="34"/>
      <c r="X180" s="34"/>
    </row>
    <row r="181" spans="1:24" s="16" customFormat="1" ht="43.5" customHeight="1">
      <c r="A181" s="13" t="s">
        <v>194</v>
      </c>
      <c r="B181" s="14" t="s">
        <v>41</v>
      </c>
      <c r="C181" s="15"/>
      <c r="D181" s="15"/>
      <c r="E181" s="54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</row>
    <row r="182" spans="1:24" ht="129.75" customHeight="1">
      <c r="A182" s="116"/>
      <c r="B182" s="116"/>
      <c r="C182" s="117"/>
      <c r="D182" s="104" t="s">
        <v>252</v>
      </c>
      <c r="E182" s="55"/>
      <c r="F182" s="98">
        <v>68</v>
      </c>
      <c r="G182" s="98">
        <v>74</v>
      </c>
      <c r="H182" s="98">
        <v>80</v>
      </c>
      <c r="I182" s="98">
        <v>86</v>
      </c>
      <c r="J182" s="98">
        <v>92</v>
      </c>
      <c r="K182" s="98">
        <v>98</v>
      </c>
      <c r="L182" s="98">
        <v>104</v>
      </c>
      <c r="M182" s="98">
        <v>110</v>
      </c>
      <c r="N182" s="98">
        <v>116</v>
      </c>
      <c r="O182" s="98">
        <v>122</v>
      </c>
      <c r="P182" s="98">
        <v>128</v>
      </c>
      <c r="Q182" s="98">
        <v>134</v>
      </c>
      <c r="R182" s="98">
        <v>140</v>
      </c>
      <c r="S182" s="98">
        <v>146</v>
      </c>
      <c r="T182" s="98">
        <v>152</v>
      </c>
      <c r="U182" s="98">
        <v>158</v>
      </c>
      <c r="V182" s="98">
        <v>164</v>
      </c>
      <c r="W182" s="120" t="s">
        <v>0</v>
      </c>
      <c r="X182" s="148" t="s">
        <v>225</v>
      </c>
    </row>
    <row r="183" spans="1:24" ht="61.5" customHeight="1">
      <c r="A183" s="118"/>
      <c r="B183" s="118"/>
      <c r="C183" s="119"/>
      <c r="D183" s="104"/>
      <c r="E183" s="88" t="s">
        <v>266</v>
      </c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120"/>
      <c r="X183" s="149"/>
    </row>
    <row r="184" spans="1:24" ht="33.75" customHeight="1">
      <c r="A184" s="118"/>
      <c r="B184" s="118"/>
      <c r="C184" s="119"/>
      <c r="D184" s="81" t="s">
        <v>253</v>
      </c>
      <c r="E184" s="64">
        <v>1290</v>
      </c>
      <c r="F184" s="3"/>
      <c r="G184" s="3"/>
      <c r="H184" s="3"/>
      <c r="I184" s="4">
        <v>0</v>
      </c>
      <c r="J184" s="35"/>
      <c r="K184" s="35"/>
      <c r="L184" s="35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6">
        <f t="shared" ref="W184:W191" si="0">SUM(F184:V184)</f>
        <v>0</v>
      </c>
      <c r="X184" s="6">
        <f t="shared" ref="X184:X191" si="1">E184*W184</f>
        <v>0</v>
      </c>
    </row>
    <row r="185" spans="1:24" ht="45.75" hidden="1" customHeight="1">
      <c r="A185" s="118"/>
      <c r="B185" s="118"/>
      <c r="C185" s="119"/>
      <c r="D185" s="81" t="s">
        <v>245</v>
      </c>
      <c r="E185" s="64">
        <v>1290</v>
      </c>
      <c r="F185" s="3"/>
      <c r="G185" s="3"/>
      <c r="H185" s="3"/>
      <c r="I185" s="4">
        <v>0</v>
      </c>
      <c r="J185" s="4">
        <v>0</v>
      </c>
      <c r="K185" s="4">
        <v>0</v>
      </c>
      <c r="L185" s="4">
        <v>0</v>
      </c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6">
        <f t="shared" si="0"/>
        <v>0</v>
      </c>
      <c r="X185" s="6">
        <f t="shared" si="1"/>
        <v>0</v>
      </c>
    </row>
    <row r="186" spans="1:24" ht="45" hidden="1" customHeight="1">
      <c r="A186" s="118"/>
      <c r="B186" s="118"/>
      <c r="C186" s="119"/>
      <c r="D186" s="81" t="s">
        <v>247</v>
      </c>
      <c r="E186" s="64">
        <v>1290</v>
      </c>
      <c r="F186" s="3"/>
      <c r="G186" s="3"/>
      <c r="H186" s="3"/>
      <c r="I186" s="4">
        <v>0</v>
      </c>
      <c r="J186" s="4">
        <v>0</v>
      </c>
      <c r="K186" s="4">
        <v>0</v>
      </c>
      <c r="L186" s="4">
        <v>0</v>
      </c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6">
        <f t="shared" si="0"/>
        <v>0</v>
      </c>
      <c r="X186" s="6">
        <f t="shared" si="1"/>
        <v>0</v>
      </c>
    </row>
    <row r="187" spans="1:24" ht="34.5" customHeight="1">
      <c r="A187" s="118"/>
      <c r="B187" s="118"/>
      <c r="C187" s="119"/>
      <c r="D187" s="81" t="s">
        <v>254</v>
      </c>
      <c r="E187" s="64">
        <v>1290</v>
      </c>
      <c r="F187" s="3"/>
      <c r="G187" s="3"/>
      <c r="H187" s="3"/>
      <c r="I187" s="4">
        <v>0</v>
      </c>
      <c r="J187" s="35"/>
      <c r="K187" s="35"/>
      <c r="L187" s="35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6">
        <f t="shared" si="0"/>
        <v>0</v>
      </c>
      <c r="X187" s="6">
        <f t="shared" si="1"/>
        <v>0</v>
      </c>
    </row>
    <row r="188" spans="1:24" ht="35.25" hidden="1" customHeight="1">
      <c r="A188" s="118"/>
      <c r="B188" s="118"/>
      <c r="C188" s="119"/>
      <c r="D188" s="5" t="s">
        <v>244</v>
      </c>
      <c r="E188" s="64">
        <v>1290</v>
      </c>
      <c r="F188" s="3"/>
      <c r="G188" s="3"/>
      <c r="H188" s="3"/>
      <c r="I188" s="3"/>
      <c r="J188" s="3"/>
      <c r="K188" s="3"/>
      <c r="L188" s="3"/>
      <c r="M188" s="35"/>
      <c r="N188" s="35"/>
      <c r="O188" s="35"/>
      <c r="P188" s="35"/>
      <c r="Q188" s="3"/>
      <c r="R188" s="3"/>
      <c r="S188" s="3"/>
      <c r="T188" s="3"/>
      <c r="U188" s="3"/>
      <c r="V188" s="3"/>
      <c r="W188" s="6">
        <f t="shared" si="0"/>
        <v>0</v>
      </c>
      <c r="X188" s="6">
        <f t="shared" si="1"/>
        <v>0</v>
      </c>
    </row>
    <row r="189" spans="1:24" ht="33.75" hidden="1" customHeight="1">
      <c r="A189" s="118"/>
      <c r="B189" s="118"/>
      <c r="C189" s="119"/>
      <c r="D189" s="5" t="s">
        <v>246</v>
      </c>
      <c r="E189" s="64">
        <v>1290</v>
      </c>
      <c r="F189" s="3"/>
      <c r="G189" s="3"/>
      <c r="H189" s="3"/>
      <c r="I189" s="3"/>
      <c r="J189" s="3"/>
      <c r="K189" s="3"/>
      <c r="L189" s="3"/>
      <c r="M189" s="35"/>
      <c r="N189" s="35"/>
      <c r="O189" s="35"/>
      <c r="P189" s="35"/>
      <c r="Q189" s="3"/>
      <c r="R189" s="3"/>
      <c r="S189" s="3"/>
      <c r="T189" s="3"/>
      <c r="U189" s="3"/>
      <c r="V189" s="3"/>
      <c r="W189" s="6">
        <f t="shared" si="0"/>
        <v>0</v>
      </c>
      <c r="X189" s="6">
        <f t="shared" si="1"/>
        <v>0</v>
      </c>
    </row>
    <row r="190" spans="1:24" ht="49.5" hidden="1" customHeight="1">
      <c r="A190" s="80"/>
      <c r="B190" s="80"/>
      <c r="C190" s="80"/>
      <c r="D190" s="81" t="s">
        <v>245</v>
      </c>
      <c r="E190" s="64">
        <v>1290</v>
      </c>
      <c r="F190" s="3"/>
      <c r="G190" s="3"/>
      <c r="H190" s="3"/>
      <c r="I190" s="3"/>
      <c r="J190" s="3"/>
      <c r="K190" s="3"/>
      <c r="L190" s="3"/>
      <c r="M190" s="4">
        <v>0</v>
      </c>
      <c r="N190" s="4">
        <v>0</v>
      </c>
      <c r="O190" s="4">
        <v>0</v>
      </c>
      <c r="P190" s="4">
        <v>0</v>
      </c>
      <c r="Q190" s="3"/>
      <c r="R190" s="3"/>
      <c r="S190" s="3"/>
      <c r="T190" s="3"/>
      <c r="U190" s="3"/>
      <c r="V190" s="3"/>
      <c r="W190" s="6">
        <f t="shared" si="0"/>
        <v>0</v>
      </c>
      <c r="X190" s="6">
        <f t="shared" si="1"/>
        <v>0</v>
      </c>
    </row>
    <row r="191" spans="1:24" ht="44.25" hidden="1" customHeight="1">
      <c r="A191" s="80"/>
      <c r="B191" s="80"/>
      <c r="C191" s="80"/>
      <c r="D191" s="81" t="s">
        <v>247</v>
      </c>
      <c r="E191" s="64">
        <v>1290</v>
      </c>
      <c r="F191" s="3"/>
      <c r="G191" s="3"/>
      <c r="H191" s="3"/>
      <c r="I191" s="3"/>
      <c r="J191" s="3"/>
      <c r="K191" s="3"/>
      <c r="L191" s="3"/>
      <c r="M191" s="4">
        <v>0</v>
      </c>
      <c r="N191" s="4">
        <v>0</v>
      </c>
      <c r="O191" s="4">
        <v>0</v>
      </c>
      <c r="P191" s="4">
        <v>0</v>
      </c>
      <c r="Q191" s="3"/>
      <c r="R191" s="3"/>
      <c r="S191" s="3"/>
      <c r="T191" s="3"/>
      <c r="U191" s="3"/>
      <c r="V191" s="3"/>
      <c r="W191" s="6">
        <f t="shared" si="0"/>
        <v>0</v>
      </c>
      <c r="X191" s="6">
        <f t="shared" si="1"/>
        <v>0</v>
      </c>
    </row>
    <row r="192" spans="1:24" ht="23.25">
      <c r="A192" s="42"/>
      <c r="B192" s="42"/>
      <c r="C192" s="42"/>
      <c r="D192" s="32"/>
      <c r="E192" s="56"/>
      <c r="F192" s="33"/>
      <c r="G192" s="33"/>
      <c r="H192" s="33"/>
      <c r="I192" s="33"/>
      <c r="J192" s="33"/>
      <c r="K192" s="33"/>
      <c r="L192" s="33"/>
      <c r="M192" s="33"/>
      <c r="N192" s="45"/>
      <c r="O192" s="45"/>
      <c r="P192" s="33"/>
      <c r="Q192" s="33"/>
      <c r="R192" s="33"/>
      <c r="S192" s="33"/>
      <c r="T192" s="33"/>
      <c r="U192" s="33"/>
      <c r="V192" s="33"/>
      <c r="W192" s="34"/>
      <c r="X192" s="34"/>
    </row>
    <row r="193" spans="1:24" s="16" customFormat="1" ht="43.5" customHeight="1">
      <c r="A193" s="13" t="s">
        <v>193</v>
      </c>
      <c r="B193" s="14" t="s">
        <v>42</v>
      </c>
      <c r="C193" s="15"/>
      <c r="D193" s="15"/>
      <c r="E193" s="54"/>
      <c r="F193" s="15"/>
      <c r="G193" s="28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</row>
    <row r="194" spans="1:24" ht="167.25" customHeight="1">
      <c r="A194" s="116"/>
      <c r="B194" s="116"/>
      <c r="C194" s="117"/>
      <c r="D194" s="104" t="s">
        <v>154</v>
      </c>
      <c r="E194" s="55"/>
      <c r="F194" s="98">
        <v>68</v>
      </c>
      <c r="G194" s="98">
        <v>74</v>
      </c>
      <c r="H194" s="98">
        <v>80</v>
      </c>
      <c r="I194" s="98">
        <v>86</v>
      </c>
      <c r="J194" s="98">
        <v>92</v>
      </c>
      <c r="K194" s="98">
        <v>98</v>
      </c>
      <c r="L194" s="98">
        <v>104</v>
      </c>
      <c r="M194" s="98">
        <v>110</v>
      </c>
      <c r="N194" s="98">
        <v>116</v>
      </c>
      <c r="O194" s="98">
        <v>122</v>
      </c>
      <c r="P194" s="98">
        <v>128</v>
      </c>
      <c r="Q194" s="98">
        <v>134</v>
      </c>
      <c r="R194" s="98">
        <v>140</v>
      </c>
      <c r="S194" s="98">
        <v>146</v>
      </c>
      <c r="T194" s="98">
        <v>152</v>
      </c>
      <c r="U194" s="98">
        <v>158</v>
      </c>
      <c r="V194" s="98">
        <v>164</v>
      </c>
      <c r="W194" s="120" t="s">
        <v>0</v>
      </c>
      <c r="X194" s="148" t="s">
        <v>225</v>
      </c>
    </row>
    <row r="195" spans="1:24" ht="61.5" customHeight="1">
      <c r="A195" s="118"/>
      <c r="B195" s="118"/>
      <c r="C195" s="119"/>
      <c r="D195" s="104"/>
      <c r="E195" s="88" t="s">
        <v>266</v>
      </c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120"/>
      <c r="X195" s="149"/>
    </row>
    <row r="196" spans="1:24" ht="28.5" customHeight="1">
      <c r="A196" s="118"/>
      <c r="B196" s="118"/>
      <c r="C196" s="119"/>
      <c r="D196" s="5" t="s">
        <v>35</v>
      </c>
      <c r="E196" s="64">
        <v>1400</v>
      </c>
      <c r="F196" s="3"/>
      <c r="G196" s="3"/>
      <c r="H196" s="3"/>
      <c r="I196" s="4">
        <v>0</v>
      </c>
      <c r="J196" s="35"/>
      <c r="K196" s="35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6">
        <f t="shared" ref="W196:W203" si="2">SUM(F196:V196)</f>
        <v>0</v>
      </c>
      <c r="X196" s="6">
        <f t="shared" ref="X196:X203" si="3">E196*W196</f>
        <v>0</v>
      </c>
    </row>
    <row r="197" spans="1:24" ht="29.25" customHeight="1">
      <c r="A197" s="118"/>
      <c r="B197" s="118"/>
      <c r="C197" s="119"/>
      <c r="D197" s="5" t="s">
        <v>122</v>
      </c>
      <c r="E197" s="64">
        <v>1400</v>
      </c>
      <c r="F197" s="3"/>
      <c r="G197" s="3"/>
      <c r="H197" s="3"/>
      <c r="I197" s="4">
        <v>0</v>
      </c>
      <c r="J197" s="4">
        <v>0</v>
      </c>
      <c r="K197" s="4">
        <v>0</v>
      </c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6">
        <f t="shared" si="2"/>
        <v>0</v>
      </c>
      <c r="X197" s="6">
        <f t="shared" si="3"/>
        <v>0</v>
      </c>
    </row>
    <row r="198" spans="1:24" ht="30" customHeight="1">
      <c r="A198" s="118"/>
      <c r="B198" s="118"/>
      <c r="C198" s="119"/>
      <c r="D198" s="5" t="s">
        <v>224</v>
      </c>
      <c r="E198" s="64">
        <v>1400</v>
      </c>
      <c r="F198" s="3"/>
      <c r="G198" s="3"/>
      <c r="H198" s="3"/>
      <c r="I198" s="4">
        <v>0</v>
      </c>
      <c r="J198" s="35"/>
      <c r="K198" s="35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6">
        <f t="shared" si="2"/>
        <v>0</v>
      </c>
      <c r="X198" s="6">
        <f t="shared" si="3"/>
        <v>0</v>
      </c>
    </row>
    <row r="199" spans="1:24" ht="27.75" customHeight="1">
      <c r="A199" s="118"/>
      <c r="B199" s="118"/>
      <c r="C199" s="119"/>
      <c r="D199" s="5" t="s">
        <v>98</v>
      </c>
      <c r="E199" s="64">
        <v>1400</v>
      </c>
      <c r="F199" s="3"/>
      <c r="G199" s="3"/>
      <c r="H199" s="3"/>
      <c r="I199" s="4">
        <v>0</v>
      </c>
      <c r="J199" s="4">
        <v>0</v>
      </c>
      <c r="K199" s="4">
        <v>0</v>
      </c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6">
        <f t="shared" si="2"/>
        <v>0</v>
      </c>
      <c r="X199" s="6">
        <f t="shared" si="3"/>
        <v>0</v>
      </c>
    </row>
    <row r="200" spans="1:24" ht="27.75" hidden="1" customHeight="1">
      <c r="A200" s="118"/>
      <c r="B200" s="118"/>
      <c r="C200" s="119"/>
      <c r="D200" s="5" t="s">
        <v>35</v>
      </c>
      <c r="E200" s="64">
        <v>1400</v>
      </c>
      <c r="F200" s="3"/>
      <c r="G200" s="3"/>
      <c r="H200" s="3"/>
      <c r="I200" s="3"/>
      <c r="J200" s="3"/>
      <c r="K200" s="3"/>
      <c r="L200" s="4">
        <v>0</v>
      </c>
      <c r="M200" s="35"/>
      <c r="N200" s="35"/>
      <c r="O200" s="35"/>
      <c r="P200" s="3"/>
      <c r="Q200" s="3"/>
      <c r="R200" s="3"/>
      <c r="S200" s="3"/>
      <c r="T200" s="3"/>
      <c r="U200" s="3"/>
      <c r="V200" s="3"/>
      <c r="W200" s="6">
        <f t="shared" si="2"/>
        <v>0</v>
      </c>
      <c r="X200" s="6">
        <f t="shared" si="3"/>
        <v>0</v>
      </c>
    </row>
    <row r="201" spans="1:24" ht="27.75" customHeight="1">
      <c r="A201" s="118"/>
      <c r="B201" s="118"/>
      <c r="C201" s="119"/>
      <c r="D201" s="5" t="s">
        <v>122</v>
      </c>
      <c r="E201" s="64">
        <v>1400</v>
      </c>
      <c r="F201" s="3"/>
      <c r="G201" s="3"/>
      <c r="H201" s="3"/>
      <c r="I201" s="3"/>
      <c r="J201" s="3"/>
      <c r="K201" s="3"/>
      <c r="L201" s="4">
        <v>0</v>
      </c>
      <c r="M201" s="4">
        <v>0</v>
      </c>
      <c r="N201" s="4">
        <v>0</v>
      </c>
      <c r="O201" s="4">
        <v>0</v>
      </c>
      <c r="P201" s="3"/>
      <c r="Q201" s="3"/>
      <c r="R201" s="3"/>
      <c r="S201" s="3"/>
      <c r="T201" s="3"/>
      <c r="U201" s="3"/>
      <c r="V201" s="3"/>
      <c r="W201" s="6">
        <f t="shared" si="2"/>
        <v>0</v>
      </c>
      <c r="X201" s="6">
        <f t="shared" si="3"/>
        <v>0</v>
      </c>
    </row>
    <row r="202" spans="1:24" ht="29.25" hidden="1" customHeight="1">
      <c r="A202" s="118"/>
      <c r="B202" s="118"/>
      <c r="C202" s="119"/>
      <c r="D202" s="5" t="s">
        <v>224</v>
      </c>
      <c r="E202" s="64">
        <v>1400</v>
      </c>
      <c r="F202" s="3"/>
      <c r="G202" s="3"/>
      <c r="H202" s="3"/>
      <c r="I202" s="3"/>
      <c r="J202" s="3"/>
      <c r="K202" s="3"/>
      <c r="L202" s="4">
        <v>0</v>
      </c>
      <c r="M202" s="35"/>
      <c r="N202" s="4">
        <v>0</v>
      </c>
      <c r="O202" s="35"/>
      <c r="P202" s="3"/>
      <c r="Q202" s="3"/>
      <c r="R202" s="3"/>
      <c r="S202" s="3"/>
      <c r="T202" s="3"/>
      <c r="U202" s="3"/>
      <c r="V202" s="3"/>
      <c r="W202" s="6">
        <f t="shared" si="2"/>
        <v>0</v>
      </c>
      <c r="X202" s="6">
        <f t="shared" si="3"/>
        <v>0</v>
      </c>
    </row>
    <row r="203" spans="1:24" ht="27.75" customHeight="1">
      <c r="A203" s="118"/>
      <c r="B203" s="118"/>
      <c r="C203" s="119"/>
      <c r="D203" s="5" t="s">
        <v>98</v>
      </c>
      <c r="E203" s="64">
        <v>1400</v>
      </c>
      <c r="F203" s="3"/>
      <c r="G203" s="3"/>
      <c r="H203" s="3"/>
      <c r="I203" s="3"/>
      <c r="J203" s="3"/>
      <c r="K203" s="3"/>
      <c r="L203" s="4">
        <v>0</v>
      </c>
      <c r="M203" s="4">
        <v>0</v>
      </c>
      <c r="N203" s="4">
        <v>0</v>
      </c>
      <c r="O203" s="35"/>
      <c r="P203" s="3"/>
      <c r="Q203" s="3"/>
      <c r="R203" s="3"/>
      <c r="S203" s="3"/>
      <c r="T203" s="3"/>
      <c r="U203" s="3"/>
      <c r="V203" s="3"/>
      <c r="W203" s="6">
        <f t="shared" si="2"/>
        <v>0</v>
      </c>
      <c r="X203" s="6">
        <f t="shared" si="3"/>
        <v>0</v>
      </c>
    </row>
    <row r="204" spans="1:24" ht="34.5" customHeight="1">
      <c r="A204" s="42"/>
      <c r="B204" s="42"/>
      <c r="C204" s="42"/>
      <c r="D204" s="32"/>
      <c r="E204" s="56"/>
      <c r="F204" s="33"/>
      <c r="G204" s="33"/>
      <c r="H204" s="33"/>
      <c r="I204" s="33"/>
      <c r="J204" s="33"/>
      <c r="K204" s="33"/>
      <c r="L204" s="45"/>
      <c r="M204" s="45"/>
      <c r="N204" s="33"/>
      <c r="O204" s="33"/>
      <c r="P204" s="33"/>
      <c r="Q204" s="33"/>
      <c r="R204" s="33"/>
      <c r="S204" s="33"/>
      <c r="T204" s="33"/>
      <c r="U204" s="33"/>
      <c r="V204" s="33"/>
      <c r="W204" s="34"/>
      <c r="X204" s="34"/>
    </row>
    <row r="205" spans="1:24" s="16" customFormat="1" ht="43.5" customHeight="1">
      <c r="A205" s="13" t="s">
        <v>192</v>
      </c>
      <c r="B205" s="14" t="s">
        <v>39</v>
      </c>
      <c r="C205" s="15"/>
      <c r="D205" s="15"/>
      <c r="E205" s="54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</row>
    <row r="206" spans="1:24" ht="129.75" customHeight="1">
      <c r="A206" s="116"/>
      <c r="B206" s="116"/>
      <c r="C206" s="117"/>
      <c r="D206" s="104" t="s">
        <v>235</v>
      </c>
      <c r="E206" s="55"/>
      <c r="F206" s="98">
        <v>68</v>
      </c>
      <c r="G206" s="98">
        <v>74</v>
      </c>
      <c r="H206" s="98">
        <v>80</v>
      </c>
      <c r="I206" s="98">
        <v>86</v>
      </c>
      <c r="J206" s="98">
        <v>92</v>
      </c>
      <c r="K206" s="98">
        <v>98</v>
      </c>
      <c r="L206" s="98">
        <v>104</v>
      </c>
      <c r="M206" s="98">
        <v>110</v>
      </c>
      <c r="N206" s="98">
        <v>116</v>
      </c>
      <c r="O206" s="98">
        <v>122</v>
      </c>
      <c r="P206" s="98">
        <v>128</v>
      </c>
      <c r="Q206" s="98">
        <v>134</v>
      </c>
      <c r="R206" s="98">
        <v>140</v>
      </c>
      <c r="S206" s="98">
        <v>146</v>
      </c>
      <c r="T206" s="98">
        <v>152</v>
      </c>
      <c r="U206" s="98">
        <v>158</v>
      </c>
      <c r="V206" s="98">
        <v>164</v>
      </c>
      <c r="W206" s="120" t="s">
        <v>0</v>
      </c>
      <c r="X206" s="148" t="s">
        <v>225</v>
      </c>
    </row>
    <row r="207" spans="1:24" ht="79.5" customHeight="1">
      <c r="A207" s="118"/>
      <c r="B207" s="118"/>
      <c r="C207" s="119"/>
      <c r="D207" s="104"/>
      <c r="E207" s="88" t="s">
        <v>266</v>
      </c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120"/>
      <c r="X207" s="149"/>
    </row>
    <row r="208" spans="1:24" ht="32.25" hidden="1" customHeight="1">
      <c r="A208" s="118"/>
      <c r="B208" s="118"/>
      <c r="C208" s="119"/>
      <c r="D208" s="5" t="s">
        <v>128</v>
      </c>
      <c r="E208" s="64">
        <v>1680</v>
      </c>
      <c r="F208" s="3"/>
      <c r="G208" s="3"/>
      <c r="H208" s="3"/>
      <c r="I208" s="4">
        <v>0</v>
      </c>
      <c r="J208" s="4">
        <v>0</v>
      </c>
      <c r="K208" s="35"/>
      <c r="L208" s="35"/>
      <c r="M208" s="35"/>
      <c r="N208" s="3"/>
      <c r="O208" s="3"/>
      <c r="P208" s="3"/>
      <c r="Q208" s="3"/>
      <c r="R208" s="3"/>
      <c r="S208" s="3"/>
      <c r="T208" s="3"/>
      <c r="U208" s="3"/>
      <c r="V208" s="3"/>
      <c r="W208" s="6">
        <f t="shared" ref="W208:W215" si="4">SUM(F208:V208)</f>
        <v>0</v>
      </c>
      <c r="X208" s="6">
        <f t="shared" ref="X208:X215" si="5">E208*W208</f>
        <v>0</v>
      </c>
    </row>
    <row r="209" spans="1:24" ht="27.75" customHeight="1">
      <c r="A209" s="118"/>
      <c r="B209" s="118"/>
      <c r="C209" s="119"/>
      <c r="D209" s="5" t="s">
        <v>79</v>
      </c>
      <c r="E209" s="64">
        <v>1680</v>
      </c>
      <c r="F209" s="3"/>
      <c r="G209" s="3"/>
      <c r="H209" s="3"/>
      <c r="I209" s="4">
        <v>0</v>
      </c>
      <c r="J209" s="35"/>
      <c r="K209" s="35"/>
      <c r="L209" s="35"/>
      <c r="M209" s="35"/>
      <c r="N209" s="3"/>
      <c r="O209" s="3"/>
      <c r="P209" s="3"/>
      <c r="Q209" s="3"/>
      <c r="R209" s="3"/>
      <c r="S209" s="3"/>
      <c r="T209" s="3"/>
      <c r="U209" s="3"/>
      <c r="V209" s="3"/>
      <c r="W209" s="6">
        <f t="shared" si="4"/>
        <v>0</v>
      </c>
      <c r="X209" s="6">
        <f t="shared" si="5"/>
        <v>0</v>
      </c>
    </row>
    <row r="210" spans="1:24" ht="29.25" customHeight="1">
      <c r="A210" s="118"/>
      <c r="B210" s="118"/>
      <c r="C210" s="119"/>
      <c r="D210" s="5" t="s">
        <v>77</v>
      </c>
      <c r="E210" s="64">
        <v>1680</v>
      </c>
      <c r="F210" s="3"/>
      <c r="G210" s="3"/>
      <c r="H210" s="3"/>
      <c r="I210" s="4">
        <v>0</v>
      </c>
      <c r="J210" s="4">
        <v>0</v>
      </c>
      <c r="K210" s="35"/>
      <c r="L210" s="35"/>
      <c r="M210" s="35"/>
      <c r="N210" s="3"/>
      <c r="O210" s="3"/>
      <c r="P210" s="3"/>
      <c r="Q210" s="3"/>
      <c r="R210" s="3"/>
      <c r="S210" s="3"/>
      <c r="T210" s="3"/>
      <c r="U210" s="3"/>
      <c r="V210" s="3"/>
      <c r="W210" s="6">
        <f t="shared" si="4"/>
        <v>0</v>
      </c>
      <c r="X210" s="6">
        <f t="shared" si="5"/>
        <v>0</v>
      </c>
    </row>
    <row r="211" spans="1:24" ht="27.75" customHeight="1">
      <c r="A211" s="118"/>
      <c r="B211" s="118"/>
      <c r="C211" s="119"/>
      <c r="D211" s="5" t="s">
        <v>78</v>
      </c>
      <c r="E211" s="64">
        <v>1680</v>
      </c>
      <c r="F211" s="3"/>
      <c r="G211" s="3"/>
      <c r="H211" s="3"/>
      <c r="I211" s="4">
        <v>0</v>
      </c>
      <c r="J211" s="35"/>
      <c r="K211" s="35"/>
      <c r="L211" s="35"/>
      <c r="M211" s="35"/>
      <c r="N211" s="3"/>
      <c r="O211" s="3"/>
      <c r="P211" s="3"/>
      <c r="Q211" s="3"/>
      <c r="R211" s="3"/>
      <c r="S211" s="3"/>
      <c r="T211" s="3"/>
      <c r="U211" s="3"/>
      <c r="V211" s="3"/>
      <c r="W211" s="6">
        <f t="shared" si="4"/>
        <v>0</v>
      </c>
      <c r="X211" s="6">
        <f t="shared" si="5"/>
        <v>0</v>
      </c>
    </row>
    <row r="212" spans="1:24" ht="1.5" customHeight="1">
      <c r="A212" s="118"/>
      <c r="B212" s="118"/>
      <c r="C212" s="119"/>
      <c r="D212" s="5" t="s">
        <v>128</v>
      </c>
      <c r="E212" s="64">
        <v>1680</v>
      </c>
      <c r="F212" s="3"/>
      <c r="G212" s="3"/>
      <c r="H212" s="3"/>
      <c r="I212" s="3"/>
      <c r="J212" s="3"/>
      <c r="K212" s="3"/>
      <c r="L212" s="3"/>
      <c r="M212" s="3"/>
      <c r="N212" s="4">
        <v>0</v>
      </c>
      <c r="O212" s="4">
        <v>0</v>
      </c>
      <c r="P212" s="4">
        <v>0</v>
      </c>
      <c r="Q212" s="4">
        <v>0</v>
      </c>
      <c r="R212" s="3"/>
      <c r="S212" s="3"/>
      <c r="T212" s="3"/>
      <c r="U212" s="3"/>
      <c r="V212" s="3"/>
      <c r="W212" s="6">
        <f t="shared" si="4"/>
        <v>0</v>
      </c>
      <c r="X212" s="6">
        <f t="shared" si="5"/>
        <v>0</v>
      </c>
    </row>
    <row r="213" spans="1:24" ht="29.25" hidden="1" customHeight="1">
      <c r="A213" s="118"/>
      <c r="B213" s="118"/>
      <c r="C213" s="119"/>
      <c r="D213" s="5" t="s">
        <v>79</v>
      </c>
      <c r="E213" s="64">
        <v>1680</v>
      </c>
      <c r="F213" s="3"/>
      <c r="G213" s="3"/>
      <c r="H213" s="3"/>
      <c r="I213" s="3"/>
      <c r="J213" s="3"/>
      <c r="K213" s="3"/>
      <c r="L213" s="3"/>
      <c r="M213" s="3"/>
      <c r="N213" s="35"/>
      <c r="O213" s="35"/>
      <c r="P213" s="35"/>
      <c r="Q213" s="35"/>
      <c r="R213" s="3"/>
      <c r="S213" s="3"/>
      <c r="T213" s="3"/>
      <c r="U213" s="3"/>
      <c r="V213" s="3"/>
      <c r="W213" s="6">
        <f t="shared" si="4"/>
        <v>0</v>
      </c>
      <c r="X213" s="6">
        <f t="shared" si="5"/>
        <v>0</v>
      </c>
    </row>
    <row r="214" spans="1:24" ht="27.75" customHeight="1">
      <c r="A214" s="118"/>
      <c r="B214" s="118"/>
      <c r="C214" s="119"/>
      <c r="D214" s="5" t="s">
        <v>77</v>
      </c>
      <c r="E214" s="64">
        <v>1680</v>
      </c>
      <c r="F214" s="3"/>
      <c r="G214" s="3"/>
      <c r="H214" s="3"/>
      <c r="I214" s="3"/>
      <c r="J214" s="3"/>
      <c r="K214" s="3"/>
      <c r="L214" s="3"/>
      <c r="M214" s="3"/>
      <c r="N214" s="35"/>
      <c r="O214" s="35"/>
      <c r="P214" s="35"/>
      <c r="Q214" s="35"/>
      <c r="R214" s="3"/>
      <c r="S214" s="3"/>
      <c r="T214" s="3"/>
      <c r="U214" s="3"/>
      <c r="V214" s="3"/>
      <c r="W214" s="6">
        <f t="shared" si="4"/>
        <v>0</v>
      </c>
      <c r="X214" s="6">
        <f t="shared" si="5"/>
        <v>0</v>
      </c>
    </row>
    <row r="215" spans="1:24" ht="30" hidden="1" customHeight="1">
      <c r="A215" s="118"/>
      <c r="B215" s="118"/>
      <c r="C215" s="119"/>
      <c r="D215" s="5" t="s">
        <v>78</v>
      </c>
      <c r="E215" s="64">
        <v>1680</v>
      </c>
      <c r="F215" s="3"/>
      <c r="G215" s="3"/>
      <c r="H215" s="3"/>
      <c r="I215" s="3"/>
      <c r="J215" s="3"/>
      <c r="K215" s="3"/>
      <c r="L215" s="3"/>
      <c r="M215" s="3"/>
      <c r="N215" s="35"/>
      <c r="O215" s="35"/>
      <c r="P215" s="35"/>
      <c r="Q215" s="35"/>
      <c r="R215" s="3"/>
      <c r="S215" s="3"/>
      <c r="T215" s="3"/>
      <c r="U215" s="3"/>
      <c r="V215" s="3"/>
      <c r="W215" s="6">
        <f t="shared" si="4"/>
        <v>0</v>
      </c>
      <c r="X215" s="6">
        <f t="shared" si="5"/>
        <v>0</v>
      </c>
    </row>
    <row r="216" spans="1:24" ht="23.25">
      <c r="A216" s="42"/>
      <c r="B216" s="42"/>
      <c r="C216" s="42"/>
      <c r="D216" s="32"/>
      <c r="E216" s="56"/>
      <c r="F216" s="33"/>
      <c r="G216" s="33"/>
      <c r="H216" s="33"/>
      <c r="I216" s="33"/>
      <c r="J216" s="33"/>
      <c r="K216" s="33"/>
      <c r="L216" s="33"/>
      <c r="M216" s="33"/>
      <c r="N216" s="33"/>
      <c r="O216" s="45"/>
      <c r="P216" s="45"/>
      <c r="Q216" s="33"/>
      <c r="R216" s="33"/>
      <c r="S216" s="33"/>
      <c r="T216" s="33"/>
      <c r="U216" s="33"/>
      <c r="V216" s="33"/>
      <c r="W216" s="34"/>
      <c r="X216" s="34"/>
    </row>
    <row r="217" spans="1:24" s="16" customFormat="1" ht="43.5" customHeight="1">
      <c r="A217" s="13" t="s">
        <v>191</v>
      </c>
      <c r="B217" s="14" t="s">
        <v>90</v>
      </c>
      <c r="C217" s="15"/>
      <c r="D217" s="15"/>
      <c r="E217" s="54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</row>
    <row r="218" spans="1:24" ht="129.75" customHeight="1">
      <c r="A218" s="116"/>
      <c r="B218" s="116"/>
      <c r="C218" s="117"/>
      <c r="D218" s="104" t="s">
        <v>31</v>
      </c>
      <c r="E218" s="55"/>
      <c r="F218" s="98">
        <v>68</v>
      </c>
      <c r="G218" s="98">
        <v>74</v>
      </c>
      <c r="H218" s="98">
        <v>80</v>
      </c>
      <c r="I218" s="98">
        <v>86</v>
      </c>
      <c r="J218" s="98">
        <v>92</v>
      </c>
      <c r="K218" s="98">
        <v>98</v>
      </c>
      <c r="L218" s="98">
        <v>104</v>
      </c>
      <c r="M218" s="98">
        <v>110</v>
      </c>
      <c r="N218" s="98">
        <v>116</v>
      </c>
      <c r="O218" s="98">
        <v>122</v>
      </c>
      <c r="P218" s="98">
        <v>128</v>
      </c>
      <c r="Q218" s="98">
        <v>134</v>
      </c>
      <c r="R218" s="98">
        <v>140</v>
      </c>
      <c r="S218" s="98">
        <v>146</v>
      </c>
      <c r="T218" s="98">
        <v>152</v>
      </c>
      <c r="U218" s="98">
        <v>158</v>
      </c>
      <c r="V218" s="98">
        <v>164</v>
      </c>
      <c r="W218" s="120" t="s">
        <v>0</v>
      </c>
      <c r="X218" s="148" t="s">
        <v>225</v>
      </c>
    </row>
    <row r="219" spans="1:24" ht="61.5" customHeight="1">
      <c r="A219" s="118"/>
      <c r="B219" s="118"/>
      <c r="C219" s="119"/>
      <c r="D219" s="104"/>
      <c r="E219" s="88" t="s">
        <v>266</v>
      </c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120"/>
      <c r="X219" s="149"/>
    </row>
    <row r="220" spans="1:24" ht="26.25" hidden="1" customHeight="1">
      <c r="A220" s="118"/>
      <c r="B220" s="118"/>
      <c r="C220" s="119"/>
      <c r="D220" s="5" t="s">
        <v>48</v>
      </c>
      <c r="E220" s="64">
        <v>1855</v>
      </c>
      <c r="F220" s="3"/>
      <c r="G220" s="3"/>
      <c r="H220" s="3"/>
      <c r="I220" s="4">
        <v>0</v>
      </c>
      <c r="J220" s="4">
        <v>0</v>
      </c>
      <c r="K220" s="35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6">
        <f t="shared" ref="W220:W225" si="6">SUM(F220:V220)</f>
        <v>0</v>
      </c>
      <c r="X220" s="6">
        <f t="shared" ref="X220:X225" si="7">E220*W220</f>
        <v>0</v>
      </c>
    </row>
    <row r="221" spans="1:24" ht="25.5">
      <c r="A221" s="118"/>
      <c r="B221" s="118"/>
      <c r="C221" s="119"/>
      <c r="D221" s="5" t="s">
        <v>47</v>
      </c>
      <c r="E221" s="64">
        <v>1855</v>
      </c>
      <c r="F221" s="3"/>
      <c r="G221" s="3"/>
      <c r="H221" s="3"/>
      <c r="I221" s="4">
        <v>0</v>
      </c>
      <c r="J221" s="4">
        <v>0</v>
      </c>
      <c r="K221" s="4">
        <v>0</v>
      </c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6">
        <f t="shared" si="6"/>
        <v>0</v>
      </c>
      <c r="X221" s="6">
        <f t="shared" si="7"/>
        <v>0</v>
      </c>
    </row>
    <row r="222" spans="1:24" ht="30" customHeight="1">
      <c r="A222" s="118"/>
      <c r="B222" s="118"/>
      <c r="C222" s="119"/>
      <c r="D222" s="5" t="s">
        <v>46</v>
      </c>
      <c r="E222" s="64">
        <v>1855</v>
      </c>
      <c r="F222" s="3"/>
      <c r="G222" s="3"/>
      <c r="H222" s="3"/>
      <c r="I222" s="4">
        <v>0</v>
      </c>
      <c r="J222" s="4">
        <v>0</v>
      </c>
      <c r="K222" s="35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6">
        <f t="shared" si="6"/>
        <v>0</v>
      </c>
      <c r="X222" s="6">
        <f t="shared" si="7"/>
        <v>0</v>
      </c>
    </row>
    <row r="223" spans="1:24" ht="1.5" customHeight="1">
      <c r="A223" s="118"/>
      <c r="B223" s="118"/>
      <c r="C223" s="119"/>
      <c r="D223" s="5" t="s">
        <v>48</v>
      </c>
      <c r="E223" s="64">
        <v>1855</v>
      </c>
      <c r="F223" s="3"/>
      <c r="G223" s="3"/>
      <c r="H223" s="3"/>
      <c r="I223" s="3"/>
      <c r="J223" s="3"/>
      <c r="K223" s="3"/>
      <c r="L223" s="4">
        <v>0</v>
      </c>
      <c r="M223" s="4">
        <v>0</v>
      </c>
      <c r="N223" s="4">
        <v>0</v>
      </c>
      <c r="O223" s="4">
        <v>0</v>
      </c>
      <c r="P223" s="3"/>
      <c r="Q223" s="3"/>
      <c r="R223" s="3"/>
      <c r="S223" s="3"/>
      <c r="T223" s="3"/>
      <c r="U223" s="3"/>
      <c r="V223" s="3"/>
      <c r="W223" s="6">
        <f t="shared" si="6"/>
        <v>0</v>
      </c>
      <c r="X223" s="6">
        <f t="shared" si="7"/>
        <v>0</v>
      </c>
    </row>
    <row r="224" spans="1:24" ht="25.5">
      <c r="A224" s="118"/>
      <c r="B224" s="118"/>
      <c r="C224" s="119"/>
      <c r="D224" s="5" t="s">
        <v>47</v>
      </c>
      <c r="E224" s="64">
        <v>1855</v>
      </c>
      <c r="F224" s="3"/>
      <c r="G224" s="3"/>
      <c r="H224" s="3"/>
      <c r="I224" s="3"/>
      <c r="J224" s="3"/>
      <c r="K224" s="3"/>
      <c r="L224" s="4">
        <v>0</v>
      </c>
      <c r="M224" s="4">
        <v>0</v>
      </c>
      <c r="N224" s="4">
        <v>0</v>
      </c>
      <c r="O224" s="4">
        <v>0</v>
      </c>
      <c r="P224" s="3"/>
      <c r="Q224" s="3"/>
      <c r="R224" s="3"/>
      <c r="S224" s="3"/>
      <c r="T224" s="3"/>
      <c r="U224" s="3"/>
      <c r="V224" s="3"/>
      <c r="W224" s="6">
        <f t="shared" si="6"/>
        <v>0</v>
      </c>
      <c r="X224" s="6">
        <f t="shared" si="7"/>
        <v>0</v>
      </c>
    </row>
    <row r="225" spans="1:24" ht="25.5">
      <c r="A225" s="118"/>
      <c r="B225" s="118"/>
      <c r="C225" s="119"/>
      <c r="D225" s="5" t="s">
        <v>46</v>
      </c>
      <c r="E225" s="64">
        <v>1855</v>
      </c>
      <c r="F225" s="3"/>
      <c r="G225" s="3"/>
      <c r="H225" s="3"/>
      <c r="I225" s="3"/>
      <c r="J225" s="3"/>
      <c r="K225" s="3"/>
      <c r="L225" s="4">
        <v>0</v>
      </c>
      <c r="M225" s="4">
        <v>0</v>
      </c>
      <c r="N225" s="4">
        <v>0</v>
      </c>
      <c r="O225" s="4">
        <v>0</v>
      </c>
      <c r="P225" s="3"/>
      <c r="Q225" s="3"/>
      <c r="R225" s="3"/>
      <c r="S225" s="3"/>
      <c r="T225" s="3"/>
      <c r="U225" s="3"/>
      <c r="V225" s="3"/>
      <c r="W225" s="6">
        <f t="shared" si="6"/>
        <v>0</v>
      </c>
      <c r="X225" s="6">
        <f t="shared" si="7"/>
        <v>0</v>
      </c>
    </row>
    <row r="226" spans="1:24" ht="23.25">
      <c r="A226" s="42"/>
      <c r="B226" s="42"/>
      <c r="C226" s="42"/>
      <c r="D226" s="32"/>
      <c r="E226" s="56"/>
      <c r="F226" s="33"/>
      <c r="G226" s="33"/>
      <c r="H226" s="33"/>
      <c r="I226" s="33"/>
      <c r="J226" s="33"/>
      <c r="K226" s="33"/>
      <c r="L226" s="33"/>
      <c r="M226" s="45"/>
      <c r="N226" s="45"/>
      <c r="O226" s="33"/>
      <c r="P226" s="33"/>
      <c r="Q226" s="33"/>
      <c r="R226" s="33"/>
      <c r="S226" s="33"/>
      <c r="T226" s="33"/>
      <c r="U226" s="33"/>
      <c r="V226" s="33"/>
      <c r="W226" s="34"/>
      <c r="X226" s="34"/>
    </row>
    <row r="227" spans="1:24" ht="33.75" hidden="1">
      <c r="A227" s="13" t="s">
        <v>190</v>
      </c>
      <c r="B227" s="14" t="s">
        <v>138</v>
      </c>
      <c r="C227" s="15"/>
      <c r="D227" s="15"/>
      <c r="E227" s="54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</row>
    <row r="228" spans="1:24" ht="114" hidden="1" customHeight="1">
      <c r="A228" s="116"/>
      <c r="B228" s="116"/>
      <c r="C228" s="117"/>
      <c r="D228" s="104" t="s">
        <v>155</v>
      </c>
      <c r="E228" s="55"/>
      <c r="F228" s="98">
        <v>68</v>
      </c>
      <c r="G228" s="98">
        <v>74</v>
      </c>
      <c r="H228" s="98">
        <v>80</v>
      </c>
      <c r="I228" s="98">
        <v>86</v>
      </c>
      <c r="J228" s="98">
        <v>92</v>
      </c>
      <c r="K228" s="98">
        <v>98</v>
      </c>
      <c r="L228" s="98">
        <v>104</v>
      </c>
      <c r="M228" s="98">
        <v>110</v>
      </c>
      <c r="N228" s="98">
        <v>116</v>
      </c>
      <c r="O228" s="98">
        <v>122</v>
      </c>
      <c r="P228" s="98">
        <v>128</v>
      </c>
      <c r="Q228" s="98">
        <v>134</v>
      </c>
      <c r="R228" s="98">
        <v>140</v>
      </c>
      <c r="S228" s="98">
        <v>146</v>
      </c>
      <c r="T228" s="98">
        <v>152</v>
      </c>
      <c r="U228" s="98">
        <v>158</v>
      </c>
      <c r="V228" s="98">
        <v>164</v>
      </c>
      <c r="W228" s="120" t="s">
        <v>0</v>
      </c>
      <c r="X228" s="148" t="s">
        <v>225</v>
      </c>
    </row>
    <row r="229" spans="1:24" ht="54" hidden="1" customHeight="1">
      <c r="A229" s="118"/>
      <c r="B229" s="118"/>
      <c r="C229" s="119"/>
      <c r="D229" s="104"/>
      <c r="E229" s="88" t="s">
        <v>266</v>
      </c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120"/>
      <c r="X229" s="149"/>
    </row>
    <row r="230" spans="1:24" ht="33" hidden="1" customHeight="1">
      <c r="A230" s="118"/>
      <c r="B230" s="118"/>
      <c r="C230" s="119"/>
      <c r="D230" s="5" t="s">
        <v>13</v>
      </c>
      <c r="E230" s="64">
        <v>2280</v>
      </c>
      <c r="F230" s="3"/>
      <c r="G230" s="3"/>
      <c r="H230" s="3"/>
      <c r="I230" s="3"/>
      <c r="J230" s="35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"/>
      <c r="Q230" s="3"/>
      <c r="R230" s="3"/>
      <c r="S230" s="3"/>
      <c r="T230" s="3"/>
      <c r="U230" s="3"/>
      <c r="V230" s="3"/>
      <c r="W230" s="6">
        <f>SUM(F230:V230)</f>
        <v>0</v>
      </c>
      <c r="X230" s="6">
        <f>E230*W230</f>
        <v>0</v>
      </c>
    </row>
    <row r="231" spans="1:24" ht="23.25">
      <c r="A231" s="31"/>
      <c r="B231" s="31"/>
      <c r="C231" s="31"/>
      <c r="D231" s="32"/>
      <c r="E231" s="56"/>
      <c r="F231" s="33"/>
      <c r="G231" s="33"/>
      <c r="H231" s="33"/>
      <c r="I231" s="33"/>
      <c r="J231" s="33"/>
      <c r="K231" s="33"/>
      <c r="L231" s="38"/>
      <c r="M231" s="38"/>
      <c r="N231" s="38"/>
      <c r="O231" s="38"/>
      <c r="P231" s="33"/>
      <c r="Q231" s="33"/>
      <c r="R231" s="33"/>
      <c r="S231" s="33"/>
      <c r="T231" s="33"/>
      <c r="U231" s="33"/>
      <c r="V231" s="33"/>
      <c r="W231" s="34"/>
      <c r="X231" s="34"/>
    </row>
    <row r="232" spans="1:24" s="16" customFormat="1" ht="43.5" customHeight="1">
      <c r="A232" s="13" t="s">
        <v>189</v>
      </c>
      <c r="B232" s="14" t="s">
        <v>91</v>
      </c>
      <c r="C232" s="15"/>
      <c r="D232" s="15"/>
      <c r="E232" s="54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</row>
    <row r="233" spans="1:24" ht="129.75" customHeight="1">
      <c r="A233" s="116"/>
      <c r="B233" s="116"/>
      <c r="C233" s="117"/>
      <c r="D233" s="104" t="s">
        <v>156</v>
      </c>
      <c r="E233" s="55"/>
      <c r="F233" s="98">
        <v>68</v>
      </c>
      <c r="G233" s="98">
        <v>74</v>
      </c>
      <c r="H233" s="98">
        <v>80</v>
      </c>
      <c r="I233" s="98">
        <v>86</v>
      </c>
      <c r="J233" s="98">
        <v>92</v>
      </c>
      <c r="K233" s="98">
        <v>98</v>
      </c>
      <c r="L233" s="98">
        <v>104</v>
      </c>
      <c r="M233" s="98">
        <v>110</v>
      </c>
      <c r="N233" s="98">
        <v>116</v>
      </c>
      <c r="O233" s="98">
        <v>122</v>
      </c>
      <c r="P233" s="98">
        <v>128</v>
      </c>
      <c r="Q233" s="98">
        <v>134</v>
      </c>
      <c r="R233" s="98">
        <v>140</v>
      </c>
      <c r="S233" s="98">
        <v>146</v>
      </c>
      <c r="T233" s="98">
        <v>152</v>
      </c>
      <c r="U233" s="98">
        <v>158</v>
      </c>
      <c r="V233" s="98">
        <v>164</v>
      </c>
      <c r="W233" s="120" t="s">
        <v>0</v>
      </c>
      <c r="X233" s="148" t="s">
        <v>225</v>
      </c>
    </row>
    <row r="234" spans="1:24" ht="61.5" customHeight="1">
      <c r="A234" s="118"/>
      <c r="B234" s="118"/>
      <c r="C234" s="119"/>
      <c r="D234" s="104"/>
      <c r="E234" s="88" t="s">
        <v>266</v>
      </c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120"/>
      <c r="X234" s="149"/>
    </row>
    <row r="235" spans="1:24" ht="27.75" hidden="1" customHeight="1">
      <c r="A235" s="118"/>
      <c r="B235" s="118"/>
      <c r="C235" s="119"/>
      <c r="D235" s="5" t="s">
        <v>112</v>
      </c>
      <c r="E235" s="64">
        <v>1710</v>
      </c>
      <c r="F235" s="3"/>
      <c r="G235" s="3"/>
      <c r="H235" s="3"/>
      <c r="I235" s="3"/>
      <c r="J235" s="3"/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"/>
      <c r="R235" s="3"/>
      <c r="S235" s="3"/>
      <c r="T235" s="3"/>
      <c r="U235" s="3"/>
      <c r="V235" s="3"/>
      <c r="W235" s="6">
        <f>SUM(F235:V235)</f>
        <v>0</v>
      </c>
      <c r="X235" s="6">
        <f>E235*W235</f>
        <v>0</v>
      </c>
    </row>
    <row r="236" spans="1:24" ht="31.5" customHeight="1">
      <c r="A236" s="118"/>
      <c r="B236" s="118"/>
      <c r="C236" s="119"/>
      <c r="D236" s="5" t="s">
        <v>43</v>
      </c>
      <c r="E236" s="64">
        <v>1710</v>
      </c>
      <c r="F236" s="3"/>
      <c r="G236" s="3"/>
      <c r="H236" s="3"/>
      <c r="I236" s="3"/>
      <c r="J236" s="3"/>
      <c r="K236" s="4">
        <v>0</v>
      </c>
      <c r="L236" s="4">
        <v>0</v>
      </c>
      <c r="M236" s="4">
        <v>0</v>
      </c>
      <c r="N236" s="4">
        <v>0</v>
      </c>
      <c r="O236" s="4">
        <v>0</v>
      </c>
      <c r="P236" s="4">
        <v>0</v>
      </c>
      <c r="Q236" s="3"/>
      <c r="R236" s="3"/>
      <c r="S236" s="3"/>
      <c r="T236" s="3"/>
      <c r="U236" s="3"/>
      <c r="V236" s="3"/>
      <c r="W236" s="6">
        <f>SUM(F236:V236)</f>
        <v>0</v>
      </c>
      <c r="X236" s="6">
        <f>E236*W236</f>
        <v>0</v>
      </c>
    </row>
    <row r="237" spans="1:24" ht="23.25">
      <c r="A237" s="42"/>
      <c r="B237" s="42"/>
      <c r="C237" s="42"/>
      <c r="D237" s="32"/>
      <c r="E237" s="56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4"/>
      <c r="X237" s="34"/>
    </row>
    <row r="238" spans="1:24" s="16" customFormat="1" ht="43.5" customHeight="1">
      <c r="A238" s="13" t="s">
        <v>188</v>
      </c>
      <c r="B238" s="14" t="s">
        <v>36</v>
      </c>
      <c r="C238" s="15"/>
      <c r="D238" s="15"/>
      <c r="E238" s="54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</row>
    <row r="239" spans="1:24" ht="183" customHeight="1">
      <c r="A239" s="116"/>
      <c r="B239" s="116"/>
      <c r="C239" s="117"/>
      <c r="D239" s="104" t="s">
        <v>34</v>
      </c>
      <c r="E239" s="55"/>
      <c r="F239" s="98">
        <v>68</v>
      </c>
      <c r="G239" s="98">
        <v>74</v>
      </c>
      <c r="H239" s="98">
        <v>80</v>
      </c>
      <c r="I239" s="98">
        <v>86</v>
      </c>
      <c r="J239" s="98">
        <v>92</v>
      </c>
      <c r="K239" s="98">
        <v>98</v>
      </c>
      <c r="L239" s="98">
        <v>104</v>
      </c>
      <c r="M239" s="98">
        <v>110</v>
      </c>
      <c r="N239" s="98">
        <v>116</v>
      </c>
      <c r="O239" s="98">
        <v>122</v>
      </c>
      <c r="P239" s="98">
        <v>128</v>
      </c>
      <c r="Q239" s="98">
        <v>134</v>
      </c>
      <c r="R239" s="98">
        <v>140</v>
      </c>
      <c r="S239" s="98">
        <v>146</v>
      </c>
      <c r="T239" s="98">
        <v>152</v>
      </c>
      <c r="U239" s="98">
        <v>158</v>
      </c>
      <c r="V239" s="98">
        <v>164</v>
      </c>
      <c r="W239" s="120" t="s">
        <v>0</v>
      </c>
      <c r="X239" s="148" t="s">
        <v>225</v>
      </c>
    </row>
    <row r="240" spans="1:24" ht="61.5" customHeight="1">
      <c r="A240" s="118"/>
      <c r="B240" s="118"/>
      <c r="C240" s="119"/>
      <c r="D240" s="104"/>
      <c r="E240" s="88" t="s">
        <v>266</v>
      </c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120"/>
      <c r="X240" s="149"/>
    </row>
    <row r="241" spans="1:26" ht="33.75" customHeight="1">
      <c r="A241" s="118"/>
      <c r="B241" s="118"/>
      <c r="C241" s="119"/>
      <c r="D241" s="5" t="s">
        <v>132</v>
      </c>
      <c r="E241" s="64">
        <v>1600</v>
      </c>
      <c r="F241" s="3"/>
      <c r="G241" s="3"/>
      <c r="H241" s="3"/>
      <c r="I241" s="3"/>
      <c r="J241" s="3"/>
      <c r="K241" s="3"/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3"/>
      <c r="R241" s="3"/>
      <c r="S241" s="3"/>
      <c r="T241" s="3"/>
      <c r="U241" s="3"/>
      <c r="V241" s="3"/>
      <c r="W241" s="6">
        <f>SUM(F241:V241)</f>
        <v>0</v>
      </c>
      <c r="X241" s="6">
        <f>E241*W241</f>
        <v>0</v>
      </c>
    </row>
    <row r="242" spans="1:26" ht="23.25">
      <c r="A242" s="42"/>
      <c r="B242" s="42"/>
      <c r="C242" s="42"/>
      <c r="D242" s="32"/>
      <c r="E242" s="56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4"/>
      <c r="X242" s="34"/>
    </row>
    <row r="243" spans="1:26" s="16" customFormat="1" ht="43.5" customHeight="1">
      <c r="A243" s="13" t="s">
        <v>187</v>
      </c>
      <c r="B243" s="14" t="s">
        <v>92</v>
      </c>
      <c r="C243" s="15"/>
      <c r="D243" s="15"/>
      <c r="E243" s="54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</row>
    <row r="244" spans="1:26" ht="137.25" customHeight="1">
      <c r="A244" s="116"/>
      <c r="B244" s="116"/>
      <c r="C244" s="117"/>
      <c r="D244" s="104" t="s">
        <v>157</v>
      </c>
      <c r="E244" s="55"/>
      <c r="F244" s="98">
        <v>68</v>
      </c>
      <c r="G244" s="98">
        <v>74</v>
      </c>
      <c r="H244" s="98">
        <v>80</v>
      </c>
      <c r="I244" s="98">
        <v>86</v>
      </c>
      <c r="J244" s="98">
        <v>92</v>
      </c>
      <c r="K244" s="98">
        <v>98</v>
      </c>
      <c r="L244" s="98">
        <v>104</v>
      </c>
      <c r="M244" s="98">
        <v>110</v>
      </c>
      <c r="N244" s="98">
        <v>116</v>
      </c>
      <c r="O244" s="98">
        <v>122</v>
      </c>
      <c r="P244" s="98">
        <v>128</v>
      </c>
      <c r="Q244" s="98">
        <v>134</v>
      </c>
      <c r="R244" s="98">
        <v>140</v>
      </c>
      <c r="S244" s="98">
        <v>146</v>
      </c>
      <c r="T244" s="98">
        <v>152</v>
      </c>
      <c r="U244" s="98">
        <v>158</v>
      </c>
      <c r="V244" s="98">
        <v>164</v>
      </c>
      <c r="W244" s="120" t="s">
        <v>0</v>
      </c>
      <c r="X244" s="148" t="s">
        <v>225</v>
      </c>
    </row>
    <row r="245" spans="1:26" ht="61.5" customHeight="1">
      <c r="A245" s="118"/>
      <c r="B245" s="118"/>
      <c r="C245" s="119"/>
      <c r="D245" s="104"/>
      <c r="E245" s="88" t="s">
        <v>266</v>
      </c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120"/>
      <c r="X245" s="149"/>
    </row>
    <row r="246" spans="1:26" ht="33" customHeight="1">
      <c r="A246" s="118"/>
      <c r="B246" s="118"/>
      <c r="C246" s="119"/>
      <c r="D246" s="5" t="s">
        <v>83</v>
      </c>
      <c r="E246" s="64">
        <v>1600</v>
      </c>
      <c r="F246" s="3"/>
      <c r="G246" s="3"/>
      <c r="H246" s="3"/>
      <c r="I246" s="3"/>
      <c r="J246" s="3"/>
      <c r="K246" s="3"/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3"/>
      <c r="S246" s="3"/>
      <c r="T246" s="3"/>
      <c r="U246" s="3"/>
      <c r="V246" s="3"/>
      <c r="W246" s="6">
        <f>SUM(F246:V246)</f>
        <v>0</v>
      </c>
      <c r="X246" s="6">
        <f>E246*W246</f>
        <v>0</v>
      </c>
      <c r="Y246" s="105"/>
      <c r="Z246" s="106"/>
    </row>
    <row r="247" spans="1:26" ht="33.75" customHeight="1">
      <c r="A247" s="118"/>
      <c r="B247" s="118"/>
      <c r="C247" s="119"/>
      <c r="D247" s="5" t="s">
        <v>75</v>
      </c>
      <c r="E247" s="64">
        <v>1600</v>
      </c>
      <c r="F247" s="3"/>
      <c r="G247" s="3"/>
      <c r="H247" s="3"/>
      <c r="I247" s="3"/>
      <c r="J247" s="3"/>
      <c r="K247" s="3"/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3"/>
      <c r="S247" s="3"/>
      <c r="T247" s="3"/>
      <c r="U247" s="3"/>
      <c r="V247" s="3"/>
      <c r="W247" s="6">
        <f>SUM(F247:V247)</f>
        <v>0</v>
      </c>
      <c r="X247" s="6">
        <f>E247*W247</f>
        <v>0</v>
      </c>
      <c r="Y247" s="107"/>
      <c r="Z247" s="106"/>
    </row>
    <row r="248" spans="1:26" ht="23.25">
      <c r="A248" s="42"/>
      <c r="B248" s="42"/>
      <c r="C248" s="42"/>
      <c r="D248" s="32"/>
      <c r="E248" s="56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4"/>
      <c r="X248" s="34"/>
    </row>
    <row r="249" spans="1:26" ht="32.25" customHeight="1">
      <c r="A249" s="131" t="s">
        <v>57</v>
      </c>
      <c r="B249" s="131"/>
      <c r="C249" s="17"/>
      <c r="D249" s="18"/>
      <c r="E249" s="57"/>
      <c r="F249" s="19"/>
      <c r="G249" s="19"/>
      <c r="H249" s="19"/>
      <c r="I249" s="20"/>
      <c r="J249" s="20"/>
      <c r="K249" s="20"/>
      <c r="L249" s="20"/>
      <c r="M249" s="20"/>
      <c r="N249" s="20"/>
      <c r="O249" s="20"/>
      <c r="P249" s="19"/>
      <c r="Q249" s="19"/>
      <c r="R249" s="19"/>
      <c r="S249" s="19"/>
      <c r="T249" s="19"/>
      <c r="U249" s="19"/>
      <c r="V249" s="19"/>
      <c r="W249" s="21"/>
      <c r="X249" s="21"/>
    </row>
    <row r="250" spans="1:26" s="16" customFormat="1" ht="43.5" customHeight="1">
      <c r="A250" s="13" t="s">
        <v>186</v>
      </c>
      <c r="B250" s="14" t="s">
        <v>93</v>
      </c>
      <c r="C250" s="15"/>
      <c r="D250" s="15"/>
      <c r="E250" s="54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</row>
    <row r="251" spans="1:26" ht="161.25" customHeight="1">
      <c r="A251" s="116"/>
      <c r="B251" s="116"/>
      <c r="C251" s="117"/>
      <c r="D251" s="112" t="s">
        <v>67</v>
      </c>
      <c r="E251" s="55"/>
      <c r="F251" s="114">
        <v>68</v>
      </c>
      <c r="G251" s="114">
        <v>74</v>
      </c>
      <c r="H251" s="114">
        <v>80</v>
      </c>
      <c r="I251" s="114">
        <v>86</v>
      </c>
      <c r="J251" s="114">
        <v>92</v>
      </c>
      <c r="K251" s="114">
        <v>98</v>
      </c>
      <c r="L251" s="114">
        <v>104</v>
      </c>
      <c r="M251" s="114">
        <v>110</v>
      </c>
      <c r="N251" s="114">
        <v>116</v>
      </c>
      <c r="O251" s="114">
        <v>122</v>
      </c>
      <c r="P251" s="114">
        <v>128</v>
      </c>
      <c r="Q251" s="114">
        <v>134</v>
      </c>
      <c r="R251" s="114">
        <v>140</v>
      </c>
      <c r="S251" s="114">
        <v>146</v>
      </c>
      <c r="T251" s="114">
        <v>152</v>
      </c>
      <c r="U251" s="114">
        <v>158</v>
      </c>
      <c r="V251" s="114">
        <v>164</v>
      </c>
      <c r="W251" s="122" t="s">
        <v>0</v>
      </c>
      <c r="X251" s="148" t="s">
        <v>225</v>
      </c>
    </row>
    <row r="252" spans="1:26" ht="66" customHeight="1">
      <c r="A252" s="118"/>
      <c r="B252" s="118"/>
      <c r="C252" s="119"/>
      <c r="D252" s="113"/>
      <c r="E252" s="88" t="s">
        <v>266</v>
      </c>
      <c r="F252" s="115"/>
      <c r="G252" s="115"/>
      <c r="H252" s="115"/>
      <c r="I252" s="115"/>
      <c r="J252" s="115"/>
      <c r="K252" s="115"/>
      <c r="L252" s="115"/>
      <c r="M252" s="115"/>
      <c r="N252" s="115"/>
      <c r="O252" s="115"/>
      <c r="P252" s="115"/>
      <c r="Q252" s="115"/>
      <c r="R252" s="115"/>
      <c r="S252" s="115"/>
      <c r="T252" s="115"/>
      <c r="U252" s="115"/>
      <c r="V252" s="115"/>
      <c r="W252" s="123"/>
      <c r="X252" s="149"/>
    </row>
    <row r="253" spans="1:26" ht="25.5">
      <c r="A253" s="118"/>
      <c r="B253" s="118"/>
      <c r="C253" s="119"/>
      <c r="D253" s="5" t="s">
        <v>113</v>
      </c>
      <c r="E253" s="64">
        <v>1860</v>
      </c>
      <c r="F253" s="3"/>
      <c r="G253" s="3"/>
      <c r="H253" s="3"/>
      <c r="I253" s="4">
        <v>0</v>
      </c>
      <c r="J253" s="35"/>
      <c r="K253" s="35"/>
      <c r="L253" s="35"/>
      <c r="M253" s="35"/>
      <c r="N253" s="35"/>
      <c r="O253" s="35"/>
      <c r="P253" s="3"/>
      <c r="Q253" s="3"/>
      <c r="R253" s="3"/>
      <c r="S253" s="3"/>
      <c r="T253" s="3"/>
      <c r="U253" s="3"/>
      <c r="V253" s="3"/>
      <c r="W253" s="6">
        <f>SUM(F253:V253)</f>
        <v>0</v>
      </c>
      <c r="X253" s="6">
        <f>E253*W253</f>
        <v>0</v>
      </c>
    </row>
    <row r="254" spans="1:26" ht="25.5">
      <c r="A254" s="118"/>
      <c r="B254" s="118"/>
      <c r="C254" s="119"/>
      <c r="D254" s="5" t="s">
        <v>17</v>
      </c>
      <c r="E254" s="64">
        <v>1860</v>
      </c>
      <c r="F254" s="3"/>
      <c r="G254" s="3"/>
      <c r="H254" s="3"/>
      <c r="I254" s="4">
        <v>0</v>
      </c>
      <c r="J254" s="4">
        <v>0</v>
      </c>
      <c r="K254" s="35"/>
      <c r="L254" s="35"/>
      <c r="M254" s="35"/>
      <c r="N254" s="35"/>
      <c r="O254" s="4">
        <v>0</v>
      </c>
      <c r="P254" s="3"/>
      <c r="Q254" s="3"/>
      <c r="R254" s="3"/>
      <c r="S254" s="3"/>
      <c r="T254" s="3"/>
      <c r="U254" s="3"/>
      <c r="V254" s="3"/>
      <c r="W254" s="6">
        <f>SUM(F254:V254)</f>
        <v>0</v>
      </c>
      <c r="X254" s="6">
        <f>E254*W254</f>
        <v>0</v>
      </c>
    </row>
    <row r="255" spans="1:26" ht="23.25" hidden="1" customHeight="1">
      <c r="A255" s="27"/>
      <c r="B255" s="27"/>
      <c r="C255" s="27"/>
      <c r="D255" s="5" t="s">
        <v>113</v>
      </c>
      <c r="E255" s="64">
        <v>1860</v>
      </c>
      <c r="F255" s="3"/>
      <c r="G255" s="3"/>
      <c r="H255" s="3"/>
      <c r="I255" s="3"/>
      <c r="J255" s="3"/>
      <c r="K255" s="3"/>
      <c r="L255" s="4">
        <v>0</v>
      </c>
      <c r="M255" s="4">
        <v>0</v>
      </c>
      <c r="N255" s="4">
        <v>0</v>
      </c>
      <c r="O255" s="4">
        <v>0</v>
      </c>
      <c r="P255" s="3"/>
      <c r="Q255" s="3"/>
      <c r="R255" s="3"/>
      <c r="S255" s="3"/>
      <c r="T255" s="3"/>
      <c r="U255" s="3"/>
      <c r="V255" s="3"/>
      <c r="W255" s="6">
        <f>SUM(F255:V255)</f>
        <v>0</v>
      </c>
      <c r="X255" s="6">
        <f>E255*W255</f>
        <v>0</v>
      </c>
    </row>
    <row r="256" spans="1:26" ht="25.5" hidden="1" customHeight="1">
      <c r="A256" s="27"/>
      <c r="B256" s="27"/>
      <c r="C256" s="27"/>
      <c r="D256" s="5" t="s">
        <v>17</v>
      </c>
      <c r="E256" s="64">
        <v>1860</v>
      </c>
      <c r="F256" s="3"/>
      <c r="G256" s="3"/>
      <c r="H256" s="3"/>
      <c r="I256" s="3"/>
      <c r="J256" s="3"/>
      <c r="K256" s="3"/>
      <c r="L256" s="4">
        <v>0</v>
      </c>
      <c r="M256" s="4">
        <v>0</v>
      </c>
      <c r="N256" s="4">
        <v>0</v>
      </c>
      <c r="O256" s="4">
        <v>0</v>
      </c>
      <c r="P256" s="3"/>
      <c r="Q256" s="3"/>
      <c r="R256" s="3"/>
      <c r="S256" s="3"/>
      <c r="T256" s="3"/>
      <c r="U256" s="3"/>
      <c r="V256" s="3"/>
      <c r="W256" s="6">
        <f>SUM(F256:V256)</f>
        <v>0</v>
      </c>
      <c r="X256" s="6">
        <f>E256*W256</f>
        <v>0</v>
      </c>
    </row>
    <row r="257" spans="1:26" ht="23.25">
      <c r="A257" s="42"/>
      <c r="B257" s="42"/>
      <c r="C257" s="42"/>
      <c r="D257" s="32"/>
      <c r="E257" s="56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4"/>
      <c r="X257" s="34"/>
    </row>
    <row r="258" spans="1:26" s="16" customFormat="1" ht="43.5" customHeight="1">
      <c r="A258" s="13" t="s">
        <v>185</v>
      </c>
      <c r="B258" s="14" t="s">
        <v>95</v>
      </c>
      <c r="C258" s="15"/>
      <c r="D258" s="15"/>
      <c r="E258" s="54"/>
      <c r="F258" s="15"/>
      <c r="G258" s="15"/>
      <c r="H258" s="15"/>
      <c r="I258" s="15"/>
      <c r="J258" s="15"/>
      <c r="K258" s="15"/>
      <c r="L258" s="33"/>
      <c r="M258" s="33"/>
      <c r="N258" s="33"/>
      <c r="O258" s="33"/>
      <c r="P258" s="33"/>
      <c r="Q258" s="33"/>
      <c r="R258" s="15"/>
      <c r="S258" s="15"/>
      <c r="T258" s="15"/>
      <c r="U258" s="15"/>
      <c r="V258" s="15"/>
      <c r="W258" s="15"/>
      <c r="X258" s="15"/>
    </row>
    <row r="259" spans="1:26" ht="130.5" customHeight="1">
      <c r="A259" s="116"/>
      <c r="B259" s="116"/>
      <c r="C259" s="117"/>
      <c r="D259" s="104" t="s">
        <v>144</v>
      </c>
      <c r="E259" s="55"/>
      <c r="F259" s="98">
        <v>68</v>
      </c>
      <c r="G259" s="98">
        <v>74</v>
      </c>
      <c r="H259" s="98">
        <v>80</v>
      </c>
      <c r="I259" s="98">
        <v>86</v>
      </c>
      <c r="J259" s="98">
        <v>92</v>
      </c>
      <c r="K259" s="98">
        <v>98</v>
      </c>
      <c r="L259" s="98">
        <v>104</v>
      </c>
      <c r="M259" s="98">
        <v>110</v>
      </c>
      <c r="N259" s="98">
        <v>116</v>
      </c>
      <c r="O259" s="98">
        <v>122</v>
      </c>
      <c r="P259" s="98">
        <v>128</v>
      </c>
      <c r="Q259" s="98">
        <v>134</v>
      </c>
      <c r="R259" s="98">
        <v>140</v>
      </c>
      <c r="S259" s="98">
        <v>146</v>
      </c>
      <c r="T259" s="98">
        <v>152</v>
      </c>
      <c r="U259" s="98">
        <v>158</v>
      </c>
      <c r="V259" s="98">
        <v>164</v>
      </c>
      <c r="W259" s="120" t="s">
        <v>0</v>
      </c>
      <c r="X259" s="148" t="s">
        <v>225</v>
      </c>
    </row>
    <row r="260" spans="1:26" ht="80.25" customHeight="1">
      <c r="A260" s="118"/>
      <c r="B260" s="118"/>
      <c r="C260" s="119"/>
      <c r="D260" s="104"/>
      <c r="E260" s="88" t="s">
        <v>266</v>
      </c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120"/>
      <c r="X260" s="149"/>
    </row>
    <row r="261" spans="1:26" ht="31.5" customHeight="1">
      <c r="A261" s="118"/>
      <c r="B261" s="118"/>
      <c r="C261" s="119"/>
      <c r="D261" s="5" t="s">
        <v>80</v>
      </c>
      <c r="E261" s="64">
        <v>2410</v>
      </c>
      <c r="F261" s="3"/>
      <c r="G261" s="3"/>
      <c r="H261" s="3"/>
      <c r="I261" s="3"/>
      <c r="J261" s="3"/>
      <c r="K261" s="4">
        <v>0</v>
      </c>
      <c r="L261" s="4">
        <v>0</v>
      </c>
      <c r="M261" s="4">
        <v>0</v>
      </c>
      <c r="N261" s="4">
        <v>0</v>
      </c>
      <c r="O261" s="4">
        <v>0</v>
      </c>
      <c r="P261" s="3"/>
      <c r="Q261" s="3"/>
      <c r="R261" s="3"/>
      <c r="S261" s="3"/>
      <c r="T261" s="3"/>
      <c r="U261" s="3"/>
      <c r="V261" s="3"/>
      <c r="W261" s="6">
        <f>SUM(F261:V261)</f>
        <v>0</v>
      </c>
      <c r="X261" s="6">
        <f>E261*W261</f>
        <v>0</v>
      </c>
      <c r="Y261" s="105"/>
      <c r="Z261" s="106"/>
    </row>
    <row r="262" spans="1:26" ht="25.5" hidden="1" customHeight="1">
      <c r="A262" s="118"/>
      <c r="B262" s="118"/>
      <c r="C262" s="119"/>
      <c r="D262" s="5" t="s">
        <v>81</v>
      </c>
      <c r="E262" s="64">
        <v>2410</v>
      </c>
      <c r="F262" s="3"/>
      <c r="G262" s="3"/>
      <c r="H262" s="3"/>
      <c r="I262" s="3"/>
      <c r="J262" s="3"/>
      <c r="K262" s="4">
        <v>0</v>
      </c>
      <c r="L262" s="4">
        <v>0</v>
      </c>
      <c r="M262" s="4">
        <v>0</v>
      </c>
      <c r="N262" s="4">
        <v>0</v>
      </c>
      <c r="O262" s="4">
        <v>0</v>
      </c>
      <c r="P262" s="3"/>
      <c r="Q262" s="3"/>
      <c r="R262" s="3"/>
      <c r="S262" s="3"/>
      <c r="T262" s="3"/>
      <c r="U262" s="3"/>
      <c r="V262" s="3"/>
      <c r="W262" s="6">
        <f>SUM(F262:V262)</f>
        <v>0</v>
      </c>
      <c r="X262" s="6">
        <f>E262*W262</f>
        <v>0</v>
      </c>
      <c r="Y262" s="107"/>
      <c r="Z262" s="106"/>
    </row>
    <row r="263" spans="1:26" ht="23.25" customHeight="1">
      <c r="A263" s="42"/>
      <c r="B263" s="42"/>
      <c r="C263" s="42"/>
      <c r="D263" s="32"/>
      <c r="E263" s="56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4"/>
      <c r="X263" s="34"/>
    </row>
    <row r="264" spans="1:26" s="16" customFormat="1" ht="43.5" customHeight="1">
      <c r="A264" s="13" t="s">
        <v>184</v>
      </c>
      <c r="B264" s="14" t="s">
        <v>118</v>
      </c>
      <c r="C264" s="15"/>
      <c r="D264" s="15"/>
      <c r="E264" s="54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</row>
    <row r="265" spans="1:26" ht="139.5" customHeight="1">
      <c r="A265" s="116"/>
      <c r="B265" s="116"/>
      <c r="C265" s="117"/>
      <c r="D265" s="104" t="s">
        <v>117</v>
      </c>
      <c r="E265" s="55"/>
      <c r="F265" s="98">
        <v>68</v>
      </c>
      <c r="G265" s="98">
        <v>74</v>
      </c>
      <c r="H265" s="98">
        <v>80</v>
      </c>
      <c r="I265" s="98">
        <v>86</v>
      </c>
      <c r="J265" s="98">
        <v>92</v>
      </c>
      <c r="K265" s="98">
        <v>98</v>
      </c>
      <c r="L265" s="98">
        <v>104</v>
      </c>
      <c r="M265" s="98">
        <v>110</v>
      </c>
      <c r="N265" s="98">
        <v>116</v>
      </c>
      <c r="O265" s="98">
        <v>122</v>
      </c>
      <c r="P265" s="98">
        <v>128</v>
      </c>
      <c r="Q265" s="98">
        <v>134</v>
      </c>
      <c r="R265" s="98">
        <v>140</v>
      </c>
      <c r="S265" s="98">
        <v>146</v>
      </c>
      <c r="T265" s="98">
        <v>152</v>
      </c>
      <c r="U265" s="98">
        <v>158</v>
      </c>
      <c r="V265" s="98">
        <v>164</v>
      </c>
      <c r="W265" s="120" t="s">
        <v>0</v>
      </c>
      <c r="X265" s="148" t="s">
        <v>225</v>
      </c>
    </row>
    <row r="266" spans="1:26" ht="66.75" customHeight="1">
      <c r="A266" s="118"/>
      <c r="B266" s="118"/>
      <c r="C266" s="119"/>
      <c r="D266" s="104"/>
      <c r="E266" s="88" t="s">
        <v>266</v>
      </c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120"/>
      <c r="X266" s="149"/>
    </row>
    <row r="267" spans="1:26" ht="29.25" customHeight="1">
      <c r="A267" s="118"/>
      <c r="B267" s="118"/>
      <c r="C267" s="119"/>
      <c r="D267" s="5" t="s">
        <v>116</v>
      </c>
      <c r="E267" s="64">
        <v>990</v>
      </c>
      <c r="F267" s="3"/>
      <c r="G267" s="3"/>
      <c r="H267" s="3"/>
      <c r="I267" s="4">
        <v>0</v>
      </c>
      <c r="J267" s="35"/>
      <c r="K267" s="35"/>
      <c r="L267" s="35"/>
      <c r="M267" s="35"/>
      <c r="N267" s="35"/>
      <c r="O267" s="35"/>
      <c r="P267" s="3"/>
      <c r="Q267" s="3"/>
      <c r="R267" s="3"/>
      <c r="S267" s="3"/>
      <c r="T267" s="3"/>
      <c r="U267" s="3"/>
      <c r="V267" s="3"/>
      <c r="W267" s="6">
        <f>SUM(F267:V267)</f>
        <v>0</v>
      </c>
      <c r="X267" s="6">
        <f>E267*W267</f>
        <v>0</v>
      </c>
    </row>
    <row r="268" spans="1:26" ht="24" customHeight="1">
      <c r="A268" s="118"/>
      <c r="B268" s="118"/>
      <c r="C268" s="119"/>
      <c r="D268" s="5" t="s">
        <v>50</v>
      </c>
      <c r="E268" s="64">
        <v>990</v>
      </c>
      <c r="F268" s="3"/>
      <c r="G268" s="3"/>
      <c r="H268" s="3"/>
      <c r="I268" s="4">
        <v>0</v>
      </c>
      <c r="J268" s="35"/>
      <c r="K268" s="35"/>
      <c r="L268" s="35"/>
      <c r="M268" s="35"/>
      <c r="N268" s="35"/>
      <c r="O268" s="35"/>
      <c r="P268" s="3"/>
      <c r="Q268" s="3"/>
      <c r="R268" s="3"/>
      <c r="S268" s="3"/>
      <c r="T268" s="3"/>
      <c r="U268" s="3"/>
      <c r="V268" s="3"/>
      <c r="W268" s="6">
        <f>SUM(F268:V268)</f>
        <v>0</v>
      </c>
      <c r="X268" s="6">
        <f>E268*W268</f>
        <v>0</v>
      </c>
    </row>
    <row r="269" spans="1:26" ht="25.5" hidden="1">
      <c r="A269" s="118"/>
      <c r="B269" s="118"/>
      <c r="C269" s="119"/>
      <c r="D269" s="5" t="s">
        <v>72</v>
      </c>
      <c r="E269" s="64">
        <v>990</v>
      </c>
      <c r="F269" s="3"/>
      <c r="G269" s="3"/>
      <c r="H269" s="3"/>
      <c r="I269" s="4">
        <v>0</v>
      </c>
      <c r="J269" s="4">
        <v>0</v>
      </c>
      <c r="K269" s="4">
        <v>0</v>
      </c>
      <c r="L269" s="4">
        <v>0</v>
      </c>
      <c r="M269" s="4">
        <v>0</v>
      </c>
      <c r="N269" s="4">
        <v>0</v>
      </c>
      <c r="O269" s="4">
        <v>0</v>
      </c>
      <c r="P269" s="3"/>
      <c r="Q269" s="3"/>
      <c r="R269" s="3"/>
      <c r="S269" s="3"/>
      <c r="T269" s="3"/>
      <c r="U269" s="3"/>
      <c r="V269" s="3"/>
      <c r="W269" s="6">
        <f>SUM(F269:V269)</f>
        <v>0</v>
      </c>
      <c r="X269" s="6">
        <f>E269*W269</f>
        <v>0</v>
      </c>
    </row>
    <row r="270" spans="1:26" ht="23.25">
      <c r="A270" s="42"/>
      <c r="B270" s="42"/>
      <c r="C270" s="42"/>
      <c r="D270" s="32"/>
      <c r="E270" s="56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4"/>
      <c r="Q270" s="34"/>
      <c r="R270" s="33"/>
      <c r="S270" s="33"/>
      <c r="T270" s="33"/>
      <c r="U270" s="33"/>
      <c r="V270" s="33"/>
      <c r="W270" s="34"/>
      <c r="X270" s="34"/>
    </row>
    <row r="271" spans="1:26" s="16" customFormat="1" ht="43.5" customHeight="1">
      <c r="A271" s="13" t="s">
        <v>183</v>
      </c>
      <c r="B271" s="14" t="s">
        <v>119</v>
      </c>
      <c r="C271" s="15"/>
      <c r="D271" s="15"/>
      <c r="E271" s="54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</row>
    <row r="272" spans="1:26" ht="139.5" customHeight="1">
      <c r="A272" s="116"/>
      <c r="B272" s="116"/>
      <c r="C272" s="117"/>
      <c r="D272" s="104" t="s">
        <v>125</v>
      </c>
      <c r="E272" s="55"/>
      <c r="F272" s="98">
        <v>68</v>
      </c>
      <c r="G272" s="98">
        <v>74</v>
      </c>
      <c r="H272" s="98">
        <v>80</v>
      </c>
      <c r="I272" s="98">
        <v>86</v>
      </c>
      <c r="J272" s="98">
        <v>92</v>
      </c>
      <c r="K272" s="98">
        <v>98</v>
      </c>
      <c r="L272" s="98">
        <v>104</v>
      </c>
      <c r="M272" s="98">
        <v>110</v>
      </c>
      <c r="N272" s="98">
        <v>116</v>
      </c>
      <c r="O272" s="98">
        <v>122</v>
      </c>
      <c r="P272" s="98">
        <v>128</v>
      </c>
      <c r="Q272" s="98">
        <v>134</v>
      </c>
      <c r="R272" s="98">
        <v>140</v>
      </c>
      <c r="S272" s="98">
        <v>146</v>
      </c>
      <c r="T272" s="98">
        <v>152</v>
      </c>
      <c r="U272" s="98">
        <v>158</v>
      </c>
      <c r="V272" s="98">
        <v>164</v>
      </c>
      <c r="W272" s="120" t="s">
        <v>0</v>
      </c>
      <c r="X272" s="148" t="s">
        <v>225</v>
      </c>
    </row>
    <row r="273" spans="1:24" ht="66" customHeight="1">
      <c r="A273" s="118"/>
      <c r="B273" s="118"/>
      <c r="C273" s="119"/>
      <c r="D273" s="104"/>
      <c r="E273" s="88" t="s">
        <v>266</v>
      </c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120"/>
      <c r="X273" s="149"/>
    </row>
    <row r="274" spans="1:24" ht="25.5">
      <c r="A274" s="118"/>
      <c r="B274" s="118"/>
      <c r="C274" s="119"/>
      <c r="D274" s="5" t="s">
        <v>122</v>
      </c>
      <c r="E274" s="64">
        <v>1315</v>
      </c>
      <c r="F274" s="3"/>
      <c r="G274" s="3"/>
      <c r="H274" s="3"/>
      <c r="I274" s="3"/>
      <c r="J274" s="3"/>
      <c r="K274" s="3"/>
      <c r="L274" s="3"/>
      <c r="M274" s="3"/>
      <c r="N274" s="4">
        <v>0</v>
      </c>
      <c r="O274" s="4">
        <v>0</v>
      </c>
      <c r="P274" s="4">
        <v>0</v>
      </c>
      <c r="Q274" s="35"/>
      <c r="R274" s="4">
        <v>0</v>
      </c>
      <c r="S274" s="4">
        <v>0</v>
      </c>
      <c r="T274" s="3"/>
      <c r="U274" s="3"/>
      <c r="V274" s="3"/>
      <c r="W274" s="6">
        <f>SUM(F274:V274)</f>
        <v>0</v>
      </c>
      <c r="X274" s="6">
        <f>E274*W274</f>
        <v>0</v>
      </c>
    </row>
    <row r="275" spans="1:24" ht="25.5">
      <c r="A275" s="118"/>
      <c r="B275" s="118"/>
      <c r="C275" s="119"/>
      <c r="D275" s="5" t="s">
        <v>162</v>
      </c>
      <c r="E275" s="64">
        <v>1315</v>
      </c>
      <c r="F275" s="3"/>
      <c r="G275" s="3"/>
      <c r="H275" s="3"/>
      <c r="I275" s="3"/>
      <c r="J275" s="3"/>
      <c r="K275" s="3"/>
      <c r="L275" s="3"/>
      <c r="M275" s="3"/>
      <c r="N275" s="4">
        <v>0</v>
      </c>
      <c r="O275" s="4">
        <v>0</v>
      </c>
      <c r="P275" s="4">
        <v>0</v>
      </c>
      <c r="Q275" s="4">
        <v>0</v>
      </c>
      <c r="R275" s="4">
        <v>0</v>
      </c>
      <c r="S275" s="4">
        <v>0</v>
      </c>
      <c r="T275" s="3"/>
      <c r="U275" s="3"/>
      <c r="V275" s="3"/>
      <c r="W275" s="6">
        <f>SUM(F275:V275)</f>
        <v>0</v>
      </c>
      <c r="X275" s="6">
        <f>E275*W275</f>
        <v>0</v>
      </c>
    </row>
    <row r="276" spans="1:24" ht="23.25">
      <c r="A276" s="42"/>
      <c r="B276" s="42"/>
      <c r="C276" s="42"/>
      <c r="D276" s="32"/>
      <c r="E276" s="56"/>
      <c r="F276" s="33"/>
      <c r="G276" s="33"/>
      <c r="H276" s="33"/>
      <c r="I276" s="33"/>
      <c r="J276" s="33"/>
      <c r="K276" s="33"/>
      <c r="L276" s="33"/>
      <c r="M276" s="33"/>
      <c r="N276" s="34"/>
      <c r="O276" s="34"/>
      <c r="P276" s="33"/>
      <c r="Q276" s="33"/>
      <c r="R276" s="33"/>
      <c r="S276" s="33"/>
      <c r="T276" s="34"/>
      <c r="U276" s="34"/>
      <c r="V276" s="33"/>
      <c r="W276" s="34"/>
      <c r="X276" s="34"/>
    </row>
    <row r="277" spans="1:24" ht="27.75">
      <c r="A277" s="131" t="s">
        <v>54</v>
      </c>
      <c r="B277" s="131"/>
      <c r="C277" s="17"/>
      <c r="D277" s="18"/>
      <c r="E277" s="57"/>
      <c r="F277" s="19"/>
      <c r="G277" s="19"/>
      <c r="H277" s="19"/>
      <c r="I277" s="20"/>
      <c r="J277" s="20"/>
      <c r="K277" s="20"/>
      <c r="L277" s="20"/>
      <c r="M277" s="20"/>
      <c r="N277" s="20"/>
      <c r="O277" s="20"/>
      <c r="P277" s="19"/>
      <c r="Q277" s="19"/>
      <c r="R277" s="19"/>
      <c r="S277" s="19"/>
      <c r="T277" s="19"/>
      <c r="U277" s="19"/>
      <c r="V277" s="19"/>
      <c r="W277" s="21"/>
      <c r="X277" s="21"/>
    </row>
    <row r="278" spans="1:24" ht="27.75">
      <c r="A278" s="131" t="s">
        <v>56</v>
      </c>
      <c r="B278" s="131"/>
      <c r="C278" s="17"/>
      <c r="D278" s="18"/>
      <c r="E278" s="57"/>
      <c r="F278" s="19"/>
      <c r="G278" s="19"/>
      <c r="H278" s="19"/>
      <c r="I278" s="20"/>
      <c r="J278" s="20"/>
      <c r="K278" s="20"/>
      <c r="L278" s="20"/>
      <c r="M278" s="20"/>
      <c r="N278" s="20"/>
      <c r="O278" s="20"/>
      <c r="P278" s="19"/>
      <c r="Q278" s="19"/>
      <c r="R278" s="19"/>
      <c r="S278" s="19"/>
      <c r="T278" s="19"/>
      <c r="U278" s="19"/>
      <c r="V278" s="19"/>
      <c r="W278" s="21"/>
      <c r="X278" s="21"/>
    </row>
    <row r="279" spans="1:24" s="16" customFormat="1" ht="43.5" customHeight="1">
      <c r="A279" s="13" t="s">
        <v>182</v>
      </c>
      <c r="B279" s="14" t="s">
        <v>126</v>
      </c>
      <c r="C279" s="15"/>
      <c r="D279" s="15"/>
      <c r="E279" s="54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</row>
    <row r="280" spans="1:24" ht="173.25" customHeight="1">
      <c r="A280" s="116"/>
      <c r="B280" s="116"/>
      <c r="C280" s="117"/>
      <c r="D280" s="104" t="s">
        <v>44</v>
      </c>
      <c r="E280" s="55"/>
      <c r="F280" s="98">
        <v>68</v>
      </c>
      <c r="G280" s="98">
        <v>74</v>
      </c>
      <c r="H280" s="98">
        <v>80</v>
      </c>
      <c r="I280" s="98">
        <v>86</v>
      </c>
      <c r="J280" s="98">
        <v>92</v>
      </c>
      <c r="K280" s="98">
        <v>98</v>
      </c>
      <c r="L280" s="98">
        <v>104</v>
      </c>
      <c r="M280" s="98">
        <v>110</v>
      </c>
      <c r="N280" s="98">
        <v>116</v>
      </c>
      <c r="O280" s="98">
        <v>122</v>
      </c>
      <c r="P280" s="98">
        <v>128</v>
      </c>
      <c r="Q280" s="98">
        <v>134</v>
      </c>
      <c r="R280" s="98">
        <v>140</v>
      </c>
      <c r="S280" s="98">
        <v>146</v>
      </c>
      <c r="T280" s="98">
        <v>152</v>
      </c>
      <c r="U280" s="98">
        <v>158</v>
      </c>
      <c r="V280" s="98">
        <v>164</v>
      </c>
      <c r="W280" s="120" t="s">
        <v>0</v>
      </c>
      <c r="X280" s="148" t="s">
        <v>225</v>
      </c>
    </row>
    <row r="281" spans="1:24" ht="66" customHeight="1">
      <c r="A281" s="118"/>
      <c r="B281" s="118"/>
      <c r="C281" s="119"/>
      <c r="D281" s="104"/>
      <c r="E281" s="88" t="s">
        <v>266</v>
      </c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120"/>
      <c r="X281" s="149"/>
    </row>
    <row r="282" spans="1:24" ht="33.75" customHeight="1">
      <c r="A282" s="118"/>
      <c r="B282" s="118"/>
      <c r="C282" s="119"/>
      <c r="D282" s="5" t="s">
        <v>13</v>
      </c>
      <c r="E282" s="64">
        <v>2000</v>
      </c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5"/>
      <c r="Q282" s="4">
        <v>0</v>
      </c>
      <c r="R282" s="4">
        <v>0</v>
      </c>
      <c r="S282" s="35"/>
      <c r="T282" s="4">
        <v>0</v>
      </c>
      <c r="U282" s="35"/>
      <c r="V282" s="35"/>
      <c r="W282" s="6">
        <f>SUM(F282:V282)</f>
        <v>0</v>
      </c>
      <c r="X282" s="6">
        <f>E282*W282</f>
        <v>0</v>
      </c>
    </row>
    <row r="283" spans="1:24" ht="25.5" hidden="1">
      <c r="A283" s="118"/>
      <c r="B283" s="118"/>
      <c r="C283" s="119"/>
      <c r="D283" s="5" t="s">
        <v>24</v>
      </c>
      <c r="E283" s="64">
        <v>2000</v>
      </c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5"/>
      <c r="Q283" s="35"/>
      <c r="R283" s="35"/>
      <c r="S283" s="35"/>
      <c r="T283" s="35"/>
      <c r="U283" s="35"/>
      <c r="V283" s="35"/>
      <c r="W283" s="6">
        <f>SUM(F283:V283)</f>
        <v>0</v>
      </c>
      <c r="X283" s="6">
        <f>E283*W283</f>
        <v>0</v>
      </c>
    </row>
    <row r="284" spans="1:24" ht="33.75" customHeight="1">
      <c r="A284" s="118"/>
      <c r="B284" s="118"/>
      <c r="C284" s="119"/>
      <c r="D284" s="5" t="s">
        <v>25</v>
      </c>
      <c r="E284" s="64">
        <v>2000</v>
      </c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6">
        <f>SUM(F284:V284)</f>
        <v>0</v>
      </c>
      <c r="X284" s="6">
        <f>E284*W284</f>
        <v>0</v>
      </c>
    </row>
    <row r="285" spans="1:24" ht="23.25">
      <c r="A285" s="42"/>
      <c r="B285" s="42"/>
      <c r="C285" s="42"/>
      <c r="D285" s="32"/>
      <c r="E285" s="56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4"/>
    </row>
    <row r="286" spans="1:24" s="16" customFormat="1" ht="43.5" hidden="1" customHeight="1">
      <c r="A286" s="13" t="s">
        <v>181</v>
      </c>
      <c r="B286" s="14" t="s">
        <v>23</v>
      </c>
      <c r="C286" s="15"/>
      <c r="D286" s="15"/>
      <c r="E286" s="54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</row>
    <row r="287" spans="1:24" ht="144" hidden="1" customHeight="1">
      <c r="A287" s="116"/>
      <c r="B287" s="116"/>
      <c r="C287" s="117"/>
      <c r="D287" s="104" t="s">
        <v>250</v>
      </c>
      <c r="E287" s="55"/>
      <c r="F287" s="98">
        <v>68</v>
      </c>
      <c r="G287" s="98">
        <v>74</v>
      </c>
      <c r="H287" s="98">
        <v>80</v>
      </c>
      <c r="I287" s="98">
        <v>86</v>
      </c>
      <c r="J287" s="98">
        <v>92</v>
      </c>
      <c r="K287" s="98">
        <v>98</v>
      </c>
      <c r="L287" s="98">
        <v>104</v>
      </c>
      <c r="M287" s="98">
        <v>110</v>
      </c>
      <c r="N287" s="98">
        <v>116</v>
      </c>
      <c r="O287" s="98">
        <v>122</v>
      </c>
      <c r="P287" s="98">
        <v>128</v>
      </c>
      <c r="Q287" s="98">
        <v>134</v>
      </c>
      <c r="R287" s="98">
        <v>140</v>
      </c>
      <c r="S287" s="98">
        <v>146</v>
      </c>
      <c r="T287" s="98">
        <v>152</v>
      </c>
      <c r="U287" s="98">
        <v>158</v>
      </c>
      <c r="V287" s="98">
        <v>164</v>
      </c>
      <c r="W287" s="120" t="s">
        <v>0</v>
      </c>
      <c r="X287" s="148" t="s">
        <v>225</v>
      </c>
    </row>
    <row r="288" spans="1:24" ht="69" hidden="1" customHeight="1">
      <c r="A288" s="118"/>
      <c r="B288" s="118"/>
      <c r="C288" s="119"/>
      <c r="D288" s="104"/>
      <c r="E288" s="88" t="s">
        <v>266</v>
      </c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120"/>
      <c r="X288" s="149"/>
    </row>
    <row r="289" spans="1:24" ht="30.75" hidden="1" customHeight="1">
      <c r="A289" s="118"/>
      <c r="B289" s="118"/>
      <c r="C289" s="119"/>
      <c r="D289" s="5" t="s">
        <v>248</v>
      </c>
      <c r="E289" s="64">
        <v>1610</v>
      </c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4">
        <v>0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3"/>
      <c r="W289" s="6">
        <f>SUM(F289:V289)</f>
        <v>0</v>
      </c>
      <c r="X289" s="6">
        <f>E289*W289</f>
        <v>0</v>
      </c>
    </row>
    <row r="290" spans="1:24" ht="28.5" hidden="1" customHeight="1">
      <c r="A290" s="118"/>
      <c r="B290" s="118"/>
      <c r="C290" s="119"/>
      <c r="D290" s="5" t="s">
        <v>249</v>
      </c>
      <c r="E290" s="64">
        <v>1610</v>
      </c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5"/>
      <c r="Q290" s="4">
        <v>0</v>
      </c>
      <c r="R290" s="4">
        <v>0</v>
      </c>
      <c r="S290" s="4">
        <v>0</v>
      </c>
      <c r="T290" s="4">
        <v>0</v>
      </c>
      <c r="U290" s="35"/>
      <c r="V290" s="3"/>
      <c r="W290" s="6">
        <f>SUM(F290:V290)</f>
        <v>0</v>
      </c>
      <c r="X290" s="6">
        <f>E290*W290</f>
        <v>0</v>
      </c>
    </row>
    <row r="291" spans="1:24" ht="21" customHeight="1">
      <c r="A291" s="42"/>
      <c r="B291" s="42"/>
      <c r="C291" s="42"/>
      <c r="D291" s="32"/>
      <c r="E291" s="56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</row>
    <row r="292" spans="1:24" s="16" customFormat="1" ht="43.5" hidden="1" customHeight="1">
      <c r="A292" s="13" t="s">
        <v>180</v>
      </c>
      <c r="B292" s="14" t="s">
        <v>32</v>
      </c>
      <c r="C292" s="15"/>
      <c r="D292" s="15"/>
      <c r="E292" s="54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</row>
    <row r="293" spans="1:24" ht="173.25" hidden="1" customHeight="1">
      <c r="A293" s="116"/>
      <c r="B293" s="116"/>
      <c r="C293" s="117"/>
      <c r="D293" s="104" t="s">
        <v>251</v>
      </c>
      <c r="E293" s="55"/>
      <c r="F293" s="98">
        <v>68</v>
      </c>
      <c r="G293" s="98">
        <v>74</v>
      </c>
      <c r="H293" s="98">
        <v>80</v>
      </c>
      <c r="I293" s="98">
        <v>86</v>
      </c>
      <c r="J293" s="98">
        <v>92</v>
      </c>
      <c r="K293" s="98">
        <v>98</v>
      </c>
      <c r="L293" s="98">
        <v>104</v>
      </c>
      <c r="M293" s="98">
        <v>110</v>
      </c>
      <c r="N293" s="98">
        <v>116</v>
      </c>
      <c r="O293" s="98">
        <v>122</v>
      </c>
      <c r="P293" s="98">
        <v>128</v>
      </c>
      <c r="Q293" s="98">
        <v>134</v>
      </c>
      <c r="R293" s="98">
        <v>140</v>
      </c>
      <c r="S293" s="98">
        <v>146</v>
      </c>
      <c r="T293" s="98">
        <v>152</v>
      </c>
      <c r="U293" s="98">
        <v>158</v>
      </c>
      <c r="V293" s="98">
        <v>164</v>
      </c>
      <c r="W293" s="120" t="s">
        <v>0</v>
      </c>
      <c r="X293" s="148" t="s">
        <v>225</v>
      </c>
    </row>
    <row r="294" spans="1:24" ht="60" hidden="1" customHeight="1">
      <c r="A294" s="118"/>
      <c r="B294" s="118"/>
      <c r="C294" s="119"/>
      <c r="D294" s="104"/>
      <c r="E294" s="88" t="s">
        <v>266</v>
      </c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120"/>
      <c r="X294" s="149"/>
    </row>
    <row r="295" spans="1:24" ht="27.75" hidden="1" customHeight="1">
      <c r="A295" s="118"/>
      <c r="B295" s="118"/>
      <c r="C295" s="119"/>
      <c r="D295" s="5" t="s">
        <v>33</v>
      </c>
      <c r="E295" s="64">
        <v>1540</v>
      </c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4">
        <v>0</v>
      </c>
      <c r="Q295" s="4">
        <v>0</v>
      </c>
      <c r="R295" s="4">
        <v>0</v>
      </c>
      <c r="S295" s="4">
        <v>0</v>
      </c>
      <c r="T295" s="4">
        <v>0</v>
      </c>
      <c r="U295" s="4">
        <v>0</v>
      </c>
      <c r="V295" s="4">
        <v>0</v>
      </c>
      <c r="W295" s="6">
        <f>SUM(F295:V295)</f>
        <v>0</v>
      </c>
      <c r="X295" s="6">
        <f>E295*W295</f>
        <v>0</v>
      </c>
    </row>
    <row r="296" spans="1:24" ht="25.5" hidden="1">
      <c r="A296" s="118"/>
      <c r="B296" s="118"/>
      <c r="C296" s="119"/>
      <c r="D296" s="5" t="s">
        <v>50</v>
      </c>
      <c r="E296" s="64">
        <v>1540</v>
      </c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6">
        <f>SUM(F296:V296)</f>
        <v>0</v>
      </c>
      <c r="X296" s="6">
        <f>E296*W296</f>
        <v>0</v>
      </c>
    </row>
    <row r="297" spans="1:24" ht="23.25">
      <c r="A297" s="42"/>
      <c r="B297" s="42"/>
      <c r="C297" s="42"/>
      <c r="D297" s="32"/>
      <c r="E297" s="56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</row>
    <row r="298" spans="1:24" s="16" customFormat="1" ht="43.5" customHeight="1">
      <c r="A298" s="13" t="s">
        <v>179</v>
      </c>
      <c r="B298" s="14" t="s">
        <v>99</v>
      </c>
      <c r="C298" s="15"/>
      <c r="D298" s="15"/>
      <c r="E298" s="54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</row>
    <row r="299" spans="1:24" ht="137.25" customHeight="1">
      <c r="A299" s="116"/>
      <c r="B299" s="116"/>
      <c r="C299" s="117"/>
      <c r="D299" s="104" t="s">
        <v>103</v>
      </c>
      <c r="E299" s="55"/>
      <c r="F299" s="98">
        <v>68</v>
      </c>
      <c r="G299" s="98">
        <v>74</v>
      </c>
      <c r="H299" s="98">
        <v>80</v>
      </c>
      <c r="I299" s="98">
        <v>86</v>
      </c>
      <c r="J299" s="98">
        <v>92</v>
      </c>
      <c r="K299" s="98">
        <v>98</v>
      </c>
      <c r="L299" s="98">
        <v>104</v>
      </c>
      <c r="M299" s="98">
        <v>110</v>
      </c>
      <c r="N299" s="98">
        <v>116</v>
      </c>
      <c r="O299" s="98">
        <v>122</v>
      </c>
      <c r="P299" s="98">
        <v>128</v>
      </c>
      <c r="Q299" s="98">
        <v>134</v>
      </c>
      <c r="R299" s="98">
        <v>140</v>
      </c>
      <c r="S299" s="98">
        <v>146</v>
      </c>
      <c r="T299" s="98">
        <v>152</v>
      </c>
      <c r="U299" s="98">
        <v>158</v>
      </c>
      <c r="V299" s="98">
        <v>164</v>
      </c>
      <c r="W299" s="120" t="s">
        <v>0</v>
      </c>
      <c r="X299" s="148" t="s">
        <v>225</v>
      </c>
    </row>
    <row r="300" spans="1:24" ht="59.25" customHeight="1">
      <c r="A300" s="118"/>
      <c r="B300" s="118"/>
      <c r="C300" s="119"/>
      <c r="D300" s="104"/>
      <c r="E300" s="88" t="s">
        <v>266</v>
      </c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120"/>
      <c r="X300" s="149"/>
    </row>
    <row r="301" spans="1:24" ht="25.5">
      <c r="A301" s="118"/>
      <c r="B301" s="118"/>
      <c r="C301" s="119"/>
      <c r="D301" s="5" t="s">
        <v>100</v>
      </c>
      <c r="E301" s="64">
        <v>1350</v>
      </c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5"/>
      <c r="Q301" s="35"/>
      <c r="R301" s="35"/>
      <c r="S301" s="35"/>
      <c r="T301" s="35"/>
      <c r="U301" s="4">
        <v>0</v>
      </c>
      <c r="V301" s="3"/>
      <c r="W301" s="6">
        <f>SUM(F301:V301)</f>
        <v>0</v>
      </c>
      <c r="X301" s="6">
        <f>E301*W301</f>
        <v>0</v>
      </c>
    </row>
    <row r="302" spans="1:24" ht="25.5">
      <c r="A302" s="118"/>
      <c r="B302" s="118"/>
      <c r="C302" s="119"/>
      <c r="D302" s="5" t="s">
        <v>101</v>
      </c>
      <c r="E302" s="64">
        <v>1350</v>
      </c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4">
        <v>0</v>
      </c>
      <c r="Q302" s="35"/>
      <c r="R302" s="35"/>
      <c r="S302" s="35"/>
      <c r="T302" s="35"/>
      <c r="U302" s="4">
        <v>0</v>
      </c>
      <c r="V302" s="3"/>
      <c r="W302" s="6">
        <f>SUM(F302:V302)</f>
        <v>0</v>
      </c>
      <c r="X302" s="6">
        <f>E302*W302</f>
        <v>0</v>
      </c>
    </row>
    <row r="303" spans="1:24" ht="25.5">
      <c r="A303" s="118"/>
      <c r="B303" s="118"/>
      <c r="C303" s="119"/>
      <c r="D303" s="5" t="s">
        <v>102</v>
      </c>
      <c r="E303" s="64">
        <v>1350</v>
      </c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5"/>
      <c r="Q303" s="35"/>
      <c r="R303" s="35"/>
      <c r="S303" s="35"/>
      <c r="T303" s="35"/>
      <c r="U303" s="4">
        <v>0</v>
      </c>
      <c r="V303" s="3"/>
      <c r="W303" s="6">
        <f>SUM(F303:V303)</f>
        <v>0</v>
      </c>
      <c r="X303" s="6">
        <f>E303*W303</f>
        <v>0</v>
      </c>
    </row>
    <row r="304" spans="1:24" s="16" customFormat="1" ht="43.5" hidden="1" customHeight="1">
      <c r="A304" s="13" t="s">
        <v>178</v>
      </c>
      <c r="B304" s="14" t="s">
        <v>105</v>
      </c>
      <c r="C304" s="15"/>
      <c r="D304" s="15"/>
      <c r="E304" s="54"/>
      <c r="F304" s="15"/>
      <c r="G304" s="15"/>
      <c r="H304" s="15"/>
      <c r="I304" s="15"/>
      <c r="J304" s="15"/>
      <c r="K304" s="15"/>
      <c r="L304" s="15"/>
      <c r="M304" s="15"/>
      <c r="N304" s="15"/>
      <c r="O304" s="33"/>
      <c r="P304" s="33"/>
      <c r="Q304" s="33"/>
      <c r="R304" s="33"/>
      <c r="S304" s="33"/>
      <c r="T304" s="33"/>
      <c r="U304" s="33"/>
      <c r="V304" s="33"/>
      <c r="W304" s="33"/>
      <c r="X304" s="15"/>
    </row>
    <row r="305" spans="1:26" ht="133.5" hidden="1" customHeight="1">
      <c r="A305" s="116"/>
      <c r="B305" s="116"/>
      <c r="C305" s="117"/>
      <c r="D305" s="104" t="s">
        <v>158</v>
      </c>
      <c r="E305" s="55"/>
      <c r="F305" s="98">
        <v>68</v>
      </c>
      <c r="G305" s="98">
        <v>74</v>
      </c>
      <c r="H305" s="98">
        <v>80</v>
      </c>
      <c r="I305" s="98">
        <v>86</v>
      </c>
      <c r="J305" s="98">
        <v>92</v>
      </c>
      <c r="K305" s="98">
        <v>98</v>
      </c>
      <c r="L305" s="98">
        <v>104</v>
      </c>
      <c r="M305" s="98">
        <v>110</v>
      </c>
      <c r="N305" s="98">
        <v>116</v>
      </c>
      <c r="O305" s="98">
        <v>122</v>
      </c>
      <c r="P305" s="98">
        <v>128</v>
      </c>
      <c r="Q305" s="98">
        <v>134</v>
      </c>
      <c r="R305" s="98">
        <v>140</v>
      </c>
      <c r="S305" s="98">
        <v>146</v>
      </c>
      <c r="T305" s="98">
        <v>152</v>
      </c>
      <c r="U305" s="98">
        <v>158</v>
      </c>
      <c r="V305" s="98">
        <v>164</v>
      </c>
      <c r="W305" s="120" t="s">
        <v>0</v>
      </c>
      <c r="X305" s="148" t="s">
        <v>225</v>
      </c>
    </row>
    <row r="306" spans="1:26" ht="61.5" hidden="1" customHeight="1">
      <c r="A306" s="118"/>
      <c r="B306" s="118"/>
      <c r="C306" s="119"/>
      <c r="D306" s="104"/>
      <c r="E306" s="88" t="s">
        <v>266</v>
      </c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120"/>
      <c r="X306" s="149"/>
    </row>
    <row r="307" spans="1:26" ht="25.5" hidden="1">
      <c r="A307" s="118"/>
      <c r="B307" s="118"/>
      <c r="C307" s="119"/>
      <c r="D307" s="5" t="s">
        <v>53</v>
      </c>
      <c r="E307" s="64">
        <v>1700</v>
      </c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5"/>
      <c r="Q307" s="35"/>
      <c r="R307" s="35"/>
      <c r="S307" s="35"/>
      <c r="T307" s="35"/>
      <c r="U307" s="35"/>
      <c r="V307" s="3"/>
      <c r="W307" s="6">
        <f>SUM(F307:V307)</f>
        <v>0</v>
      </c>
      <c r="X307" s="6">
        <f>E307*W307</f>
        <v>0</v>
      </c>
    </row>
    <row r="308" spans="1:26" ht="25.5" hidden="1">
      <c r="A308" s="118"/>
      <c r="B308" s="118"/>
      <c r="C308" s="119"/>
      <c r="D308" s="5" t="s">
        <v>24</v>
      </c>
      <c r="E308" s="64">
        <v>1700</v>
      </c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5"/>
      <c r="Q308" s="35"/>
      <c r="R308" s="35"/>
      <c r="S308" s="35"/>
      <c r="T308" s="35"/>
      <c r="U308" s="35"/>
      <c r="V308" s="3"/>
      <c r="W308" s="6">
        <f>SUM(F308:V308)</f>
        <v>0</v>
      </c>
      <c r="X308" s="6">
        <f>E308*W308</f>
        <v>0</v>
      </c>
    </row>
    <row r="309" spans="1:26" ht="43.5" hidden="1" customHeight="1">
      <c r="A309" s="118"/>
      <c r="B309" s="118"/>
      <c r="C309" s="119"/>
      <c r="D309" s="5" t="s">
        <v>13</v>
      </c>
      <c r="E309" s="64">
        <v>1990</v>
      </c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5">
        <v>0</v>
      </c>
      <c r="Q309" s="4">
        <v>0</v>
      </c>
      <c r="R309" s="35">
        <v>0</v>
      </c>
      <c r="S309" s="35">
        <v>0</v>
      </c>
      <c r="T309" s="4">
        <v>0</v>
      </c>
      <c r="U309" s="4">
        <v>0</v>
      </c>
      <c r="V309" s="3"/>
      <c r="W309" s="6">
        <f>SUM(F309:V309)</f>
        <v>0</v>
      </c>
      <c r="X309" s="6">
        <f>E309*W309</f>
        <v>0</v>
      </c>
    </row>
    <row r="310" spans="1:26" ht="33" customHeight="1">
      <c r="A310" s="42"/>
      <c r="B310" s="42"/>
      <c r="C310" s="42"/>
      <c r="D310" s="32"/>
      <c r="E310" s="56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46"/>
      <c r="R310" s="47"/>
      <c r="S310" s="47"/>
      <c r="T310" s="47"/>
      <c r="U310" s="47"/>
      <c r="V310" s="47"/>
      <c r="W310" s="47"/>
      <c r="X310" s="47"/>
      <c r="Y310" s="47"/>
    </row>
    <row r="311" spans="1:26" s="16" customFormat="1" ht="43.5" customHeight="1">
      <c r="A311" s="13" t="s">
        <v>177</v>
      </c>
      <c r="B311" s="14" t="s">
        <v>130</v>
      </c>
      <c r="C311" s="15"/>
      <c r="D311" s="15"/>
      <c r="E311" s="54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</row>
    <row r="312" spans="1:26" ht="156" customHeight="1">
      <c r="A312" s="116"/>
      <c r="B312" s="116"/>
      <c r="C312" s="117"/>
      <c r="D312" s="129" t="s">
        <v>167</v>
      </c>
      <c r="E312" s="55"/>
      <c r="F312" s="98">
        <v>68</v>
      </c>
      <c r="G312" s="98">
        <v>74</v>
      </c>
      <c r="H312" s="98">
        <v>80</v>
      </c>
      <c r="I312" s="98">
        <v>86</v>
      </c>
      <c r="J312" s="98">
        <v>92</v>
      </c>
      <c r="K312" s="98">
        <v>98</v>
      </c>
      <c r="L312" s="98">
        <v>104</v>
      </c>
      <c r="M312" s="98">
        <v>110</v>
      </c>
      <c r="N312" s="98">
        <v>116</v>
      </c>
      <c r="O312" s="98">
        <v>122</v>
      </c>
      <c r="P312" s="98">
        <v>128</v>
      </c>
      <c r="Q312" s="98">
        <v>134</v>
      </c>
      <c r="R312" s="98">
        <v>140</v>
      </c>
      <c r="S312" s="98">
        <v>146</v>
      </c>
      <c r="T312" s="98">
        <v>152</v>
      </c>
      <c r="U312" s="98">
        <v>158</v>
      </c>
      <c r="V312" s="98">
        <v>164</v>
      </c>
      <c r="W312" s="120" t="s">
        <v>0</v>
      </c>
      <c r="X312" s="148" t="s">
        <v>225</v>
      </c>
    </row>
    <row r="313" spans="1:26" ht="63" customHeight="1">
      <c r="A313" s="118"/>
      <c r="B313" s="118"/>
      <c r="C313" s="119"/>
      <c r="D313" s="104"/>
      <c r="E313" s="88" t="s">
        <v>266</v>
      </c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120"/>
      <c r="X313" s="149"/>
    </row>
    <row r="314" spans="1:26" ht="30" hidden="1" customHeight="1">
      <c r="A314" s="118"/>
      <c r="B314" s="118"/>
      <c r="C314" s="119"/>
      <c r="D314" s="5" t="s">
        <v>13</v>
      </c>
      <c r="E314" s="64">
        <v>1990</v>
      </c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5">
        <v>0</v>
      </c>
      <c r="W314" s="6">
        <f>SUM(F314:V314)</f>
        <v>0</v>
      </c>
      <c r="X314" s="6">
        <f>E314*W314</f>
        <v>0</v>
      </c>
      <c r="Y314" s="92"/>
      <c r="Z314" s="93"/>
    </row>
    <row r="315" spans="1:26" ht="27.75" customHeight="1">
      <c r="A315" s="118"/>
      <c r="B315" s="118"/>
      <c r="C315" s="119"/>
      <c r="D315" s="5" t="s">
        <v>53</v>
      </c>
      <c r="E315" s="64">
        <v>1990</v>
      </c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4">
        <v>0</v>
      </c>
      <c r="Q315" s="4">
        <v>0</v>
      </c>
      <c r="R315" s="4">
        <v>0</v>
      </c>
      <c r="S315" s="4">
        <v>0</v>
      </c>
      <c r="T315" s="4">
        <v>0</v>
      </c>
      <c r="U315" s="4">
        <v>0</v>
      </c>
      <c r="V315" s="4">
        <v>0</v>
      </c>
      <c r="W315" s="6">
        <f>SUM(F315:V315)</f>
        <v>0</v>
      </c>
      <c r="X315" s="6">
        <f>E315*W315</f>
        <v>0</v>
      </c>
      <c r="Y315" s="94"/>
      <c r="Z315" s="93"/>
    </row>
    <row r="316" spans="1:26" ht="23.25">
      <c r="A316" s="42"/>
      <c r="B316" s="42"/>
      <c r="C316" s="42"/>
      <c r="D316" s="32"/>
      <c r="E316" s="56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46"/>
      <c r="R316" s="47"/>
      <c r="S316" s="47"/>
      <c r="T316" s="47"/>
      <c r="U316" s="47"/>
      <c r="V316" s="47"/>
      <c r="W316" s="47"/>
      <c r="X316" s="47"/>
      <c r="Y316" s="47"/>
    </row>
    <row r="317" spans="1:26" ht="40.5" customHeight="1">
      <c r="A317" s="131" t="s">
        <v>55</v>
      </c>
      <c r="B317" s="131"/>
      <c r="C317" s="17"/>
      <c r="D317" s="18"/>
      <c r="E317" s="57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20"/>
      <c r="Q317" s="20"/>
      <c r="R317" s="20"/>
      <c r="S317" s="20"/>
      <c r="T317" s="20"/>
      <c r="U317" s="20"/>
      <c r="V317" s="19"/>
      <c r="W317" s="21"/>
      <c r="X317" s="21"/>
    </row>
    <row r="318" spans="1:26" ht="25.5" customHeight="1">
      <c r="A318" s="42"/>
      <c r="B318" s="42"/>
      <c r="C318" s="42"/>
      <c r="D318" s="32"/>
      <c r="E318" s="56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46"/>
      <c r="R318" s="47"/>
      <c r="S318" s="47"/>
      <c r="T318" s="47"/>
      <c r="U318" s="47"/>
      <c r="V318" s="47"/>
      <c r="W318" s="47"/>
      <c r="X318" s="47"/>
      <c r="Y318" s="47"/>
    </row>
    <row r="319" spans="1:26" s="16" customFormat="1" ht="43.5" customHeight="1">
      <c r="A319" s="13" t="s">
        <v>176</v>
      </c>
      <c r="B319" s="14" t="s">
        <v>140</v>
      </c>
      <c r="C319" s="15"/>
      <c r="D319" s="15"/>
      <c r="E319" s="54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</row>
    <row r="320" spans="1:26" ht="142.5" customHeight="1">
      <c r="A320" s="116"/>
      <c r="B320" s="116"/>
      <c r="C320" s="117"/>
      <c r="D320" s="104" t="s">
        <v>153</v>
      </c>
      <c r="E320" s="55"/>
      <c r="F320" s="98">
        <v>68</v>
      </c>
      <c r="G320" s="98">
        <v>74</v>
      </c>
      <c r="H320" s="98">
        <v>80</v>
      </c>
      <c r="I320" s="98">
        <v>86</v>
      </c>
      <c r="J320" s="98">
        <v>92</v>
      </c>
      <c r="K320" s="98">
        <v>98</v>
      </c>
      <c r="L320" s="98">
        <v>104</v>
      </c>
      <c r="M320" s="98">
        <v>110</v>
      </c>
      <c r="N320" s="98">
        <v>116</v>
      </c>
      <c r="O320" s="98">
        <v>122</v>
      </c>
      <c r="P320" s="98">
        <v>128</v>
      </c>
      <c r="Q320" s="98">
        <v>134</v>
      </c>
      <c r="R320" s="98">
        <v>140</v>
      </c>
      <c r="S320" s="98">
        <v>146</v>
      </c>
      <c r="T320" s="98">
        <v>152</v>
      </c>
      <c r="U320" s="98">
        <v>158</v>
      </c>
      <c r="V320" s="98">
        <v>164</v>
      </c>
      <c r="W320" s="120" t="s">
        <v>0</v>
      </c>
      <c r="X320" s="148" t="s">
        <v>225</v>
      </c>
    </row>
    <row r="321" spans="1:26" ht="62.25" customHeight="1">
      <c r="A321" s="118"/>
      <c r="B321" s="118"/>
      <c r="C321" s="119"/>
      <c r="D321" s="104"/>
      <c r="E321" s="88" t="s">
        <v>266</v>
      </c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120"/>
      <c r="X321" s="149"/>
    </row>
    <row r="322" spans="1:26" ht="29.25" hidden="1" customHeight="1">
      <c r="A322" s="118"/>
      <c r="B322" s="118"/>
      <c r="C322" s="119"/>
      <c r="D322" s="5" t="s">
        <v>10</v>
      </c>
      <c r="E322" s="64">
        <v>2150</v>
      </c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5"/>
      <c r="Q322" s="35"/>
      <c r="R322" s="35"/>
      <c r="S322" s="35"/>
      <c r="T322" s="35"/>
      <c r="U322" s="35"/>
      <c r="V322" s="35"/>
      <c r="W322" s="6">
        <f>SUM(F322:U322)</f>
        <v>0</v>
      </c>
      <c r="X322" s="6">
        <f>E322*W322</f>
        <v>0</v>
      </c>
      <c r="Y322" s="105"/>
      <c r="Z322" s="106"/>
    </row>
    <row r="323" spans="1:26" ht="29.25" customHeight="1">
      <c r="A323" s="118"/>
      <c r="B323" s="118"/>
      <c r="C323" s="119"/>
      <c r="D323" s="5" t="s">
        <v>97</v>
      </c>
      <c r="E323" s="64">
        <v>2150</v>
      </c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4">
        <v>0</v>
      </c>
      <c r="Q323" s="4">
        <v>0</v>
      </c>
      <c r="R323" s="4">
        <v>0</v>
      </c>
      <c r="S323" s="4">
        <v>0</v>
      </c>
      <c r="T323" s="4">
        <v>0</v>
      </c>
      <c r="U323" s="4">
        <v>0</v>
      </c>
      <c r="V323" s="4">
        <v>0</v>
      </c>
      <c r="W323" s="6">
        <f>SUM(F323:V323)</f>
        <v>0</v>
      </c>
      <c r="X323" s="6">
        <f>E323*W323</f>
        <v>0</v>
      </c>
      <c r="Y323" s="107"/>
      <c r="Z323" s="106"/>
    </row>
    <row r="324" spans="1:26" ht="29.25" customHeight="1">
      <c r="A324" s="82"/>
      <c r="B324" s="82"/>
      <c r="C324" s="82"/>
      <c r="D324" s="32"/>
      <c r="E324" s="77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4"/>
      <c r="X324" s="34"/>
    </row>
    <row r="325" spans="1:26" ht="31.5" hidden="1" customHeight="1">
      <c r="A325" s="13" t="s">
        <v>220</v>
      </c>
      <c r="B325" s="14" t="s">
        <v>219</v>
      </c>
      <c r="C325" s="15"/>
      <c r="D325" s="15"/>
      <c r="E325" s="54"/>
      <c r="F325" s="15"/>
      <c r="G325" s="33"/>
      <c r="H325" s="33"/>
      <c r="I325" s="33"/>
      <c r="J325" s="33"/>
      <c r="K325" s="33"/>
      <c r="L325" s="33"/>
      <c r="M325" s="33"/>
      <c r="N325" s="33"/>
      <c r="O325" s="33"/>
      <c r="P325" s="46"/>
      <c r="Q325" s="47"/>
      <c r="R325" s="47"/>
      <c r="S325" s="47"/>
      <c r="T325" s="47"/>
      <c r="U325" s="47"/>
      <c r="V325" s="47"/>
      <c r="W325" s="47"/>
      <c r="X325" s="47"/>
    </row>
    <row r="326" spans="1:26" ht="123" hidden="1" customHeight="1">
      <c r="A326" s="116"/>
      <c r="B326" s="116"/>
      <c r="C326" s="117"/>
      <c r="D326" s="104" t="s">
        <v>238</v>
      </c>
      <c r="E326" s="55"/>
      <c r="F326" s="98">
        <v>68</v>
      </c>
      <c r="G326" s="98">
        <v>74</v>
      </c>
      <c r="H326" s="98">
        <v>80</v>
      </c>
      <c r="I326" s="98">
        <v>86</v>
      </c>
      <c r="J326" s="98">
        <v>92</v>
      </c>
      <c r="K326" s="98">
        <v>98</v>
      </c>
      <c r="L326" s="98">
        <v>104</v>
      </c>
      <c r="M326" s="98">
        <v>110</v>
      </c>
      <c r="N326" s="98">
        <v>116</v>
      </c>
      <c r="O326" s="98">
        <v>122</v>
      </c>
      <c r="P326" s="98">
        <v>128</v>
      </c>
      <c r="Q326" s="98">
        <v>134</v>
      </c>
      <c r="R326" s="98">
        <v>140</v>
      </c>
      <c r="S326" s="98">
        <v>146</v>
      </c>
      <c r="T326" s="98">
        <v>152</v>
      </c>
      <c r="U326" s="98">
        <v>158</v>
      </c>
      <c r="V326" s="98">
        <v>164</v>
      </c>
      <c r="W326" s="120" t="s">
        <v>0</v>
      </c>
      <c r="X326" s="148" t="s">
        <v>225</v>
      </c>
    </row>
    <row r="327" spans="1:26" ht="67.5" hidden="1" customHeight="1">
      <c r="A327" s="118"/>
      <c r="B327" s="118"/>
      <c r="C327" s="119"/>
      <c r="D327" s="104"/>
      <c r="E327" s="88" t="s">
        <v>266</v>
      </c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120"/>
      <c r="X327" s="149"/>
    </row>
    <row r="328" spans="1:26" ht="28.5" hidden="1" customHeight="1">
      <c r="A328" s="118"/>
      <c r="B328" s="118"/>
      <c r="C328" s="119"/>
      <c r="D328" s="5" t="s">
        <v>236</v>
      </c>
      <c r="E328" s="64">
        <v>1900</v>
      </c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4">
        <v>0</v>
      </c>
      <c r="Q328" s="4">
        <v>0</v>
      </c>
      <c r="R328" s="4">
        <v>0</v>
      </c>
      <c r="S328" s="4">
        <v>0</v>
      </c>
      <c r="T328" s="4">
        <v>0</v>
      </c>
      <c r="U328" s="4">
        <v>0</v>
      </c>
      <c r="V328" s="78"/>
      <c r="W328" s="6">
        <f>SUM(F330:V330)</f>
        <v>0</v>
      </c>
      <c r="X328" s="6">
        <f>E330*W328</f>
        <v>0</v>
      </c>
    </row>
    <row r="329" spans="1:26" ht="24" hidden="1" customHeight="1">
      <c r="A329" s="118"/>
      <c r="B329" s="118"/>
      <c r="C329" s="119"/>
      <c r="D329" s="5" t="s">
        <v>237</v>
      </c>
      <c r="E329" s="64">
        <v>1900</v>
      </c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35">
        <v>0</v>
      </c>
      <c r="Q329" s="4">
        <v>0</v>
      </c>
      <c r="R329" s="4">
        <v>0</v>
      </c>
      <c r="S329" s="4">
        <v>0</v>
      </c>
      <c r="T329" s="4">
        <v>0</v>
      </c>
      <c r="U329" s="4">
        <v>0</v>
      </c>
      <c r="V329" s="78"/>
      <c r="W329" s="6">
        <f>SUM(P329:U329)</f>
        <v>0</v>
      </c>
      <c r="X329" s="6">
        <f>E329*W329</f>
        <v>0</v>
      </c>
    </row>
    <row r="330" spans="1:26" ht="25.5" hidden="1">
      <c r="A330" s="118"/>
      <c r="B330" s="118"/>
      <c r="C330" s="119"/>
      <c r="D330" s="5" t="s">
        <v>127</v>
      </c>
      <c r="E330" s="64">
        <v>1900</v>
      </c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4">
        <v>0</v>
      </c>
      <c r="Q330" s="4">
        <v>0</v>
      </c>
      <c r="R330" s="4">
        <v>0</v>
      </c>
      <c r="S330" s="4">
        <v>0</v>
      </c>
      <c r="T330" s="4">
        <v>0</v>
      </c>
      <c r="U330" s="35"/>
      <c r="V330" s="3"/>
      <c r="W330" s="6">
        <f>SUM(P330:U330)</f>
        <v>0</v>
      </c>
      <c r="X330" s="6">
        <f>E330*W330</f>
        <v>0</v>
      </c>
    </row>
    <row r="331" spans="1:26" ht="29.25" customHeight="1">
      <c r="A331" s="42"/>
      <c r="B331" s="42"/>
      <c r="C331" s="42"/>
      <c r="D331" s="32"/>
      <c r="E331" s="56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46"/>
      <c r="R331" s="47"/>
      <c r="S331" s="47"/>
      <c r="T331" s="47"/>
      <c r="U331" s="47"/>
      <c r="V331" s="47"/>
      <c r="W331" s="47"/>
      <c r="X331" s="47"/>
      <c r="Y331" s="47"/>
    </row>
    <row r="332" spans="1:26" s="16" customFormat="1" ht="43.5" customHeight="1">
      <c r="A332" s="13" t="s">
        <v>175</v>
      </c>
      <c r="B332" s="14" t="s">
        <v>129</v>
      </c>
      <c r="C332" s="15"/>
      <c r="D332" s="15"/>
      <c r="E332" s="54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</row>
    <row r="333" spans="1:26" ht="142.5" customHeight="1">
      <c r="A333" s="116"/>
      <c r="B333" s="116"/>
      <c r="C333" s="117"/>
      <c r="D333" s="104" t="s">
        <v>159</v>
      </c>
      <c r="E333" s="55"/>
      <c r="F333" s="98">
        <v>68</v>
      </c>
      <c r="G333" s="98">
        <v>74</v>
      </c>
      <c r="H333" s="98">
        <v>80</v>
      </c>
      <c r="I333" s="98">
        <v>86</v>
      </c>
      <c r="J333" s="98">
        <v>92</v>
      </c>
      <c r="K333" s="98">
        <v>98</v>
      </c>
      <c r="L333" s="98">
        <v>104</v>
      </c>
      <c r="M333" s="98">
        <v>110</v>
      </c>
      <c r="N333" s="98">
        <v>116</v>
      </c>
      <c r="O333" s="98">
        <v>122</v>
      </c>
      <c r="P333" s="98">
        <v>128</v>
      </c>
      <c r="Q333" s="98">
        <v>134</v>
      </c>
      <c r="R333" s="98">
        <v>140</v>
      </c>
      <c r="S333" s="98">
        <v>146</v>
      </c>
      <c r="T333" s="98">
        <v>152</v>
      </c>
      <c r="U333" s="98">
        <v>158</v>
      </c>
      <c r="V333" s="98">
        <v>164</v>
      </c>
      <c r="W333" s="120" t="s">
        <v>0</v>
      </c>
      <c r="X333" s="148" t="s">
        <v>225</v>
      </c>
    </row>
    <row r="334" spans="1:26" ht="62.25" customHeight="1">
      <c r="A334" s="118"/>
      <c r="B334" s="118"/>
      <c r="C334" s="119"/>
      <c r="D334" s="104"/>
      <c r="E334" s="88" t="s">
        <v>266</v>
      </c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120"/>
      <c r="X334" s="149"/>
    </row>
    <row r="335" spans="1:26" ht="25.5" hidden="1">
      <c r="A335" s="118"/>
      <c r="B335" s="118"/>
      <c r="C335" s="119"/>
      <c r="D335" s="5" t="s">
        <v>24</v>
      </c>
      <c r="E335" s="64">
        <v>1650</v>
      </c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4">
        <v>0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  <c r="V335" s="3"/>
      <c r="W335" s="6">
        <f>SUM(F335:V335)</f>
        <v>0</v>
      </c>
      <c r="X335" s="6">
        <f>E335*W335</f>
        <v>0</v>
      </c>
    </row>
    <row r="336" spans="1:26" ht="25.5">
      <c r="A336" s="118"/>
      <c r="B336" s="118"/>
      <c r="C336" s="119"/>
      <c r="D336" s="5" t="s">
        <v>25</v>
      </c>
      <c r="E336" s="64">
        <v>1650</v>
      </c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4">
        <v>0</v>
      </c>
      <c r="Q336" s="35"/>
      <c r="R336" s="35"/>
      <c r="S336" s="4">
        <v>0</v>
      </c>
      <c r="T336" s="4">
        <v>0</v>
      </c>
      <c r="U336" s="4">
        <v>0</v>
      </c>
      <c r="V336" s="3"/>
      <c r="W336" s="6">
        <f>SUM(F336:V336)</f>
        <v>0</v>
      </c>
      <c r="X336" s="6">
        <f>E336*W336</f>
        <v>0</v>
      </c>
    </row>
    <row r="337" spans="1:26" ht="23.25" hidden="1">
      <c r="A337" s="42"/>
      <c r="B337" s="42"/>
      <c r="C337" s="42"/>
      <c r="D337" s="32"/>
      <c r="E337" s="56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46"/>
      <c r="R337" s="47"/>
      <c r="S337" s="47"/>
      <c r="T337" s="47"/>
      <c r="U337" s="47"/>
      <c r="V337" s="47"/>
      <c r="W337" s="47"/>
      <c r="X337" s="47"/>
      <c r="Y337" s="47"/>
    </row>
    <row r="338" spans="1:26" s="16" customFormat="1" ht="43.5" hidden="1" customHeight="1">
      <c r="A338" s="13" t="s">
        <v>174</v>
      </c>
      <c r="B338" s="14" t="s">
        <v>49</v>
      </c>
      <c r="C338" s="15"/>
      <c r="D338" s="15"/>
      <c r="E338" s="54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</row>
    <row r="339" spans="1:26" ht="142.5" hidden="1" customHeight="1">
      <c r="A339" s="116"/>
      <c r="B339" s="116"/>
      <c r="C339" s="117"/>
      <c r="D339" s="104" t="s">
        <v>160</v>
      </c>
      <c r="E339" s="55"/>
      <c r="F339" s="98">
        <v>68</v>
      </c>
      <c r="G339" s="98">
        <v>74</v>
      </c>
      <c r="H339" s="98">
        <v>80</v>
      </c>
      <c r="I339" s="98">
        <v>86</v>
      </c>
      <c r="J339" s="98">
        <v>92</v>
      </c>
      <c r="K339" s="98">
        <v>98</v>
      </c>
      <c r="L339" s="98">
        <v>104</v>
      </c>
      <c r="M339" s="98">
        <v>110</v>
      </c>
      <c r="N339" s="98">
        <v>116</v>
      </c>
      <c r="O339" s="98">
        <v>122</v>
      </c>
      <c r="P339" s="98">
        <v>128</v>
      </c>
      <c r="Q339" s="98">
        <v>134</v>
      </c>
      <c r="R339" s="98">
        <v>140</v>
      </c>
      <c r="S339" s="98">
        <v>146</v>
      </c>
      <c r="T339" s="98">
        <v>152</v>
      </c>
      <c r="U339" s="98">
        <v>158</v>
      </c>
      <c r="V339" s="98">
        <v>164</v>
      </c>
      <c r="W339" s="120" t="s">
        <v>0</v>
      </c>
      <c r="X339" s="148" t="s">
        <v>225</v>
      </c>
    </row>
    <row r="340" spans="1:26" ht="77.25" hidden="1" customHeight="1">
      <c r="A340" s="118"/>
      <c r="B340" s="118"/>
      <c r="C340" s="119"/>
      <c r="D340" s="104"/>
      <c r="E340" s="88" t="s">
        <v>266</v>
      </c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120"/>
      <c r="X340" s="149"/>
    </row>
    <row r="341" spans="1:26" ht="54.75" hidden="1" customHeight="1">
      <c r="A341" s="118"/>
      <c r="B341" s="118"/>
      <c r="C341" s="119"/>
      <c r="D341" s="5" t="s">
        <v>13</v>
      </c>
      <c r="E341" s="64">
        <v>2280</v>
      </c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4">
        <v>0</v>
      </c>
      <c r="Q341" s="4">
        <v>0</v>
      </c>
      <c r="R341" s="4">
        <v>0</v>
      </c>
      <c r="S341" s="4">
        <v>0</v>
      </c>
      <c r="T341" s="4">
        <v>0</v>
      </c>
      <c r="U341" s="4">
        <v>0</v>
      </c>
      <c r="V341" s="3"/>
      <c r="W341" s="6">
        <f>SUM(F341:V341)</f>
        <v>0</v>
      </c>
      <c r="X341" s="6">
        <f>E341*W341</f>
        <v>0</v>
      </c>
      <c r="Y341" s="92" t="s">
        <v>274</v>
      </c>
      <c r="Z341" s="101"/>
    </row>
    <row r="342" spans="1:26" ht="25.5" hidden="1">
      <c r="A342" s="76"/>
      <c r="B342" s="76"/>
      <c r="C342" s="76"/>
      <c r="D342" s="32"/>
      <c r="E342" s="77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4"/>
      <c r="R342" s="34"/>
      <c r="T342" s="34"/>
      <c r="U342" s="34"/>
      <c r="V342" s="33"/>
      <c r="W342" s="34"/>
      <c r="X342" s="34"/>
    </row>
    <row r="343" spans="1:26" s="16" customFormat="1" ht="40.5" hidden="1" customHeight="1">
      <c r="A343" s="13"/>
      <c r="B343" s="14" t="s">
        <v>45</v>
      </c>
      <c r="C343" s="15"/>
      <c r="D343" s="15"/>
      <c r="E343" s="54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</row>
    <row r="344" spans="1:26" ht="118.5" hidden="1" customHeight="1">
      <c r="A344" s="133"/>
      <c r="B344" s="116"/>
      <c r="C344" s="116"/>
      <c r="D344" s="104" t="s">
        <v>114</v>
      </c>
      <c r="E344" s="55"/>
      <c r="F344" s="98">
        <v>68</v>
      </c>
      <c r="G344" s="98">
        <v>74</v>
      </c>
      <c r="H344" s="98">
        <v>80</v>
      </c>
      <c r="I344" s="98">
        <v>86</v>
      </c>
      <c r="J344" s="98">
        <v>92</v>
      </c>
      <c r="K344" s="98">
        <v>98</v>
      </c>
      <c r="L344" s="98">
        <v>104</v>
      </c>
      <c r="M344" s="98">
        <v>110</v>
      </c>
      <c r="N344" s="98">
        <v>116</v>
      </c>
      <c r="O344" s="98">
        <v>122</v>
      </c>
      <c r="P344" s="98">
        <v>128</v>
      </c>
      <c r="Q344" s="98">
        <v>134</v>
      </c>
      <c r="R344" s="98">
        <v>140</v>
      </c>
      <c r="S344" s="98">
        <v>146</v>
      </c>
      <c r="T344" s="98">
        <v>152</v>
      </c>
      <c r="U344" s="98">
        <v>158</v>
      </c>
      <c r="V344" s="98">
        <v>164</v>
      </c>
      <c r="W344" s="120" t="s">
        <v>0</v>
      </c>
      <c r="X344" s="148" t="s">
        <v>225</v>
      </c>
    </row>
    <row r="345" spans="1:26" ht="65.25" hidden="1" customHeight="1">
      <c r="A345" s="134"/>
      <c r="B345" s="118"/>
      <c r="C345" s="118"/>
      <c r="D345" s="104"/>
      <c r="E345" s="88" t="s">
        <v>266</v>
      </c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120"/>
      <c r="X345" s="149"/>
    </row>
    <row r="346" spans="1:26" ht="30.75" hidden="1" customHeight="1">
      <c r="A346" s="134"/>
      <c r="B346" s="118"/>
      <c r="C346" s="118"/>
      <c r="D346" s="5" t="s">
        <v>115</v>
      </c>
      <c r="E346" s="64">
        <v>1940</v>
      </c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4">
        <v>0</v>
      </c>
      <c r="Q346" s="4">
        <v>0</v>
      </c>
      <c r="R346" s="4">
        <v>0</v>
      </c>
      <c r="S346" s="4">
        <v>0</v>
      </c>
      <c r="T346" s="4">
        <v>0</v>
      </c>
      <c r="U346" s="4">
        <v>0</v>
      </c>
      <c r="V346" s="3"/>
      <c r="W346" s="6">
        <f>SUM(F346:V346)</f>
        <v>0</v>
      </c>
      <c r="X346" s="6">
        <f>E346*W346</f>
        <v>0</v>
      </c>
    </row>
    <row r="347" spans="1:26" ht="33" hidden="1" customHeight="1">
      <c r="A347" s="134"/>
      <c r="B347" s="118"/>
      <c r="C347" s="118"/>
      <c r="D347" s="5" t="s">
        <v>96</v>
      </c>
      <c r="E347" s="64">
        <v>1940</v>
      </c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4">
        <v>0</v>
      </c>
      <c r="Q347" s="35"/>
      <c r="R347" s="4">
        <v>0</v>
      </c>
      <c r="S347" s="4">
        <v>0</v>
      </c>
      <c r="T347" s="4">
        <v>0</v>
      </c>
      <c r="U347" s="4">
        <v>0</v>
      </c>
      <c r="V347" s="3"/>
      <c r="W347" s="6">
        <f>SUM(F347:V347)</f>
        <v>0</v>
      </c>
      <c r="X347" s="6">
        <f>E347*W347</f>
        <v>0</v>
      </c>
    </row>
    <row r="348" spans="1:26" ht="23.25">
      <c r="A348" s="42"/>
      <c r="B348" s="42"/>
      <c r="C348" s="42"/>
      <c r="D348" s="32"/>
      <c r="E348" s="56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46"/>
      <c r="Q348" s="47"/>
      <c r="R348" s="47"/>
      <c r="S348" s="47"/>
      <c r="T348" s="47"/>
      <c r="U348" s="47"/>
      <c r="V348" s="47"/>
      <c r="W348" s="47"/>
      <c r="X348" s="47"/>
    </row>
    <row r="349" spans="1:26" s="16" customFormat="1" ht="43.5" hidden="1" customHeight="1">
      <c r="A349" s="13" t="s">
        <v>173</v>
      </c>
      <c r="B349" s="14" t="s">
        <v>51</v>
      </c>
      <c r="C349" s="15"/>
      <c r="D349" s="15"/>
      <c r="E349" s="54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</row>
    <row r="350" spans="1:26" ht="142.5" hidden="1" customHeight="1">
      <c r="A350" s="116"/>
      <c r="B350" s="116"/>
      <c r="C350" s="117"/>
      <c r="D350" s="104" t="s">
        <v>168</v>
      </c>
      <c r="E350" s="55"/>
      <c r="F350" s="98">
        <v>68</v>
      </c>
      <c r="G350" s="98">
        <v>74</v>
      </c>
      <c r="H350" s="98">
        <v>80</v>
      </c>
      <c r="I350" s="98">
        <v>86</v>
      </c>
      <c r="J350" s="98">
        <v>92</v>
      </c>
      <c r="K350" s="98">
        <v>98</v>
      </c>
      <c r="L350" s="98">
        <v>104</v>
      </c>
      <c r="M350" s="98">
        <v>110</v>
      </c>
      <c r="N350" s="98">
        <v>116</v>
      </c>
      <c r="O350" s="98">
        <v>122</v>
      </c>
      <c r="P350" s="98">
        <v>128</v>
      </c>
      <c r="Q350" s="98">
        <v>134</v>
      </c>
      <c r="R350" s="98">
        <v>140</v>
      </c>
      <c r="S350" s="98">
        <v>146</v>
      </c>
      <c r="T350" s="98">
        <v>152</v>
      </c>
      <c r="U350" s="98">
        <v>158</v>
      </c>
      <c r="V350" s="98">
        <v>164</v>
      </c>
      <c r="W350" s="120" t="s">
        <v>0</v>
      </c>
      <c r="X350" s="148" t="s">
        <v>225</v>
      </c>
    </row>
    <row r="351" spans="1:26" ht="62.25" hidden="1" customHeight="1">
      <c r="A351" s="118"/>
      <c r="B351" s="118"/>
      <c r="C351" s="119"/>
      <c r="D351" s="104"/>
      <c r="E351" s="88" t="s">
        <v>266</v>
      </c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120"/>
      <c r="X351" s="149"/>
    </row>
    <row r="352" spans="1:26" ht="25.5" hidden="1">
      <c r="A352" s="118"/>
      <c r="B352" s="118"/>
      <c r="C352" s="119"/>
      <c r="D352" s="5" t="s">
        <v>139</v>
      </c>
      <c r="E352" s="64">
        <v>2370</v>
      </c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5"/>
      <c r="Q352" s="35"/>
      <c r="R352" s="35"/>
      <c r="S352" s="35"/>
      <c r="T352" s="35"/>
      <c r="U352" s="35"/>
      <c r="V352" s="3"/>
      <c r="W352" s="6">
        <f>SUM(F352:V352)</f>
        <v>0</v>
      </c>
      <c r="X352" s="6">
        <f>E352*W352</f>
        <v>0</v>
      </c>
    </row>
    <row r="353" spans="1:24" ht="25.5" hidden="1">
      <c r="A353" s="118"/>
      <c r="B353" s="118"/>
      <c r="C353" s="119"/>
      <c r="D353" s="5" t="s">
        <v>73</v>
      </c>
      <c r="E353" s="64">
        <v>2370</v>
      </c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4">
        <v>0</v>
      </c>
      <c r="Q353" s="4">
        <v>0</v>
      </c>
      <c r="R353" s="4">
        <v>0</v>
      </c>
      <c r="S353" s="4">
        <v>0</v>
      </c>
      <c r="T353" s="4">
        <v>0</v>
      </c>
      <c r="U353" s="4">
        <v>0</v>
      </c>
      <c r="V353" s="3"/>
      <c r="W353" s="6">
        <f>SUM(F353:V353)</f>
        <v>0</v>
      </c>
      <c r="X353" s="6">
        <f>E353*W353</f>
        <v>0</v>
      </c>
    </row>
    <row r="354" spans="1:24" ht="33" customHeight="1">
      <c r="A354" s="42"/>
      <c r="B354" s="42"/>
      <c r="C354" s="42"/>
      <c r="D354" s="32"/>
      <c r="E354" s="56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46"/>
      <c r="Q354" s="47"/>
      <c r="R354" s="47"/>
      <c r="S354" s="47"/>
      <c r="T354" s="47"/>
      <c r="U354" s="47"/>
      <c r="V354" s="47"/>
      <c r="W354" s="47"/>
      <c r="X354" s="47"/>
    </row>
    <row r="355" spans="1:24" ht="57" hidden="1" customHeight="1">
      <c r="A355" s="131" t="s">
        <v>74</v>
      </c>
      <c r="B355" s="131"/>
      <c r="C355" s="132"/>
      <c r="D355" s="18"/>
      <c r="E355" s="57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20"/>
      <c r="Q355" s="20"/>
      <c r="R355" s="20"/>
      <c r="S355" s="20"/>
      <c r="T355" s="20"/>
      <c r="U355" s="20"/>
      <c r="V355" s="19"/>
      <c r="W355" s="21"/>
      <c r="X355" s="21"/>
    </row>
    <row r="356" spans="1:24" ht="23.25" hidden="1">
      <c r="A356" s="42"/>
      <c r="B356" s="42"/>
      <c r="C356" s="42"/>
      <c r="D356" s="32"/>
      <c r="E356" s="56"/>
      <c r="F356" s="33"/>
      <c r="G356" s="33"/>
      <c r="H356" s="33"/>
      <c r="I356" s="46"/>
      <c r="J356" s="47"/>
      <c r="K356" s="47"/>
      <c r="L356" s="47"/>
      <c r="M356" s="47"/>
      <c r="N356" s="47"/>
      <c r="O356" s="47"/>
      <c r="P356" s="47"/>
      <c r="Q356" s="47"/>
      <c r="R356" s="33"/>
      <c r="S356" s="33"/>
      <c r="T356" s="33"/>
      <c r="U356" s="33"/>
      <c r="V356" s="33"/>
      <c r="W356" s="34"/>
      <c r="X356" s="34"/>
    </row>
    <row r="357" spans="1:24" s="16" customFormat="1" ht="43.5" hidden="1" customHeight="1">
      <c r="A357" s="13" t="s">
        <v>172</v>
      </c>
      <c r="B357" s="14" t="s">
        <v>121</v>
      </c>
      <c r="C357" s="15"/>
      <c r="D357" s="15"/>
      <c r="E357" s="54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</row>
    <row r="358" spans="1:24" ht="154.5" hidden="1" customHeight="1">
      <c r="A358" s="116"/>
      <c r="B358" s="116"/>
      <c r="C358" s="117"/>
      <c r="D358" s="104" t="s">
        <v>161</v>
      </c>
      <c r="E358" s="55"/>
      <c r="F358" s="36">
        <v>74</v>
      </c>
      <c r="G358" s="36">
        <v>80</v>
      </c>
      <c r="H358" s="36">
        <v>86</v>
      </c>
      <c r="I358" s="36">
        <v>92</v>
      </c>
      <c r="J358" s="36">
        <v>98</v>
      </c>
      <c r="K358" s="36">
        <v>104</v>
      </c>
      <c r="L358" s="36">
        <v>110</v>
      </c>
      <c r="M358" s="36">
        <v>116</v>
      </c>
      <c r="N358" s="36">
        <v>122</v>
      </c>
      <c r="O358" s="36">
        <v>128</v>
      </c>
      <c r="P358" s="36">
        <v>134</v>
      </c>
      <c r="Q358" s="36">
        <v>140</v>
      </c>
      <c r="R358" s="36">
        <v>146</v>
      </c>
      <c r="S358" s="36">
        <v>152</v>
      </c>
      <c r="T358" s="36">
        <v>158</v>
      </c>
      <c r="U358" s="60">
        <v>164</v>
      </c>
      <c r="V358" s="60">
        <v>170</v>
      </c>
      <c r="W358" s="120" t="s">
        <v>0</v>
      </c>
      <c r="X358" s="148" t="s">
        <v>225</v>
      </c>
    </row>
    <row r="359" spans="1:24" ht="62.25" hidden="1" customHeight="1">
      <c r="A359" s="118"/>
      <c r="B359" s="118"/>
      <c r="C359" s="119"/>
      <c r="D359" s="104"/>
      <c r="E359" s="88" t="s">
        <v>266</v>
      </c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61"/>
      <c r="V359" s="61"/>
      <c r="W359" s="120"/>
      <c r="X359" s="149"/>
    </row>
    <row r="360" spans="1:24" ht="25.5" hidden="1">
      <c r="A360" s="118"/>
      <c r="B360" s="118"/>
      <c r="C360" s="119"/>
      <c r="D360" s="5" t="s">
        <v>13</v>
      </c>
      <c r="E360" s="64">
        <v>900</v>
      </c>
      <c r="F360" s="3"/>
      <c r="G360" s="3"/>
      <c r="H360" s="3"/>
      <c r="I360" s="3"/>
      <c r="J360" s="3"/>
      <c r="K360" s="3"/>
      <c r="L360" s="3"/>
      <c r="M360" s="3"/>
      <c r="N360" s="4">
        <v>0</v>
      </c>
      <c r="O360" s="4">
        <v>0</v>
      </c>
      <c r="P360" s="35"/>
      <c r="Q360" s="4">
        <v>0</v>
      </c>
      <c r="R360" s="4">
        <v>0</v>
      </c>
      <c r="S360" s="4">
        <v>0</v>
      </c>
      <c r="T360" s="4">
        <v>0</v>
      </c>
      <c r="U360" s="4">
        <v>0</v>
      </c>
      <c r="V360" s="4">
        <v>0</v>
      </c>
      <c r="W360" s="6">
        <f>SUM(F360:V360)</f>
        <v>0</v>
      </c>
      <c r="X360" s="6">
        <f>E360*W360</f>
        <v>0</v>
      </c>
    </row>
    <row r="361" spans="1:24" ht="25.5" hidden="1">
      <c r="A361" s="118"/>
      <c r="B361" s="118"/>
      <c r="C361" s="119"/>
      <c r="D361" s="39" t="s">
        <v>52</v>
      </c>
      <c r="E361" s="64">
        <v>900</v>
      </c>
      <c r="F361" s="40"/>
      <c r="G361" s="40"/>
      <c r="H361" s="40"/>
      <c r="I361" s="40"/>
      <c r="J361" s="40"/>
      <c r="K361" s="40"/>
      <c r="L361" s="40"/>
      <c r="M361" s="40"/>
      <c r="N361" s="91"/>
      <c r="O361" s="91"/>
      <c r="P361" s="91"/>
      <c r="Q361" s="41">
        <v>0</v>
      </c>
      <c r="R361" s="41">
        <v>0</v>
      </c>
      <c r="S361" s="41">
        <v>0</v>
      </c>
      <c r="T361" s="41">
        <v>0</v>
      </c>
      <c r="U361" s="41">
        <v>0</v>
      </c>
      <c r="V361" s="41">
        <v>0</v>
      </c>
      <c r="W361" s="6">
        <f>SUM(F361:V361)</f>
        <v>0</v>
      </c>
      <c r="X361" s="6">
        <f>E361*W361</f>
        <v>0</v>
      </c>
    </row>
    <row r="362" spans="1:24" ht="25.5">
      <c r="A362" s="83"/>
      <c r="B362" s="83"/>
      <c r="C362" s="83"/>
      <c r="D362" s="32"/>
      <c r="E362" s="77"/>
      <c r="F362" s="33"/>
      <c r="G362" s="33"/>
      <c r="H362" s="33"/>
      <c r="I362" s="33"/>
      <c r="J362" s="33"/>
      <c r="K362" s="33"/>
      <c r="L362" s="33"/>
      <c r="M362" s="33"/>
      <c r="W362" s="34"/>
      <c r="X362" s="34"/>
    </row>
    <row r="365" spans="1:24" ht="39.75" customHeight="1">
      <c r="P365" s="48" t="s">
        <v>123</v>
      </c>
      <c r="W365" s="99">
        <f>W18</f>
        <v>0</v>
      </c>
      <c r="X365" s="100"/>
    </row>
    <row r="366" spans="1:24" ht="33.75" customHeight="1">
      <c r="A366" s="70"/>
      <c r="B366" s="71" t="s">
        <v>226</v>
      </c>
      <c r="C366" s="71"/>
      <c r="D366" s="71"/>
    </row>
    <row r="367" spans="1:24" ht="25.5" customHeight="1">
      <c r="A367" s="70"/>
      <c r="B367" s="71"/>
      <c r="C367" s="71"/>
      <c r="D367" s="71"/>
      <c r="E367" s="58"/>
      <c r="F367" s="26"/>
      <c r="G367" s="26"/>
      <c r="H367" s="26"/>
      <c r="I367" s="25"/>
      <c r="J367" s="25"/>
      <c r="K367" s="25"/>
    </row>
    <row r="368" spans="1:24" ht="60.75" customHeight="1">
      <c r="A368" s="69"/>
      <c r="B368" s="72" t="s">
        <v>227</v>
      </c>
      <c r="C368" s="72"/>
      <c r="D368" s="72"/>
      <c r="E368" s="58"/>
      <c r="F368" s="26"/>
      <c r="G368" s="26"/>
      <c r="H368" s="26"/>
      <c r="I368" s="25"/>
      <c r="J368" s="25"/>
      <c r="K368" s="25"/>
    </row>
    <row r="369" spans="1:11" ht="87.75" customHeight="1">
      <c r="A369" s="73"/>
      <c r="B369" s="72" t="s">
        <v>228</v>
      </c>
      <c r="C369" s="74"/>
      <c r="D369" s="72"/>
      <c r="E369" s="68"/>
      <c r="F369" s="68"/>
      <c r="G369" s="68"/>
      <c r="H369" s="68"/>
      <c r="I369" s="68"/>
      <c r="J369" s="68"/>
      <c r="K369" s="68"/>
    </row>
    <row r="370" spans="1:11" ht="89.25" customHeight="1">
      <c r="A370" s="73"/>
      <c r="B370" s="128" t="s">
        <v>229</v>
      </c>
      <c r="C370" s="128"/>
      <c r="D370" s="128"/>
      <c r="E370" s="68"/>
      <c r="F370" s="68"/>
      <c r="G370" s="68"/>
      <c r="H370" s="68"/>
      <c r="I370" s="68"/>
      <c r="J370" s="68"/>
      <c r="K370" s="68"/>
    </row>
    <row r="371" spans="1:11" ht="68.25" customHeight="1">
      <c r="A371" s="73"/>
      <c r="B371" s="102" t="s">
        <v>230</v>
      </c>
      <c r="C371" s="102"/>
      <c r="D371" s="102"/>
      <c r="E371" s="62"/>
      <c r="F371" s="62"/>
      <c r="G371" s="62"/>
      <c r="H371" s="62"/>
      <c r="I371" s="62"/>
      <c r="J371" s="62"/>
      <c r="K371" s="62"/>
    </row>
    <row r="372" spans="1:11" ht="69.75" customHeight="1">
      <c r="A372" s="73"/>
      <c r="B372" s="75" t="s">
        <v>231</v>
      </c>
      <c r="C372" s="72"/>
      <c r="D372" s="72"/>
      <c r="E372" s="62"/>
      <c r="F372" s="62"/>
      <c r="G372" s="62"/>
      <c r="H372" s="62"/>
      <c r="I372" s="62"/>
      <c r="J372" s="62"/>
      <c r="K372" s="62"/>
    </row>
    <row r="373" spans="1:11" ht="76.5" customHeight="1">
      <c r="A373" s="73"/>
      <c r="B373" s="128" t="s">
        <v>232</v>
      </c>
      <c r="C373" s="128"/>
      <c r="D373" s="128"/>
      <c r="E373" s="62"/>
      <c r="F373" s="62"/>
      <c r="G373" s="62"/>
      <c r="H373" s="62"/>
      <c r="I373" s="62"/>
      <c r="J373" s="62"/>
      <c r="K373" s="62"/>
    </row>
    <row r="374" spans="1:11" ht="104.25" customHeight="1">
      <c r="A374" s="73"/>
      <c r="B374" s="103" t="s">
        <v>233</v>
      </c>
      <c r="C374" s="103"/>
      <c r="D374" s="103"/>
      <c r="E374" s="62"/>
      <c r="F374" s="62"/>
      <c r="G374" s="62"/>
      <c r="H374" s="62"/>
      <c r="I374" s="62"/>
      <c r="J374" s="62"/>
      <c r="K374" s="62"/>
    </row>
    <row r="375" spans="1:11" ht="100.5" customHeight="1">
      <c r="A375" s="73"/>
      <c r="B375" s="103" t="s">
        <v>234</v>
      </c>
      <c r="C375" s="103"/>
      <c r="D375" s="103"/>
      <c r="E375" s="62"/>
      <c r="F375" s="62"/>
      <c r="G375" s="62"/>
      <c r="H375" s="62"/>
      <c r="I375" s="62"/>
      <c r="J375" s="62"/>
      <c r="K375" s="62"/>
    </row>
    <row r="376" spans="1:11" ht="50.25" customHeight="1">
      <c r="A376" s="73"/>
      <c r="B376" s="24"/>
      <c r="C376" s="62"/>
      <c r="D376" s="62"/>
      <c r="E376" s="62"/>
      <c r="F376" s="62"/>
      <c r="G376" s="62"/>
      <c r="H376" s="62"/>
      <c r="I376" s="62"/>
      <c r="J376" s="62"/>
      <c r="K376" s="62"/>
    </row>
    <row r="377" spans="1:11" ht="37.5" customHeight="1">
      <c r="A377" s="130" t="s">
        <v>267</v>
      </c>
      <c r="B377" s="130"/>
      <c r="C377" s="130"/>
      <c r="D377" s="130"/>
    </row>
    <row r="378" spans="1:11" ht="25.5">
      <c r="A378" s="135" t="s">
        <v>255</v>
      </c>
      <c r="B378" s="135"/>
      <c r="C378" s="142" t="s">
        <v>256</v>
      </c>
      <c r="D378" s="142"/>
      <c r="G378" s="86"/>
    </row>
    <row r="379" spans="1:11" ht="25.5">
      <c r="A379" s="135" t="s">
        <v>257</v>
      </c>
      <c r="B379" s="135"/>
      <c r="C379" s="142" t="s">
        <v>65</v>
      </c>
      <c r="D379" s="142"/>
      <c r="G379" s="84"/>
    </row>
    <row r="380" spans="1:11" ht="25.5">
      <c r="A380" s="135" t="s">
        <v>258</v>
      </c>
      <c r="B380" s="135"/>
      <c r="C380" s="142" t="s">
        <v>66</v>
      </c>
      <c r="D380" s="142"/>
      <c r="G380" s="84"/>
    </row>
    <row r="381" spans="1:11" ht="25.5">
      <c r="A381" s="135" t="s">
        <v>259</v>
      </c>
      <c r="B381" s="135"/>
      <c r="C381" s="142" t="s">
        <v>260</v>
      </c>
      <c r="D381" s="142"/>
    </row>
    <row r="382" spans="1:11" ht="25.5">
      <c r="A382" s="87"/>
      <c r="B382" s="87"/>
      <c r="C382" s="87"/>
      <c r="D382" s="87"/>
    </row>
    <row r="383" spans="1:11" ht="25.5">
      <c r="A383" s="23"/>
      <c r="B383" s="22"/>
      <c r="C383" s="23"/>
      <c r="D383" s="2"/>
      <c r="E383" s="59"/>
      <c r="F383" s="1"/>
      <c r="G383" s="1"/>
    </row>
    <row r="384" spans="1:11" ht="26.25" customHeight="1">
      <c r="A384" s="140" t="s">
        <v>63</v>
      </c>
      <c r="B384" s="141"/>
      <c r="C384" s="135" t="s">
        <v>64</v>
      </c>
      <c r="D384" s="135"/>
      <c r="E384" s="157" t="s">
        <v>263</v>
      </c>
      <c r="F384" s="158"/>
      <c r="G384" s="158"/>
      <c r="H384" s="158"/>
      <c r="I384" s="158"/>
      <c r="J384" s="159"/>
    </row>
    <row r="385" spans="1:10" ht="25.5">
      <c r="A385" s="138" t="s">
        <v>221</v>
      </c>
      <c r="B385" s="138"/>
      <c r="C385" s="49" t="s">
        <v>265</v>
      </c>
      <c r="D385" s="50"/>
      <c r="E385" s="95" t="s">
        <v>264</v>
      </c>
      <c r="F385" s="96"/>
      <c r="G385" s="96"/>
      <c r="H385" s="96"/>
      <c r="I385" s="96"/>
      <c r="J385" s="97"/>
    </row>
    <row r="386" spans="1:10" ht="25.5">
      <c r="A386" s="138" t="s">
        <v>60</v>
      </c>
      <c r="B386" s="138"/>
      <c r="C386" s="49" t="s">
        <v>58</v>
      </c>
      <c r="D386" s="50"/>
      <c r="E386" s="95" t="s">
        <v>264</v>
      </c>
      <c r="F386" s="96"/>
      <c r="G386" s="96"/>
      <c r="H386" s="96"/>
      <c r="I386" s="96"/>
      <c r="J386" s="97"/>
    </row>
    <row r="387" spans="1:10" ht="25.5">
      <c r="A387" s="144" t="s">
        <v>61</v>
      </c>
      <c r="B387" s="145"/>
      <c r="C387" s="49" t="s">
        <v>62</v>
      </c>
      <c r="D387" s="50"/>
      <c r="E387" s="95" t="s">
        <v>264</v>
      </c>
      <c r="F387" s="96"/>
      <c r="G387" s="96"/>
      <c r="H387" s="96"/>
      <c r="I387" s="96"/>
      <c r="J387" s="97"/>
    </row>
    <row r="388" spans="1:10" ht="28.5" customHeight="1">
      <c r="A388" s="138" t="s">
        <v>222</v>
      </c>
      <c r="B388" s="138"/>
      <c r="C388" s="139" t="s">
        <v>223</v>
      </c>
      <c r="D388" s="139"/>
      <c r="E388" s="95" t="s">
        <v>261</v>
      </c>
      <c r="F388" s="96"/>
      <c r="G388" s="96"/>
      <c r="H388" s="96"/>
      <c r="I388" s="96"/>
      <c r="J388" s="97"/>
    </row>
    <row r="389" spans="1:10" ht="25.5">
      <c r="A389" s="23"/>
      <c r="B389" s="22"/>
      <c r="C389" s="23"/>
      <c r="D389" s="2"/>
      <c r="E389" s="1"/>
      <c r="F389" s="1"/>
      <c r="G389" s="1"/>
    </row>
    <row r="390" spans="1:10" ht="25.5">
      <c r="A390" s="136" t="s">
        <v>59</v>
      </c>
      <c r="B390" s="137"/>
      <c r="C390" s="2"/>
      <c r="D390" s="2"/>
      <c r="E390" s="59"/>
      <c r="F390" s="1"/>
      <c r="G390" s="1"/>
    </row>
    <row r="392" spans="1:10" ht="106.5" customHeight="1">
      <c r="A392" s="24"/>
      <c r="B392" s="24"/>
      <c r="C392" s="143" t="s">
        <v>137</v>
      </c>
      <c r="D392" s="143"/>
      <c r="E392" s="143"/>
      <c r="F392" s="143"/>
      <c r="G392" s="143"/>
      <c r="H392" s="143"/>
      <c r="I392" s="143"/>
      <c r="J392" s="143"/>
    </row>
  </sheetData>
  <sheetProtection formatCells="0" formatColumns="0" formatRows="0" sort="0" autoFilter="0" pivotTables="0"/>
  <mergeCells count="1110">
    <mergeCell ref="E13:K13"/>
    <mergeCell ref="E12:K12"/>
    <mergeCell ref="E387:J387"/>
    <mergeCell ref="E386:J386"/>
    <mergeCell ref="E385:J385"/>
    <mergeCell ref="E384:J384"/>
    <mergeCell ref="K272:K273"/>
    <mergeCell ref="E14:K14"/>
    <mergeCell ref="E18:K18"/>
    <mergeCell ref="F265:F266"/>
    <mergeCell ref="A18:B18"/>
    <mergeCell ref="C18:D18"/>
    <mergeCell ref="E15:K15"/>
    <mergeCell ref="K265:K266"/>
    <mergeCell ref="K182:K183"/>
    <mergeCell ref="F146:F147"/>
    <mergeCell ref="C17:D17"/>
    <mergeCell ref="E16:K16"/>
    <mergeCell ref="E17:K17"/>
    <mergeCell ref="A16:B16"/>
    <mergeCell ref="C16:D16"/>
    <mergeCell ref="A17:B17"/>
    <mergeCell ref="A8:B8"/>
    <mergeCell ref="C8:D8"/>
    <mergeCell ref="A12:B12"/>
    <mergeCell ref="C12:D12"/>
    <mergeCell ref="A13:B13"/>
    <mergeCell ref="A14:B14"/>
    <mergeCell ref="A15:B15"/>
    <mergeCell ref="A4:D4"/>
    <mergeCell ref="A5:B5"/>
    <mergeCell ref="C5:D5"/>
    <mergeCell ref="A6:B6"/>
    <mergeCell ref="C6:D6"/>
    <mergeCell ref="A7:B7"/>
    <mergeCell ref="C7:D7"/>
    <mergeCell ref="X305:X306"/>
    <mergeCell ref="X358:X359"/>
    <mergeCell ref="X350:X351"/>
    <mergeCell ref="X344:X345"/>
    <mergeCell ref="X312:X313"/>
    <mergeCell ref="X320:X321"/>
    <mergeCell ref="X326:X327"/>
    <mergeCell ref="X333:X334"/>
    <mergeCell ref="X339:X340"/>
    <mergeCell ref="X259:X260"/>
    <mergeCell ref="X272:X273"/>
    <mergeCell ref="X280:X281"/>
    <mergeCell ref="X287:X288"/>
    <mergeCell ref="X293:X294"/>
    <mergeCell ref="X299:X300"/>
    <mergeCell ref="X146:X147"/>
    <mergeCell ref="X194:X195"/>
    <mergeCell ref="X206:X207"/>
    <mergeCell ref="X218:X219"/>
    <mergeCell ref="X228:X229"/>
    <mergeCell ref="X265:X266"/>
    <mergeCell ref="X233:X234"/>
    <mergeCell ref="X239:X240"/>
    <mergeCell ref="X244:X245"/>
    <mergeCell ref="X251:X252"/>
    <mergeCell ref="X85:X86"/>
    <mergeCell ref="X154:X155"/>
    <mergeCell ref="X162:X163"/>
    <mergeCell ref="X168:X169"/>
    <mergeCell ref="X176:X177"/>
    <mergeCell ref="X182:X183"/>
    <mergeCell ref="X115:X116"/>
    <mergeCell ref="X121:X122"/>
    <mergeCell ref="X127:X128"/>
    <mergeCell ref="X134:X135"/>
    <mergeCell ref="X51:X52"/>
    <mergeCell ref="X91:X92"/>
    <mergeCell ref="X97:X98"/>
    <mergeCell ref="X103:X104"/>
    <mergeCell ref="X109:X110"/>
    <mergeCell ref="X56:X57"/>
    <mergeCell ref="X61:X62"/>
    <mergeCell ref="X69:X70"/>
    <mergeCell ref="X74:X75"/>
    <mergeCell ref="X79:X80"/>
    <mergeCell ref="A385:B385"/>
    <mergeCell ref="H326:H327"/>
    <mergeCell ref="A378:B378"/>
    <mergeCell ref="A379:B379"/>
    <mergeCell ref="W326:W327"/>
    <mergeCell ref="Q326:Q327"/>
    <mergeCell ref="R326:R327"/>
    <mergeCell ref="S326:S327"/>
    <mergeCell ref="T326:T327"/>
    <mergeCell ref="U326:U327"/>
    <mergeCell ref="R35:R36"/>
    <mergeCell ref="L326:L327"/>
    <mergeCell ref="M326:M327"/>
    <mergeCell ref="N326:N327"/>
    <mergeCell ref="O326:O327"/>
    <mergeCell ref="P326:P327"/>
    <mergeCell ref="L35:L36"/>
    <mergeCell ref="A287:C290"/>
    <mergeCell ref="Q265:Q266"/>
    <mergeCell ref="N35:N36"/>
    <mergeCell ref="O35:O36"/>
    <mergeCell ref="P35:P36"/>
    <mergeCell ref="Q35:Q36"/>
    <mergeCell ref="G35:G36"/>
    <mergeCell ref="T35:T36"/>
    <mergeCell ref="U35:U36"/>
    <mergeCell ref="A309:C309"/>
    <mergeCell ref="S35:S36"/>
    <mergeCell ref="H35:H36"/>
    <mergeCell ref="I35:I36"/>
    <mergeCell ref="J35:J36"/>
    <mergeCell ref="K35:K36"/>
    <mergeCell ref="M35:M36"/>
    <mergeCell ref="X35:X36"/>
    <mergeCell ref="X40:X41"/>
    <mergeCell ref="X46:X47"/>
    <mergeCell ref="D358:D359"/>
    <mergeCell ref="W272:W273"/>
    <mergeCell ref="Q272:Q273"/>
    <mergeCell ref="R272:R273"/>
    <mergeCell ref="S272:S273"/>
    <mergeCell ref="D35:D36"/>
    <mergeCell ref="F35:F36"/>
    <mergeCell ref="V272:V273"/>
    <mergeCell ref="O272:O273"/>
    <mergeCell ref="P272:P273"/>
    <mergeCell ref="W18:X18"/>
    <mergeCell ref="W358:W359"/>
    <mergeCell ref="V35:V36"/>
    <mergeCell ref="W35:W36"/>
    <mergeCell ref="V326:V327"/>
    <mergeCell ref="X21:X22"/>
    <mergeCell ref="X27:X28"/>
    <mergeCell ref="S239:S240"/>
    <mergeCell ref="H272:H273"/>
    <mergeCell ref="I272:I273"/>
    <mergeCell ref="J272:J273"/>
    <mergeCell ref="T272:T273"/>
    <mergeCell ref="U272:U273"/>
    <mergeCell ref="T265:T266"/>
    <mergeCell ref="L272:L273"/>
    <mergeCell ref="M272:M273"/>
    <mergeCell ref="N272:N273"/>
    <mergeCell ref="L265:L266"/>
    <mergeCell ref="M265:M266"/>
    <mergeCell ref="O146:O147"/>
    <mergeCell ref="P146:P147"/>
    <mergeCell ref="P162:P163"/>
    <mergeCell ref="O162:O163"/>
    <mergeCell ref="N154:N155"/>
    <mergeCell ref="Q146:Q147"/>
    <mergeCell ref="Q154:Q155"/>
    <mergeCell ref="N162:N163"/>
    <mergeCell ref="P154:P155"/>
    <mergeCell ref="G259:G260"/>
    <mergeCell ref="Q218:Q219"/>
    <mergeCell ref="I206:I207"/>
    <mergeCell ref="J206:J207"/>
    <mergeCell ref="J218:J219"/>
    <mergeCell ref="I176:I177"/>
    <mergeCell ref="J176:J177"/>
    <mergeCell ref="G218:G219"/>
    <mergeCell ref="H218:H219"/>
    <mergeCell ref="I218:I219"/>
    <mergeCell ref="J146:J147"/>
    <mergeCell ref="K146:K147"/>
    <mergeCell ref="D239:D240"/>
    <mergeCell ref="D146:D147"/>
    <mergeCell ref="G146:G147"/>
    <mergeCell ref="F239:F240"/>
    <mergeCell ref="G239:G240"/>
    <mergeCell ref="F176:F177"/>
    <mergeCell ref="H206:H207"/>
    <mergeCell ref="F218:F219"/>
    <mergeCell ref="H146:H147"/>
    <mergeCell ref="I146:I147"/>
    <mergeCell ref="A387:B387"/>
    <mergeCell ref="G344:G345"/>
    <mergeCell ref="H344:H345"/>
    <mergeCell ref="G176:G177"/>
    <mergeCell ref="H305:H306"/>
    <mergeCell ref="I305:I306"/>
    <mergeCell ref="A249:B249"/>
    <mergeCell ref="A265:C269"/>
    <mergeCell ref="C392:J392"/>
    <mergeCell ref="C378:D378"/>
    <mergeCell ref="C379:D379"/>
    <mergeCell ref="C380:D380"/>
    <mergeCell ref="D218:D219"/>
    <mergeCell ref="H265:H266"/>
    <mergeCell ref="I265:I266"/>
    <mergeCell ref="J265:J266"/>
    <mergeCell ref="D265:D266"/>
    <mergeCell ref="F344:F345"/>
    <mergeCell ref="U218:U219"/>
    <mergeCell ref="A380:B380"/>
    <mergeCell ref="A390:B390"/>
    <mergeCell ref="A388:B388"/>
    <mergeCell ref="C388:D388"/>
    <mergeCell ref="A386:B386"/>
    <mergeCell ref="A384:B384"/>
    <mergeCell ref="C384:D384"/>
    <mergeCell ref="A381:B381"/>
    <mergeCell ref="C381:D381"/>
    <mergeCell ref="T176:T177"/>
    <mergeCell ref="V206:V207"/>
    <mergeCell ref="U182:U183"/>
    <mergeCell ref="V182:V183"/>
    <mergeCell ref="T194:T195"/>
    <mergeCell ref="U194:U195"/>
    <mergeCell ref="U206:U207"/>
    <mergeCell ref="V194:V195"/>
    <mergeCell ref="K218:K219"/>
    <mergeCell ref="L218:L219"/>
    <mergeCell ref="M206:M207"/>
    <mergeCell ref="S182:S183"/>
    <mergeCell ref="T182:T183"/>
    <mergeCell ref="T218:T219"/>
    <mergeCell ref="R206:R207"/>
    <mergeCell ref="L206:L207"/>
    <mergeCell ref="S218:S219"/>
    <mergeCell ref="W218:W219"/>
    <mergeCell ref="M218:M219"/>
    <mergeCell ref="N218:N219"/>
    <mergeCell ref="O218:O219"/>
    <mergeCell ref="P218:P219"/>
    <mergeCell ref="Q206:Q207"/>
    <mergeCell ref="S206:S207"/>
    <mergeCell ref="R218:R219"/>
    <mergeCell ref="T206:T207"/>
    <mergeCell ref="V218:V219"/>
    <mergeCell ref="W344:W345"/>
    <mergeCell ref="L344:L345"/>
    <mergeCell ref="M344:M345"/>
    <mergeCell ref="N344:N345"/>
    <mergeCell ref="O344:O345"/>
    <mergeCell ref="U344:U345"/>
    <mergeCell ref="W293:W294"/>
    <mergeCell ref="V287:V288"/>
    <mergeCell ref="T287:T288"/>
    <mergeCell ref="U287:U288"/>
    <mergeCell ref="Q344:Q345"/>
    <mergeCell ref="U280:U281"/>
    <mergeCell ref="V280:V281"/>
    <mergeCell ref="V344:V345"/>
    <mergeCell ref="S293:S294"/>
    <mergeCell ref="T293:T294"/>
    <mergeCell ref="V293:V294"/>
    <mergeCell ref="T344:T345"/>
    <mergeCell ref="R344:R345"/>
    <mergeCell ref="Q280:Q281"/>
    <mergeCell ref="R280:R281"/>
    <mergeCell ref="S280:S281"/>
    <mergeCell ref="T280:T281"/>
    <mergeCell ref="T333:T334"/>
    <mergeCell ref="U333:U334"/>
    <mergeCell ref="T239:T240"/>
    <mergeCell ref="P280:P281"/>
    <mergeCell ref="I344:I345"/>
    <mergeCell ref="J344:J345"/>
    <mergeCell ref="K344:K345"/>
    <mergeCell ref="P344:P345"/>
    <mergeCell ref="S344:S345"/>
    <mergeCell ref="R239:R240"/>
    <mergeCell ref="N239:N240"/>
    <mergeCell ref="L293:L294"/>
    <mergeCell ref="W182:W183"/>
    <mergeCell ref="W206:W207"/>
    <mergeCell ref="D176:D177"/>
    <mergeCell ref="D280:D281"/>
    <mergeCell ref="F280:F281"/>
    <mergeCell ref="G280:G281"/>
    <mergeCell ref="N206:N207"/>
    <mergeCell ref="O206:O207"/>
    <mergeCell ref="H280:H281"/>
    <mergeCell ref="I280:I281"/>
    <mergeCell ref="K206:K207"/>
    <mergeCell ref="W176:W177"/>
    <mergeCell ref="D206:D207"/>
    <mergeCell ref="F206:F207"/>
    <mergeCell ref="G206:G207"/>
    <mergeCell ref="N176:N177"/>
    <mergeCell ref="O176:O177"/>
    <mergeCell ref="P206:P207"/>
    <mergeCell ref="V176:V177"/>
    <mergeCell ref="U176:U177"/>
    <mergeCell ref="S194:S195"/>
    <mergeCell ref="Q182:Q183"/>
    <mergeCell ref="R182:R183"/>
    <mergeCell ref="R176:R177"/>
    <mergeCell ref="S176:S177"/>
    <mergeCell ref="P182:P183"/>
    <mergeCell ref="P194:P195"/>
    <mergeCell ref="Q176:Q177"/>
    <mergeCell ref="O194:O195"/>
    <mergeCell ref="O182:O183"/>
    <mergeCell ref="L182:L183"/>
    <mergeCell ref="J194:J195"/>
    <mergeCell ref="K194:K195"/>
    <mergeCell ref="L194:L195"/>
    <mergeCell ref="M194:M195"/>
    <mergeCell ref="M182:M183"/>
    <mergeCell ref="D182:D183"/>
    <mergeCell ref="F182:F183"/>
    <mergeCell ref="G182:G183"/>
    <mergeCell ref="H182:H183"/>
    <mergeCell ref="I182:I183"/>
    <mergeCell ref="J182:J183"/>
    <mergeCell ref="V239:V240"/>
    <mergeCell ref="W239:W240"/>
    <mergeCell ref="D194:D195"/>
    <mergeCell ref="F194:F195"/>
    <mergeCell ref="G194:G195"/>
    <mergeCell ref="H194:H195"/>
    <mergeCell ref="I194:I195"/>
    <mergeCell ref="M239:M240"/>
    <mergeCell ref="W194:W195"/>
    <mergeCell ref="N194:N195"/>
    <mergeCell ref="N293:N294"/>
    <mergeCell ref="O293:O294"/>
    <mergeCell ref="P293:P294"/>
    <mergeCell ref="R293:R294"/>
    <mergeCell ref="Q293:Q294"/>
    <mergeCell ref="U244:U245"/>
    <mergeCell ref="S251:S252"/>
    <mergeCell ref="U293:U294"/>
    <mergeCell ref="R265:R266"/>
    <mergeCell ref="S265:S266"/>
    <mergeCell ref="V333:V334"/>
    <mergeCell ref="W333:W334"/>
    <mergeCell ref="N333:N334"/>
    <mergeCell ref="O333:O334"/>
    <mergeCell ref="P333:P334"/>
    <mergeCell ref="Q333:Q334"/>
    <mergeCell ref="R333:R334"/>
    <mergeCell ref="S333:S334"/>
    <mergeCell ref="L333:L334"/>
    <mergeCell ref="M333:M334"/>
    <mergeCell ref="H293:H294"/>
    <mergeCell ref="I293:I294"/>
    <mergeCell ref="J293:J294"/>
    <mergeCell ref="K293:K294"/>
    <mergeCell ref="I326:I327"/>
    <mergeCell ref="J305:J306"/>
    <mergeCell ref="K305:K306"/>
    <mergeCell ref="M293:M294"/>
    <mergeCell ref="A259:C262"/>
    <mergeCell ref="D259:D260"/>
    <mergeCell ref="K333:K334"/>
    <mergeCell ref="D333:D334"/>
    <mergeCell ref="F333:F334"/>
    <mergeCell ref="G333:G334"/>
    <mergeCell ref="H333:H334"/>
    <mergeCell ref="D293:D294"/>
    <mergeCell ref="H287:H288"/>
    <mergeCell ref="I287:I288"/>
    <mergeCell ref="A251:C254"/>
    <mergeCell ref="N287:N288"/>
    <mergeCell ref="L251:L252"/>
    <mergeCell ref="M251:M252"/>
    <mergeCell ref="G265:G266"/>
    <mergeCell ref="D272:D273"/>
    <mergeCell ref="F272:F273"/>
    <mergeCell ref="N265:N266"/>
    <mergeCell ref="D287:D288"/>
    <mergeCell ref="F259:F260"/>
    <mergeCell ref="A272:C275"/>
    <mergeCell ref="G293:G294"/>
    <mergeCell ref="A277:B277"/>
    <mergeCell ref="F287:F288"/>
    <mergeCell ref="G287:G288"/>
    <mergeCell ref="G272:G273"/>
    <mergeCell ref="N280:N281"/>
    <mergeCell ref="W287:W288"/>
    <mergeCell ref="S287:S288"/>
    <mergeCell ref="O287:O288"/>
    <mergeCell ref="P287:P288"/>
    <mergeCell ref="Q287:Q288"/>
    <mergeCell ref="W280:W281"/>
    <mergeCell ref="R287:R288"/>
    <mergeCell ref="O280:O281"/>
    <mergeCell ref="A79:C82"/>
    <mergeCell ref="A91:C94"/>
    <mergeCell ref="A97:C100"/>
    <mergeCell ref="A244:C247"/>
    <mergeCell ref="A239:C241"/>
    <mergeCell ref="A206:C215"/>
    <mergeCell ref="A142:C143"/>
    <mergeCell ref="A154:C159"/>
    <mergeCell ref="A233:C236"/>
    <mergeCell ref="A218:C225"/>
    <mergeCell ref="K287:K288"/>
    <mergeCell ref="L287:L288"/>
    <mergeCell ref="M287:M288"/>
    <mergeCell ref="K280:K281"/>
    <mergeCell ref="L280:L281"/>
    <mergeCell ref="J251:J252"/>
    <mergeCell ref="K251:K252"/>
    <mergeCell ref="J280:J281"/>
    <mergeCell ref="J287:J288"/>
    <mergeCell ref="M280:M281"/>
    <mergeCell ref="V259:V260"/>
    <mergeCell ref="W259:W260"/>
    <mergeCell ref="O265:O266"/>
    <mergeCell ref="P265:P266"/>
    <mergeCell ref="U265:U266"/>
    <mergeCell ref="V265:V266"/>
    <mergeCell ref="W265:W266"/>
    <mergeCell ref="S259:S260"/>
    <mergeCell ref="U259:U260"/>
    <mergeCell ref="Q259:Q260"/>
    <mergeCell ref="H259:H260"/>
    <mergeCell ref="I259:I260"/>
    <mergeCell ref="J259:J260"/>
    <mergeCell ref="K259:K260"/>
    <mergeCell ref="L259:L260"/>
    <mergeCell ref="M259:M260"/>
    <mergeCell ref="O259:O260"/>
    <mergeCell ref="J244:J245"/>
    <mergeCell ref="K244:K245"/>
    <mergeCell ref="L244:L245"/>
    <mergeCell ref="R259:R260"/>
    <mergeCell ref="P259:P260"/>
    <mergeCell ref="P251:P252"/>
    <mergeCell ref="O244:O245"/>
    <mergeCell ref="Q244:Q245"/>
    <mergeCell ref="M244:M245"/>
    <mergeCell ref="D244:D245"/>
    <mergeCell ref="F244:F245"/>
    <mergeCell ref="G244:G245"/>
    <mergeCell ref="H244:H245"/>
    <mergeCell ref="I244:I245"/>
    <mergeCell ref="H239:H240"/>
    <mergeCell ref="I239:I240"/>
    <mergeCell ref="N233:N234"/>
    <mergeCell ref="O233:O234"/>
    <mergeCell ref="P233:P234"/>
    <mergeCell ref="R233:R234"/>
    <mergeCell ref="S233:S234"/>
    <mergeCell ref="W233:W234"/>
    <mergeCell ref="U239:U240"/>
    <mergeCell ref="T244:T245"/>
    <mergeCell ref="D233:D234"/>
    <mergeCell ref="F233:F234"/>
    <mergeCell ref="J233:J234"/>
    <mergeCell ref="K233:K234"/>
    <mergeCell ref="L233:L234"/>
    <mergeCell ref="K239:K240"/>
    <mergeCell ref="J239:J240"/>
    <mergeCell ref="I233:I234"/>
    <mergeCell ref="Q162:Q163"/>
    <mergeCell ref="R162:R163"/>
    <mergeCell ref="S162:S163"/>
    <mergeCell ref="T162:T163"/>
    <mergeCell ref="P244:P245"/>
    <mergeCell ref="R244:R245"/>
    <mergeCell ref="S244:S245"/>
    <mergeCell ref="P176:P177"/>
    <mergeCell ref="Q194:Q195"/>
    <mergeCell ref="R194:R195"/>
    <mergeCell ref="D162:D163"/>
    <mergeCell ref="F162:F163"/>
    <mergeCell ref="G162:G163"/>
    <mergeCell ref="H162:H163"/>
    <mergeCell ref="I162:I163"/>
    <mergeCell ref="J162:J163"/>
    <mergeCell ref="K162:K163"/>
    <mergeCell ref="L162:L163"/>
    <mergeCell ref="M162:M163"/>
    <mergeCell ref="V115:V116"/>
    <mergeCell ref="W115:W116"/>
    <mergeCell ref="D154:D155"/>
    <mergeCell ref="F154:F155"/>
    <mergeCell ref="G154:G155"/>
    <mergeCell ref="H154:H155"/>
    <mergeCell ref="I154:I155"/>
    <mergeCell ref="J154:J155"/>
    <mergeCell ref="K154:K155"/>
    <mergeCell ref="O154:O155"/>
    <mergeCell ref="S115:S116"/>
    <mergeCell ref="T115:T116"/>
    <mergeCell ref="R134:R135"/>
    <mergeCell ref="S134:S135"/>
    <mergeCell ref="S154:S155"/>
    <mergeCell ref="T134:T135"/>
    <mergeCell ref="R146:R147"/>
    <mergeCell ref="U115:U116"/>
    <mergeCell ref="H115:H116"/>
    <mergeCell ref="I115:I116"/>
    <mergeCell ref="J115:J116"/>
    <mergeCell ref="M115:M116"/>
    <mergeCell ref="N115:N116"/>
    <mergeCell ref="O115:O116"/>
    <mergeCell ref="P115:P116"/>
    <mergeCell ref="Q115:Q116"/>
    <mergeCell ref="R115:R116"/>
    <mergeCell ref="W79:W80"/>
    <mergeCell ref="I85:I86"/>
    <mergeCell ref="J85:J86"/>
    <mergeCell ref="K85:K86"/>
    <mergeCell ref="L85:L86"/>
    <mergeCell ref="N79:N80"/>
    <mergeCell ref="O79:O80"/>
    <mergeCell ref="S79:S80"/>
    <mergeCell ref="K79:K80"/>
    <mergeCell ref="L79:L80"/>
    <mergeCell ref="W61:W62"/>
    <mergeCell ref="D79:D80"/>
    <mergeCell ref="F79:F80"/>
    <mergeCell ref="G79:G80"/>
    <mergeCell ref="H79:H80"/>
    <mergeCell ref="I79:I80"/>
    <mergeCell ref="T79:T80"/>
    <mergeCell ref="U79:U80"/>
    <mergeCell ref="V79:V80"/>
    <mergeCell ref="J79:J80"/>
    <mergeCell ref="M79:M80"/>
    <mergeCell ref="Q61:Q62"/>
    <mergeCell ref="R61:R62"/>
    <mergeCell ref="P79:P80"/>
    <mergeCell ref="Q79:Q80"/>
    <mergeCell ref="R79:R80"/>
    <mergeCell ref="R74:R75"/>
    <mergeCell ref="Q69:Q70"/>
    <mergeCell ref="R69:R70"/>
    <mergeCell ref="U61:U62"/>
    <mergeCell ref="V61:V62"/>
    <mergeCell ref="K61:K62"/>
    <mergeCell ref="L61:L62"/>
    <mergeCell ref="M61:M62"/>
    <mergeCell ref="O61:O62"/>
    <mergeCell ref="P61:P62"/>
    <mergeCell ref="T56:T57"/>
    <mergeCell ref="I56:I57"/>
    <mergeCell ref="J56:J57"/>
    <mergeCell ref="K56:K57"/>
    <mergeCell ref="L56:L57"/>
    <mergeCell ref="M56:M57"/>
    <mergeCell ref="N56:N57"/>
    <mergeCell ref="S69:S70"/>
    <mergeCell ref="T74:T75"/>
    <mergeCell ref="U74:U75"/>
    <mergeCell ref="T69:T70"/>
    <mergeCell ref="U69:U70"/>
    <mergeCell ref="V56:V57"/>
    <mergeCell ref="V74:V75"/>
    <mergeCell ref="V69:V70"/>
    <mergeCell ref="S61:S62"/>
    <mergeCell ref="T61:T62"/>
    <mergeCell ref="H61:H62"/>
    <mergeCell ref="N61:N62"/>
    <mergeCell ref="W56:W57"/>
    <mergeCell ref="O56:O57"/>
    <mergeCell ref="P56:P57"/>
    <mergeCell ref="Q56:Q57"/>
    <mergeCell ref="R56:R57"/>
    <mergeCell ref="U56:U57"/>
    <mergeCell ref="H56:H57"/>
    <mergeCell ref="S56:S57"/>
    <mergeCell ref="D85:D86"/>
    <mergeCell ref="F85:F86"/>
    <mergeCell ref="G85:G86"/>
    <mergeCell ref="N85:N86"/>
    <mergeCell ref="O85:O86"/>
    <mergeCell ref="H85:H86"/>
    <mergeCell ref="K176:K177"/>
    <mergeCell ref="F91:F92"/>
    <mergeCell ref="G91:G92"/>
    <mergeCell ref="M85:M86"/>
    <mergeCell ref="J103:J104"/>
    <mergeCell ref="K103:K104"/>
    <mergeCell ref="L103:L104"/>
    <mergeCell ref="H134:H135"/>
    <mergeCell ref="H176:H177"/>
    <mergeCell ref="F97:F98"/>
    <mergeCell ref="I61:I62"/>
    <mergeCell ref="J61:J62"/>
    <mergeCell ref="N74:N75"/>
    <mergeCell ref="W91:W92"/>
    <mergeCell ref="Q91:Q92"/>
    <mergeCell ref="R91:R92"/>
    <mergeCell ref="S91:S92"/>
    <mergeCell ref="S85:S86"/>
    <mergeCell ref="Q85:Q86"/>
    <mergeCell ref="R85:R86"/>
    <mergeCell ref="W85:W86"/>
    <mergeCell ref="L97:L98"/>
    <mergeCell ref="I91:I92"/>
    <mergeCell ref="J91:J92"/>
    <mergeCell ref="K91:K92"/>
    <mergeCell ref="L91:L92"/>
    <mergeCell ref="M91:M92"/>
    <mergeCell ref="P85:P86"/>
    <mergeCell ref="G97:G98"/>
    <mergeCell ref="H97:H98"/>
    <mergeCell ref="N91:N92"/>
    <mergeCell ref="O91:O92"/>
    <mergeCell ref="P91:P92"/>
    <mergeCell ref="I97:I98"/>
    <mergeCell ref="J97:J98"/>
    <mergeCell ref="K97:K98"/>
    <mergeCell ref="H91:H92"/>
    <mergeCell ref="D103:D104"/>
    <mergeCell ref="F103:F104"/>
    <mergeCell ref="G103:G104"/>
    <mergeCell ref="H103:H104"/>
    <mergeCell ref="O97:O98"/>
    <mergeCell ref="D97:D98"/>
    <mergeCell ref="O103:O104"/>
    <mergeCell ref="M97:M98"/>
    <mergeCell ref="N97:N98"/>
    <mergeCell ref="M103:M104"/>
    <mergeCell ref="W97:W98"/>
    <mergeCell ref="P103:P104"/>
    <mergeCell ref="Q103:Q104"/>
    <mergeCell ref="N103:N104"/>
    <mergeCell ref="U97:U98"/>
    <mergeCell ref="W103:W104"/>
    <mergeCell ref="T103:T104"/>
    <mergeCell ref="P97:P98"/>
    <mergeCell ref="R103:R104"/>
    <mergeCell ref="S103:S104"/>
    <mergeCell ref="U103:U104"/>
    <mergeCell ref="V103:V104"/>
    <mergeCell ref="S74:S75"/>
    <mergeCell ref="P74:P75"/>
    <mergeCell ref="T85:T86"/>
    <mergeCell ref="U85:U86"/>
    <mergeCell ref="V85:V86"/>
    <mergeCell ref="Q74:Q75"/>
    <mergeCell ref="Q134:Q135"/>
    <mergeCell ref="I69:I70"/>
    <mergeCell ref="J69:J70"/>
    <mergeCell ref="K69:K70"/>
    <mergeCell ref="L69:L70"/>
    <mergeCell ref="M69:M70"/>
    <mergeCell ref="P69:P70"/>
    <mergeCell ref="I74:I75"/>
    <mergeCell ref="J74:J75"/>
    <mergeCell ref="Q97:Q98"/>
    <mergeCell ref="N69:N70"/>
    <mergeCell ref="O69:O70"/>
    <mergeCell ref="H69:H70"/>
    <mergeCell ref="O134:O135"/>
    <mergeCell ref="H74:H75"/>
    <mergeCell ref="K74:K75"/>
    <mergeCell ref="L74:L75"/>
    <mergeCell ref="M74:M75"/>
    <mergeCell ref="O74:O75"/>
    <mergeCell ref="I103:I104"/>
    <mergeCell ref="W69:W70"/>
    <mergeCell ref="W74:W75"/>
    <mergeCell ref="S97:S98"/>
    <mergeCell ref="T97:T98"/>
    <mergeCell ref="T91:T92"/>
    <mergeCell ref="W134:W135"/>
    <mergeCell ref="U109:U110"/>
    <mergeCell ref="U91:U92"/>
    <mergeCell ref="V91:V92"/>
    <mergeCell ref="V97:V98"/>
    <mergeCell ref="R154:R155"/>
    <mergeCell ref="U154:U155"/>
    <mergeCell ref="V162:V163"/>
    <mergeCell ref="U134:U135"/>
    <mergeCell ref="U146:U147"/>
    <mergeCell ref="S146:S147"/>
    <mergeCell ref="V134:V135"/>
    <mergeCell ref="T146:T147"/>
    <mergeCell ref="T154:T155"/>
    <mergeCell ref="S168:S169"/>
    <mergeCell ref="V154:V155"/>
    <mergeCell ref="W154:W155"/>
    <mergeCell ref="V146:V147"/>
    <mergeCell ref="W146:W147"/>
    <mergeCell ref="U162:U163"/>
    <mergeCell ref="W162:W163"/>
    <mergeCell ref="T259:T260"/>
    <mergeCell ref="V168:V169"/>
    <mergeCell ref="K168:K169"/>
    <mergeCell ref="L168:L169"/>
    <mergeCell ref="M168:M169"/>
    <mergeCell ref="N168:N169"/>
    <mergeCell ref="P168:P169"/>
    <mergeCell ref="T168:T169"/>
    <mergeCell ref="U168:U169"/>
    <mergeCell ref="R168:R169"/>
    <mergeCell ref="S312:S313"/>
    <mergeCell ref="W168:W169"/>
    <mergeCell ref="T339:T340"/>
    <mergeCell ref="U339:U340"/>
    <mergeCell ref="V339:V340"/>
    <mergeCell ref="W339:W340"/>
    <mergeCell ref="T233:T234"/>
    <mergeCell ref="U233:U234"/>
    <mergeCell ref="V244:V245"/>
    <mergeCell ref="W244:W245"/>
    <mergeCell ref="M176:M177"/>
    <mergeCell ref="S339:S340"/>
    <mergeCell ref="M312:M313"/>
    <mergeCell ref="N312:N313"/>
    <mergeCell ref="O312:O313"/>
    <mergeCell ref="P312:P313"/>
    <mergeCell ref="O339:O340"/>
    <mergeCell ref="Q339:Q340"/>
    <mergeCell ref="P339:P340"/>
    <mergeCell ref="R312:R313"/>
    <mergeCell ref="M134:M135"/>
    <mergeCell ref="L154:L155"/>
    <mergeCell ref="M154:M155"/>
    <mergeCell ref="L146:L147"/>
    <mergeCell ref="M146:M147"/>
    <mergeCell ref="N146:N147"/>
    <mergeCell ref="L134:L135"/>
    <mergeCell ref="P134:P135"/>
    <mergeCell ref="D251:D252"/>
    <mergeCell ref="F251:F252"/>
    <mergeCell ref="G251:G252"/>
    <mergeCell ref="H168:H169"/>
    <mergeCell ref="I168:I169"/>
    <mergeCell ref="D134:D135"/>
    <mergeCell ref="F134:F135"/>
    <mergeCell ref="G134:G135"/>
    <mergeCell ref="N134:N135"/>
    <mergeCell ref="G168:G169"/>
    <mergeCell ref="H109:H110"/>
    <mergeCell ref="G127:G128"/>
    <mergeCell ref="O109:O110"/>
    <mergeCell ref="K134:K135"/>
    <mergeCell ref="I109:I110"/>
    <mergeCell ref="J109:J110"/>
    <mergeCell ref="N109:N110"/>
    <mergeCell ref="G115:G116"/>
    <mergeCell ref="K115:K116"/>
    <mergeCell ref="W109:W110"/>
    <mergeCell ref="D109:D110"/>
    <mergeCell ref="F109:F110"/>
    <mergeCell ref="G109:G110"/>
    <mergeCell ref="V109:V110"/>
    <mergeCell ref="K109:K110"/>
    <mergeCell ref="L109:L110"/>
    <mergeCell ref="M109:M110"/>
    <mergeCell ref="S109:S110"/>
    <mergeCell ref="T109:T110"/>
    <mergeCell ref="I134:I135"/>
    <mergeCell ref="O168:O169"/>
    <mergeCell ref="Q168:Q169"/>
    <mergeCell ref="O239:O240"/>
    <mergeCell ref="P239:P240"/>
    <mergeCell ref="Q239:Q240"/>
    <mergeCell ref="N182:N183"/>
    <mergeCell ref="N228:N229"/>
    <mergeCell ref="Q228:Q229"/>
    <mergeCell ref="P228:P229"/>
    <mergeCell ref="J168:J169"/>
    <mergeCell ref="Q251:Q252"/>
    <mergeCell ref="R251:R252"/>
    <mergeCell ref="M339:M340"/>
    <mergeCell ref="N339:N340"/>
    <mergeCell ref="J326:J327"/>
    <mergeCell ref="R339:R340"/>
    <mergeCell ref="N259:N260"/>
    <mergeCell ref="N244:N245"/>
    <mergeCell ref="L176:L177"/>
    <mergeCell ref="I333:I334"/>
    <mergeCell ref="J333:J334"/>
    <mergeCell ref="V251:V252"/>
    <mergeCell ref="W251:W252"/>
    <mergeCell ref="D339:D340"/>
    <mergeCell ref="F339:F340"/>
    <mergeCell ref="G339:G340"/>
    <mergeCell ref="N251:N252"/>
    <mergeCell ref="O251:O252"/>
    <mergeCell ref="L339:L340"/>
    <mergeCell ref="I339:I340"/>
    <mergeCell ref="K320:K321"/>
    <mergeCell ref="G312:G313"/>
    <mergeCell ref="H312:H313"/>
    <mergeCell ref="I312:I313"/>
    <mergeCell ref="J312:J313"/>
    <mergeCell ref="K312:K313"/>
    <mergeCell ref="J320:J321"/>
    <mergeCell ref="J339:J340"/>
    <mergeCell ref="K326:K327"/>
    <mergeCell ref="W312:W313"/>
    <mergeCell ref="D350:D351"/>
    <mergeCell ref="F350:F351"/>
    <mergeCell ref="G350:G351"/>
    <mergeCell ref="H350:H351"/>
    <mergeCell ref="I350:I351"/>
    <mergeCell ref="L312:L313"/>
    <mergeCell ref="Q312:Q313"/>
    <mergeCell ref="T312:T313"/>
    <mergeCell ref="H339:H340"/>
    <mergeCell ref="R350:R351"/>
    <mergeCell ref="T350:T351"/>
    <mergeCell ref="U350:U351"/>
    <mergeCell ref="J350:J351"/>
    <mergeCell ref="K350:K351"/>
    <mergeCell ref="L350:L351"/>
    <mergeCell ref="M350:M351"/>
    <mergeCell ref="N350:N351"/>
    <mergeCell ref="O350:O351"/>
    <mergeCell ref="S350:S351"/>
    <mergeCell ref="V350:V351"/>
    <mergeCell ref="W350:W351"/>
    <mergeCell ref="D320:D321"/>
    <mergeCell ref="F320:F321"/>
    <mergeCell ref="G320:G321"/>
    <mergeCell ref="H320:H321"/>
    <mergeCell ref="I320:I321"/>
    <mergeCell ref="K339:K340"/>
    <mergeCell ref="P350:P351"/>
    <mergeCell ref="Q350:Q351"/>
    <mergeCell ref="V305:V306"/>
    <mergeCell ref="V320:V321"/>
    <mergeCell ref="V312:V313"/>
    <mergeCell ref="U312:U313"/>
    <mergeCell ref="W320:W321"/>
    <mergeCell ref="L320:L321"/>
    <mergeCell ref="M320:M321"/>
    <mergeCell ref="N320:N321"/>
    <mergeCell ref="O320:O321"/>
    <mergeCell ref="P320:P321"/>
    <mergeCell ref="G305:G306"/>
    <mergeCell ref="A305:C308"/>
    <mergeCell ref="W305:W306"/>
    <mergeCell ref="N305:N306"/>
    <mergeCell ref="O305:O306"/>
    <mergeCell ref="P305:P306"/>
    <mergeCell ref="Q305:Q306"/>
    <mergeCell ref="R305:R306"/>
    <mergeCell ref="T305:T306"/>
    <mergeCell ref="U305:U306"/>
    <mergeCell ref="D305:D306"/>
    <mergeCell ref="F305:F306"/>
    <mergeCell ref="F293:F294"/>
    <mergeCell ref="A280:C284"/>
    <mergeCell ref="A299:C303"/>
    <mergeCell ref="F299:F300"/>
    <mergeCell ref="A293:C296"/>
    <mergeCell ref="B375:D375"/>
    <mergeCell ref="A377:D377"/>
    <mergeCell ref="A355:C355"/>
    <mergeCell ref="D326:D327"/>
    <mergeCell ref="B373:D373"/>
    <mergeCell ref="A350:C353"/>
    <mergeCell ref="A344:A347"/>
    <mergeCell ref="B344:B347"/>
    <mergeCell ref="C344:C347"/>
    <mergeCell ref="A326:C330"/>
    <mergeCell ref="T320:T321"/>
    <mergeCell ref="U320:U321"/>
    <mergeCell ref="L305:L306"/>
    <mergeCell ref="M305:M306"/>
    <mergeCell ref="L299:L300"/>
    <mergeCell ref="M299:M300"/>
    <mergeCell ref="T299:T300"/>
    <mergeCell ref="R320:R321"/>
    <mergeCell ref="S320:S321"/>
    <mergeCell ref="Q320:Q321"/>
    <mergeCell ref="B370:D370"/>
    <mergeCell ref="A358:C361"/>
    <mergeCell ref="A168:C173"/>
    <mergeCell ref="A176:C179"/>
    <mergeCell ref="D312:D313"/>
    <mergeCell ref="S305:S306"/>
    <mergeCell ref="A317:B317"/>
    <mergeCell ref="A278:B278"/>
    <mergeCell ref="F326:F327"/>
    <mergeCell ref="D299:D300"/>
    <mergeCell ref="P109:P110"/>
    <mergeCell ref="Q109:Q110"/>
    <mergeCell ref="G51:G52"/>
    <mergeCell ref="U51:U52"/>
    <mergeCell ref="A127:C131"/>
    <mergeCell ref="D127:D128"/>
    <mergeCell ref="F127:F128"/>
    <mergeCell ref="R109:R110"/>
    <mergeCell ref="D115:D116"/>
    <mergeCell ref="L115:L116"/>
    <mergeCell ref="Q51:Q52"/>
    <mergeCell ref="R51:R52"/>
    <mergeCell ref="S51:S52"/>
    <mergeCell ref="V51:V52"/>
    <mergeCell ref="T51:T52"/>
    <mergeCell ref="Q127:Q128"/>
    <mergeCell ref="R127:R128"/>
    <mergeCell ref="S127:S128"/>
    <mergeCell ref="T121:T122"/>
    <mergeCell ref="R97:R98"/>
    <mergeCell ref="M27:M28"/>
    <mergeCell ref="D27:D28"/>
    <mergeCell ref="F27:F28"/>
    <mergeCell ref="G27:G28"/>
    <mergeCell ref="A121:C124"/>
    <mergeCell ref="A134:C140"/>
    <mergeCell ref="H51:H52"/>
    <mergeCell ref="I51:I52"/>
    <mergeCell ref="J51:J52"/>
    <mergeCell ref="K51:K52"/>
    <mergeCell ref="D21:D22"/>
    <mergeCell ref="F21:F22"/>
    <mergeCell ref="G21:G22"/>
    <mergeCell ref="N27:N28"/>
    <mergeCell ref="O27:O28"/>
    <mergeCell ref="P27:P28"/>
    <mergeCell ref="H27:H28"/>
    <mergeCell ref="I27:I28"/>
    <mergeCell ref="J27:J28"/>
    <mergeCell ref="K27:K28"/>
    <mergeCell ref="L21:L22"/>
    <mergeCell ref="M21:M22"/>
    <mergeCell ref="T27:T28"/>
    <mergeCell ref="U27:U28"/>
    <mergeCell ref="V27:V28"/>
    <mergeCell ref="W27:W28"/>
    <mergeCell ref="Q27:Q28"/>
    <mergeCell ref="R27:R28"/>
    <mergeCell ref="S27:S28"/>
    <mergeCell ref="L27:L28"/>
    <mergeCell ref="W21:W22"/>
    <mergeCell ref="N21:N22"/>
    <mergeCell ref="O21:O22"/>
    <mergeCell ref="P21:P22"/>
    <mergeCell ref="Q21:Q22"/>
    <mergeCell ref="R21:R22"/>
    <mergeCell ref="S21:S22"/>
    <mergeCell ref="T21:T22"/>
    <mergeCell ref="U21:U22"/>
    <mergeCell ref="V21:V22"/>
    <mergeCell ref="H21:H22"/>
    <mergeCell ref="I21:I22"/>
    <mergeCell ref="J21:J22"/>
    <mergeCell ref="K21:K22"/>
    <mergeCell ref="H121:H122"/>
    <mergeCell ref="I121:I122"/>
    <mergeCell ref="J121:J122"/>
    <mergeCell ref="K121:K122"/>
    <mergeCell ref="H46:H47"/>
    <mergeCell ref="I46:I47"/>
    <mergeCell ref="G299:G300"/>
    <mergeCell ref="H299:H300"/>
    <mergeCell ref="I299:I300"/>
    <mergeCell ref="J299:J300"/>
    <mergeCell ref="K299:K300"/>
    <mergeCell ref="V299:V300"/>
    <mergeCell ref="W299:W300"/>
    <mergeCell ref="N299:N300"/>
    <mergeCell ref="O299:O300"/>
    <mergeCell ref="P299:P300"/>
    <mergeCell ref="Q299:Q300"/>
    <mergeCell ref="R299:R300"/>
    <mergeCell ref="U299:U300"/>
    <mergeCell ref="S299:S300"/>
    <mergeCell ref="A162:C165"/>
    <mergeCell ref="A146:C151"/>
    <mergeCell ref="A182:C189"/>
    <mergeCell ref="A194:C203"/>
    <mergeCell ref="I127:I128"/>
    <mergeCell ref="J127:J128"/>
    <mergeCell ref="H127:H128"/>
    <mergeCell ref="J134:J135"/>
    <mergeCell ref="D168:D169"/>
    <mergeCell ref="F168:F169"/>
    <mergeCell ref="K127:K128"/>
    <mergeCell ref="L127:L128"/>
    <mergeCell ref="M127:M128"/>
    <mergeCell ref="R121:R122"/>
    <mergeCell ref="M121:M122"/>
    <mergeCell ref="U127:U128"/>
    <mergeCell ref="L121:L122"/>
    <mergeCell ref="T127:T128"/>
    <mergeCell ref="V127:V128"/>
    <mergeCell ref="W127:W128"/>
    <mergeCell ref="D121:D122"/>
    <mergeCell ref="F121:F122"/>
    <mergeCell ref="G121:G122"/>
    <mergeCell ref="N127:N128"/>
    <mergeCell ref="O127:O128"/>
    <mergeCell ref="P127:P128"/>
    <mergeCell ref="S121:S122"/>
    <mergeCell ref="U121:U122"/>
    <mergeCell ref="Q40:Q41"/>
    <mergeCell ref="V121:V122"/>
    <mergeCell ref="W121:W122"/>
    <mergeCell ref="N121:N122"/>
    <mergeCell ref="O121:O122"/>
    <mergeCell ref="P121:P122"/>
    <mergeCell ref="Q121:Q122"/>
    <mergeCell ref="W51:W52"/>
    <mergeCell ref="N51:N52"/>
    <mergeCell ref="O51:O52"/>
    <mergeCell ref="A61:C65"/>
    <mergeCell ref="H40:H41"/>
    <mergeCell ref="I40:I41"/>
    <mergeCell ref="J40:J41"/>
    <mergeCell ref="K40:K41"/>
    <mergeCell ref="P40:P41"/>
    <mergeCell ref="P51:P52"/>
    <mergeCell ref="M51:M52"/>
    <mergeCell ref="D61:D62"/>
    <mergeCell ref="F61:F62"/>
    <mergeCell ref="G69:G70"/>
    <mergeCell ref="A69:C71"/>
    <mergeCell ref="F56:F57"/>
    <mergeCell ref="D74:D75"/>
    <mergeCell ref="F74:F75"/>
    <mergeCell ref="G74:G75"/>
    <mergeCell ref="A74:C76"/>
    <mergeCell ref="D56:D57"/>
    <mergeCell ref="G56:G57"/>
    <mergeCell ref="A56:C58"/>
    <mergeCell ref="L46:L47"/>
    <mergeCell ref="G40:G41"/>
    <mergeCell ref="A115:C118"/>
    <mergeCell ref="L51:L52"/>
    <mergeCell ref="A103:C106"/>
    <mergeCell ref="A109:C112"/>
    <mergeCell ref="A85:C88"/>
    <mergeCell ref="G61:G62"/>
    <mergeCell ref="D69:D70"/>
    <mergeCell ref="F69:F70"/>
    <mergeCell ref="D46:D47"/>
    <mergeCell ref="F46:F47"/>
    <mergeCell ref="G46:G47"/>
    <mergeCell ref="J46:J47"/>
    <mergeCell ref="K46:K47"/>
    <mergeCell ref="D40:D41"/>
    <mergeCell ref="F40:F41"/>
    <mergeCell ref="U40:U41"/>
    <mergeCell ref="V40:V41"/>
    <mergeCell ref="W40:W41"/>
    <mergeCell ref="L40:L41"/>
    <mergeCell ref="M40:M41"/>
    <mergeCell ref="N40:N41"/>
    <mergeCell ref="O40:O41"/>
    <mergeCell ref="R40:R41"/>
    <mergeCell ref="S40:S41"/>
    <mergeCell ref="T40:T41"/>
    <mergeCell ref="M46:M47"/>
    <mergeCell ref="T46:T47"/>
    <mergeCell ref="U46:U47"/>
    <mergeCell ref="V46:V47"/>
    <mergeCell ref="W46:W47"/>
    <mergeCell ref="N46:N47"/>
    <mergeCell ref="O46:O47"/>
    <mergeCell ref="P46:P47"/>
    <mergeCell ref="Q46:Q47"/>
    <mergeCell ref="R46:R47"/>
    <mergeCell ref="S46:S47"/>
    <mergeCell ref="T251:T252"/>
    <mergeCell ref="U251:U252"/>
    <mergeCell ref="G228:G229"/>
    <mergeCell ref="H228:H229"/>
    <mergeCell ref="I228:I229"/>
    <mergeCell ref="H251:H252"/>
    <mergeCell ref="I251:I252"/>
    <mergeCell ref="G233:G234"/>
    <mergeCell ref="H233:H234"/>
    <mergeCell ref="M233:M234"/>
    <mergeCell ref="W228:W229"/>
    <mergeCell ref="U228:U229"/>
    <mergeCell ref="L239:L240"/>
    <mergeCell ref="L228:L229"/>
    <mergeCell ref="M228:M229"/>
    <mergeCell ref="V233:V234"/>
    <mergeCell ref="R228:R229"/>
    <mergeCell ref="Q233:Q234"/>
    <mergeCell ref="T228:T229"/>
    <mergeCell ref="J228:J229"/>
    <mergeCell ref="K228:K229"/>
    <mergeCell ref="A21:C24"/>
    <mergeCell ref="A40:C43"/>
    <mergeCell ref="A35:C37"/>
    <mergeCell ref="A27:C30"/>
    <mergeCell ref="A46:C48"/>
    <mergeCell ref="A51:C53"/>
    <mergeCell ref="F228:F229"/>
    <mergeCell ref="D91:D92"/>
    <mergeCell ref="O228:O229"/>
    <mergeCell ref="D51:D52"/>
    <mergeCell ref="F51:F52"/>
    <mergeCell ref="F115:F116"/>
    <mergeCell ref="A333:C336"/>
    <mergeCell ref="A339:C341"/>
    <mergeCell ref="A312:C315"/>
    <mergeCell ref="A320:C323"/>
    <mergeCell ref="A228:C230"/>
    <mergeCell ref="D228:D229"/>
    <mergeCell ref="B371:D371"/>
    <mergeCell ref="B374:D374"/>
    <mergeCell ref="D344:D345"/>
    <mergeCell ref="Y23:Z24"/>
    <mergeCell ref="Y29:Z30"/>
    <mergeCell ref="Y246:Z247"/>
    <mergeCell ref="Y261:Z262"/>
    <mergeCell ref="Y322:Z323"/>
    <mergeCell ref="Y87:Z88"/>
    <mergeCell ref="Y93:Z94"/>
    <mergeCell ref="Y99:Z100"/>
    <mergeCell ref="Y105:Z106"/>
    <mergeCell ref="E388:J388"/>
    <mergeCell ref="F312:F313"/>
    <mergeCell ref="G326:G327"/>
    <mergeCell ref="W365:X365"/>
    <mergeCell ref="V228:V229"/>
    <mergeCell ref="Y314:Z315"/>
    <mergeCell ref="Y341:Z341"/>
    <mergeCell ref="S228:S229"/>
  </mergeCells>
  <phoneticPr fontId="1" type="noConversion"/>
  <conditionalFormatting sqref="W322:X324 W335:X336 W352:X353 W360:X362 W317:X317 W295:X296 W301:X303 W314:X315 W346:X347 Q342:R342 T342:U342 X282:X285 N276:O276 P270:Q270 T276:U276 X48:X50 W37:X39 W42:X45 W48:X49 W53:X54 W58:X59 W71:X72 W76:X77 W81:X83 W87:X89 W93:X95 W99:X101 W117:X119 W129:X132 W148:X152 W156:X160 W170:X174 W220:X227 W230:X231 W235:X237 W246:X249 W261:X263 W274:X278 W282:X284 W123:X125 W164:X166 W178:X180 W208:X216 W29:X33 W184:X192 W289:X290 W23:X25 W136:X144 W63:X67 W307:X309 W111:X113 W105:X107 W341:X342 W253:X257 W355:X356 W328:X330 W196:X204 W241:X242 W267:X270">
    <cfRule type="cellIs" dxfId="1" priority="379" stopIfTrue="1" operator="greaterThan">
      <formula>2</formula>
    </cfRule>
    <cfRule type="cellIs" dxfId="0" priority="380" stopIfTrue="1" operator="greaterThan">
      <formula>3</formula>
    </cfRule>
  </conditionalFormatting>
  <hyperlinks>
    <hyperlink ref="E385" r:id="rId1"/>
    <hyperlink ref="E387" r:id="rId2"/>
    <hyperlink ref="E386" r:id="rId3"/>
    <hyperlink ref="E15" r:id="rId4"/>
    <hyperlink ref="E14" r:id="rId5"/>
    <hyperlink ref="E13" r:id="rId6"/>
    <hyperlink ref="E16" r:id="rId7"/>
    <hyperlink ref="E17" r:id="rId8"/>
  </hyperlinks>
  <pageMargins left="0.74803149606299213" right="0.74803149606299213" top="0.19685039370078741" bottom="0.19685039370078741" header="0.19685039370078741" footer="0.19685039370078741"/>
  <pageSetup paperSize="9" scale="27" fitToHeight="10" orientation="portrait" r:id="rId9"/>
  <headerFooter alignWithMargins="0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D47" sqref="D47"/>
    </sheetView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Бланк заказа Весна-2018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Manager</dc:creator>
  <cp:lastModifiedBy>1</cp:lastModifiedBy>
  <cp:lastPrinted>2018-03-27T13:33:03Z</cp:lastPrinted>
  <dcterms:created xsi:type="dcterms:W3CDTF">2012-04-24T08:34:51Z</dcterms:created>
  <dcterms:modified xsi:type="dcterms:W3CDTF">2018-09-25T10:59:06Z</dcterms:modified>
</cp:coreProperties>
</file>