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9440" windowHeight="11760"/>
  </bookViews>
  <sheets>
    <sheet name="Бланк заказа Весна-2018" sheetId="1" r:id="rId1"/>
    <sheet name="Лист1" sheetId="2" r:id="rId2"/>
    <sheet name="Лист2" sheetId="3" r:id="rId3"/>
  </sheets>
  <definedNames>
    <definedName name="_xlnm._FilterDatabase" localSheetId="0" hidden="1">'Бланк заказа Весна-2018'!#REF!</definedName>
  </definedNames>
  <calcPr calcId="162913" refMode="R1C1"/>
  <customWorkbookViews>
    <customWorkbookView name="Кристина - Личное представление" guid="{BA8136DC-CDE6-4867-91F3-7F9A74CF3ACF}" mergeInterval="0" personalView="1" maximized="1" xWindow="1" yWindow="1" windowWidth="1362" windowHeight="538" activeSheetId="1"/>
  </customWorkbookViews>
</workbook>
</file>

<file path=xl/calcChain.xml><?xml version="1.0" encoding="utf-8"?>
<calcChain xmlns="http://schemas.openxmlformats.org/spreadsheetml/2006/main">
  <c r="W391" i="1"/>
  <c r="X391"/>
  <c r="W228"/>
  <c r="X228"/>
  <c r="W227"/>
  <c r="X227"/>
  <c r="W46"/>
  <c r="X46"/>
  <c r="W267"/>
  <c r="X267"/>
  <c r="W235"/>
  <c r="X235"/>
  <c r="W234"/>
  <c r="X234"/>
  <c r="W353"/>
  <c r="X353"/>
  <c r="W352"/>
  <c r="X352"/>
  <c r="W293"/>
  <c r="X293"/>
  <c r="W292"/>
  <c r="X292"/>
  <c r="W286"/>
  <c r="X286"/>
  <c r="W285"/>
  <c r="X285"/>
  <c r="W125"/>
  <c r="X125"/>
  <c r="W124"/>
  <c r="X124"/>
  <c r="W123"/>
  <c r="X123"/>
  <c r="W168"/>
  <c r="X168"/>
  <c r="W167"/>
  <c r="X167"/>
  <c r="W166"/>
  <c r="X166"/>
  <c r="W161"/>
  <c r="X161"/>
  <c r="W160"/>
  <c r="X160"/>
  <c r="W155"/>
  <c r="X155"/>
  <c r="W154"/>
  <c r="X154"/>
  <c r="W265"/>
  <c r="X265"/>
  <c r="W91"/>
  <c r="X91"/>
  <c r="W143"/>
  <c r="X143"/>
  <c r="W222"/>
  <c r="X222"/>
  <c r="W221"/>
  <c r="X221"/>
  <c r="W206"/>
  <c r="X206"/>
  <c r="W149"/>
  <c r="X149"/>
  <c r="W246"/>
  <c r="X246"/>
  <c r="W278"/>
  <c r="X278"/>
  <c r="W106"/>
  <c r="X106"/>
  <c r="W272"/>
  <c r="X272"/>
  <c r="W52"/>
  <c r="X52"/>
  <c r="W81"/>
  <c r="X81"/>
  <c r="W86"/>
  <c r="X86"/>
  <c r="W31"/>
  <c r="X31"/>
  <c r="W21"/>
  <c r="X21"/>
  <c r="W26"/>
  <c r="X26"/>
  <c r="W36"/>
  <c r="X36"/>
  <c r="W41"/>
  <c r="X41"/>
  <c r="W47"/>
  <c r="X47"/>
  <c r="W53"/>
  <c r="X53"/>
  <c r="W58"/>
  <c r="X58"/>
  <c r="W63"/>
  <c r="X63"/>
  <c r="W64"/>
  <c r="X64"/>
  <c r="W69"/>
  <c r="X69"/>
  <c r="W70"/>
  <c r="X70"/>
  <c r="W76"/>
  <c r="X76"/>
  <c r="W92"/>
  <c r="X92"/>
  <c r="W97"/>
  <c r="X97"/>
  <c r="W98"/>
  <c r="X98"/>
  <c r="W103"/>
  <c r="X103"/>
  <c r="W104"/>
  <c r="X104"/>
  <c r="W105"/>
  <c r="X105"/>
  <c r="W111"/>
  <c r="X111"/>
  <c r="W112"/>
  <c r="X112"/>
  <c r="W117"/>
  <c r="X117"/>
  <c r="W118"/>
  <c r="X118"/>
  <c r="W132"/>
  <c r="X132"/>
  <c r="W137"/>
  <c r="X137"/>
  <c r="W142"/>
  <c r="X142"/>
  <c r="W144"/>
  <c r="X144"/>
  <c r="W173"/>
  <c r="X173"/>
  <c r="W174"/>
  <c r="X174"/>
  <c r="W175"/>
  <c r="X175"/>
  <c r="W176"/>
  <c r="X176"/>
  <c r="W181"/>
  <c r="X181"/>
  <c r="W182"/>
  <c r="X182"/>
  <c r="W187"/>
  <c r="X187"/>
  <c r="W192"/>
  <c r="X192"/>
  <c r="W193"/>
  <c r="X193"/>
  <c r="W198"/>
  <c r="X198"/>
  <c r="W199"/>
  <c r="X199"/>
  <c r="W205"/>
  <c r="X205"/>
  <c r="W207"/>
  <c r="X207"/>
  <c r="W212"/>
  <c r="X212"/>
  <c r="W213"/>
  <c r="X213"/>
  <c r="W214"/>
  <c r="X214"/>
  <c r="W229"/>
  <c r="X229"/>
  <c r="W240"/>
  <c r="X240"/>
  <c r="W241"/>
  <c r="X241"/>
  <c r="W247"/>
  <c r="X247"/>
  <c r="W252"/>
  <c r="X252"/>
  <c r="W253"/>
  <c r="X253"/>
  <c r="W258"/>
  <c r="X258"/>
  <c r="W259"/>
  <c r="X259"/>
  <c r="W260"/>
  <c r="X260"/>
  <c r="W266"/>
  <c r="X266"/>
  <c r="W273"/>
  <c r="X273"/>
  <c r="W279"/>
  <c r="X279"/>
  <c r="W284"/>
  <c r="X284"/>
  <c r="W298"/>
  <c r="X298"/>
  <c r="W299"/>
  <c r="X299"/>
  <c r="W300"/>
  <c r="X300"/>
  <c r="W305"/>
  <c r="X305"/>
  <c r="W312"/>
  <c r="X312"/>
  <c r="W313"/>
  <c r="X313"/>
  <c r="W314"/>
  <c r="X314"/>
  <c r="W319"/>
  <c r="X319"/>
  <c r="W324"/>
  <c r="X324"/>
  <c r="W325"/>
  <c r="X325"/>
  <c r="W330"/>
  <c r="X330"/>
  <c r="W331"/>
  <c r="X331"/>
  <c r="W336"/>
  <c r="X336"/>
  <c r="W341"/>
  <c r="X341"/>
  <c r="W342"/>
  <c r="X342"/>
  <c r="W343"/>
  <c r="X343"/>
  <c r="W344"/>
  <c r="X344"/>
  <c r="W349"/>
  <c r="X349"/>
  <c r="W350"/>
  <c r="X350"/>
  <c r="W351"/>
  <c r="X351"/>
  <c r="W358"/>
  <c r="X358"/>
  <c r="W363"/>
  <c r="X363"/>
  <c r="W364"/>
  <c r="X364"/>
  <c r="W369"/>
  <c r="X369"/>
  <c r="W370"/>
  <c r="X370"/>
  <c r="W371"/>
  <c r="X371"/>
  <c r="W378"/>
  <c r="X378"/>
  <c r="W379"/>
  <c r="X379"/>
  <c r="W384"/>
  <c r="X384"/>
  <c r="W389"/>
  <c r="X389"/>
  <c r="W390"/>
  <c r="X390"/>
  <c r="W392"/>
  <c r="X392"/>
  <c r="W397"/>
  <c r="X397"/>
  <c r="W402"/>
  <c r="X402"/>
  <c r="W15"/>
  <c r="W404"/>
</calcChain>
</file>

<file path=xl/sharedStrings.xml><?xml version="1.0" encoding="utf-8"?>
<sst xmlns="http://schemas.openxmlformats.org/spreadsheetml/2006/main" count="519" uniqueCount="265">
  <si>
    <t>Кол-во в заказе</t>
  </si>
  <si>
    <t>голубой</t>
  </si>
  <si>
    <t>розовый</t>
  </si>
  <si>
    <t>синий</t>
  </si>
  <si>
    <t>фуксия</t>
  </si>
  <si>
    <t>бордо</t>
  </si>
  <si>
    <t>черный</t>
  </si>
  <si>
    <t>серый</t>
  </si>
  <si>
    <t>сумма заказа</t>
  </si>
  <si>
    <t>Итого</t>
  </si>
  <si>
    <t>бутылочный</t>
  </si>
  <si>
    <t>салатовый</t>
  </si>
  <si>
    <t>красный</t>
  </si>
  <si>
    <t>комбинезоны-трансформеры и комбинезоны</t>
  </si>
  <si>
    <t>Трансформер "Комета" для девочки от 0,5 до 1,5 лет</t>
  </si>
  <si>
    <t>розовый блеск</t>
  </si>
  <si>
    <t>Трансформер "Фонарик" для мальчика от 0,5 до 1,5 лет</t>
  </si>
  <si>
    <t>голубой блеск</t>
  </si>
  <si>
    <t>Трансформер "Лучик" со съёмной меховой вкладкой для мальчика от 0,5 до 1,5 лет</t>
  </si>
  <si>
    <t>Трансформер "Крошка" для девочки от 0,5 до 1,5 лет</t>
  </si>
  <si>
    <t>микс (розовый и коралл с разными грудками)</t>
  </si>
  <si>
    <t>Комбинезон "Зефирка" для девочки от 1,5 до 2 лет</t>
  </si>
  <si>
    <t>пудровый (светлее, чем на фото)</t>
  </si>
  <si>
    <t>Комплект "Аэлита" для девочки от 2 до 6 лет</t>
  </si>
  <si>
    <t>Комплект "Маргаритка" для девочки от 2 до 6 лет</t>
  </si>
  <si>
    <t>фиолетовый</t>
  </si>
  <si>
    <t>Комплект "Любава" для девочки от 2 до 6 лет</t>
  </si>
  <si>
    <t>Куртка-парка "Ян" для мальчика от 3 до 6 лет</t>
  </si>
  <si>
    <t>Куртка "Импульс" для мальчика от 7 до 12 лет</t>
  </si>
  <si>
    <t>Куртка "Потап" для мальчика от 6 до 12 лет</t>
  </si>
  <si>
    <t>Куртка "Алекс" для мальчика от 6 до 12 лет</t>
  </si>
  <si>
    <t>серый/лайм</t>
  </si>
  <si>
    <t>Куртка "Гарри" для мальчика от 7 до 12 лет</t>
  </si>
  <si>
    <t>Полупальто "Юна" для девочки от 3,5 до 7 лет</t>
  </si>
  <si>
    <t>Полупальто "Настя" для девочки от 6 до 12 лет</t>
  </si>
  <si>
    <t>Полупальто "Роза" для девочки от 6 до 12 лет</t>
  </si>
  <si>
    <t>брюки и полукомбинезоны</t>
  </si>
  <si>
    <t>Полукомбинезон "Василиса" для девочки от 2 до 6 лет</t>
  </si>
  <si>
    <t>красный/вишня</t>
  </si>
  <si>
    <t>Брюки "Лара" для девочки от 6 до 12 лет</t>
  </si>
  <si>
    <t>Ткань верха: дюспо. Подкладка: флис (шортиками) + п/э. Утеплитель: синтепон 100г.</t>
  </si>
  <si>
    <t>Брюки "Бэтти" для девочки от 6 до 12 лет</t>
  </si>
  <si>
    <t xml:space="preserve">Ткань верха: дюспо. Подкладка: флис (шортиками) +п/э. Утеплитель: синтепон 100г.                      </t>
  </si>
  <si>
    <t xml:space="preserve">Ткань верха: дюспо. Подкладка: х/б (шортиками) + вискоза/п/э.                              Утеплитель: синтепон 250г.                            </t>
  </si>
  <si>
    <t>Брюки "Ярик" для мальчика от 6 до 12 лет</t>
  </si>
  <si>
    <t>бирюзовый блеск</t>
  </si>
  <si>
    <t>терракот</t>
  </si>
  <si>
    <t>Комплект "Фристайл" для мальчика от 2 до 6 лет</t>
  </si>
  <si>
    <t>Комплект "Тишка" для мальчика от 2 до 6 лет</t>
  </si>
  <si>
    <t>Трансформер "Забияка" для мальчика от 0,5 до 1,5 лет</t>
  </si>
  <si>
    <t>Ткань верха: дюспо принт. Утеплитель: силиконизированный синтепон 200г. Подкладка:  втачной мех (шерсть/полиэстер). Отделка: велюр.                                                           Съёмные: шарфик, пинетки и варежки. Нижняя часть трансформера на кнопках.</t>
  </si>
  <si>
    <t>Трансформер "Конфетти" для девочки от 0,5 до 1,5 лет</t>
  </si>
  <si>
    <t>Трансформер "Пингвиненок" для мальчика от 0,5 до 1,5 лет</t>
  </si>
  <si>
    <t>Ткань верха: дюспо. Утеплитель: силиконизированный синтепон 200г. Подкладка:  втачной мех (шерсть/полиэстер). Отделка: велюр, принтованный рисунок.                                                           Съёмные: шарфик, пинетки и варежки. Нижняя часть трансформера на кнопках.</t>
  </si>
  <si>
    <t>ментол/серый</t>
  </si>
  <si>
    <t>Ткань верха: fitsystem 100% полиэстер. Утеплитель: силиконизированный синтепон 200г. Подкладка:  втачной мех (шерсть/полиэстер). Отделка: велюр.                                                           Съёмные пинетки. Нижняя часть трансформера на молнии.</t>
  </si>
  <si>
    <t>Ткань верха: fitsystem 100% полиэстер. Утеплитель: силиконизированный синтепон 200г. Подкладка:  втачной мех (шерсть/полиэстер). Отделка: велюр.                                                           Съёмные варежки. Нижняя часть трансформера на молнии.</t>
  </si>
  <si>
    <t>принт голубой</t>
  </si>
  <si>
    <t>Трансформер "Звездочет" со съёмной меховой вкладкой для мальчика от 0,5 до 1,5 лет</t>
  </si>
  <si>
    <t>принт синий</t>
  </si>
  <si>
    <t>Комбинезон "Аиша" для девочки от 1,5 до 2,5 лет</t>
  </si>
  <si>
    <t>принт огурцы без мех.опушки</t>
  </si>
  <si>
    <t>принт огурцы с натур. мех.опушкой</t>
  </si>
  <si>
    <t>Комплект "Ванесса" для девочки от 2 до 6 лет</t>
  </si>
  <si>
    <t>Комплект "Прелестница" для девочки от 2 до 6 лет</t>
  </si>
  <si>
    <t>Комплект "Сластена" для девочки от 2 до 6 лет</t>
  </si>
  <si>
    <t>Комплект "Мармеладка" для девочки от 2 до 6 лет</t>
  </si>
  <si>
    <t>Комплект "Олимпия" для девочки от 2 до 6 лет</t>
  </si>
  <si>
    <t>Комплект "Олимпиада" для девочки от 2 до 6 лет</t>
  </si>
  <si>
    <t>белый/фуксия горох с натуральным мехом</t>
  </si>
  <si>
    <t>белый/фуксия горох с искусственным мехом</t>
  </si>
  <si>
    <t>белый/синий горох с натуральным мехом</t>
  </si>
  <si>
    <t>белый/синий горох с искусственным мехом</t>
  </si>
  <si>
    <t>шампань-шоколад</t>
  </si>
  <si>
    <t>розовый-вишня</t>
  </si>
  <si>
    <t>принт розовый</t>
  </si>
  <si>
    <t>принт сирень</t>
  </si>
  <si>
    <t xml:space="preserve"> Идеален для активного отдыха. Ткань верха: мембрана. Подкладка: флис + полиэстер. Утеплитель: синтепон, куртка 200г, п/комбинезон 200г. Штанины с регулируемыми манжетами + напульсники для защиты от попадания снега.                                                 </t>
  </si>
  <si>
    <t xml:space="preserve"> Идеален для активного отдыха. Ткань верха: мембрана. Подкладка: флис + полиэстер. Утеплитель: куртка - экофайбер 100г + синтепон 150г, п/комбинезон - синтепон 150г. Штанины с регулируемыми манжетами + напульсники для защиты от попадания снега.             </t>
  </si>
  <si>
    <t>розовый/бирюза</t>
  </si>
  <si>
    <t>желтый/темно-синий</t>
  </si>
  <si>
    <t>Комплект "Вираж" для мальчика от 2 до 6 лет</t>
  </si>
  <si>
    <t>Комплект "Ромбик" для мальчика от 2 до 6 лет</t>
  </si>
  <si>
    <t>Комплект "Сорванец" с натуральной мех.опушкой для мальчика от 2 до 6 лет</t>
  </si>
  <si>
    <t>Комплект "Сорванец" с искусственной мех.опушкой для мальчика от 2 до 6 лет</t>
  </si>
  <si>
    <t>синий-салатовый</t>
  </si>
  <si>
    <t>серый-оранжевый</t>
  </si>
  <si>
    <t>Ткань верха: мембрана.  Подкладка: флис + полиэстер. Утеплитель: куртка - экофайбер 100г + синтепон 150г, п/к - синтепон 200г. На штанинах регулируемые манжеты и напульсники для защиты от попадания снега. На коленях - износостойкая ткань.</t>
  </si>
  <si>
    <t>салатовый/синий с иск. меховой опушкой</t>
  </si>
  <si>
    <t>салатовый/синий с натур. меховой опушкой</t>
  </si>
  <si>
    <t>морская волна/серый с натур. меховой опушкой</t>
  </si>
  <si>
    <t>синий/красный</t>
  </si>
  <si>
    <t>синий/бирюза</t>
  </si>
  <si>
    <t>принт лайм</t>
  </si>
  <si>
    <t>бирюза</t>
  </si>
  <si>
    <t>Куртка-пуховик "Стиляга" для мальчика от 2 до 6 лет</t>
  </si>
  <si>
    <t>горчица</t>
  </si>
  <si>
    <t>комбинезоны</t>
  </si>
  <si>
    <t>Комбинезон "Льдинка" для девочки от 2,5 до 7 лет</t>
  </si>
  <si>
    <t xml:space="preserve"> Идеален для активного отдыха. Ткань верха: мембрана. Подкладка: поларфлис + полиэстер. Утеплитель: экофайбер 200г. Штанины с регулируемыми манжетами + напульсники для защиты от попадания снега.                                                 </t>
  </si>
  <si>
    <t>принт синий/фуксия</t>
  </si>
  <si>
    <t>принт серый/фуксия ("салюты")</t>
  </si>
  <si>
    <t>принт фиолет/розовый ("салюты")</t>
  </si>
  <si>
    <t>Куртка "Мажор" для мальчика от 7 до 12 лет</t>
  </si>
  <si>
    <t>Куртка "Полюс" для мальчика от 7 до 12 лет</t>
  </si>
  <si>
    <t>Комбинезон "Вираж" для мальчика от 3 до 7 лет</t>
  </si>
  <si>
    <t>принт цифры салатовый</t>
  </si>
  <si>
    <t>принт треугольники серый</t>
  </si>
  <si>
    <t>Куртка "Норд" для мальчика от 7 до 12 лет</t>
  </si>
  <si>
    <t>Куртка-парка "Роман" для мальчика от 7 до 12 лет</t>
  </si>
  <si>
    <t>Куртка "Сталкер" для мальчика от 7 до 12 лет</t>
  </si>
  <si>
    <t>утепленные куртки для мальчиков</t>
  </si>
  <si>
    <t>куртки, пальто и полупальто для девочек</t>
  </si>
  <si>
    <t>горчичный</t>
  </si>
  <si>
    <t>Куртка-пуховик "Айс" для мальчика от 7 до 13 лет</t>
  </si>
  <si>
    <t>Полупальто "Земфира" для девочки от 7 до 12 лет</t>
  </si>
  <si>
    <t>Пальто "Моника" для девочки от 7 до 12 лет</t>
  </si>
  <si>
    <t>Полупальто "Пелагея" для девочки от 6 до 12 лет</t>
  </si>
  <si>
    <t>Куртка-парка "Ника" для девочки от 7 до 12 лет</t>
  </si>
  <si>
    <t>Полупальто "Гретта" для девочки от 7 до 12 лет</t>
  </si>
  <si>
    <t>Полупальто "Флорида" для девочки от 5 до 9 лет</t>
  </si>
  <si>
    <t>Полупальто "Анастасия" для девочки от 7 до 12 лет</t>
  </si>
  <si>
    <t>Полукомбинезон "Маргаритка" для девочки от 2 до 6 лет</t>
  </si>
  <si>
    <t>красный микс</t>
  </si>
  <si>
    <r>
      <rPr>
        <b/>
        <i/>
        <sz val="17"/>
        <rFont val="Myriad Pro"/>
        <charset val="204"/>
      </rPr>
      <t xml:space="preserve">100% защита от вылезания пуха!     </t>
    </r>
    <r>
      <rPr>
        <i/>
        <sz val="17"/>
        <rFont val="Myriad Pro"/>
        <family val="2"/>
      </rPr>
      <t xml:space="preserve">      Ткань верха: курточная с пропиткой milki и с термострочкой, не позволяющей пуху мигрировать через ткань. Утеплитель: синтепух + синтепон 200г. Регулируемые манжеты на рукавах и штанинах. Напульсники на штанинах для защиты от попадания снега. Отделка: натуральный мех (песец) или без меха.</t>
    </r>
  </si>
  <si>
    <t>серо-розовый</t>
  </si>
  <si>
    <t>принт розы</t>
  </si>
  <si>
    <t>принт леопард</t>
  </si>
  <si>
    <t>принт треугольники</t>
  </si>
  <si>
    <t>серо-сиреневый</t>
  </si>
  <si>
    <t>шампань</t>
  </si>
  <si>
    <t>мятно-бирюзовый</t>
  </si>
  <si>
    <t>сиренево-серый</t>
  </si>
  <si>
    <t xml:space="preserve">Ткань верха: курточная ткань с блеском. Утеплитель: шелтер 300 г. Подкладка: х/б кулирка. Отделка: велюр. Съемные варежки.                 </t>
  </si>
  <si>
    <t xml:space="preserve">Ткань верха: курточная ткань с блеском. Утеплитель: шелтер 300 г. Подкладка: х/б кулирка. Отделка: велюр. Съемные варежки.                </t>
  </si>
  <si>
    <t>Модель 2-в-1 (весна-зима). Ткань верха: дюспо принт. Утеплитель: экофайбер 200г. Подкладка: х/б кулирка. Съемная меховая вкладка (шерсть/ полиэстер). Отделка: велюр. Съёмные варежки. Нижняя часть трансформера на молнии.</t>
  </si>
  <si>
    <t xml:space="preserve">Верх: дюспо принт. Подкладка: х/б кулирка. Утеплитель: силиконизированный синтепон 200г. Отделка: велюр                </t>
  </si>
  <si>
    <t xml:space="preserve">Ткань верха: мембрана. Подкладка: х/б кулирка, вискоза (рукава и штанины) + съемная меховая подстежка (шерсть/полиэстер). Утеплитель: синтепон, куртка 300г, полукомбинезон - 250г.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Опушка: съемная, натуральный енот.                                 </t>
  </si>
  <si>
    <t>Ткань верха: дюспо принт.  Подкладка: х/б кулирка + полиэстер. Съемная меховая подстежка (шерсть/полиэстер). Утеплитель: синтепон, куртка 300г, п/комбинезон 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опушка: натуральный мех (енот).</t>
  </si>
  <si>
    <t xml:space="preserve">Ткань верха: дюспо. Подкладка: х/б кулирка + полиэстер. Съемная меховая подстежка (шерсть/полиэстер). Утеплитель: куртка - экофайбер 200г + синтепон 100г, п/к - синтепон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опушка: натуральный мех (енот) или искусственный мех. </t>
  </si>
  <si>
    <t>Ткань верха: дюспо. Подкладка: х/б кулирка + полиэстер. Съемная меховая подстежка (шерсть/полиэстер). Утеплитель: синтепон, куртка 300г, п/к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 из искусственного меха.</t>
  </si>
  <si>
    <t>Ткань верха: мембрана. Подкладка: х/б кулирка + полиэстер. Съемная меховая подстежка (шерсть/полиэстер). Утеплитель: синтепон, куртка 300г, п/к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 из натурального меха (енот).</t>
  </si>
  <si>
    <t xml:space="preserve">Ткань верха: дюспо. Подкладка: флис + полиэстер. Утеплитель: синтепон, куртка 350г, п/к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опушка: натуральный мех (песец) или искусственный мех.                                             </t>
  </si>
  <si>
    <r>
      <t xml:space="preserve">Ткань верха: курточная. Подкладка: х/б кулирка + полиэстер. Съемная меховая подстежка (шерсть/полиэстер). Утеплитель: синтепон, куртка 300г, п/комбинезон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</t>
    </r>
    <r>
      <rPr>
        <b/>
        <i/>
        <sz val="17"/>
        <rFont val="Myriad Pro"/>
        <charset val="204"/>
      </rPr>
      <t>Съемная опушка: натуральный мех (крашеный песец). Декоративные элементы: хольнитены со стразами.</t>
    </r>
    <r>
      <rPr>
        <i/>
        <sz val="17"/>
        <rFont val="Myriad Pro"/>
        <family val="2"/>
        <charset val="204"/>
      </rPr>
      <t xml:space="preserve">                                                </t>
    </r>
  </si>
  <si>
    <r>
      <rPr>
        <b/>
        <i/>
        <sz val="17"/>
        <rFont val="Myriad Pro"/>
        <charset val="204"/>
      </rPr>
      <t xml:space="preserve">100% защита от вылезания пуха!  </t>
    </r>
    <r>
      <rPr>
        <i/>
        <sz val="17"/>
        <rFont val="Myriad Pro"/>
        <family val="2"/>
      </rPr>
      <t xml:space="preserve">         Ткань верха: дюспо с пропиткой milki и с термострочкой, не позволяющей пуху мигрировать через ткань. Подкладка: х/б кулирка + полиэстер. Утеплитель: куртка - синтепух + синтепон 100г, п/к - синтепон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опушка: искусственный мех.                                         </t>
    </r>
  </si>
  <si>
    <t xml:space="preserve">Ткань верха: дюспо принт. Подкладка: х/б кулирка + полиэстер. Съемная меховая подстежка (шерсть/полиэстер). Отделка: вязаные цветы ручной работы.  Утеплитель: синтепон, куртка 300г, п/к - 250г.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опушка: натуральный мех (песец).                                         </t>
  </si>
  <si>
    <t>Ткань верха: дюспо принт. Подкладка: флис + полиэстер. Утеплитель: синтепон, куртка - 300г, полукомбинезон - 250г. Манжеты рукавов и воротник - трикотаж. На рукавах и штанинах - регулируемые манжеты. На штанинах - напульсники для защиты от попадания снега. Опушка: натуральный мех, крашеный песец (СИНИЙ)</t>
  </si>
  <si>
    <t xml:space="preserve">Ткань верха: мембрана. Подкладка: х/б кулирка + полиэстер. Утеплитель: синтепон, куртка 300г, п/к 250г. Съемная меховая подстежка (шерсть/полиэстер).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опушка: натуральный мех (крашеный песец).                                                   </t>
  </si>
  <si>
    <t xml:space="preserve">Ткань верха: принц. Подкладка: флис + полиэстер. Утеплитель: синтепон 350г.  Отделка: трикотаж (воротник).                                        </t>
  </si>
  <si>
    <t xml:space="preserve">Ткань верха: таслан.   Подкладка: х/б кулирка + полиэстер. Утеплитель: синтепон 350г. Опушка: съёмная, искусственный мех. Манжеты и воротник - трикотаж. Регулируемые манжеты. Съемный капюшон и съемная меховая опушка (искусственный мех).                                    </t>
  </si>
  <si>
    <t xml:space="preserve">Ткань верха: мембрана принт. Подкладка: х/б кулирка + полиэстер.Утеплитель:  синтепон 350г. Манжеты рукавов и воротник - трикотаж. Регулируемые манжеты. Съемный капюшон. Опушка: съёмная, натуральная енот.                                              </t>
  </si>
  <si>
    <t xml:space="preserve">    Верх: мембрана принт. Подкладка: флис + полиэстер. Утеплитель: синтепон 300г. Манжеты рукавов и воротник - трикотаж. Регулируемые манжеты. Съемный капюшон. Опушка съемная: искусственный мех.                                              </t>
  </si>
  <si>
    <t xml:space="preserve">Ткань верха: курточная ткань. Подкладка: х/б футер + полиэстер. Утеплитель: синтепон 250г. Отделка: трикотаж. Регулируемые манжеты.  Съемный капюшон. Опушка: съемная, натуральный енот.                                            </t>
  </si>
  <si>
    <t xml:space="preserve">Ткань верха: мембрана принт. Подкладка: флис + полиэстер. Утеплитель: синтепон 300г. Отделка: трикотаж. Регулируемые манжеты.                                            </t>
  </si>
  <si>
    <t xml:space="preserve">Ткань верха: lokker line (мягкая, с "эффектом персика"). Подкладка: поларфлис + полиэстер. Утеплитель: синтепон 300г. Отделка: трикотаж. Регулируемые манжеты. Съемный капюшон. Опушка: съемная, искусственный мех.                                            </t>
  </si>
  <si>
    <t xml:space="preserve">Ткань верха: хлопкосодержащая курточная ткань. Подкладка: флис + полиэстер. Утеплитель: экофайбер 200г + синтепон 150г. Отделка: трикотажные манжеты + капюшон с мягким коротковорсовым искусственным мехом. Регулируемые манжеты.                                         </t>
  </si>
  <si>
    <t xml:space="preserve">Ткань верха: мембрана. Подкладка: флис + полиэстер. Утеплитель: экофайбер 200г + синтепон 100г. Отделка: трикотаж. Регулируемые манжеты.                                           </t>
  </si>
  <si>
    <t xml:space="preserve">Ткань верха: мембрана.                     Подкладка: флис.                                                   Утеплитель:  синтепон 300г. Отделка: трикотаж. Регулируемые манжеты.                      </t>
  </si>
  <si>
    <t xml:space="preserve">   Ткань верха: дюспо принт. Подкладка: х/б кулирка + полиэстер. Утеплитель: синтепон 350 г. Съемный капюшон. Отделка: эластичный пояс с декоративным цветком, трикотажные манжеты и воротник. Регулируемые манжеты. Опушка: съемная - натуральный песец                                           </t>
  </si>
  <si>
    <t xml:space="preserve"> Ткань верха: дюспо принт. Подкладка: флис + полиэстер. Утеплитель: синтепон 350 г. Отделка: трикотаж, вышивка. Регулируемые манжеты. Съемный капюшон. Опушка: съемная - натуральный песец                                           </t>
  </si>
  <si>
    <t xml:space="preserve"> Ткань верха: курточная ткань. Подкладка: флис + полиэстер. Утеплитель: синтепон 300 г. Отделка: трикотаж. Регулируемые манжеты. Опушка: съемная - искусственный мех.                                           </t>
  </si>
  <si>
    <t xml:space="preserve"> Ткань верха: курточная ткань. Подкладка: флис + полиэстер. Утеплитель: синтепон 350 г. Отделка: трикотаж. Регулируемые манжеты.  Опушка: съемная - натуральный мех (енот)                                           </t>
  </si>
  <si>
    <t xml:space="preserve"> Ткань верха: мембрана. Подкладка: флис + полиэстер. Утеплитель: экофайбер 200г + синтепон 150г. Отделка: трикотаж. Регулируемые манжеты.  Опушка: съемная - искусственный мех.                                      </t>
  </si>
  <si>
    <t xml:space="preserve"> Ткань верха: курточная. Подкладка: флис + полиэстер. Утеплитель: экофайбер 200г + синтепон 150г. Отделка: трикотаж. Регулируемые манжеты. Опушка: съемная - искусственный мех.                                    </t>
  </si>
  <si>
    <t xml:space="preserve"> Ткань верха: стеганая курточная ткань. Подкладка: флис + полиэстер. Утеплитель: синтепон 300 г. Отделка: трикотаж, позолоченные молнии на плечах и карманах. Регулируемые манжеты. Опушка: съемная - натуральный мех (енот).                                        </t>
  </si>
  <si>
    <t>Использование условных обозначений:</t>
  </si>
  <si>
    <t>ткань верха - мембрана. Защита от ветра и промокания.</t>
  </si>
  <si>
    <t>комбинация утеплителя для пуховиков: синтепух или натуральный пух + экофайбер</t>
  </si>
  <si>
    <t>материал верха проклеен, что препятствует миграции волокна.</t>
  </si>
  <si>
    <t>% экологичной х/б ткани</t>
  </si>
  <si>
    <r>
      <rPr>
        <b/>
        <i/>
        <sz val="17"/>
        <rFont val="Myriad Pro"/>
        <charset val="204"/>
      </rPr>
      <t xml:space="preserve"> 100% защита от вылезания пуха!  </t>
    </r>
    <r>
      <rPr>
        <i/>
        <sz val="17"/>
        <rFont val="Myriad Pro"/>
        <family val="2"/>
        <charset val="204"/>
      </rPr>
      <t xml:space="preserve">                 Ткань верха: курточная с пропиткой milki и с термострочкой, не позволяющей пуху мигрировать через ткань. Подкладка: флис + полиэстер. Утеплитель: синтепух + синтепон 150г. Отделка: трикотаж, молния под кнопками.  вышивка. Опушка: съемная - натуральный мех (песец).                                          </t>
    </r>
  </si>
  <si>
    <t>Комплект "Егорка" с искусственной меховой опушкой для мальчика от 2 до 6 лет</t>
  </si>
  <si>
    <t>Комплект "Егорка" с натуральной меховой опушкой для мальчика от 2 до 6 лет</t>
  </si>
  <si>
    <t xml:space="preserve">Ткань верха: мембрана. Подкладка: поларфлис + полиэстер. Утеплитель: синтепон, куртка - 300г, полукомбинезон - 250г.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опушка: натуральный мех (енот).                                         </t>
  </si>
  <si>
    <t xml:space="preserve">Ткань верха: дюспо. Подкладка: поларфлис + полиэстер. Утеплитель: синтепон, куртка - 300г, полукомбинезон - 250г.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опушка: искусственный мех.                                         </t>
  </si>
  <si>
    <t>комплекты для мальчиков</t>
  </si>
  <si>
    <t>комплекты для девочек</t>
  </si>
  <si>
    <t>Комплект "Нахаленок" для мальчика от 2 до 6 лет</t>
  </si>
  <si>
    <t>принт геометрия синий/красный с натур.мех.опушкой</t>
  </si>
  <si>
    <t xml:space="preserve">Ткань верха: дюспо. Подкладка: х/б кулирка + полиэстер. Съемная меховая подстежка (шерсть/полиэстер). Утеплитель: куртка - синтепон 300г, п/к - синтепон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опушка: натуральный мех (енот) или искусственный мех. </t>
  </si>
  <si>
    <t>принт мятно-серый</t>
  </si>
  <si>
    <t>табачный</t>
  </si>
  <si>
    <t>морская волна</t>
  </si>
  <si>
    <t xml:space="preserve">Ткань верха: курточная ткань с блеском. Утеплитель: шелтер 200г. Съёмная меховая вкладка (шерсть/ полиэстер). Подкладка: х/б кулирка. Отделка: велюр. Съемные варежки.                   </t>
  </si>
  <si>
    <t>принт фиолетово-розовый</t>
  </si>
  <si>
    <t xml:space="preserve">принт цифры оранжевый </t>
  </si>
  <si>
    <t>принт оранж</t>
  </si>
  <si>
    <t>морская волна/серый с иск. меховой опушкой</t>
  </si>
  <si>
    <t xml:space="preserve">Ткань верха: хлопкосодержащая курточная ткань. Подкладка: флис + полиэстер. Утеплитель: экофайбер 200г + синтепон 100г. Регулируемые манжеты. Съемный капюшон. Опушка съемная, искусственный мех/ натуральный мех (енот).                                            </t>
  </si>
  <si>
    <t>микс красный (буквы, цифры или полоска)</t>
  </si>
  <si>
    <t>микс салатовый (буквы, цифры или полоска)</t>
  </si>
  <si>
    <t xml:space="preserve">Ткань верха: мембрана. Подкладка: флис + полиэстер. Утеплитель: куртка - экофайбер 200г + синтепон 100г, п/к - синтепон 250г. Манжеты рукавов и воротник - трикотаж. На рукавах и штанинах - регулируемые манжеты. На штанинах - напульсники для защиты от попадания снега. Съемный капюшон. Съемная опушка: натуральный мех (песец, розовый или фуксия).                                                   </t>
  </si>
  <si>
    <t>принт бабочки (розовый полукомбез, мех фуксия)</t>
  </si>
  <si>
    <t>принт серый/фуксия</t>
  </si>
  <si>
    <t>серый-лайм (микс)</t>
  </si>
  <si>
    <t>серый-бирюза (микс)</t>
  </si>
  <si>
    <t>малиновый</t>
  </si>
  <si>
    <t>синий-красный</t>
  </si>
  <si>
    <r>
      <rPr>
        <sz val="20"/>
        <rFont val="Arial Narrow"/>
        <family val="2"/>
        <charset val="204"/>
      </rPr>
      <t>при заказах от</t>
    </r>
    <r>
      <rPr>
        <b/>
        <sz val="20"/>
        <rFont val="Arial Narrow"/>
        <family val="2"/>
        <charset val="204"/>
      </rPr>
      <t xml:space="preserve"> 10</t>
    </r>
    <r>
      <rPr>
        <sz val="20"/>
        <rFont val="Arial Narrow"/>
        <family val="2"/>
        <charset val="204"/>
      </rPr>
      <t xml:space="preserve"> тыс. рублей</t>
    </r>
  </si>
  <si>
    <t xml:space="preserve">      скидка 10%</t>
  </si>
  <si>
    <t xml:space="preserve">      скидка 15%</t>
  </si>
  <si>
    <t xml:space="preserve">      скидка 25%</t>
  </si>
  <si>
    <t xml:space="preserve">      скидка 30%</t>
  </si>
  <si>
    <t xml:space="preserve">      скидка 35%</t>
  </si>
  <si>
    <t>Условия предоставления скидок за объем заказа:</t>
  </si>
  <si>
    <t>Телефоны отдела продаж</t>
  </si>
  <si>
    <t>8(4872) 344-360, 345-000, 8-800-350-69-25</t>
  </si>
  <si>
    <t>Соколова Ирина Николаевна 8-963-228-48-56</t>
  </si>
  <si>
    <t>Макарочкина Галина 8-963-931-47-02</t>
  </si>
  <si>
    <t>Шамонин Иван 8-963-931-29-31</t>
  </si>
  <si>
    <t>Кондратьева Татьяна 8-906-621-65-93</t>
  </si>
  <si>
    <t>Грибкова Ксения 8-963-931-21-58</t>
  </si>
  <si>
    <t>Цена за ед.,руб.</t>
  </si>
  <si>
    <t>Арт 462-Д</t>
  </si>
  <si>
    <t>Комплект "Кристаллик" с натуральной меховой опушкой для девочки от 2 до 6 лет</t>
  </si>
  <si>
    <r>
      <t xml:space="preserve">Ткань верха: мембрана. Подкладка: х/б кулирка + п/э.В комплекте съемная меховая подстежка (шерсть/полиэстер). Утеплитель: куртка - экофайбер 250г, п/к - экофайбер 250г. Манжеты рукавов и воротник - трикотаж. Регулируемые манжеты для роста ребенка + напульсники для защиты от попадания снега. Съемный капюшон. </t>
    </r>
    <r>
      <rPr>
        <b/>
        <i/>
        <sz val="17"/>
        <rFont val="Myriad Pro"/>
        <charset val="204"/>
      </rPr>
      <t>Опушка съемная, натуральный мех (крашеный песец).</t>
    </r>
  </si>
  <si>
    <t>розовый/фуксия</t>
  </si>
  <si>
    <t>сиреневый/бирюзовый</t>
  </si>
  <si>
    <t>164/170</t>
  </si>
  <si>
    <t>Комплект "Кристаллик" с искусственной меховой опушкой для девочки от 2 до 6 лет</t>
  </si>
  <si>
    <r>
      <t xml:space="preserve">Ткань верха: мембрана. Подкладка: х/б кулирка + п/э.В комплекте съемная меховая подстежка (шерсть/ полиэстер). Утеплитель: куртка - экофайбер 250г, п/к - экофайбер 250г. Манжеты рукавов и воротник - трикотаж. Регулируемые манжеты для роста ребенка + напульсники для защиты от попадания снега. Съемный капюшон. </t>
    </r>
    <r>
      <rPr>
        <b/>
        <i/>
        <sz val="17"/>
        <rFont val="Myriad Pro"/>
        <charset val="204"/>
      </rPr>
      <t>Опушка съемная, искусственный мех.</t>
    </r>
  </si>
  <si>
    <t>Арт 452-Д</t>
  </si>
  <si>
    <t>Комплект "Леденец" для девочки от 2 до 6 лет</t>
  </si>
  <si>
    <t>розовый (с натуральной меховой опушкой)</t>
  </si>
  <si>
    <t>розовый (с искусств. меховой опушкой)</t>
  </si>
  <si>
    <t>мята (с искусств. меховой опушкой)</t>
  </si>
  <si>
    <r>
      <t>Ткань верха: fitsystem 100% п/э. Подскадка: х/б кулирка + п/э. В комплекте съемная меховая подстежка (шерсть/ полиэстер). Утеплитель: куртка - экофайбер 300г, п/к - экофайбер 250г. Манжеты рукавов и воротник - трикотаж. Куртка и полукомбинезон с регулируемыми манжетами для роста ребенка + напульсники для защиты от попадания снега.</t>
    </r>
    <r>
      <rPr>
        <b/>
        <i/>
        <sz val="17"/>
        <rFont val="Myriad Pro"/>
        <charset val="204"/>
      </rPr>
      <t>Опушка съемная, натуральный мех (песец) / искусственный мех.</t>
    </r>
  </si>
  <si>
    <t>принт геометрия синий/красный (с искусств. мех.опушкой)</t>
  </si>
  <si>
    <t>принт сине-салатовый (с искусств. меховой опушкой)</t>
  </si>
  <si>
    <t xml:space="preserve">Ткань верха: курточная с пропиткой milki и термострочкой, не позволяющей пуху мигрировать через ткань. Подкладка: флис + п/э. Утеплитель: натуральный пух (пух/перо 80%/20%) + экофайбер 150г. </t>
  </si>
  <si>
    <t>Арт 409-М</t>
  </si>
  <si>
    <t>Куртка-пуховик "Айс" с меховой опушкой для мальчика от 7 до 13 лет</t>
  </si>
  <si>
    <r>
      <t xml:space="preserve">Ткань верха: курточная с пропиткой milki и термострочкой, не позволяющей пуху мигрировать через ткань. Подкладка: флис + п/э. Утеплитель: натуральный пух (пух/перо 80%/20%) + экофайбер 150г. Карманы на молнии.                                      </t>
    </r>
    <r>
      <rPr>
        <b/>
        <i/>
        <sz val="17"/>
        <rFont val="Myriad Pro"/>
        <charset val="204"/>
      </rPr>
      <t>Опушка съемная, натуральный мех (енот).</t>
    </r>
  </si>
  <si>
    <r>
      <t xml:space="preserve">Ткань верха: хлопкосодержащая курточная ткань. Подкладка: поларфлис + п/э. Утеплитель: экофайбер 300г. Куртка с регулируемыми манжетами для увеличенного срока носки.  </t>
    </r>
    <r>
      <rPr>
        <b/>
        <i/>
        <sz val="17"/>
        <rFont val="Myriad Pro"/>
        <charset val="204"/>
      </rPr>
      <t>Опушка съемная, искусственный мех. Отделка: искусственная кожа на рукавах.</t>
    </r>
  </si>
  <si>
    <t>красный/синий</t>
  </si>
  <si>
    <t>терракот/синий</t>
  </si>
  <si>
    <r>
      <t xml:space="preserve">Ткань верха: курточная с пропиткой milki и термострочкой, не позволяющей пуху мигрировать через ткань. Подкладка: флис + п/э. Утеплитель: натуральный пух (пух/перо 80%/20%) + экофайбер 150г.                                      </t>
    </r>
    <r>
      <rPr>
        <b/>
        <i/>
        <sz val="17"/>
        <rFont val="Myriad Pro"/>
        <charset val="204"/>
      </rPr>
      <t>Опушка съемная, натуральный мех.</t>
    </r>
  </si>
  <si>
    <r>
      <t xml:space="preserve">Ткань верха: курточная с пропиткой milki и с термострочкой, не позволяющей пуху мигрировать через ткань. Подкладка: поларфлис + полиэстер. Утеплитель: натуральный пух/перо (80%/20%) + синтепон 150г. Отделка: трикотаж.  </t>
    </r>
    <r>
      <rPr>
        <b/>
        <i/>
        <sz val="17"/>
        <rFont val="Myriad Pro"/>
        <charset val="204"/>
      </rPr>
      <t xml:space="preserve">Без опушки  </t>
    </r>
    <r>
      <rPr>
        <i/>
        <sz val="17"/>
        <rFont val="Myriad Pro"/>
        <family val="2"/>
        <charset val="204"/>
      </rPr>
      <t xml:space="preserve">        </t>
    </r>
  </si>
  <si>
    <t>Арт 406-М</t>
  </si>
  <si>
    <t>Куртка-пуховик "Стиляга" для мальчика от 2 до 6 лет с натуральной опушкой</t>
  </si>
  <si>
    <t>Цена без скидки, руб.</t>
  </si>
  <si>
    <t>"АВРОРА" бланк "Коллекции предыдущих сезонов" зима</t>
  </si>
  <si>
    <t>олива (иск. мех)</t>
  </si>
  <si>
    <t>синий (иск. мех)</t>
  </si>
  <si>
    <t>синий (натур. мех)</t>
  </si>
  <si>
    <t>руководитель отдела продаж (sales@avrora-tula.ru)</t>
  </si>
  <si>
    <t>ведущий менеджер по работе с VIP клиентами (sales@avrora-tula.ru)</t>
  </si>
  <si>
    <t>менеджер по развитию территории продаж (sales@avrora-tula.ru)</t>
  </si>
  <si>
    <t>региональный менеджер (avrora-proizvoditel@yandex.ru)</t>
  </si>
  <si>
    <t>менеджер интернет-магазина (sales@avrora-market.ru)</t>
  </si>
  <si>
    <t>Клейменов Сергей 8(4872) 344-360, 345-000</t>
  </si>
  <si>
    <t>региональный менеджер (avrora-proizvoditel2@yandex.ru)</t>
  </si>
  <si>
    <t>модель имеет лучшую цену в коллекции "Аврора"</t>
  </si>
  <si>
    <t>модели, которые имели повышенные продажи и отшиты по просьбам покупателей</t>
  </si>
  <si>
    <r>
      <t xml:space="preserve">Более подробно о компании и особенностях и преимуществах детской одежды "Аврора", можно узнать </t>
    </r>
    <r>
      <rPr>
        <b/>
        <u/>
        <sz val="20"/>
        <color indexed="23"/>
        <rFont val="Arial Narrow"/>
        <family val="2"/>
        <charset val="204"/>
      </rPr>
      <t>http://avrora-tula/about/.</t>
    </r>
    <r>
      <rPr>
        <u/>
        <sz val="20"/>
        <color indexed="23"/>
        <rFont val="Arial Narrow"/>
        <family val="2"/>
        <charset val="204"/>
      </rPr>
      <t xml:space="preserve"> На сайте также представлена информация о тканях, утеплителях, используемых нашей компанией.</t>
    </r>
  </si>
  <si>
    <t>красно-синий</t>
  </si>
  <si>
    <t>серый/розовый</t>
  </si>
  <si>
    <t>Арт 310-М</t>
  </si>
  <si>
    <t>Арт 338-М</t>
  </si>
  <si>
    <r>
      <rPr>
        <sz val="20"/>
        <rFont val="Arial Narrow"/>
        <family val="2"/>
        <charset val="204"/>
      </rPr>
      <t>при заказах от</t>
    </r>
    <r>
      <rPr>
        <b/>
        <sz val="20"/>
        <rFont val="Arial Narrow"/>
        <family val="2"/>
        <charset val="204"/>
      </rPr>
      <t xml:space="preserve"> 150 </t>
    </r>
    <r>
      <rPr>
        <sz val="20"/>
        <rFont val="Arial Narrow"/>
        <family val="2"/>
        <charset val="204"/>
      </rPr>
      <t>тыс. рублей</t>
    </r>
  </si>
  <si>
    <r>
      <t>при заказах от</t>
    </r>
    <r>
      <rPr>
        <b/>
        <sz val="20"/>
        <rFont val="Arial Narrow"/>
        <family val="2"/>
        <charset val="204"/>
      </rPr>
      <t xml:space="preserve"> 300 </t>
    </r>
    <r>
      <rPr>
        <sz val="20"/>
        <rFont val="Arial Narrow"/>
        <family val="2"/>
        <charset val="204"/>
      </rPr>
      <t>тыс. рублей</t>
    </r>
  </si>
  <si>
    <r>
      <t xml:space="preserve">при заказах от </t>
    </r>
    <r>
      <rPr>
        <b/>
        <sz val="20"/>
        <rFont val="Arial Narrow"/>
        <family val="2"/>
        <charset val="204"/>
      </rPr>
      <t xml:space="preserve">255 </t>
    </r>
    <r>
      <rPr>
        <sz val="20"/>
        <rFont val="Arial Narrow"/>
        <family val="2"/>
        <charset val="204"/>
      </rPr>
      <t>тыс. рублей</t>
    </r>
  </si>
  <si>
    <r>
      <t xml:space="preserve">при заказах до </t>
    </r>
    <r>
      <rPr>
        <b/>
        <sz val="20"/>
        <rFont val="Arial Narrow"/>
        <family val="2"/>
        <charset val="204"/>
      </rPr>
      <t>75</t>
    </r>
    <r>
      <rPr>
        <sz val="20"/>
        <rFont val="Arial Narrow"/>
        <family val="2"/>
        <charset val="204"/>
      </rPr>
      <t xml:space="preserve"> тыс. рублей</t>
    </r>
  </si>
  <si>
    <r>
      <t xml:space="preserve">при заказах от </t>
    </r>
    <r>
      <rPr>
        <b/>
        <sz val="20"/>
        <rFont val="Arial Narrow"/>
        <family val="2"/>
        <charset val="204"/>
      </rPr>
      <t xml:space="preserve">225 </t>
    </r>
    <r>
      <rPr>
        <sz val="20"/>
        <rFont val="Arial Narrow"/>
        <family val="2"/>
        <charset val="204"/>
      </rPr>
      <t>тыс. рублей</t>
    </r>
  </si>
  <si>
    <r>
      <rPr>
        <sz val="20"/>
        <rFont val="Arial Narrow"/>
        <family val="2"/>
        <charset val="204"/>
      </rPr>
      <t xml:space="preserve">при заказах до </t>
    </r>
    <r>
      <rPr>
        <b/>
        <sz val="20"/>
        <rFont val="Arial Narrow"/>
        <family val="2"/>
        <charset val="204"/>
      </rPr>
      <t>75</t>
    </r>
    <r>
      <rPr>
        <sz val="20"/>
        <rFont val="Arial Narrow"/>
        <family val="2"/>
        <charset val="204"/>
      </rPr>
      <t xml:space="preserve"> тыс. рублей</t>
    </r>
  </si>
</sst>
</file>

<file path=xl/styles.xml><?xml version="1.0" encoding="utf-8"?>
<styleSheet xmlns="http://schemas.openxmlformats.org/spreadsheetml/2006/main">
  <numFmts count="1">
    <numFmt numFmtId="178" formatCode="#,##0\ [$₽-419]"/>
  </numFmts>
  <fonts count="47">
    <font>
      <sz val="10"/>
      <name val="Arial Cyr"/>
      <charset val="204"/>
    </font>
    <font>
      <sz val="8"/>
      <name val="Arial Cyr"/>
      <charset val="204"/>
    </font>
    <font>
      <sz val="16"/>
      <name val="Myriad Pro"/>
      <family val="2"/>
    </font>
    <font>
      <b/>
      <sz val="16"/>
      <name val="Myriad Pro"/>
      <family val="2"/>
    </font>
    <font>
      <b/>
      <sz val="16"/>
      <color indexed="8"/>
      <name val="Myriad Pro"/>
      <family val="2"/>
    </font>
    <font>
      <b/>
      <i/>
      <sz val="16"/>
      <name val="Myriad Pro"/>
      <family val="2"/>
    </font>
    <font>
      <b/>
      <sz val="16"/>
      <color indexed="10"/>
      <name val="Myriad Pro"/>
      <family val="2"/>
    </font>
    <font>
      <i/>
      <sz val="16"/>
      <name val="Myriad Pro"/>
      <family val="2"/>
    </font>
    <font>
      <i/>
      <sz val="18"/>
      <name val="Myriad Pro"/>
      <family val="2"/>
    </font>
    <font>
      <b/>
      <sz val="18"/>
      <name val="Myriad Pro"/>
      <family val="2"/>
    </font>
    <font>
      <b/>
      <sz val="26"/>
      <name val="Myriad Pro"/>
      <family val="2"/>
    </font>
    <font>
      <b/>
      <sz val="26"/>
      <name val="Myriad Pro Cond"/>
      <family val="2"/>
    </font>
    <font>
      <i/>
      <sz val="26"/>
      <name val="Myriad Pro"/>
      <family val="2"/>
    </font>
    <font>
      <sz val="26"/>
      <name val="Myriad Pro"/>
      <family val="2"/>
    </font>
    <font>
      <sz val="20"/>
      <name val="Arial Narrow"/>
      <family val="2"/>
      <charset val="204"/>
    </font>
    <font>
      <b/>
      <sz val="20"/>
      <name val="Arial Narrow"/>
      <family val="2"/>
      <charset val="204"/>
    </font>
    <font>
      <b/>
      <i/>
      <sz val="26"/>
      <name val="Myriad Pro"/>
      <family val="2"/>
    </font>
    <font>
      <b/>
      <sz val="36"/>
      <name val="Myriad Pro"/>
      <charset val="204"/>
    </font>
    <font>
      <b/>
      <i/>
      <sz val="20"/>
      <name val="Myriad Pro"/>
      <charset val="204"/>
    </font>
    <font>
      <i/>
      <strike/>
      <sz val="16"/>
      <name val="Myriad Pro"/>
      <charset val="204"/>
    </font>
    <font>
      <i/>
      <sz val="26"/>
      <name val="Myriad Pro"/>
      <charset val="204"/>
    </font>
    <font>
      <sz val="18"/>
      <name val="Myriad Pro"/>
      <charset val="204"/>
    </font>
    <font>
      <sz val="17"/>
      <name val="Myriad Pro"/>
      <family val="2"/>
      <charset val="204"/>
    </font>
    <font>
      <i/>
      <sz val="17"/>
      <name val="Myriad Pro"/>
      <family val="2"/>
      <charset val="204"/>
    </font>
    <font>
      <i/>
      <sz val="17"/>
      <name val="Myriad Pro"/>
      <charset val="204"/>
    </font>
    <font>
      <b/>
      <i/>
      <sz val="17"/>
      <name val="Myriad Pro"/>
      <charset val="204"/>
    </font>
    <font>
      <i/>
      <sz val="17"/>
      <name val="Myriad Pro"/>
      <family val="2"/>
    </font>
    <font>
      <sz val="17"/>
      <name val="Arial Cyr"/>
      <charset val="204"/>
    </font>
    <font>
      <b/>
      <i/>
      <sz val="26"/>
      <name val="Arial Narrow"/>
      <family val="2"/>
      <charset val="204"/>
    </font>
    <font>
      <sz val="20"/>
      <name val="Arial"/>
      <family val="2"/>
      <charset val="204"/>
    </font>
    <font>
      <b/>
      <sz val="16"/>
      <name val="Myriad Pro"/>
      <charset val="204"/>
    </font>
    <font>
      <sz val="16"/>
      <name val="Cambria"/>
      <family val="1"/>
      <charset val="204"/>
    </font>
    <font>
      <i/>
      <sz val="26"/>
      <name val="Cambria"/>
      <family val="1"/>
      <charset val="204"/>
    </font>
    <font>
      <i/>
      <sz val="16"/>
      <name val="Cambria"/>
      <family val="1"/>
      <charset val="204"/>
    </font>
    <font>
      <sz val="10"/>
      <name val="Cambria"/>
      <family val="1"/>
      <charset val="204"/>
    </font>
    <font>
      <b/>
      <sz val="20"/>
      <name val="Arial"/>
      <family val="2"/>
      <charset val="204"/>
    </font>
    <font>
      <i/>
      <sz val="20"/>
      <name val="Myriad Pro"/>
      <family val="2"/>
    </font>
    <font>
      <b/>
      <sz val="20"/>
      <name val="Myriad Pro"/>
      <charset val="204"/>
    </font>
    <font>
      <sz val="16"/>
      <color indexed="8"/>
      <name val="Myriad Pro"/>
      <charset val="204"/>
    </font>
    <font>
      <b/>
      <sz val="16"/>
      <color indexed="8"/>
      <name val="Myriad Pro"/>
      <charset val="204"/>
    </font>
    <font>
      <b/>
      <sz val="24"/>
      <name val="Arial"/>
      <family val="2"/>
      <charset val="204"/>
    </font>
    <font>
      <b/>
      <sz val="20"/>
      <color indexed="8"/>
      <name val="Arial Narrow"/>
      <family val="2"/>
      <charset val="204"/>
    </font>
    <font>
      <b/>
      <u/>
      <sz val="20"/>
      <color indexed="23"/>
      <name val="Arial Narrow"/>
      <family val="2"/>
      <charset val="204"/>
    </font>
    <font>
      <u/>
      <sz val="20"/>
      <color indexed="23"/>
      <name val="Arial Narrow"/>
      <family val="2"/>
      <charset val="204"/>
    </font>
    <font>
      <u/>
      <sz val="10"/>
      <color theme="10"/>
      <name val="Arial Cyr"/>
      <charset val="204"/>
    </font>
    <font>
      <b/>
      <i/>
      <sz val="26"/>
      <color theme="1"/>
      <name val="Myriad Pro"/>
      <charset val="204"/>
    </font>
    <font>
      <u/>
      <sz val="20"/>
      <color theme="0" tint="-0.499984740745262"/>
      <name val="Arial Narrow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154">
    <xf numFmtId="0" fontId="0" fillId="0" borderId="0" xfId="0"/>
    <xf numFmtId="0" fontId="2" fillId="2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2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3" fontId="6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Protection="1">
      <protection locked="0"/>
    </xf>
    <xf numFmtId="0" fontId="2" fillId="2" borderId="2" xfId="0" applyFont="1" applyFill="1" applyBorder="1" applyProtection="1">
      <protection locked="0"/>
    </xf>
    <xf numFmtId="0" fontId="10" fillId="2" borderId="0" xfId="0" applyFont="1" applyFill="1" applyBorder="1" applyAlignment="1" applyProtection="1">
      <alignment horizontal="left" vertical="center"/>
      <protection locked="0"/>
    </xf>
    <xf numFmtId="0" fontId="11" fillId="2" borderId="0" xfId="0" applyFont="1" applyFill="1" applyBorder="1" applyAlignment="1" applyProtection="1">
      <alignment vertical="center"/>
      <protection locked="0"/>
    </xf>
    <xf numFmtId="0" fontId="12" fillId="2" borderId="0" xfId="0" applyFont="1" applyFill="1" applyBorder="1" applyProtection="1">
      <protection locked="0"/>
    </xf>
    <xf numFmtId="0" fontId="13" fillId="2" borderId="0" xfId="0" applyFont="1" applyFill="1" applyBorder="1" applyProtection="1">
      <protection locked="0"/>
    </xf>
    <xf numFmtId="1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Border="1" applyAlignment="1" applyProtection="1">
      <alignment horizontal="left" vertical="center" wrapText="1"/>
      <protection locked="0"/>
    </xf>
    <xf numFmtId="2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3" fontId="6" fillId="2" borderId="0" xfId="0" applyNumberFormat="1" applyFont="1" applyFill="1" applyBorder="1" applyAlignment="1" applyProtection="1">
      <alignment horizontal="center" vertical="center" wrapText="1"/>
      <protection hidden="1"/>
    </xf>
    <xf numFmtId="1" fontId="9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3" fontId="16" fillId="2" borderId="0" xfId="0" applyNumberFormat="1" applyFont="1" applyFill="1" applyBorder="1" applyAlignment="1" applyProtection="1">
      <alignment horizontal="center"/>
      <protection locked="0"/>
    </xf>
    <xf numFmtId="0" fontId="16" fillId="2" borderId="0" xfId="0" applyFont="1" applyFill="1" applyBorder="1" applyAlignment="1" applyProtection="1">
      <alignment horizontal="center"/>
      <protection locked="0"/>
    </xf>
    <xf numFmtId="0" fontId="19" fillId="0" borderId="0" xfId="0" applyFont="1" applyBorder="1" applyAlignment="1">
      <alignment horizontal="center" vertical="center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12" fillId="4" borderId="0" xfId="0" applyFont="1" applyFill="1" applyBorder="1" applyProtection="1">
      <protection locked="0"/>
    </xf>
    <xf numFmtId="3" fontId="16" fillId="4" borderId="0" xfId="0" applyNumberFormat="1" applyFont="1" applyFill="1" applyBorder="1" applyAlignment="1" applyProtection="1">
      <alignment horizontal="center"/>
      <protection locked="0"/>
    </xf>
    <xf numFmtId="0" fontId="16" fillId="4" borderId="0" xfId="0" applyFont="1" applyFill="1" applyBorder="1" applyAlignment="1" applyProtection="1">
      <alignment horizontal="center"/>
      <protection locked="0"/>
    </xf>
    <xf numFmtId="0" fontId="20" fillId="2" borderId="0" xfId="0" applyFont="1" applyFill="1" applyBorder="1" applyAlignment="1" applyProtection="1">
      <alignment horizontal="center" vertical="center"/>
      <protection locked="0"/>
    </xf>
    <xf numFmtId="1" fontId="2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Protection="1">
      <protection locked="0"/>
    </xf>
    <xf numFmtId="1" fontId="21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20" fillId="2" borderId="0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1" fontId="2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14" fillId="5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22" fillId="2" borderId="0" xfId="0" applyFont="1" applyFill="1" applyProtection="1">
      <protection locked="0"/>
    </xf>
    <xf numFmtId="0" fontId="22" fillId="2" borderId="0" xfId="0" applyFont="1" applyFill="1" applyBorder="1" applyProtection="1">
      <protection locked="0"/>
    </xf>
    <xf numFmtId="0" fontId="23" fillId="2" borderId="0" xfId="0" applyFont="1" applyFill="1" applyBorder="1" applyProtection="1">
      <protection locked="0"/>
    </xf>
    <xf numFmtId="0" fontId="24" fillId="2" borderId="0" xfId="0" applyFont="1" applyFill="1" applyBorder="1" applyAlignment="1" applyProtection="1">
      <alignment horizontal="center" vertical="center"/>
      <protection locked="0"/>
    </xf>
    <xf numFmtId="0" fontId="23" fillId="2" borderId="1" xfId="0" applyFont="1" applyFill="1" applyBorder="1" applyAlignment="1" applyProtection="1">
      <alignment horizontal="left" vertical="center" wrapText="1"/>
      <protection locked="0"/>
    </xf>
    <xf numFmtId="0" fontId="23" fillId="2" borderId="0" xfId="0" applyFont="1" applyFill="1" applyBorder="1" applyAlignment="1" applyProtection="1">
      <alignment horizontal="left" vertical="center" wrapText="1"/>
      <protection locked="0"/>
    </xf>
    <xf numFmtId="0" fontId="27" fillId="0" borderId="0" xfId="0" applyFont="1"/>
    <xf numFmtId="0" fontId="28" fillId="5" borderId="0" xfId="0" applyFont="1" applyFill="1" applyAlignment="1" applyProtection="1">
      <alignment horizontal="center" vertical="center"/>
      <protection locked="0"/>
    </xf>
    <xf numFmtId="0" fontId="28" fillId="5" borderId="0" xfId="0" applyFont="1" applyFill="1" applyAlignment="1" applyProtection="1">
      <alignment vertical="center"/>
      <protection locked="0"/>
    </xf>
    <xf numFmtId="0" fontId="29" fillId="5" borderId="0" xfId="0" applyFont="1" applyFill="1" applyAlignment="1" applyProtection="1">
      <alignment vertical="center"/>
      <protection locked="0"/>
    </xf>
    <xf numFmtId="0" fontId="29" fillId="5" borderId="0" xfId="0" applyFont="1" applyFill="1" applyProtection="1">
      <protection locked="0"/>
    </xf>
    <xf numFmtId="0" fontId="29" fillId="5" borderId="0" xfId="0" applyFont="1" applyFill="1" applyAlignment="1" applyProtection="1">
      <alignment vertical="top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23" fillId="2" borderId="3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23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Protection="1"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Protection="1">
      <protection locked="0"/>
    </xf>
    <xf numFmtId="0" fontId="31" fillId="2" borderId="0" xfId="0" applyFont="1" applyFill="1" applyBorder="1" applyProtection="1">
      <protection locked="0"/>
    </xf>
    <xf numFmtId="0" fontId="32" fillId="2" borderId="0" xfId="0" applyFont="1" applyFill="1" applyBorder="1" applyProtection="1"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33" fillId="0" borderId="1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4" fillId="0" borderId="0" xfId="0" applyFont="1"/>
    <xf numFmtId="0" fontId="35" fillId="0" borderId="1" xfId="0" applyFont="1" applyBorder="1" applyAlignment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Border="1" applyAlignment="1">
      <alignment horizontal="center" vertical="center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0" fontId="26" fillId="2" borderId="0" xfId="0" applyFont="1" applyFill="1" applyBorder="1" applyProtection="1">
      <protection locked="0"/>
    </xf>
    <xf numFmtId="0" fontId="36" fillId="2" borderId="1" xfId="0" applyFont="1" applyFill="1" applyBorder="1" applyAlignment="1" applyProtection="1">
      <alignment horizontal="center" vertical="center" wrapText="1"/>
      <protection locked="0"/>
    </xf>
    <xf numFmtId="0" fontId="26" fillId="2" borderId="1" xfId="0" applyFont="1" applyFill="1" applyBorder="1" applyAlignment="1" applyProtection="1">
      <alignment horizontal="left" vertical="center" wrapText="1"/>
      <protection locked="0"/>
    </xf>
    <xf numFmtId="0" fontId="37" fillId="2" borderId="1" xfId="0" applyFont="1" applyFill="1" applyBorder="1" applyAlignment="1" applyProtection="1">
      <alignment horizontal="center" vertical="center" wrapText="1"/>
      <protection locked="0"/>
    </xf>
    <xf numFmtId="1" fontId="9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left" vertical="center" wrapText="1"/>
      <protection locked="0"/>
    </xf>
    <xf numFmtId="0" fontId="37" fillId="2" borderId="0" xfId="0" applyFont="1" applyFill="1" applyBorder="1" applyAlignment="1" applyProtection="1">
      <alignment horizontal="center" vertical="center" wrapText="1"/>
      <protection locked="0"/>
    </xf>
    <xf numFmtId="178" fontId="38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5" fillId="4" borderId="5" xfId="0" applyFont="1" applyFill="1" applyBorder="1" applyAlignment="1">
      <alignment horizontal="left" vertical="center" wrapText="1"/>
    </xf>
    <xf numFmtId="0" fontId="15" fillId="4" borderId="6" xfId="0" applyFont="1" applyFill="1" applyBorder="1" applyAlignment="1">
      <alignment horizontal="left" vertical="center" wrapText="1"/>
    </xf>
    <xf numFmtId="178" fontId="39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2" fillId="5" borderId="0" xfId="0" applyFont="1" applyFill="1" applyAlignment="1" applyProtection="1">
      <alignment horizontal="center"/>
      <protection locked="0"/>
    </xf>
    <xf numFmtId="0" fontId="14" fillId="5" borderId="0" xfId="0" applyFont="1" applyFill="1" applyAlignment="1" applyProtection="1">
      <alignment vertical="center" wrapText="1"/>
      <protection locked="0"/>
    </xf>
    <xf numFmtId="0" fontId="29" fillId="5" borderId="0" xfId="0" applyFont="1" applyFill="1" applyAlignment="1" applyProtection="1"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5" fillId="2" borderId="0" xfId="0" applyFont="1" applyFill="1" applyBorder="1" applyAlignment="1" applyProtection="1">
      <alignment horizontal="left" vertical="center"/>
      <protection locked="0"/>
    </xf>
    <xf numFmtId="0" fontId="2" fillId="2" borderId="0" xfId="0" applyFont="1" applyFill="1" applyBorder="1" applyAlignment="1" applyProtection="1">
      <alignment horizontal="left" vertical="center" wrapText="1"/>
      <protection locked="0"/>
    </xf>
    <xf numFmtId="0" fontId="30" fillId="2" borderId="13" xfId="0" applyFont="1" applyFill="1" applyBorder="1" applyAlignment="1" applyProtection="1">
      <alignment horizontal="left" vertical="center"/>
      <protection locked="0"/>
    </xf>
    <xf numFmtId="0" fontId="30" fillId="2" borderId="5" xfId="0" applyFont="1" applyFill="1" applyBorder="1" applyAlignment="1" applyProtection="1">
      <alignment horizontal="left" vertical="center"/>
      <protection locked="0"/>
    </xf>
    <xf numFmtId="0" fontId="30" fillId="2" borderId="6" xfId="0" applyFont="1" applyFill="1" applyBorder="1" applyAlignment="1" applyProtection="1">
      <alignment horizontal="left" vertical="center"/>
      <protection locked="0"/>
    </xf>
    <xf numFmtId="0" fontId="2" fillId="2" borderId="14" xfId="0" applyFont="1" applyFill="1" applyBorder="1" applyAlignment="1" applyProtection="1">
      <alignment horizontal="left" wrapText="1"/>
      <protection locked="0"/>
    </xf>
    <xf numFmtId="0" fontId="15" fillId="2" borderId="14" xfId="0" applyFont="1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46" fillId="5" borderId="0" xfId="1" applyFont="1" applyFill="1" applyAlignment="1" applyProtection="1">
      <alignment horizontal="left" vertical="center" wrapText="1"/>
      <protection hidden="1"/>
    </xf>
    <xf numFmtId="0" fontId="15" fillId="4" borderId="13" xfId="0" applyFont="1" applyFill="1" applyBorder="1" applyAlignment="1">
      <alignment horizontal="left" vertical="center" wrapText="1"/>
    </xf>
    <xf numFmtId="0" fontId="15" fillId="4" borderId="6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/>
    </xf>
    <xf numFmtId="0" fontId="15" fillId="3" borderId="5" xfId="0" applyFont="1" applyFill="1" applyBorder="1" applyAlignment="1">
      <alignment horizontal="left" vertical="center"/>
    </xf>
    <xf numFmtId="0" fontId="15" fillId="3" borderId="6" xfId="0" applyFont="1" applyFill="1" applyBorder="1" applyAlignment="1">
      <alignment horizontal="left" vertical="center"/>
    </xf>
    <xf numFmtId="0" fontId="2" fillId="2" borderId="14" xfId="0" applyFont="1" applyFill="1" applyBorder="1" applyAlignment="1" applyProtection="1">
      <alignment horizontal="left" vertical="center" wrapText="1"/>
      <protection locked="0"/>
    </xf>
    <xf numFmtId="0" fontId="17" fillId="2" borderId="2" xfId="0" applyFont="1" applyFill="1" applyBorder="1" applyAlignment="1" applyProtection="1">
      <alignment horizontal="center" wrapText="1"/>
      <protection locked="0"/>
    </xf>
    <xf numFmtId="0" fontId="40" fillId="3" borderId="15" xfId="0" applyFont="1" applyFill="1" applyBorder="1" applyAlignment="1">
      <alignment horizontal="center" vertical="center"/>
    </xf>
    <xf numFmtId="0" fontId="40" fillId="3" borderId="16" xfId="0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left" vertical="center" wrapText="1"/>
    </xf>
    <xf numFmtId="0" fontId="15" fillId="4" borderId="14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12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0" fontId="5" fillId="2" borderId="7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14" fillId="0" borderId="13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178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178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3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20" fillId="4" borderId="0" xfId="0" applyFont="1" applyFill="1" applyBorder="1" applyAlignment="1" applyProtection="1">
      <alignment horizontal="center" vertical="center"/>
      <protection locked="0"/>
    </xf>
    <xf numFmtId="0" fontId="23" fillId="2" borderId="7" xfId="0" applyFont="1" applyFill="1" applyBorder="1" applyAlignment="1" applyProtection="1">
      <alignment horizontal="center" vertical="center" wrapText="1"/>
      <protection locked="0"/>
    </xf>
    <xf numFmtId="0" fontId="23" fillId="2" borderId="3" xfId="0" applyFont="1" applyFill="1" applyBorder="1" applyAlignment="1" applyProtection="1">
      <alignment horizontal="center" vertical="center" wrapText="1"/>
      <protection locked="0"/>
    </xf>
    <xf numFmtId="1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1" xfId="0" applyFont="1" applyFill="1" applyBorder="1" applyAlignment="1" applyProtection="1">
      <alignment horizontal="center" vertical="center" wrapText="1"/>
      <protection locked="0"/>
    </xf>
    <xf numFmtId="0" fontId="24" fillId="2" borderId="1" xfId="0" applyFont="1" applyFill="1" applyBorder="1" applyAlignment="1" applyProtection="1">
      <alignment horizontal="center" vertical="center" wrapText="1"/>
      <protection locked="0"/>
    </xf>
    <xf numFmtId="3" fontId="45" fillId="2" borderId="13" xfId="0" applyNumberFormat="1" applyFont="1" applyFill="1" applyBorder="1" applyAlignment="1" applyProtection="1">
      <alignment horizontal="center" vertical="center" wrapText="1"/>
      <protection hidden="1"/>
    </xf>
    <xf numFmtId="3" fontId="45" fillId="2" borderId="6" xfId="0" applyNumberFormat="1" applyFont="1" applyFill="1" applyBorder="1" applyAlignment="1" applyProtection="1">
      <alignment horizontal="center" vertical="center" wrapText="1"/>
      <protection hidden="1"/>
    </xf>
    <xf numFmtId="3" fontId="16" fillId="2" borderId="13" xfId="0" applyNumberFormat="1" applyFont="1" applyFill="1" applyBorder="1" applyAlignment="1" applyProtection="1">
      <alignment horizontal="center"/>
      <protection locked="0"/>
    </xf>
    <xf numFmtId="0" fontId="16" fillId="2" borderId="6" xfId="0" applyFont="1" applyFill="1" applyBorder="1" applyAlignment="1" applyProtection="1">
      <alignment horizontal="center"/>
      <protection locked="0"/>
    </xf>
    <xf numFmtId="0" fontId="29" fillId="5" borderId="0" xfId="0" applyFont="1" applyFill="1" applyAlignment="1" applyProtection="1">
      <alignment horizontal="left" vertical="center"/>
      <protection locked="0"/>
    </xf>
    <xf numFmtId="0" fontId="29" fillId="5" borderId="0" xfId="0" applyFont="1" applyFill="1" applyAlignment="1" applyProtection="1">
      <alignment horizontal="left" vertical="center" wrapText="1"/>
      <protection locked="0"/>
    </xf>
    <xf numFmtId="0" fontId="20" fillId="4" borderId="0" xfId="0" applyFont="1" applyFill="1" applyBorder="1" applyAlignment="1" applyProtection="1">
      <alignment horizontal="center" vertical="top"/>
      <protection locked="0"/>
    </xf>
  </cellXfs>
  <cellStyles count="2">
    <cellStyle name="Гиперссылка" xfId="1" builtinId="8"/>
    <cellStyle name="Обычный" xfId="0" builtinId="0"/>
  </cellStyles>
  <dxfs count="3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hyperlink" Target="http://www.cjf-expo.ru/ru/visitors/ticket/?step=step1" TargetMode="External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309</xdr:row>
      <xdr:rowOff>28575</xdr:rowOff>
    </xdr:from>
    <xdr:to>
      <xdr:col>2</xdr:col>
      <xdr:colOff>409575</xdr:colOff>
      <xdr:row>310</xdr:row>
      <xdr:rowOff>704850</xdr:rowOff>
    </xdr:to>
    <xdr:pic>
      <xdr:nvPicPr>
        <xdr:cNvPr id="410635" name="Рисунок 761" descr="юна фиолет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43150" y="252984000"/>
          <a:ext cx="1847850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114300</xdr:rowOff>
    </xdr:to>
    <xdr:pic>
      <xdr:nvPicPr>
        <xdr:cNvPr id="410636" name="Рисунок 41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315700" y="1717262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19050</xdr:rowOff>
    </xdr:to>
    <xdr:pic>
      <xdr:nvPicPr>
        <xdr:cNvPr id="410637" name="Рисунок 45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315700" y="1717262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202</xdr:row>
      <xdr:rowOff>28575</xdr:rowOff>
    </xdr:to>
    <xdr:pic>
      <xdr:nvPicPr>
        <xdr:cNvPr id="410638" name="Рисунок 49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315700" y="171726225"/>
          <a:ext cx="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202</xdr:row>
      <xdr:rowOff>304800</xdr:rowOff>
    </xdr:to>
    <xdr:pic>
      <xdr:nvPicPr>
        <xdr:cNvPr id="410639" name="Рисунок 50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1315700" y="171726225"/>
          <a:ext cx="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64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1</xdr:row>
      <xdr:rowOff>1047750</xdr:rowOff>
    </xdr:to>
    <xdr:pic>
      <xdr:nvPicPr>
        <xdr:cNvPr id="410641" name="Рисунок 106" descr="C:\Users\4\Documents\_производство детской одежды Аврора\маркетинг\лого Аврора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0"/>
          <a:ext cx="43815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64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64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64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64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64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236</xdr:row>
      <xdr:rowOff>0</xdr:rowOff>
    </xdr:from>
    <xdr:to>
      <xdr:col>5</xdr:col>
      <xdr:colOff>0</xdr:colOff>
      <xdr:row>236</xdr:row>
      <xdr:rowOff>0</xdr:rowOff>
    </xdr:to>
    <xdr:pic>
      <xdr:nvPicPr>
        <xdr:cNvPr id="41064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99634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322</xdr:row>
      <xdr:rowOff>161925</xdr:rowOff>
    </xdr:from>
    <xdr:to>
      <xdr:col>5</xdr:col>
      <xdr:colOff>0</xdr:colOff>
      <xdr:row>322</xdr:row>
      <xdr:rowOff>161925</xdr:rowOff>
    </xdr:to>
    <xdr:pic>
      <xdr:nvPicPr>
        <xdr:cNvPr id="41064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5490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pic>
      <xdr:nvPicPr>
        <xdr:cNvPr id="41064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009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239</xdr:row>
      <xdr:rowOff>161925</xdr:rowOff>
    </xdr:from>
    <xdr:to>
      <xdr:col>5</xdr:col>
      <xdr:colOff>0</xdr:colOff>
      <xdr:row>239</xdr:row>
      <xdr:rowOff>161925</xdr:rowOff>
    </xdr:to>
    <xdr:pic>
      <xdr:nvPicPr>
        <xdr:cNvPr id="41065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3006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5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5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5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5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5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65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5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5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65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66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66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6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6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66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66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66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376</xdr:row>
      <xdr:rowOff>161925</xdr:rowOff>
    </xdr:from>
    <xdr:to>
      <xdr:col>5</xdr:col>
      <xdr:colOff>0</xdr:colOff>
      <xdr:row>376</xdr:row>
      <xdr:rowOff>161925</xdr:rowOff>
    </xdr:to>
    <xdr:pic>
      <xdr:nvPicPr>
        <xdr:cNvPr id="41066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3780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378</xdr:row>
      <xdr:rowOff>171450</xdr:rowOff>
    </xdr:from>
    <xdr:to>
      <xdr:col>5</xdr:col>
      <xdr:colOff>0</xdr:colOff>
      <xdr:row>378</xdr:row>
      <xdr:rowOff>171450</xdr:rowOff>
    </xdr:to>
    <xdr:pic>
      <xdr:nvPicPr>
        <xdr:cNvPr id="41066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5085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6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7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7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67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67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67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67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67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236</xdr:row>
      <xdr:rowOff>0</xdr:rowOff>
    </xdr:from>
    <xdr:to>
      <xdr:col>5</xdr:col>
      <xdr:colOff>0</xdr:colOff>
      <xdr:row>236</xdr:row>
      <xdr:rowOff>0</xdr:rowOff>
    </xdr:to>
    <xdr:pic>
      <xdr:nvPicPr>
        <xdr:cNvPr id="41067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99634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7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7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8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8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8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8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8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8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8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8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68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68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69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69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69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236</xdr:row>
      <xdr:rowOff>0</xdr:rowOff>
    </xdr:from>
    <xdr:to>
      <xdr:col>5</xdr:col>
      <xdr:colOff>0</xdr:colOff>
      <xdr:row>236</xdr:row>
      <xdr:rowOff>0</xdr:rowOff>
    </xdr:to>
    <xdr:pic>
      <xdr:nvPicPr>
        <xdr:cNvPr id="41069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99634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9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9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9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69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9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69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0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0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0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0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0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0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0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0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0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0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1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1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1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1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1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1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1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1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1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1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2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2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2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2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2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72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72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72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72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72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73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73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73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398</xdr:row>
      <xdr:rowOff>161925</xdr:rowOff>
    </xdr:from>
    <xdr:to>
      <xdr:col>5</xdr:col>
      <xdr:colOff>0</xdr:colOff>
      <xdr:row>398</xdr:row>
      <xdr:rowOff>161925</xdr:rowOff>
    </xdr:to>
    <xdr:pic>
      <xdr:nvPicPr>
        <xdr:cNvPr id="41073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91922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400</xdr:row>
      <xdr:rowOff>161925</xdr:rowOff>
    </xdr:from>
    <xdr:to>
      <xdr:col>5</xdr:col>
      <xdr:colOff>0</xdr:colOff>
      <xdr:row>400</xdr:row>
      <xdr:rowOff>161925</xdr:rowOff>
    </xdr:to>
    <xdr:pic>
      <xdr:nvPicPr>
        <xdr:cNvPr id="41073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1735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73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73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3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3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3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4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4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4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4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4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4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3705225</xdr:colOff>
      <xdr:row>404</xdr:row>
      <xdr:rowOff>0</xdr:rowOff>
    </xdr:from>
    <xdr:to>
      <xdr:col>3</xdr:col>
      <xdr:colOff>9525</xdr:colOff>
      <xdr:row>404</xdr:row>
      <xdr:rowOff>76200</xdr:rowOff>
    </xdr:to>
    <xdr:pic>
      <xdr:nvPicPr>
        <xdr:cNvPr id="410746" name="Рисунок 89" descr="C:\Users\user\Desktop\пиктограммы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743575" y="324088125"/>
          <a:ext cx="95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252</xdr:row>
      <xdr:rowOff>171450</xdr:rowOff>
    </xdr:from>
    <xdr:to>
      <xdr:col>5</xdr:col>
      <xdr:colOff>0</xdr:colOff>
      <xdr:row>252</xdr:row>
      <xdr:rowOff>171450</xdr:rowOff>
    </xdr:to>
    <xdr:pic>
      <xdr:nvPicPr>
        <xdr:cNvPr id="41074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3864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248</xdr:row>
      <xdr:rowOff>0</xdr:rowOff>
    </xdr:from>
    <xdr:to>
      <xdr:col>5</xdr:col>
      <xdr:colOff>0</xdr:colOff>
      <xdr:row>248</xdr:row>
      <xdr:rowOff>0</xdr:rowOff>
    </xdr:to>
    <xdr:pic>
      <xdr:nvPicPr>
        <xdr:cNvPr id="41074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9835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4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5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5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5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254</xdr:row>
      <xdr:rowOff>161925</xdr:rowOff>
    </xdr:from>
    <xdr:to>
      <xdr:col>5</xdr:col>
      <xdr:colOff>0</xdr:colOff>
      <xdr:row>254</xdr:row>
      <xdr:rowOff>161925</xdr:rowOff>
    </xdr:to>
    <xdr:pic>
      <xdr:nvPicPr>
        <xdr:cNvPr id="41075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4750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5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5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5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6</xdr:col>
      <xdr:colOff>47625</xdr:colOff>
      <xdr:row>199</xdr:row>
      <xdr:rowOff>0</xdr:rowOff>
    </xdr:to>
    <xdr:pic>
      <xdr:nvPicPr>
        <xdr:cNvPr id="410757" name="Рисунок 145" descr="C:\Users\4\Documents\_производство детской одежды Аврора\маркетинг\разработка  этикеток\разработки\этикетка июль 16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1315700" y="171726225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5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41075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408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76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76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76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76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pic>
      <xdr:nvPicPr>
        <xdr:cNvPr id="41076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3039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76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0</xdr:colOff>
      <xdr:row>63</xdr:row>
      <xdr:rowOff>0</xdr:rowOff>
    </xdr:to>
    <xdr:pic>
      <xdr:nvPicPr>
        <xdr:cNvPr id="41076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51749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63</xdr:row>
      <xdr:rowOff>161925</xdr:rowOff>
    </xdr:from>
    <xdr:to>
      <xdr:col>5</xdr:col>
      <xdr:colOff>0</xdr:colOff>
      <xdr:row>63</xdr:row>
      <xdr:rowOff>161925</xdr:rowOff>
    </xdr:to>
    <xdr:pic>
      <xdr:nvPicPr>
        <xdr:cNvPr id="41076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51911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75</xdr:row>
      <xdr:rowOff>161925</xdr:rowOff>
    </xdr:from>
    <xdr:to>
      <xdr:col>5</xdr:col>
      <xdr:colOff>0</xdr:colOff>
      <xdr:row>75</xdr:row>
      <xdr:rowOff>161925</xdr:rowOff>
    </xdr:to>
    <xdr:pic>
      <xdr:nvPicPr>
        <xdr:cNvPr id="41076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62931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132</xdr:row>
      <xdr:rowOff>0</xdr:rowOff>
    </xdr:from>
    <xdr:to>
      <xdr:col>5</xdr:col>
      <xdr:colOff>0</xdr:colOff>
      <xdr:row>132</xdr:row>
      <xdr:rowOff>0</xdr:rowOff>
    </xdr:to>
    <xdr:pic>
      <xdr:nvPicPr>
        <xdr:cNvPr id="41076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0999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0</xdr:colOff>
      <xdr:row>27</xdr:row>
      <xdr:rowOff>0</xdr:rowOff>
    </xdr:to>
    <xdr:pic>
      <xdr:nvPicPr>
        <xdr:cNvPr id="41077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078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</xdr:row>
      <xdr:rowOff>0</xdr:rowOff>
    </xdr:from>
    <xdr:to>
      <xdr:col>5</xdr:col>
      <xdr:colOff>0</xdr:colOff>
      <xdr:row>31</xdr:row>
      <xdr:rowOff>0</xdr:rowOff>
    </xdr:to>
    <xdr:pic>
      <xdr:nvPicPr>
        <xdr:cNvPr id="41077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993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</xdr:row>
      <xdr:rowOff>0</xdr:rowOff>
    </xdr:from>
    <xdr:to>
      <xdr:col>5</xdr:col>
      <xdr:colOff>0</xdr:colOff>
      <xdr:row>31</xdr:row>
      <xdr:rowOff>0</xdr:rowOff>
    </xdr:to>
    <xdr:pic>
      <xdr:nvPicPr>
        <xdr:cNvPr id="41077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993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5</xdr:col>
      <xdr:colOff>0</xdr:colOff>
      <xdr:row>53</xdr:row>
      <xdr:rowOff>0</xdr:rowOff>
    </xdr:to>
    <xdr:pic>
      <xdr:nvPicPr>
        <xdr:cNvPr id="41077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4287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5</xdr:col>
      <xdr:colOff>0</xdr:colOff>
      <xdr:row>53</xdr:row>
      <xdr:rowOff>0</xdr:rowOff>
    </xdr:to>
    <xdr:pic>
      <xdr:nvPicPr>
        <xdr:cNvPr id="41077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4287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77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77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77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77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137</xdr:row>
      <xdr:rowOff>0</xdr:rowOff>
    </xdr:from>
    <xdr:to>
      <xdr:col>5</xdr:col>
      <xdr:colOff>0</xdr:colOff>
      <xdr:row>137</xdr:row>
      <xdr:rowOff>0</xdr:rowOff>
    </xdr:to>
    <xdr:pic>
      <xdr:nvPicPr>
        <xdr:cNvPr id="41077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14919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137</xdr:row>
      <xdr:rowOff>0</xdr:rowOff>
    </xdr:from>
    <xdr:to>
      <xdr:col>5</xdr:col>
      <xdr:colOff>0</xdr:colOff>
      <xdr:row>137</xdr:row>
      <xdr:rowOff>0</xdr:rowOff>
    </xdr:to>
    <xdr:pic>
      <xdr:nvPicPr>
        <xdr:cNvPr id="41078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14919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123825</xdr:rowOff>
    </xdr:to>
    <xdr:pic>
      <xdr:nvPicPr>
        <xdr:cNvPr id="410781" name="Рисунок 41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315700" y="11604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19050</xdr:rowOff>
    </xdr:to>
    <xdr:pic>
      <xdr:nvPicPr>
        <xdr:cNvPr id="410782" name="Рисунок 45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315700" y="1160430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819150</xdr:rowOff>
    </xdr:to>
    <xdr:pic>
      <xdr:nvPicPr>
        <xdr:cNvPr id="410783" name="Рисунок 49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315700" y="116043075"/>
          <a:ext cx="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904875</xdr:rowOff>
    </xdr:to>
    <xdr:pic>
      <xdr:nvPicPr>
        <xdr:cNvPr id="410784" name="Рисунок 50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1315700" y="116043075"/>
          <a:ext cx="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0</xdr:rowOff>
    </xdr:to>
    <xdr:pic>
      <xdr:nvPicPr>
        <xdr:cNvPr id="41078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16043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0</xdr:rowOff>
    </xdr:to>
    <xdr:pic>
      <xdr:nvPicPr>
        <xdr:cNvPr id="41078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16043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0</xdr:rowOff>
    </xdr:to>
    <xdr:pic>
      <xdr:nvPicPr>
        <xdr:cNvPr id="41078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16043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0</xdr:rowOff>
    </xdr:to>
    <xdr:pic>
      <xdr:nvPicPr>
        <xdr:cNvPr id="41078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16043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0</xdr:rowOff>
    </xdr:to>
    <xdr:pic>
      <xdr:nvPicPr>
        <xdr:cNvPr id="41078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16043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0</xdr:rowOff>
    </xdr:to>
    <xdr:pic>
      <xdr:nvPicPr>
        <xdr:cNvPr id="41079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16043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0</xdr:rowOff>
    </xdr:to>
    <xdr:pic>
      <xdr:nvPicPr>
        <xdr:cNvPr id="41079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16043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6</xdr:col>
      <xdr:colOff>47625</xdr:colOff>
      <xdr:row>139</xdr:row>
      <xdr:rowOff>0</xdr:rowOff>
    </xdr:to>
    <xdr:pic>
      <xdr:nvPicPr>
        <xdr:cNvPr id="410792" name="Рисунок 145" descr="C:\Users\4\Documents\_производство детской одежды Аврора\маркетинг\разработка  этикеток\разработки\этикетка июль 16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1315700" y="116043075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139</xdr:row>
      <xdr:rowOff>0</xdr:rowOff>
    </xdr:from>
    <xdr:to>
      <xdr:col>5</xdr:col>
      <xdr:colOff>0</xdr:colOff>
      <xdr:row>139</xdr:row>
      <xdr:rowOff>0</xdr:rowOff>
    </xdr:to>
    <xdr:pic>
      <xdr:nvPicPr>
        <xdr:cNvPr id="41079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16043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079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236</xdr:row>
      <xdr:rowOff>0</xdr:rowOff>
    </xdr:from>
    <xdr:to>
      <xdr:col>5</xdr:col>
      <xdr:colOff>0</xdr:colOff>
      <xdr:row>236</xdr:row>
      <xdr:rowOff>0</xdr:rowOff>
    </xdr:to>
    <xdr:pic>
      <xdr:nvPicPr>
        <xdr:cNvPr id="41079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99634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236</xdr:row>
      <xdr:rowOff>0</xdr:rowOff>
    </xdr:from>
    <xdr:to>
      <xdr:col>5</xdr:col>
      <xdr:colOff>0</xdr:colOff>
      <xdr:row>236</xdr:row>
      <xdr:rowOff>0</xdr:rowOff>
    </xdr:to>
    <xdr:pic>
      <xdr:nvPicPr>
        <xdr:cNvPr id="41079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99634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236</xdr:row>
      <xdr:rowOff>0</xdr:rowOff>
    </xdr:from>
    <xdr:to>
      <xdr:col>5</xdr:col>
      <xdr:colOff>0</xdr:colOff>
      <xdr:row>236</xdr:row>
      <xdr:rowOff>0</xdr:rowOff>
    </xdr:to>
    <xdr:pic>
      <xdr:nvPicPr>
        <xdr:cNvPr id="41079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99634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219</xdr:row>
      <xdr:rowOff>0</xdr:rowOff>
    </xdr:from>
    <xdr:to>
      <xdr:col>5</xdr:col>
      <xdr:colOff>0</xdr:colOff>
      <xdr:row>219</xdr:row>
      <xdr:rowOff>0</xdr:rowOff>
    </xdr:to>
    <xdr:pic>
      <xdr:nvPicPr>
        <xdr:cNvPr id="41079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8716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236</xdr:row>
      <xdr:rowOff>0</xdr:rowOff>
    </xdr:from>
    <xdr:to>
      <xdr:col>5</xdr:col>
      <xdr:colOff>0</xdr:colOff>
      <xdr:row>236</xdr:row>
      <xdr:rowOff>0</xdr:rowOff>
    </xdr:to>
    <xdr:pic>
      <xdr:nvPicPr>
        <xdr:cNvPr id="41079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99634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236</xdr:row>
      <xdr:rowOff>0</xdr:rowOff>
    </xdr:from>
    <xdr:to>
      <xdr:col>5</xdr:col>
      <xdr:colOff>0</xdr:colOff>
      <xdr:row>236</xdr:row>
      <xdr:rowOff>0</xdr:rowOff>
    </xdr:to>
    <xdr:pic>
      <xdr:nvPicPr>
        <xdr:cNvPr id="41080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99634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236</xdr:row>
      <xdr:rowOff>0</xdr:rowOff>
    </xdr:from>
    <xdr:to>
      <xdr:col>5</xdr:col>
      <xdr:colOff>0</xdr:colOff>
      <xdr:row>236</xdr:row>
      <xdr:rowOff>0</xdr:rowOff>
    </xdr:to>
    <xdr:pic>
      <xdr:nvPicPr>
        <xdr:cNvPr id="41080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99634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238</xdr:row>
      <xdr:rowOff>161925</xdr:rowOff>
    </xdr:from>
    <xdr:to>
      <xdr:col>5</xdr:col>
      <xdr:colOff>0</xdr:colOff>
      <xdr:row>238</xdr:row>
      <xdr:rowOff>161925</xdr:rowOff>
    </xdr:to>
    <xdr:pic>
      <xdr:nvPicPr>
        <xdr:cNvPr id="41080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2139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238</xdr:row>
      <xdr:rowOff>0</xdr:rowOff>
    </xdr:from>
    <xdr:to>
      <xdr:col>5</xdr:col>
      <xdr:colOff>0</xdr:colOff>
      <xdr:row>238</xdr:row>
      <xdr:rowOff>0</xdr:rowOff>
    </xdr:to>
    <xdr:pic>
      <xdr:nvPicPr>
        <xdr:cNvPr id="41080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197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240</xdr:row>
      <xdr:rowOff>161925</xdr:rowOff>
    </xdr:from>
    <xdr:to>
      <xdr:col>5</xdr:col>
      <xdr:colOff>0</xdr:colOff>
      <xdr:row>240</xdr:row>
      <xdr:rowOff>161925</xdr:rowOff>
    </xdr:to>
    <xdr:pic>
      <xdr:nvPicPr>
        <xdr:cNvPr id="41080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3444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246</xdr:row>
      <xdr:rowOff>161925</xdr:rowOff>
    </xdr:from>
    <xdr:to>
      <xdr:col>5</xdr:col>
      <xdr:colOff>0</xdr:colOff>
      <xdr:row>246</xdr:row>
      <xdr:rowOff>161925</xdr:rowOff>
    </xdr:to>
    <xdr:pic>
      <xdr:nvPicPr>
        <xdr:cNvPr id="41080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8826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244</xdr:row>
      <xdr:rowOff>161925</xdr:rowOff>
    </xdr:from>
    <xdr:to>
      <xdr:col>5</xdr:col>
      <xdr:colOff>0</xdr:colOff>
      <xdr:row>244</xdr:row>
      <xdr:rowOff>161925</xdr:rowOff>
    </xdr:to>
    <xdr:pic>
      <xdr:nvPicPr>
        <xdr:cNvPr id="41080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7464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244</xdr:row>
      <xdr:rowOff>0</xdr:rowOff>
    </xdr:from>
    <xdr:to>
      <xdr:col>5</xdr:col>
      <xdr:colOff>0</xdr:colOff>
      <xdr:row>244</xdr:row>
      <xdr:rowOff>0</xdr:rowOff>
    </xdr:to>
    <xdr:pic>
      <xdr:nvPicPr>
        <xdr:cNvPr id="41080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7302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248</xdr:row>
      <xdr:rowOff>0</xdr:rowOff>
    </xdr:from>
    <xdr:to>
      <xdr:col>5</xdr:col>
      <xdr:colOff>0</xdr:colOff>
      <xdr:row>248</xdr:row>
      <xdr:rowOff>0</xdr:rowOff>
    </xdr:to>
    <xdr:pic>
      <xdr:nvPicPr>
        <xdr:cNvPr id="41080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9835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251</xdr:row>
      <xdr:rowOff>0</xdr:rowOff>
    </xdr:from>
    <xdr:to>
      <xdr:col>5</xdr:col>
      <xdr:colOff>0</xdr:colOff>
      <xdr:row>251</xdr:row>
      <xdr:rowOff>0</xdr:rowOff>
    </xdr:to>
    <xdr:pic>
      <xdr:nvPicPr>
        <xdr:cNvPr id="41080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3264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250</xdr:row>
      <xdr:rowOff>161925</xdr:rowOff>
    </xdr:from>
    <xdr:to>
      <xdr:col>5</xdr:col>
      <xdr:colOff>0</xdr:colOff>
      <xdr:row>250</xdr:row>
      <xdr:rowOff>161925</xdr:rowOff>
    </xdr:to>
    <xdr:pic>
      <xdr:nvPicPr>
        <xdr:cNvPr id="41081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2559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250</xdr:row>
      <xdr:rowOff>0</xdr:rowOff>
    </xdr:from>
    <xdr:to>
      <xdr:col>5</xdr:col>
      <xdr:colOff>0</xdr:colOff>
      <xdr:row>250</xdr:row>
      <xdr:rowOff>0</xdr:rowOff>
    </xdr:to>
    <xdr:pic>
      <xdr:nvPicPr>
        <xdr:cNvPr id="41081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2397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252</xdr:row>
      <xdr:rowOff>171450</xdr:rowOff>
    </xdr:from>
    <xdr:to>
      <xdr:col>5</xdr:col>
      <xdr:colOff>0</xdr:colOff>
      <xdr:row>252</xdr:row>
      <xdr:rowOff>171450</xdr:rowOff>
    </xdr:to>
    <xdr:pic>
      <xdr:nvPicPr>
        <xdr:cNvPr id="41081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3864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259</xdr:row>
      <xdr:rowOff>161925</xdr:rowOff>
    </xdr:from>
    <xdr:to>
      <xdr:col>5</xdr:col>
      <xdr:colOff>0</xdr:colOff>
      <xdr:row>259</xdr:row>
      <xdr:rowOff>161925</xdr:rowOff>
    </xdr:to>
    <xdr:pic>
      <xdr:nvPicPr>
        <xdr:cNvPr id="41081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8741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256</xdr:row>
      <xdr:rowOff>161925</xdr:rowOff>
    </xdr:from>
    <xdr:to>
      <xdr:col>5</xdr:col>
      <xdr:colOff>0</xdr:colOff>
      <xdr:row>256</xdr:row>
      <xdr:rowOff>161925</xdr:rowOff>
    </xdr:to>
    <xdr:pic>
      <xdr:nvPicPr>
        <xdr:cNvPr id="41081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6741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256</xdr:row>
      <xdr:rowOff>0</xdr:rowOff>
    </xdr:from>
    <xdr:to>
      <xdr:col>5</xdr:col>
      <xdr:colOff>0</xdr:colOff>
      <xdr:row>256</xdr:row>
      <xdr:rowOff>0</xdr:rowOff>
    </xdr:to>
    <xdr:pic>
      <xdr:nvPicPr>
        <xdr:cNvPr id="41081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6579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1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1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1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1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2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2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2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2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2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2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2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2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2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2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3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3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3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3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3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3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3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3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3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3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4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4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4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4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4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084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322</xdr:row>
      <xdr:rowOff>161925</xdr:rowOff>
    </xdr:from>
    <xdr:to>
      <xdr:col>5</xdr:col>
      <xdr:colOff>0</xdr:colOff>
      <xdr:row>322</xdr:row>
      <xdr:rowOff>161925</xdr:rowOff>
    </xdr:to>
    <xdr:pic>
      <xdr:nvPicPr>
        <xdr:cNvPr id="41084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5490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320</xdr:row>
      <xdr:rowOff>161925</xdr:rowOff>
    </xdr:from>
    <xdr:to>
      <xdr:col>5</xdr:col>
      <xdr:colOff>0</xdr:colOff>
      <xdr:row>320</xdr:row>
      <xdr:rowOff>161925</xdr:rowOff>
    </xdr:to>
    <xdr:pic>
      <xdr:nvPicPr>
        <xdr:cNvPr id="41084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2375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324</xdr:row>
      <xdr:rowOff>161925</xdr:rowOff>
    </xdr:from>
    <xdr:to>
      <xdr:col>5</xdr:col>
      <xdr:colOff>0</xdr:colOff>
      <xdr:row>324</xdr:row>
      <xdr:rowOff>161925</xdr:rowOff>
    </xdr:to>
    <xdr:pic>
      <xdr:nvPicPr>
        <xdr:cNvPr id="41084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703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322</xdr:row>
      <xdr:rowOff>161925</xdr:rowOff>
    </xdr:from>
    <xdr:to>
      <xdr:col>5</xdr:col>
      <xdr:colOff>0</xdr:colOff>
      <xdr:row>322</xdr:row>
      <xdr:rowOff>161925</xdr:rowOff>
    </xdr:to>
    <xdr:pic>
      <xdr:nvPicPr>
        <xdr:cNvPr id="41084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5490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322</xdr:row>
      <xdr:rowOff>0</xdr:rowOff>
    </xdr:from>
    <xdr:to>
      <xdr:col>5</xdr:col>
      <xdr:colOff>0</xdr:colOff>
      <xdr:row>322</xdr:row>
      <xdr:rowOff>0</xdr:rowOff>
    </xdr:to>
    <xdr:pic>
      <xdr:nvPicPr>
        <xdr:cNvPr id="41085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532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310</xdr:row>
      <xdr:rowOff>0</xdr:rowOff>
    </xdr:from>
    <xdr:to>
      <xdr:col>5</xdr:col>
      <xdr:colOff>0</xdr:colOff>
      <xdr:row>310</xdr:row>
      <xdr:rowOff>0</xdr:rowOff>
    </xdr:to>
    <xdr:pic>
      <xdr:nvPicPr>
        <xdr:cNvPr id="41085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4536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5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5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5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5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5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5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5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5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6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6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6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6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6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6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6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6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6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6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7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7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7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7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7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7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7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7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7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7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8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8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8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8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8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8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8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8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8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8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9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9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9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9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9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9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9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9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9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89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0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0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0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0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0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0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0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0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0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0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1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1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1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1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1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1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1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1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1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1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2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2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2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2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2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2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2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2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2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2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3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093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161925</xdr:rowOff>
    </xdr:from>
    <xdr:to>
      <xdr:col>5</xdr:col>
      <xdr:colOff>0</xdr:colOff>
      <xdr:row>372</xdr:row>
      <xdr:rowOff>161925</xdr:rowOff>
    </xdr:to>
    <xdr:pic>
      <xdr:nvPicPr>
        <xdr:cNvPr id="41093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742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374</xdr:row>
      <xdr:rowOff>161925</xdr:rowOff>
    </xdr:from>
    <xdr:to>
      <xdr:col>5</xdr:col>
      <xdr:colOff>0</xdr:colOff>
      <xdr:row>374</xdr:row>
      <xdr:rowOff>161925</xdr:rowOff>
    </xdr:to>
    <xdr:pic>
      <xdr:nvPicPr>
        <xdr:cNvPr id="41093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1542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376</xdr:row>
      <xdr:rowOff>161925</xdr:rowOff>
    </xdr:from>
    <xdr:to>
      <xdr:col>5</xdr:col>
      <xdr:colOff>0</xdr:colOff>
      <xdr:row>376</xdr:row>
      <xdr:rowOff>161925</xdr:rowOff>
    </xdr:to>
    <xdr:pic>
      <xdr:nvPicPr>
        <xdr:cNvPr id="41093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3780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377</xdr:row>
      <xdr:rowOff>171450</xdr:rowOff>
    </xdr:from>
    <xdr:to>
      <xdr:col>5</xdr:col>
      <xdr:colOff>0</xdr:colOff>
      <xdr:row>377</xdr:row>
      <xdr:rowOff>171450</xdr:rowOff>
    </xdr:to>
    <xdr:pic>
      <xdr:nvPicPr>
        <xdr:cNvPr id="41093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464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377</xdr:row>
      <xdr:rowOff>171450</xdr:rowOff>
    </xdr:from>
    <xdr:to>
      <xdr:col>5</xdr:col>
      <xdr:colOff>0</xdr:colOff>
      <xdr:row>377</xdr:row>
      <xdr:rowOff>171450</xdr:rowOff>
    </xdr:to>
    <xdr:pic>
      <xdr:nvPicPr>
        <xdr:cNvPr id="41093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464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377</xdr:row>
      <xdr:rowOff>171450</xdr:rowOff>
    </xdr:from>
    <xdr:to>
      <xdr:col>5</xdr:col>
      <xdr:colOff>0</xdr:colOff>
      <xdr:row>377</xdr:row>
      <xdr:rowOff>171450</xdr:rowOff>
    </xdr:to>
    <xdr:pic>
      <xdr:nvPicPr>
        <xdr:cNvPr id="41093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464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376</xdr:row>
      <xdr:rowOff>152400</xdr:rowOff>
    </xdr:from>
    <xdr:to>
      <xdr:col>5</xdr:col>
      <xdr:colOff>0</xdr:colOff>
      <xdr:row>376</xdr:row>
      <xdr:rowOff>152400</xdr:rowOff>
    </xdr:to>
    <xdr:pic>
      <xdr:nvPicPr>
        <xdr:cNvPr id="41093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3771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374</xdr:row>
      <xdr:rowOff>161925</xdr:rowOff>
    </xdr:from>
    <xdr:to>
      <xdr:col>5</xdr:col>
      <xdr:colOff>0</xdr:colOff>
      <xdr:row>374</xdr:row>
      <xdr:rowOff>161925</xdr:rowOff>
    </xdr:to>
    <xdr:pic>
      <xdr:nvPicPr>
        <xdr:cNvPr id="41093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1542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377</xdr:row>
      <xdr:rowOff>171450</xdr:rowOff>
    </xdr:from>
    <xdr:to>
      <xdr:col>5</xdr:col>
      <xdr:colOff>0</xdr:colOff>
      <xdr:row>377</xdr:row>
      <xdr:rowOff>171450</xdr:rowOff>
    </xdr:to>
    <xdr:pic>
      <xdr:nvPicPr>
        <xdr:cNvPr id="41094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464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374</xdr:row>
      <xdr:rowOff>161925</xdr:rowOff>
    </xdr:from>
    <xdr:to>
      <xdr:col>5</xdr:col>
      <xdr:colOff>0</xdr:colOff>
      <xdr:row>374</xdr:row>
      <xdr:rowOff>161925</xdr:rowOff>
    </xdr:to>
    <xdr:pic>
      <xdr:nvPicPr>
        <xdr:cNvPr id="41094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1542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377</xdr:row>
      <xdr:rowOff>171450</xdr:rowOff>
    </xdr:from>
    <xdr:to>
      <xdr:col>5</xdr:col>
      <xdr:colOff>0</xdr:colOff>
      <xdr:row>377</xdr:row>
      <xdr:rowOff>171450</xdr:rowOff>
    </xdr:to>
    <xdr:pic>
      <xdr:nvPicPr>
        <xdr:cNvPr id="41094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464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375</xdr:row>
      <xdr:rowOff>161925</xdr:rowOff>
    </xdr:from>
    <xdr:to>
      <xdr:col>5</xdr:col>
      <xdr:colOff>0</xdr:colOff>
      <xdr:row>375</xdr:row>
      <xdr:rowOff>161925</xdr:rowOff>
    </xdr:to>
    <xdr:pic>
      <xdr:nvPicPr>
        <xdr:cNvPr id="41094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214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376</xdr:row>
      <xdr:rowOff>161925</xdr:rowOff>
    </xdr:from>
    <xdr:to>
      <xdr:col>5</xdr:col>
      <xdr:colOff>0</xdr:colOff>
      <xdr:row>376</xdr:row>
      <xdr:rowOff>161925</xdr:rowOff>
    </xdr:to>
    <xdr:pic>
      <xdr:nvPicPr>
        <xdr:cNvPr id="41094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3780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376</xdr:row>
      <xdr:rowOff>0</xdr:rowOff>
    </xdr:from>
    <xdr:to>
      <xdr:col>5</xdr:col>
      <xdr:colOff>0</xdr:colOff>
      <xdr:row>376</xdr:row>
      <xdr:rowOff>0</xdr:rowOff>
    </xdr:to>
    <xdr:pic>
      <xdr:nvPicPr>
        <xdr:cNvPr id="41094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3618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378</xdr:row>
      <xdr:rowOff>171450</xdr:rowOff>
    </xdr:from>
    <xdr:to>
      <xdr:col>5</xdr:col>
      <xdr:colOff>0</xdr:colOff>
      <xdr:row>378</xdr:row>
      <xdr:rowOff>171450</xdr:rowOff>
    </xdr:to>
    <xdr:pic>
      <xdr:nvPicPr>
        <xdr:cNvPr id="41094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5085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378</xdr:row>
      <xdr:rowOff>171450</xdr:rowOff>
    </xdr:from>
    <xdr:to>
      <xdr:col>5</xdr:col>
      <xdr:colOff>0</xdr:colOff>
      <xdr:row>378</xdr:row>
      <xdr:rowOff>171450</xdr:rowOff>
    </xdr:to>
    <xdr:pic>
      <xdr:nvPicPr>
        <xdr:cNvPr id="41094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5085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378</xdr:row>
      <xdr:rowOff>171450</xdr:rowOff>
    </xdr:from>
    <xdr:to>
      <xdr:col>5</xdr:col>
      <xdr:colOff>0</xdr:colOff>
      <xdr:row>378</xdr:row>
      <xdr:rowOff>171450</xdr:rowOff>
    </xdr:to>
    <xdr:pic>
      <xdr:nvPicPr>
        <xdr:cNvPr id="41094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5085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378</xdr:row>
      <xdr:rowOff>171450</xdr:rowOff>
    </xdr:from>
    <xdr:to>
      <xdr:col>5</xdr:col>
      <xdr:colOff>0</xdr:colOff>
      <xdr:row>378</xdr:row>
      <xdr:rowOff>171450</xdr:rowOff>
    </xdr:to>
    <xdr:pic>
      <xdr:nvPicPr>
        <xdr:cNvPr id="41094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5085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378</xdr:row>
      <xdr:rowOff>171450</xdr:rowOff>
    </xdr:from>
    <xdr:to>
      <xdr:col>5</xdr:col>
      <xdr:colOff>0</xdr:colOff>
      <xdr:row>378</xdr:row>
      <xdr:rowOff>171450</xdr:rowOff>
    </xdr:to>
    <xdr:pic>
      <xdr:nvPicPr>
        <xdr:cNvPr id="41095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5085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384</xdr:row>
      <xdr:rowOff>0</xdr:rowOff>
    </xdr:from>
    <xdr:to>
      <xdr:col>5</xdr:col>
      <xdr:colOff>0</xdr:colOff>
      <xdr:row>384</xdr:row>
      <xdr:rowOff>0</xdr:rowOff>
    </xdr:to>
    <xdr:pic>
      <xdr:nvPicPr>
        <xdr:cNvPr id="41095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419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384</xdr:row>
      <xdr:rowOff>0</xdr:rowOff>
    </xdr:from>
    <xdr:to>
      <xdr:col>5</xdr:col>
      <xdr:colOff>0</xdr:colOff>
      <xdr:row>384</xdr:row>
      <xdr:rowOff>0</xdr:rowOff>
    </xdr:to>
    <xdr:pic>
      <xdr:nvPicPr>
        <xdr:cNvPr id="41095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419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384</xdr:row>
      <xdr:rowOff>0</xdr:rowOff>
    </xdr:from>
    <xdr:to>
      <xdr:col>5</xdr:col>
      <xdr:colOff>0</xdr:colOff>
      <xdr:row>384</xdr:row>
      <xdr:rowOff>0</xdr:rowOff>
    </xdr:to>
    <xdr:pic>
      <xdr:nvPicPr>
        <xdr:cNvPr id="41095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419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384</xdr:row>
      <xdr:rowOff>0</xdr:rowOff>
    </xdr:from>
    <xdr:to>
      <xdr:col>5</xdr:col>
      <xdr:colOff>0</xdr:colOff>
      <xdr:row>384</xdr:row>
      <xdr:rowOff>0</xdr:rowOff>
    </xdr:to>
    <xdr:pic>
      <xdr:nvPicPr>
        <xdr:cNvPr id="41095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419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384</xdr:row>
      <xdr:rowOff>0</xdr:rowOff>
    </xdr:from>
    <xdr:to>
      <xdr:col>5</xdr:col>
      <xdr:colOff>0</xdr:colOff>
      <xdr:row>384</xdr:row>
      <xdr:rowOff>0</xdr:rowOff>
    </xdr:to>
    <xdr:pic>
      <xdr:nvPicPr>
        <xdr:cNvPr id="41095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419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384</xdr:row>
      <xdr:rowOff>0</xdr:rowOff>
    </xdr:from>
    <xdr:to>
      <xdr:col>5</xdr:col>
      <xdr:colOff>0</xdr:colOff>
      <xdr:row>384</xdr:row>
      <xdr:rowOff>0</xdr:rowOff>
    </xdr:to>
    <xdr:pic>
      <xdr:nvPicPr>
        <xdr:cNvPr id="41095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419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400</xdr:row>
      <xdr:rowOff>161925</xdr:rowOff>
    </xdr:from>
    <xdr:to>
      <xdr:col>5</xdr:col>
      <xdr:colOff>0</xdr:colOff>
      <xdr:row>400</xdr:row>
      <xdr:rowOff>161925</xdr:rowOff>
    </xdr:to>
    <xdr:pic>
      <xdr:nvPicPr>
        <xdr:cNvPr id="41095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1735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5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398</xdr:row>
      <xdr:rowOff>161925</xdr:rowOff>
    </xdr:from>
    <xdr:to>
      <xdr:col>5</xdr:col>
      <xdr:colOff>0</xdr:colOff>
      <xdr:row>398</xdr:row>
      <xdr:rowOff>161925</xdr:rowOff>
    </xdr:to>
    <xdr:pic>
      <xdr:nvPicPr>
        <xdr:cNvPr id="41095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91922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400</xdr:row>
      <xdr:rowOff>161925</xdr:rowOff>
    </xdr:from>
    <xdr:to>
      <xdr:col>5</xdr:col>
      <xdr:colOff>0</xdr:colOff>
      <xdr:row>400</xdr:row>
      <xdr:rowOff>161925</xdr:rowOff>
    </xdr:to>
    <xdr:pic>
      <xdr:nvPicPr>
        <xdr:cNvPr id="41096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1735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401</xdr:row>
      <xdr:rowOff>161925</xdr:rowOff>
    </xdr:from>
    <xdr:to>
      <xdr:col>5</xdr:col>
      <xdr:colOff>0</xdr:colOff>
      <xdr:row>401</xdr:row>
      <xdr:rowOff>161925</xdr:rowOff>
    </xdr:to>
    <xdr:pic>
      <xdr:nvPicPr>
        <xdr:cNvPr id="41096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726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401</xdr:row>
      <xdr:rowOff>161925</xdr:rowOff>
    </xdr:from>
    <xdr:to>
      <xdr:col>5</xdr:col>
      <xdr:colOff>0</xdr:colOff>
      <xdr:row>401</xdr:row>
      <xdr:rowOff>161925</xdr:rowOff>
    </xdr:to>
    <xdr:pic>
      <xdr:nvPicPr>
        <xdr:cNvPr id="41096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726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401</xdr:row>
      <xdr:rowOff>161925</xdr:rowOff>
    </xdr:from>
    <xdr:to>
      <xdr:col>5</xdr:col>
      <xdr:colOff>0</xdr:colOff>
      <xdr:row>401</xdr:row>
      <xdr:rowOff>161925</xdr:rowOff>
    </xdr:to>
    <xdr:pic>
      <xdr:nvPicPr>
        <xdr:cNvPr id="41096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726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400</xdr:row>
      <xdr:rowOff>152400</xdr:rowOff>
    </xdr:from>
    <xdr:to>
      <xdr:col>5</xdr:col>
      <xdr:colOff>0</xdr:colOff>
      <xdr:row>400</xdr:row>
      <xdr:rowOff>152400</xdr:rowOff>
    </xdr:to>
    <xdr:pic>
      <xdr:nvPicPr>
        <xdr:cNvPr id="41096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1725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398</xdr:row>
      <xdr:rowOff>161925</xdr:rowOff>
    </xdr:from>
    <xdr:to>
      <xdr:col>5</xdr:col>
      <xdr:colOff>0</xdr:colOff>
      <xdr:row>398</xdr:row>
      <xdr:rowOff>161925</xdr:rowOff>
    </xdr:to>
    <xdr:pic>
      <xdr:nvPicPr>
        <xdr:cNvPr id="41096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91922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401</xdr:row>
      <xdr:rowOff>161925</xdr:rowOff>
    </xdr:from>
    <xdr:to>
      <xdr:col>5</xdr:col>
      <xdr:colOff>0</xdr:colOff>
      <xdr:row>401</xdr:row>
      <xdr:rowOff>161925</xdr:rowOff>
    </xdr:to>
    <xdr:pic>
      <xdr:nvPicPr>
        <xdr:cNvPr id="41096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726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398</xdr:row>
      <xdr:rowOff>161925</xdr:rowOff>
    </xdr:from>
    <xdr:to>
      <xdr:col>5</xdr:col>
      <xdr:colOff>0</xdr:colOff>
      <xdr:row>398</xdr:row>
      <xdr:rowOff>161925</xdr:rowOff>
    </xdr:to>
    <xdr:pic>
      <xdr:nvPicPr>
        <xdr:cNvPr id="41096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91922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401</xdr:row>
      <xdr:rowOff>161925</xdr:rowOff>
    </xdr:from>
    <xdr:to>
      <xdr:col>5</xdr:col>
      <xdr:colOff>0</xdr:colOff>
      <xdr:row>401</xdr:row>
      <xdr:rowOff>161925</xdr:rowOff>
    </xdr:to>
    <xdr:pic>
      <xdr:nvPicPr>
        <xdr:cNvPr id="41096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726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399</xdr:row>
      <xdr:rowOff>161925</xdr:rowOff>
    </xdr:from>
    <xdr:to>
      <xdr:col>5</xdr:col>
      <xdr:colOff>0</xdr:colOff>
      <xdr:row>399</xdr:row>
      <xdr:rowOff>161925</xdr:rowOff>
    </xdr:to>
    <xdr:pic>
      <xdr:nvPicPr>
        <xdr:cNvPr id="41096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97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400</xdr:row>
      <xdr:rowOff>161925</xdr:rowOff>
    </xdr:from>
    <xdr:to>
      <xdr:col>5</xdr:col>
      <xdr:colOff>0</xdr:colOff>
      <xdr:row>400</xdr:row>
      <xdr:rowOff>161925</xdr:rowOff>
    </xdr:to>
    <xdr:pic>
      <xdr:nvPicPr>
        <xdr:cNvPr id="41097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1735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400</xdr:row>
      <xdr:rowOff>0</xdr:rowOff>
    </xdr:from>
    <xdr:to>
      <xdr:col>5</xdr:col>
      <xdr:colOff>0</xdr:colOff>
      <xdr:row>400</xdr:row>
      <xdr:rowOff>0</xdr:rowOff>
    </xdr:to>
    <xdr:pic>
      <xdr:nvPicPr>
        <xdr:cNvPr id="41097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1573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7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7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7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7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7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7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7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7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8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8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0</xdr:colOff>
      <xdr:row>402</xdr:row>
      <xdr:rowOff>0</xdr:rowOff>
    </xdr:to>
    <xdr:pic>
      <xdr:nvPicPr>
        <xdr:cNvPr id="41098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2992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8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8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8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8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8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8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8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9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9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9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9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9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9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9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9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9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099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0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0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0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0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0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0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0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0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0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0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1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1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1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1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1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1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1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1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1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1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2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2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2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2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2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2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2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2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2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2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3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3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3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3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3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3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3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3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3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3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4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4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4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4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4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4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4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4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4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4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41105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2354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5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5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5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5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5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5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5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5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5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6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6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6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6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6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6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6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6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6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6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7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7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7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7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7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7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7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7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7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7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8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8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8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108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108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108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108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0</xdr:colOff>
      <xdr:row>301</xdr:row>
      <xdr:rowOff>0</xdr:rowOff>
    </xdr:to>
    <xdr:pic>
      <xdr:nvPicPr>
        <xdr:cNvPr id="41108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8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372</xdr:row>
      <xdr:rowOff>0</xdr:rowOff>
    </xdr:from>
    <xdr:to>
      <xdr:col>5</xdr:col>
      <xdr:colOff>0</xdr:colOff>
      <xdr:row>372</xdr:row>
      <xdr:rowOff>0</xdr:rowOff>
    </xdr:to>
    <xdr:pic>
      <xdr:nvPicPr>
        <xdr:cNvPr id="41108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0580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385</xdr:row>
      <xdr:rowOff>161925</xdr:rowOff>
    </xdr:from>
    <xdr:to>
      <xdr:col>5</xdr:col>
      <xdr:colOff>0</xdr:colOff>
      <xdr:row>385</xdr:row>
      <xdr:rowOff>161925</xdr:rowOff>
    </xdr:to>
    <xdr:pic>
      <xdr:nvPicPr>
        <xdr:cNvPr id="41109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0057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387</xdr:row>
      <xdr:rowOff>161925</xdr:rowOff>
    </xdr:from>
    <xdr:to>
      <xdr:col>5</xdr:col>
      <xdr:colOff>0</xdr:colOff>
      <xdr:row>387</xdr:row>
      <xdr:rowOff>161925</xdr:rowOff>
    </xdr:to>
    <xdr:pic>
      <xdr:nvPicPr>
        <xdr:cNvPr id="41109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1905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387</xdr:row>
      <xdr:rowOff>161925</xdr:rowOff>
    </xdr:from>
    <xdr:to>
      <xdr:col>5</xdr:col>
      <xdr:colOff>0</xdr:colOff>
      <xdr:row>387</xdr:row>
      <xdr:rowOff>161925</xdr:rowOff>
    </xdr:to>
    <xdr:pic>
      <xdr:nvPicPr>
        <xdr:cNvPr id="41109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1905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09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385</xdr:row>
      <xdr:rowOff>161925</xdr:rowOff>
    </xdr:from>
    <xdr:to>
      <xdr:col>5</xdr:col>
      <xdr:colOff>0</xdr:colOff>
      <xdr:row>385</xdr:row>
      <xdr:rowOff>161925</xdr:rowOff>
    </xdr:to>
    <xdr:pic>
      <xdr:nvPicPr>
        <xdr:cNvPr id="41109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0057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387</xdr:row>
      <xdr:rowOff>161925</xdr:rowOff>
    </xdr:from>
    <xdr:to>
      <xdr:col>5</xdr:col>
      <xdr:colOff>0</xdr:colOff>
      <xdr:row>387</xdr:row>
      <xdr:rowOff>161925</xdr:rowOff>
    </xdr:to>
    <xdr:pic>
      <xdr:nvPicPr>
        <xdr:cNvPr id="41109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1905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391</xdr:row>
      <xdr:rowOff>171450</xdr:rowOff>
    </xdr:from>
    <xdr:to>
      <xdr:col>5</xdr:col>
      <xdr:colOff>0</xdr:colOff>
      <xdr:row>391</xdr:row>
      <xdr:rowOff>171450</xdr:rowOff>
    </xdr:to>
    <xdr:pic>
      <xdr:nvPicPr>
        <xdr:cNvPr id="41109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3620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391</xdr:row>
      <xdr:rowOff>171450</xdr:rowOff>
    </xdr:from>
    <xdr:to>
      <xdr:col>5</xdr:col>
      <xdr:colOff>0</xdr:colOff>
      <xdr:row>391</xdr:row>
      <xdr:rowOff>171450</xdr:rowOff>
    </xdr:to>
    <xdr:pic>
      <xdr:nvPicPr>
        <xdr:cNvPr id="41109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3620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391</xdr:row>
      <xdr:rowOff>171450</xdr:rowOff>
    </xdr:from>
    <xdr:to>
      <xdr:col>5</xdr:col>
      <xdr:colOff>0</xdr:colOff>
      <xdr:row>391</xdr:row>
      <xdr:rowOff>171450</xdr:rowOff>
    </xdr:to>
    <xdr:pic>
      <xdr:nvPicPr>
        <xdr:cNvPr id="41109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3620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387</xdr:row>
      <xdr:rowOff>152400</xdr:rowOff>
    </xdr:from>
    <xdr:to>
      <xdr:col>5</xdr:col>
      <xdr:colOff>0</xdr:colOff>
      <xdr:row>387</xdr:row>
      <xdr:rowOff>152400</xdr:rowOff>
    </xdr:to>
    <xdr:pic>
      <xdr:nvPicPr>
        <xdr:cNvPr id="41109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189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385</xdr:row>
      <xdr:rowOff>161925</xdr:rowOff>
    </xdr:from>
    <xdr:to>
      <xdr:col>5</xdr:col>
      <xdr:colOff>0</xdr:colOff>
      <xdr:row>385</xdr:row>
      <xdr:rowOff>161925</xdr:rowOff>
    </xdr:to>
    <xdr:pic>
      <xdr:nvPicPr>
        <xdr:cNvPr id="41110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0057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391</xdr:row>
      <xdr:rowOff>171450</xdr:rowOff>
    </xdr:from>
    <xdr:to>
      <xdr:col>5</xdr:col>
      <xdr:colOff>0</xdr:colOff>
      <xdr:row>391</xdr:row>
      <xdr:rowOff>171450</xdr:rowOff>
    </xdr:to>
    <xdr:pic>
      <xdr:nvPicPr>
        <xdr:cNvPr id="41110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3620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385</xdr:row>
      <xdr:rowOff>161925</xdr:rowOff>
    </xdr:from>
    <xdr:to>
      <xdr:col>5</xdr:col>
      <xdr:colOff>0</xdr:colOff>
      <xdr:row>385</xdr:row>
      <xdr:rowOff>161925</xdr:rowOff>
    </xdr:to>
    <xdr:pic>
      <xdr:nvPicPr>
        <xdr:cNvPr id="41110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0057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391</xdr:row>
      <xdr:rowOff>171450</xdr:rowOff>
    </xdr:from>
    <xdr:to>
      <xdr:col>5</xdr:col>
      <xdr:colOff>0</xdr:colOff>
      <xdr:row>391</xdr:row>
      <xdr:rowOff>171450</xdr:rowOff>
    </xdr:to>
    <xdr:pic>
      <xdr:nvPicPr>
        <xdr:cNvPr id="41110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3620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386</xdr:row>
      <xdr:rowOff>161925</xdr:rowOff>
    </xdr:from>
    <xdr:to>
      <xdr:col>5</xdr:col>
      <xdr:colOff>0</xdr:colOff>
      <xdr:row>386</xdr:row>
      <xdr:rowOff>161925</xdr:rowOff>
    </xdr:to>
    <xdr:pic>
      <xdr:nvPicPr>
        <xdr:cNvPr id="41110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0486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387</xdr:row>
      <xdr:rowOff>161925</xdr:rowOff>
    </xdr:from>
    <xdr:to>
      <xdr:col>5</xdr:col>
      <xdr:colOff>0</xdr:colOff>
      <xdr:row>387</xdr:row>
      <xdr:rowOff>161925</xdr:rowOff>
    </xdr:to>
    <xdr:pic>
      <xdr:nvPicPr>
        <xdr:cNvPr id="41110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1905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387</xdr:row>
      <xdr:rowOff>0</xdr:rowOff>
    </xdr:from>
    <xdr:to>
      <xdr:col>5</xdr:col>
      <xdr:colOff>0</xdr:colOff>
      <xdr:row>387</xdr:row>
      <xdr:rowOff>0</xdr:rowOff>
    </xdr:to>
    <xdr:pic>
      <xdr:nvPicPr>
        <xdr:cNvPr id="41110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1743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10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10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10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11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11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11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11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11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11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11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0</xdr:colOff>
      <xdr:row>397</xdr:row>
      <xdr:rowOff>0</xdr:rowOff>
    </xdr:to>
    <xdr:pic>
      <xdr:nvPicPr>
        <xdr:cNvPr id="41111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56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254</xdr:row>
      <xdr:rowOff>0</xdr:rowOff>
    </xdr:from>
    <xdr:to>
      <xdr:col>5</xdr:col>
      <xdr:colOff>0</xdr:colOff>
      <xdr:row>254</xdr:row>
      <xdr:rowOff>0</xdr:rowOff>
    </xdr:to>
    <xdr:pic>
      <xdr:nvPicPr>
        <xdr:cNvPr id="41111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4588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254</xdr:row>
      <xdr:rowOff>0</xdr:rowOff>
    </xdr:from>
    <xdr:to>
      <xdr:col>5</xdr:col>
      <xdr:colOff>0</xdr:colOff>
      <xdr:row>254</xdr:row>
      <xdr:rowOff>0</xdr:rowOff>
    </xdr:to>
    <xdr:pic>
      <xdr:nvPicPr>
        <xdr:cNvPr id="41111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4588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254</xdr:row>
      <xdr:rowOff>0</xdr:rowOff>
    </xdr:from>
    <xdr:to>
      <xdr:col>5</xdr:col>
      <xdr:colOff>0</xdr:colOff>
      <xdr:row>254</xdr:row>
      <xdr:rowOff>0</xdr:rowOff>
    </xdr:to>
    <xdr:pic>
      <xdr:nvPicPr>
        <xdr:cNvPr id="41112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4588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254</xdr:row>
      <xdr:rowOff>0</xdr:rowOff>
    </xdr:from>
    <xdr:to>
      <xdr:col>5</xdr:col>
      <xdr:colOff>0</xdr:colOff>
      <xdr:row>254</xdr:row>
      <xdr:rowOff>0</xdr:rowOff>
    </xdr:to>
    <xdr:pic>
      <xdr:nvPicPr>
        <xdr:cNvPr id="41112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4588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254</xdr:row>
      <xdr:rowOff>0</xdr:rowOff>
    </xdr:from>
    <xdr:to>
      <xdr:col>5</xdr:col>
      <xdr:colOff>0</xdr:colOff>
      <xdr:row>254</xdr:row>
      <xdr:rowOff>0</xdr:rowOff>
    </xdr:to>
    <xdr:pic>
      <xdr:nvPicPr>
        <xdr:cNvPr id="41112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4588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317</xdr:row>
      <xdr:rowOff>161925</xdr:rowOff>
    </xdr:from>
    <xdr:to>
      <xdr:col>5</xdr:col>
      <xdr:colOff>0</xdr:colOff>
      <xdr:row>317</xdr:row>
      <xdr:rowOff>161925</xdr:rowOff>
    </xdr:to>
    <xdr:pic>
      <xdr:nvPicPr>
        <xdr:cNvPr id="41112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0480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317</xdr:row>
      <xdr:rowOff>161925</xdr:rowOff>
    </xdr:from>
    <xdr:to>
      <xdr:col>5</xdr:col>
      <xdr:colOff>0</xdr:colOff>
      <xdr:row>317</xdr:row>
      <xdr:rowOff>161925</xdr:rowOff>
    </xdr:to>
    <xdr:pic>
      <xdr:nvPicPr>
        <xdr:cNvPr id="41112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0480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315</xdr:row>
      <xdr:rowOff>161925</xdr:rowOff>
    </xdr:from>
    <xdr:to>
      <xdr:col>5</xdr:col>
      <xdr:colOff>0</xdr:colOff>
      <xdr:row>315</xdr:row>
      <xdr:rowOff>161925</xdr:rowOff>
    </xdr:to>
    <xdr:pic>
      <xdr:nvPicPr>
        <xdr:cNvPr id="41112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7594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318</xdr:row>
      <xdr:rowOff>161925</xdr:rowOff>
    </xdr:from>
    <xdr:to>
      <xdr:col>5</xdr:col>
      <xdr:colOff>0</xdr:colOff>
      <xdr:row>318</xdr:row>
      <xdr:rowOff>161925</xdr:rowOff>
    </xdr:to>
    <xdr:pic>
      <xdr:nvPicPr>
        <xdr:cNvPr id="41112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1480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317</xdr:row>
      <xdr:rowOff>161925</xdr:rowOff>
    </xdr:from>
    <xdr:to>
      <xdr:col>5</xdr:col>
      <xdr:colOff>0</xdr:colOff>
      <xdr:row>317</xdr:row>
      <xdr:rowOff>161925</xdr:rowOff>
    </xdr:to>
    <xdr:pic>
      <xdr:nvPicPr>
        <xdr:cNvPr id="41112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0480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317</xdr:row>
      <xdr:rowOff>0</xdr:rowOff>
    </xdr:from>
    <xdr:to>
      <xdr:col>5</xdr:col>
      <xdr:colOff>0</xdr:colOff>
      <xdr:row>317</xdr:row>
      <xdr:rowOff>0</xdr:rowOff>
    </xdr:to>
    <xdr:pic>
      <xdr:nvPicPr>
        <xdr:cNvPr id="41112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0318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323</xdr:row>
      <xdr:rowOff>161925</xdr:rowOff>
    </xdr:from>
    <xdr:to>
      <xdr:col>5</xdr:col>
      <xdr:colOff>0</xdr:colOff>
      <xdr:row>323</xdr:row>
      <xdr:rowOff>161925</xdr:rowOff>
    </xdr:to>
    <xdr:pic>
      <xdr:nvPicPr>
        <xdr:cNvPr id="41112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6595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393</xdr:row>
      <xdr:rowOff>161925</xdr:rowOff>
    </xdr:from>
    <xdr:to>
      <xdr:col>5</xdr:col>
      <xdr:colOff>0</xdr:colOff>
      <xdr:row>393</xdr:row>
      <xdr:rowOff>161925</xdr:rowOff>
    </xdr:to>
    <xdr:pic>
      <xdr:nvPicPr>
        <xdr:cNvPr id="41113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4515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395</xdr:row>
      <xdr:rowOff>161925</xdr:rowOff>
    </xdr:from>
    <xdr:to>
      <xdr:col>5</xdr:col>
      <xdr:colOff>0</xdr:colOff>
      <xdr:row>395</xdr:row>
      <xdr:rowOff>161925</xdr:rowOff>
    </xdr:to>
    <xdr:pic>
      <xdr:nvPicPr>
        <xdr:cNvPr id="41113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7049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395</xdr:row>
      <xdr:rowOff>161925</xdr:rowOff>
    </xdr:from>
    <xdr:to>
      <xdr:col>5</xdr:col>
      <xdr:colOff>0</xdr:colOff>
      <xdr:row>395</xdr:row>
      <xdr:rowOff>161925</xdr:rowOff>
    </xdr:to>
    <xdr:pic>
      <xdr:nvPicPr>
        <xdr:cNvPr id="41113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7049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393</xdr:row>
      <xdr:rowOff>161925</xdr:rowOff>
    </xdr:from>
    <xdr:to>
      <xdr:col>5</xdr:col>
      <xdr:colOff>0</xdr:colOff>
      <xdr:row>393</xdr:row>
      <xdr:rowOff>161925</xdr:rowOff>
    </xdr:to>
    <xdr:pic>
      <xdr:nvPicPr>
        <xdr:cNvPr id="41113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4515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395</xdr:row>
      <xdr:rowOff>161925</xdr:rowOff>
    </xdr:from>
    <xdr:to>
      <xdr:col>5</xdr:col>
      <xdr:colOff>0</xdr:colOff>
      <xdr:row>395</xdr:row>
      <xdr:rowOff>161925</xdr:rowOff>
    </xdr:to>
    <xdr:pic>
      <xdr:nvPicPr>
        <xdr:cNvPr id="41113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7049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396</xdr:row>
      <xdr:rowOff>171450</xdr:rowOff>
    </xdr:from>
    <xdr:to>
      <xdr:col>5</xdr:col>
      <xdr:colOff>0</xdr:colOff>
      <xdr:row>396</xdr:row>
      <xdr:rowOff>171450</xdr:rowOff>
    </xdr:to>
    <xdr:pic>
      <xdr:nvPicPr>
        <xdr:cNvPr id="41113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2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396</xdr:row>
      <xdr:rowOff>171450</xdr:rowOff>
    </xdr:from>
    <xdr:to>
      <xdr:col>5</xdr:col>
      <xdr:colOff>0</xdr:colOff>
      <xdr:row>396</xdr:row>
      <xdr:rowOff>171450</xdr:rowOff>
    </xdr:to>
    <xdr:pic>
      <xdr:nvPicPr>
        <xdr:cNvPr id="41113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2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396</xdr:row>
      <xdr:rowOff>171450</xdr:rowOff>
    </xdr:from>
    <xdr:to>
      <xdr:col>5</xdr:col>
      <xdr:colOff>0</xdr:colOff>
      <xdr:row>396</xdr:row>
      <xdr:rowOff>171450</xdr:rowOff>
    </xdr:to>
    <xdr:pic>
      <xdr:nvPicPr>
        <xdr:cNvPr id="41113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2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395</xdr:row>
      <xdr:rowOff>152400</xdr:rowOff>
    </xdr:from>
    <xdr:to>
      <xdr:col>5</xdr:col>
      <xdr:colOff>0</xdr:colOff>
      <xdr:row>395</xdr:row>
      <xdr:rowOff>152400</xdr:rowOff>
    </xdr:to>
    <xdr:pic>
      <xdr:nvPicPr>
        <xdr:cNvPr id="41113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7039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393</xdr:row>
      <xdr:rowOff>161925</xdr:rowOff>
    </xdr:from>
    <xdr:to>
      <xdr:col>5</xdr:col>
      <xdr:colOff>0</xdr:colOff>
      <xdr:row>393</xdr:row>
      <xdr:rowOff>161925</xdr:rowOff>
    </xdr:to>
    <xdr:pic>
      <xdr:nvPicPr>
        <xdr:cNvPr id="41113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4515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396</xdr:row>
      <xdr:rowOff>171450</xdr:rowOff>
    </xdr:from>
    <xdr:to>
      <xdr:col>5</xdr:col>
      <xdr:colOff>0</xdr:colOff>
      <xdr:row>396</xdr:row>
      <xdr:rowOff>171450</xdr:rowOff>
    </xdr:to>
    <xdr:pic>
      <xdr:nvPicPr>
        <xdr:cNvPr id="41114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2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393</xdr:row>
      <xdr:rowOff>161925</xdr:rowOff>
    </xdr:from>
    <xdr:to>
      <xdr:col>5</xdr:col>
      <xdr:colOff>0</xdr:colOff>
      <xdr:row>393</xdr:row>
      <xdr:rowOff>161925</xdr:rowOff>
    </xdr:to>
    <xdr:pic>
      <xdr:nvPicPr>
        <xdr:cNvPr id="41114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4515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396</xdr:row>
      <xdr:rowOff>171450</xdr:rowOff>
    </xdr:from>
    <xdr:to>
      <xdr:col>5</xdr:col>
      <xdr:colOff>0</xdr:colOff>
      <xdr:row>396</xdr:row>
      <xdr:rowOff>171450</xdr:rowOff>
    </xdr:to>
    <xdr:pic>
      <xdr:nvPicPr>
        <xdr:cNvPr id="41114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82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394</xdr:row>
      <xdr:rowOff>161925</xdr:rowOff>
    </xdr:from>
    <xdr:to>
      <xdr:col>5</xdr:col>
      <xdr:colOff>0</xdr:colOff>
      <xdr:row>394</xdr:row>
      <xdr:rowOff>161925</xdr:rowOff>
    </xdr:to>
    <xdr:pic>
      <xdr:nvPicPr>
        <xdr:cNvPr id="41114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5067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395</xdr:row>
      <xdr:rowOff>161925</xdr:rowOff>
    </xdr:from>
    <xdr:to>
      <xdr:col>5</xdr:col>
      <xdr:colOff>0</xdr:colOff>
      <xdr:row>395</xdr:row>
      <xdr:rowOff>161925</xdr:rowOff>
    </xdr:to>
    <xdr:pic>
      <xdr:nvPicPr>
        <xdr:cNvPr id="41114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7049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395</xdr:row>
      <xdr:rowOff>0</xdr:rowOff>
    </xdr:from>
    <xdr:to>
      <xdr:col>5</xdr:col>
      <xdr:colOff>0</xdr:colOff>
      <xdr:row>395</xdr:row>
      <xdr:rowOff>0</xdr:rowOff>
    </xdr:to>
    <xdr:pic>
      <xdr:nvPicPr>
        <xdr:cNvPr id="41114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1688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18</xdr:row>
      <xdr:rowOff>76200</xdr:rowOff>
    </xdr:from>
    <xdr:to>
      <xdr:col>1</xdr:col>
      <xdr:colOff>257175</xdr:colOff>
      <xdr:row>20</xdr:row>
      <xdr:rowOff>257175</xdr:rowOff>
    </xdr:to>
    <xdr:pic>
      <xdr:nvPicPr>
        <xdr:cNvPr id="411146" name="Рисунок 537" descr="0a8c60803c62bc7a116e613a42f16e43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2875" y="9925050"/>
          <a:ext cx="200025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23</xdr:row>
      <xdr:rowOff>114300</xdr:rowOff>
    </xdr:from>
    <xdr:to>
      <xdr:col>1</xdr:col>
      <xdr:colOff>381000</xdr:colOff>
      <xdr:row>25</xdr:row>
      <xdr:rowOff>409575</xdr:rowOff>
    </xdr:to>
    <xdr:pic>
      <xdr:nvPicPr>
        <xdr:cNvPr id="411147" name="Рисунок 538" descr="25df5ee13e79a280da2198b3a6fe6b06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80975" y="13773150"/>
          <a:ext cx="2085975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28</xdr:row>
      <xdr:rowOff>47625</xdr:rowOff>
    </xdr:from>
    <xdr:to>
      <xdr:col>1</xdr:col>
      <xdr:colOff>771525</xdr:colOff>
      <xdr:row>30</xdr:row>
      <xdr:rowOff>352425</xdr:rowOff>
    </xdr:to>
    <xdr:pic>
      <xdr:nvPicPr>
        <xdr:cNvPr id="411148" name="Рисунок 539" descr="92cddc48b2fd2029cf9aef3ac30f8743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6200" y="17887950"/>
          <a:ext cx="2581275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57150</xdr:rowOff>
    </xdr:from>
    <xdr:to>
      <xdr:col>1</xdr:col>
      <xdr:colOff>762000</xdr:colOff>
      <xdr:row>35</xdr:row>
      <xdr:rowOff>133350</xdr:rowOff>
    </xdr:to>
    <xdr:pic>
      <xdr:nvPicPr>
        <xdr:cNvPr id="411149" name="Рисунок 540" descr="36490975cff82862f8cdc0a0da25aa4c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22298025"/>
          <a:ext cx="2647950" cy="341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695325</xdr:colOff>
      <xdr:row>33</xdr:row>
      <xdr:rowOff>28575</xdr:rowOff>
    </xdr:from>
    <xdr:to>
      <xdr:col>2</xdr:col>
      <xdr:colOff>1362075</xdr:colOff>
      <xdr:row>35</xdr:row>
      <xdr:rowOff>161925</xdr:rowOff>
    </xdr:to>
    <xdr:pic>
      <xdr:nvPicPr>
        <xdr:cNvPr id="411150" name="Рисунок 541" descr="7064089417686d4ca1fda15d9497312c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581275" y="22269450"/>
          <a:ext cx="2562225" cy="3476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60</xdr:row>
      <xdr:rowOff>47625</xdr:rowOff>
    </xdr:from>
    <xdr:to>
      <xdr:col>1</xdr:col>
      <xdr:colOff>590550</xdr:colOff>
      <xdr:row>64</xdr:row>
      <xdr:rowOff>266700</xdr:rowOff>
    </xdr:to>
    <xdr:pic>
      <xdr:nvPicPr>
        <xdr:cNvPr id="411151" name="Рисунок 542" descr="1b08547afdf9cf458bb31ab8caa25925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7150" y="49082325"/>
          <a:ext cx="2419350" cy="337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60</xdr:row>
      <xdr:rowOff>76200</xdr:rowOff>
    </xdr:from>
    <xdr:to>
      <xdr:col>2</xdr:col>
      <xdr:colOff>1504950</xdr:colOff>
      <xdr:row>64</xdr:row>
      <xdr:rowOff>247650</xdr:rowOff>
    </xdr:to>
    <xdr:pic>
      <xdr:nvPicPr>
        <xdr:cNvPr id="411152" name="Рисунок 543" descr="06236803937b93544b1203139ffb6060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667000" y="49110900"/>
          <a:ext cx="2619375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73</xdr:row>
      <xdr:rowOff>257175</xdr:rowOff>
    </xdr:from>
    <xdr:to>
      <xdr:col>1</xdr:col>
      <xdr:colOff>981075</xdr:colOff>
      <xdr:row>74</xdr:row>
      <xdr:rowOff>485775</xdr:rowOff>
    </xdr:to>
    <xdr:pic>
      <xdr:nvPicPr>
        <xdr:cNvPr id="411153" name="Рисунок 544" descr="64fbec01353ddf48f695205ccf6fd050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19075" y="59750325"/>
          <a:ext cx="264795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1485900</xdr:colOff>
      <xdr:row>73</xdr:row>
      <xdr:rowOff>95250</xdr:rowOff>
    </xdr:from>
    <xdr:to>
      <xdr:col>2</xdr:col>
      <xdr:colOff>1600200</xdr:colOff>
      <xdr:row>74</xdr:row>
      <xdr:rowOff>523875</xdr:rowOff>
    </xdr:to>
    <xdr:pic>
      <xdr:nvPicPr>
        <xdr:cNvPr id="411154" name="Рисунок 545" descr="image013.pn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371850" y="59588400"/>
          <a:ext cx="2009775" cy="2828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134</xdr:row>
      <xdr:rowOff>38100</xdr:rowOff>
    </xdr:from>
    <xdr:to>
      <xdr:col>1</xdr:col>
      <xdr:colOff>1266825</xdr:colOff>
      <xdr:row>137</xdr:row>
      <xdr:rowOff>0</xdr:rowOff>
    </xdr:to>
    <xdr:pic>
      <xdr:nvPicPr>
        <xdr:cNvPr id="411155" name="Рисунок 547" descr="4a31403d117f2e905d3430246e5357ab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61950" y="111128175"/>
          <a:ext cx="2790825" cy="3790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139</xdr:row>
      <xdr:rowOff>142875</xdr:rowOff>
    </xdr:from>
    <xdr:to>
      <xdr:col>1</xdr:col>
      <xdr:colOff>847725</xdr:colOff>
      <xdr:row>142</xdr:row>
      <xdr:rowOff>152400</xdr:rowOff>
    </xdr:to>
    <xdr:pic>
      <xdr:nvPicPr>
        <xdr:cNvPr id="411156" name="Рисунок 548" descr="21f115ddbec8e44f05fa6bffd99a82e1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6200" y="116185950"/>
          <a:ext cx="2657475" cy="396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981075</xdr:colOff>
      <xdr:row>139</xdr:row>
      <xdr:rowOff>152400</xdr:rowOff>
    </xdr:from>
    <xdr:to>
      <xdr:col>2</xdr:col>
      <xdr:colOff>1847850</xdr:colOff>
      <xdr:row>142</xdr:row>
      <xdr:rowOff>171450</xdr:rowOff>
    </xdr:to>
    <xdr:pic>
      <xdr:nvPicPr>
        <xdr:cNvPr id="411157" name="Рисунок 549" descr="37984f97322c5663f744a6eed6b7c6bc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867025" y="116195475"/>
          <a:ext cx="2762250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249</xdr:row>
      <xdr:rowOff>228600</xdr:rowOff>
    </xdr:from>
    <xdr:to>
      <xdr:col>2</xdr:col>
      <xdr:colOff>1571625</xdr:colOff>
      <xdr:row>252</xdr:row>
      <xdr:rowOff>142875</xdr:rowOff>
    </xdr:to>
    <xdr:pic>
      <xdr:nvPicPr>
        <xdr:cNvPr id="411158" name="Рисунок 556" descr="5eb009ca4f9330fda978af2cdc95aa47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771775" y="210731100"/>
          <a:ext cx="2581275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255</xdr:row>
      <xdr:rowOff>142875</xdr:rowOff>
    </xdr:from>
    <xdr:to>
      <xdr:col>1</xdr:col>
      <xdr:colOff>1057275</xdr:colOff>
      <xdr:row>258</xdr:row>
      <xdr:rowOff>209550</xdr:rowOff>
    </xdr:to>
    <xdr:pic>
      <xdr:nvPicPr>
        <xdr:cNvPr id="411159" name="Рисунок 557" descr="20cbac5d29aeac43cb3ac002659e06e3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" y="215160225"/>
          <a:ext cx="2743200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255</xdr:row>
      <xdr:rowOff>123825</xdr:rowOff>
    </xdr:from>
    <xdr:to>
      <xdr:col>2</xdr:col>
      <xdr:colOff>1819275</xdr:colOff>
      <xdr:row>258</xdr:row>
      <xdr:rowOff>161925</xdr:rowOff>
    </xdr:to>
    <xdr:pic>
      <xdr:nvPicPr>
        <xdr:cNvPr id="411160" name="Рисунок 558" descr="22802d8beb932d0ba4e320b3cbb4d634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009900" y="215141175"/>
          <a:ext cx="2590800" cy="316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41116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71726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310</xdr:row>
      <xdr:rowOff>514350</xdr:rowOff>
    </xdr:from>
    <xdr:to>
      <xdr:col>2</xdr:col>
      <xdr:colOff>1828800</xdr:colOff>
      <xdr:row>314</xdr:row>
      <xdr:rowOff>85725</xdr:rowOff>
    </xdr:to>
    <xdr:pic>
      <xdr:nvPicPr>
        <xdr:cNvPr id="411162" name="Рисунок 564" descr="20ade47684fb01b63434face973ca642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619500" y="255050925"/>
          <a:ext cx="1990725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316</xdr:row>
      <xdr:rowOff>85725</xdr:rowOff>
    </xdr:from>
    <xdr:to>
      <xdr:col>1</xdr:col>
      <xdr:colOff>447675</xdr:colOff>
      <xdr:row>319</xdr:row>
      <xdr:rowOff>76200</xdr:rowOff>
    </xdr:to>
    <xdr:pic>
      <xdr:nvPicPr>
        <xdr:cNvPr id="411163" name="Рисунок 565" descr="763029ae6db623bc0875de9f52daa26a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57175" y="258108450"/>
          <a:ext cx="2076450" cy="378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321</xdr:row>
      <xdr:rowOff>247650</xdr:rowOff>
    </xdr:from>
    <xdr:to>
      <xdr:col>2</xdr:col>
      <xdr:colOff>1390650</xdr:colOff>
      <xdr:row>323</xdr:row>
      <xdr:rowOff>0</xdr:rowOff>
    </xdr:to>
    <xdr:pic>
      <xdr:nvPicPr>
        <xdr:cNvPr id="411164" name="Рисунок 566" descr="3a819349d4cc592f738d061694feeb48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695575" y="263051925"/>
          <a:ext cx="2476500" cy="338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321</xdr:row>
      <xdr:rowOff>238125</xdr:rowOff>
    </xdr:from>
    <xdr:to>
      <xdr:col>1</xdr:col>
      <xdr:colOff>609600</xdr:colOff>
      <xdr:row>322</xdr:row>
      <xdr:rowOff>1047750</xdr:rowOff>
    </xdr:to>
    <xdr:pic>
      <xdr:nvPicPr>
        <xdr:cNvPr id="411165" name="Рисунок 567" descr="2cbb400f774d2c542f91d05407ce27e7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04800" y="263042400"/>
          <a:ext cx="2190750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375</xdr:row>
      <xdr:rowOff>76200</xdr:rowOff>
    </xdr:from>
    <xdr:to>
      <xdr:col>1</xdr:col>
      <xdr:colOff>523875</xdr:colOff>
      <xdr:row>378</xdr:row>
      <xdr:rowOff>342900</xdr:rowOff>
    </xdr:to>
    <xdr:pic>
      <xdr:nvPicPr>
        <xdr:cNvPr id="411166" name="Рисунок 568" descr="d41d93d90869fb56ce21d8c512562f39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71475" y="302056800"/>
          <a:ext cx="203835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386</xdr:row>
      <xdr:rowOff>47625</xdr:rowOff>
    </xdr:from>
    <xdr:to>
      <xdr:col>1</xdr:col>
      <xdr:colOff>352425</xdr:colOff>
      <xdr:row>391</xdr:row>
      <xdr:rowOff>38100</xdr:rowOff>
    </xdr:to>
    <xdr:pic>
      <xdr:nvPicPr>
        <xdr:cNvPr id="411167" name="Рисунок 569" descr="6cbbd74a3713de1d97d14de3331a8409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52400" y="310372125"/>
          <a:ext cx="2085975" cy="311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386</xdr:row>
      <xdr:rowOff>47625</xdr:rowOff>
    </xdr:from>
    <xdr:to>
      <xdr:col>2</xdr:col>
      <xdr:colOff>828675</xdr:colOff>
      <xdr:row>391</xdr:row>
      <xdr:rowOff>28575</xdr:rowOff>
    </xdr:to>
    <xdr:pic>
      <xdr:nvPicPr>
        <xdr:cNvPr id="411168" name="Рисунок 570" descr="b62673e05e0f7b08bda217a5bdaa732f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609850" y="310372125"/>
          <a:ext cx="2000250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399</xdr:row>
      <xdr:rowOff>66675</xdr:rowOff>
    </xdr:from>
    <xdr:to>
      <xdr:col>1</xdr:col>
      <xdr:colOff>1276350</xdr:colOff>
      <xdr:row>401</xdr:row>
      <xdr:rowOff>419100</xdr:rowOff>
    </xdr:to>
    <xdr:pic>
      <xdr:nvPicPr>
        <xdr:cNvPr id="411169" name="Рисунок 572" descr="1adea04d95799beaf380d1b298ecff61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52475" y="319649475"/>
          <a:ext cx="2409825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85</xdr:row>
      <xdr:rowOff>161925</xdr:rowOff>
    </xdr:from>
    <xdr:to>
      <xdr:col>5</xdr:col>
      <xdr:colOff>0</xdr:colOff>
      <xdr:row>81</xdr:row>
      <xdr:rowOff>0</xdr:rowOff>
    </xdr:to>
    <xdr:pic>
      <xdr:nvPicPr>
        <xdr:cNvPr id="41117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68970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91</xdr:row>
      <xdr:rowOff>161925</xdr:rowOff>
    </xdr:from>
    <xdr:to>
      <xdr:col>5</xdr:col>
      <xdr:colOff>0</xdr:colOff>
      <xdr:row>91</xdr:row>
      <xdr:rowOff>0</xdr:rowOff>
    </xdr:to>
    <xdr:pic>
      <xdr:nvPicPr>
        <xdr:cNvPr id="41117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74161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70</xdr:row>
      <xdr:rowOff>0</xdr:rowOff>
    </xdr:from>
    <xdr:to>
      <xdr:col>5</xdr:col>
      <xdr:colOff>0</xdr:colOff>
      <xdr:row>70</xdr:row>
      <xdr:rowOff>0</xdr:rowOff>
    </xdr:to>
    <xdr:pic>
      <xdr:nvPicPr>
        <xdr:cNvPr id="41117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57788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70</xdr:row>
      <xdr:rowOff>0</xdr:rowOff>
    </xdr:from>
    <xdr:to>
      <xdr:col>5</xdr:col>
      <xdr:colOff>0</xdr:colOff>
      <xdr:row>70</xdr:row>
      <xdr:rowOff>0</xdr:rowOff>
    </xdr:to>
    <xdr:pic>
      <xdr:nvPicPr>
        <xdr:cNvPr id="41117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57788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96</xdr:row>
      <xdr:rowOff>161925</xdr:rowOff>
    </xdr:from>
    <xdr:to>
      <xdr:col>5</xdr:col>
      <xdr:colOff>0</xdr:colOff>
      <xdr:row>96</xdr:row>
      <xdr:rowOff>161925</xdr:rowOff>
    </xdr:to>
    <xdr:pic>
      <xdr:nvPicPr>
        <xdr:cNvPr id="41117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78952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102</xdr:row>
      <xdr:rowOff>161925</xdr:rowOff>
    </xdr:from>
    <xdr:to>
      <xdr:col>5</xdr:col>
      <xdr:colOff>0</xdr:colOff>
      <xdr:row>102</xdr:row>
      <xdr:rowOff>161925</xdr:rowOff>
    </xdr:to>
    <xdr:pic>
      <xdr:nvPicPr>
        <xdr:cNvPr id="41117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84734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110</xdr:row>
      <xdr:rowOff>161925</xdr:rowOff>
    </xdr:from>
    <xdr:to>
      <xdr:col>5</xdr:col>
      <xdr:colOff>0</xdr:colOff>
      <xdr:row>110</xdr:row>
      <xdr:rowOff>161925</xdr:rowOff>
    </xdr:to>
    <xdr:pic>
      <xdr:nvPicPr>
        <xdr:cNvPr id="41117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9219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116</xdr:row>
      <xdr:rowOff>161925</xdr:rowOff>
    </xdr:from>
    <xdr:to>
      <xdr:col>5</xdr:col>
      <xdr:colOff>0</xdr:colOff>
      <xdr:row>116</xdr:row>
      <xdr:rowOff>161925</xdr:rowOff>
    </xdr:to>
    <xdr:pic>
      <xdr:nvPicPr>
        <xdr:cNvPr id="41117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97297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128</xdr:row>
      <xdr:rowOff>0</xdr:rowOff>
    </xdr:from>
    <xdr:to>
      <xdr:col>5</xdr:col>
      <xdr:colOff>0</xdr:colOff>
      <xdr:row>128</xdr:row>
      <xdr:rowOff>0</xdr:rowOff>
    </xdr:to>
    <xdr:pic>
      <xdr:nvPicPr>
        <xdr:cNvPr id="41117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05222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97</xdr:row>
      <xdr:rowOff>161925</xdr:rowOff>
    </xdr:from>
    <xdr:to>
      <xdr:col>5</xdr:col>
      <xdr:colOff>0</xdr:colOff>
      <xdr:row>97</xdr:row>
      <xdr:rowOff>161925</xdr:rowOff>
    </xdr:to>
    <xdr:pic>
      <xdr:nvPicPr>
        <xdr:cNvPr id="41117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79390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103</xdr:row>
      <xdr:rowOff>161925</xdr:rowOff>
    </xdr:from>
    <xdr:to>
      <xdr:col>5</xdr:col>
      <xdr:colOff>0</xdr:colOff>
      <xdr:row>103</xdr:row>
      <xdr:rowOff>161925</xdr:rowOff>
    </xdr:to>
    <xdr:pic>
      <xdr:nvPicPr>
        <xdr:cNvPr id="41118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85172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104</xdr:row>
      <xdr:rowOff>161925</xdr:rowOff>
    </xdr:from>
    <xdr:to>
      <xdr:col>5</xdr:col>
      <xdr:colOff>0</xdr:colOff>
      <xdr:row>104</xdr:row>
      <xdr:rowOff>161925</xdr:rowOff>
    </xdr:to>
    <xdr:pic>
      <xdr:nvPicPr>
        <xdr:cNvPr id="41118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85801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111</xdr:row>
      <xdr:rowOff>161925</xdr:rowOff>
    </xdr:from>
    <xdr:to>
      <xdr:col>5</xdr:col>
      <xdr:colOff>0</xdr:colOff>
      <xdr:row>111</xdr:row>
      <xdr:rowOff>161925</xdr:rowOff>
    </xdr:to>
    <xdr:pic>
      <xdr:nvPicPr>
        <xdr:cNvPr id="41118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92630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117</xdr:row>
      <xdr:rowOff>161925</xdr:rowOff>
    </xdr:from>
    <xdr:to>
      <xdr:col>5</xdr:col>
      <xdr:colOff>0</xdr:colOff>
      <xdr:row>117</xdr:row>
      <xdr:rowOff>161925</xdr:rowOff>
    </xdr:to>
    <xdr:pic>
      <xdr:nvPicPr>
        <xdr:cNvPr id="41118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9773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0</xdr:colOff>
      <xdr:row>76</xdr:row>
      <xdr:rowOff>0</xdr:rowOff>
    </xdr:to>
    <xdr:pic>
      <xdr:nvPicPr>
        <xdr:cNvPr id="41118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63198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225</xdr:row>
      <xdr:rowOff>0</xdr:rowOff>
    </xdr:from>
    <xdr:to>
      <xdr:col>5</xdr:col>
      <xdr:colOff>0</xdr:colOff>
      <xdr:row>225</xdr:row>
      <xdr:rowOff>0</xdr:rowOff>
    </xdr:to>
    <xdr:pic>
      <xdr:nvPicPr>
        <xdr:cNvPr id="41118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92109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261</xdr:row>
      <xdr:rowOff>161925</xdr:rowOff>
    </xdr:from>
    <xdr:to>
      <xdr:col>5</xdr:col>
      <xdr:colOff>0</xdr:colOff>
      <xdr:row>261</xdr:row>
      <xdr:rowOff>161925</xdr:rowOff>
    </xdr:to>
    <xdr:pic>
      <xdr:nvPicPr>
        <xdr:cNvPr id="41118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1965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268</xdr:row>
      <xdr:rowOff>0</xdr:rowOff>
    </xdr:from>
    <xdr:to>
      <xdr:col>5</xdr:col>
      <xdr:colOff>0</xdr:colOff>
      <xdr:row>268</xdr:row>
      <xdr:rowOff>0</xdr:rowOff>
    </xdr:to>
    <xdr:pic>
      <xdr:nvPicPr>
        <xdr:cNvPr id="41118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2545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263</xdr:row>
      <xdr:rowOff>161925</xdr:rowOff>
    </xdr:from>
    <xdr:to>
      <xdr:col>5</xdr:col>
      <xdr:colOff>0</xdr:colOff>
      <xdr:row>263</xdr:row>
      <xdr:rowOff>161925</xdr:rowOff>
    </xdr:to>
    <xdr:pic>
      <xdr:nvPicPr>
        <xdr:cNvPr id="41118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22913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263</xdr:row>
      <xdr:rowOff>0</xdr:rowOff>
    </xdr:from>
    <xdr:to>
      <xdr:col>5</xdr:col>
      <xdr:colOff>0</xdr:colOff>
      <xdr:row>263</xdr:row>
      <xdr:rowOff>0</xdr:rowOff>
    </xdr:to>
    <xdr:pic>
      <xdr:nvPicPr>
        <xdr:cNvPr id="41118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22751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268</xdr:row>
      <xdr:rowOff>161925</xdr:rowOff>
    </xdr:from>
    <xdr:to>
      <xdr:col>5</xdr:col>
      <xdr:colOff>0</xdr:colOff>
      <xdr:row>268</xdr:row>
      <xdr:rowOff>161925</xdr:rowOff>
    </xdr:to>
    <xdr:pic>
      <xdr:nvPicPr>
        <xdr:cNvPr id="41119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25618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0</xdr:colOff>
      <xdr:row>273</xdr:row>
      <xdr:rowOff>0</xdr:rowOff>
    </xdr:to>
    <xdr:pic>
      <xdr:nvPicPr>
        <xdr:cNvPr id="41119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3023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161925</xdr:rowOff>
    </xdr:from>
    <xdr:to>
      <xdr:col>5</xdr:col>
      <xdr:colOff>0</xdr:colOff>
      <xdr:row>270</xdr:row>
      <xdr:rowOff>161925</xdr:rowOff>
    </xdr:to>
    <xdr:pic>
      <xdr:nvPicPr>
        <xdr:cNvPr id="41119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28571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pic>
      <xdr:nvPicPr>
        <xdr:cNvPr id="41119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28409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274</xdr:row>
      <xdr:rowOff>161925</xdr:rowOff>
    </xdr:from>
    <xdr:to>
      <xdr:col>5</xdr:col>
      <xdr:colOff>0</xdr:colOff>
      <xdr:row>274</xdr:row>
      <xdr:rowOff>161925</xdr:rowOff>
    </xdr:to>
    <xdr:pic>
      <xdr:nvPicPr>
        <xdr:cNvPr id="41119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30876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279</xdr:row>
      <xdr:rowOff>0</xdr:rowOff>
    </xdr:from>
    <xdr:to>
      <xdr:col>5</xdr:col>
      <xdr:colOff>0</xdr:colOff>
      <xdr:row>279</xdr:row>
      <xdr:rowOff>0</xdr:rowOff>
    </xdr:to>
    <xdr:pic>
      <xdr:nvPicPr>
        <xdr:cNvPr id="41119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34810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276</xdr:row>
      <xdr:rowOff>161925</xdr:rowOff>
    </xdr:from>
    <xdr:to>
      <xdr:col>5</xdr:col>
      <xdr:colOff>0</xdr:colOff>
      <xdr:row>276</xdr:row>
      <xdr:rowOff>161925</xdr:rowOff>
    </xdr:to>
    <xdr:pic>
      <xdr:nvPicPr>
        <xdr:cNvPr id="41119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32971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276</xdr:row>
      <xdr:rowOff>0</xdr:rowOff>
    </xdr:from>
    <xdr:to>
      <xdr:col>5</xdr:col>
      <xdr:colOff>0</xdr:colOff>
      <xdr:row>276</xdr:row>
      <xdr:rowOff>0</xdr:rowOff>
    </xdr:to>
    <xdr:pic>
      <xdr:nvPicPr>
        <xdr:cNvPr id="41119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32810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282</xdr:row>
      <xdr:rowOff>0</xdr:rowOff>
    </xdr:from>
    <xdr:to>
      <xdr:col>5</xdr:col>
      <xdr:colOff>0</xdr:colOff>
      <xdr:row>282</xdr:row>
      <xdr:rowOff>0</xdr:rowOff>
    </xdr:to>
    <xdr:pic>
      <xdr:nvPicPr>
        <xdr:cNvPr id="41119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38344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294</xdr:row>
      <xdr:rowOff>161925</xdr:rowOff>
    </xdr:from>
    <xdr:to>
      <xdr:col>5</xdr:col>
      <xdr:colOff>0</xdr:colOff>
      <xdr:row>294</xdr:row>
      <xdr:rowOff>161925</xdr:rowOff>
    </xdr:to>
    <xdr:pic>
      <xdr:nvPicPr>
        <xdr:cNvPr id="41119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4656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299</xdr:row>
      <xdr:rowOff>161925</xdr:rowOff>
    </xdr:from>
    <xdr:to>
      <xdr:col>5</xdr:col>
      <xdr:colOff>0</xdr:colOff>
      <xdr:row>298</xdr:row>
      <xdr:rowOff>0</xdr:rowOff>
    </xdr:to>
    <xdr:pic>
      <xdr:nvPicPr>
        <xdr:cNvPr id="41120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059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296</xdr:row>
      <xdr:rowOff>161925</xdr:rowOff>
    </xdr:from>
    <xdr:to>
      <xdr:col>5</xdr:col>
      <xdr:colOff>0</xdr:colOff>
      <xdr:row>296</xdr:row>
      <xdr:rowOff>161925</xdr:rowOff>
    </xdr:to>
    <xdr:pic>
      <xdr:nvPicPr>
        <xdr:cNvPr id="41120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49831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0</xdr:colOff>
      <xdr:row>296</xdr:row>
      <xdr:rowOff>0</xdr:rowOff>
    </xdr:to>
    <xdr:pic>
      <xdr:nvPicPr>
        <xdr:cNvPr id="41120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49669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301</xdr:row>
      <xdr:rowOff>0</xdr:rowOff>
    </xdr:from>
    <xdr:to>
      <xdr:col>5</xdr:col>
      <xdr:colOff>0</xdr:colOff>
      <xdr:row>301</xdr:row>
      <xdr:rowOff>0</xdr:rowOff>
    </xdr:to>
    <xdr:pic>
      <xdr:nvPicPr>
        <xdr:cNvPr id="41120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301</xdr:row>
      <xdr:rowOff>0</xdr:rowOff>
    </xdr:from>
    <xdr:to>
      <xdr:col>5</xdr:col>
      <xdr:colOff>0</xdr:colOff>
      <xdr:row>301</xdr:row>
      <xdr:rowOff>0</xdr:rowOff>
    </xdr:to>
    <xdr:pic>
      <xdr:nvPicPr>
        <xdr:cNvPr id="41120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301</xdr:row>
      <xdr:rowOff>0</xdr:rowOff>
    </xdr:from>
    <xdr:to>
      <xdr:col>5</xdr:col>
      <xdr:colOff>0</xdr:colOff>
      <xdr:row>301</xdr:row>
      <xdr:rowOff>0</xdr:rowOff>
    </xdr:to>
    <xdr:pic>
      <xdr:nvPicPr>
        <xdr:cNvPr id="41120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301</xdr:row>
      <xdr:rowOff>0</xdr:rowOff>
    </xdr:from>
    <xdr:to>
      <xdr:col>5</xdr:col>
      <xdr:colOff>0</xdr:colOff>
      <xdr:row>301</xdr:row>
      <xdr:rowOff>0</xdr:rowOff>
    </xdr:to>
    <xdr:pic>
      <xdr:nvPicPr>
        <xdr:cNvPr id="41120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301</xdr:row>
      <xdr:rowOff>161925</xdr:rowOff>
    </xdr:from>
    <xdr:to>
      <xdr:col>5</xdr:col>
      <xdr:colOff>0</xdr:colOff>
      <xdr:row>301</xdr:row>
      <xdr:rowOff>0</xdr:rowOff>
    </xdr:to>
    <xdr:pic>
      <xdr:nvPicPr>
        <xdr:cNvPr id="41120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305</xdr:row>
      <xdr:rowOff>0</xdr:rowOff>
    </xdr:from>
    <xdr:to>
      <xdr:col>5</xdr:col>
      <xdr:colOff>0</xdr:colOff>
      <xdr:row>301</xdr:row>
      <xdr:rowOff>0</xdr:rowOff>
    </xdr:to>
    <xdr:pic>
      <xdr:nvPicPr>
        <xdr:cNvPr id="41120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303</xdr:row>
      <xdr:rowOff>161925</xdr:rowOff>
    </xdr:from>
    <xdr:to>
      <xdr:col>5</xdr:col>
      <xdr:colOff>0</xdr:colOff>
      <xdr:row>301</xdr:row>
      <xdr:rowOff>0</xdr:rowOff>
    </xdr:to>
    <xdr:pic>
      <xdr:nvPicPr>
        <xdr:cNvPr id="41120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303</xdr:row>
      <xdr:rowOff>0</xdr:rowOff>
    </xdr:from>
    <xdr:to>
      <xdr:col>5</xdr:col>
      <xdr:colOff>0</xdr:colOff>
      <xdr:row>301</xdr:row>
      <xdr:rowOff>0</xdr:rowOff>
    </xdr:to>
    <xdr:pic>
      <xdr:nvPicPr>
        <xdr:cNvPr id="41121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5151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328</xdr:row>
      <xdr:rowOff>161925</xdr:rowOff>
    </xdr:from>
    <xdr:to>
      <xdr:col>5</xdr:col>
      <xdr:colOff>0</xdr:colOff>
      <xdr:row>328</xdr:row>
      <xdr:rowOff>161925</xdr:rowOff>
    </xdr:to>
    <xdr:pic>
      <xdr:nvPicPr>
        <xdr:cNvPr id="41121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0367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328</xdr:row>
      <xdr:rowOff>161925</xdr:rowOff>
    </xdr:from>
    <xdr:to>
      <xdr:col>5</xdr:col>
      <xdr:colOff>0</xdr:colOff>
      <xdr:row>328</xdr:row>
      <xdr:rowOff>161925</xdr:rowOff>
    </xdr:to>
    <xdr:pic>
      <xdr:nvPicPr>
        <xdr:cNvPr id="41121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0367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326</xdr:row>
      <xdr:rowOff>161925</xdr:rowOff>
    </xdr:from>
    <xdr:to>
      <xdr:col>5</xdr:col>
      <xdr:colOff>0</xdr:colOff>
      <xdr:row>326</xdr:row>
      <xdr:rowOff>161925</xdr:rowOff>
    </xdr:to>
    <xdr:pic>
      <xdr:nvPicPr>
        <xdr:cNvPr id="41121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67928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329</xdr:row>
      <xdr:rowOff>161925</xdr:rowOff>
    </xdr:from>
    <xdr:to>
      <xdr:col>5</xdr:col>
      <xdr:colOff>0</xdr:colOff>
      <xdr:row>329</xdr:row>
      <xdr:rowOff>161925</xdr:rowOff>
    </xdr:to>
    <xdr:pic>
      <xdr:nvPicPr>
        <xdr:cNvPr id="41121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1367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328</xdr:row>
      <xdr:rowOff>161925</xdr:rowOff>
    </xdr:from>
    <xdr:to>
      <xdr:col>5</xdr:col>
      <xdr:colOff>0</xdr:colOff>
      <xdr:row>328</xdr:row>
      <xdr:rowOff>161925</xdr:rowOff>
    </xdr:to>
    <xdr:pic>
      <xdr:nvPicPr>
        <xdr:cNvPr id="41121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0367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328</xdr:row>
      <xdr:rowOff>0</xdr:rowOff>
    </xdr:from>
    <xdr:to>
      <xdr:col>5</xdr:col>
      <xdr:colOff>0</xdr:colOff>
      <xdr:row>328</xdr:row>
      <xdr:rowOff>0</xdr:rowOff>
    </xdr:to>
    <xdr:pic>
      <xdr:nvPicPr>
        <xdr:cNvPr id="41121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0205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334</xdr:row>
      <xdr:rowOff>161925</xdr:rowOff>
    </xdr:from>
    <xdr:to>
      <xdr:col>5</xdr:col>
      <xdr:colOff>0</xdr:colOff>
      <xdr:row>334</xdr:row>
      <xdr:rowOff>161925</xdr:rowOff>
    </xdr:to>
    <xdr:pic>
      <xdr:nvPicPr>
        <xdr:cNvPr id="41121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6367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334</xdr:row>
      <xdr:rowOff>161925</xdr:rowOff>
    </xdr:from>
    <xdr:to>
      <xdr:col>5</xdr:col>
      <xdr:colOff>0</xdr:colOff>
      <xdr:row>334</xdr:row>
      <xdr:rowOff>161925</xdr:rowOff>
    </xdr:to>
    <xdr:pic>
      <xdr:nvPicPr>
        <xdr:cNvPr id="41121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6367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332</xdr:row>
      <xdr:rowOff>161925</xdr:rowOff>
    </xdr:from>
    <xdr:to>
      <xdr:col>5</xdr:col>
      <xdr:colOff>0</xdr:colOff>
      <xdr:row>332</xdr:row>
      <xdr:rowOff>161925</xdr:rowOff>
    </xdr:to>
    <xdr:pic>
      <xdr:nvPicPr>
        <xdr:cNvPr id="41121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27102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335</xdr:row>
      <xdr:rowOff>161925</xdr:rowOff>
    </xdr:from>
    <xdr:to>
      <xdr:col>5</xdr:col>
      <xdr:colOff>0</xdr:colOff>
      <xdr:row>335</xdr:row>
      <xdr:rowOff>161925</xdr:rowOff>
    </xdr:to>
    <xdr:pic>
      <xdr:nvPicPr>
        <xdr:cNvPr id="41122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7444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334</xdr:row>
      <xdr:rowOff>161925</xdr:rowOff>
    </xdr:from>
    <xdr:to>
      <xdr:col>5</xdr:col>
      <xdr:colOff>0</xdr:colOff>
      <xdr:row>334</xdr:row>
      <xdr:rowOff>161925</xdr:rowOff>
    </xdr:to>
    <xdr:pic>
      <xdr:nvPicPr>
        <xdr:cNvPr id="41122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6367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334</xdr:row>
      <xdr:rowOff>0</xdr:rowOff>
    </xdr:from>
    <xdr:to>
      <xdr:col>5</xdr:col>
      <xdr:colOff>0</xdr:colOff>
      <xdr:row>334</xdr:row>
      <xdr:rowOff>0</xdr:rowOff>
    </xdr:to>
    <xdr:pic>
      <xdr:nvPicPr>
        <xdr:cNvPr id="41122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6205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339</xdr:row>
      <xdr:rowOff>161925</xdr:rowOff>
    </xdr:from>
    <xdr:to>
      <xdr:col>5</xdr:col>
      <xdr:colOff>0</xdr:colOff>
      <xdr:row>339</xdr:row>
      <xdr:rowOff>161925</xdr:rowOff>
    </xdr:to>
    <xdr:pic>
      <xdr:nvPicPr>
        <xdr:cNvPr id="41122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0816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339</xdr:row>
      <xdr:rowOff>161925</xdr:rowOff>
    </xdr:from>
    <xdr:to>
      <xdr:col>5</xdr:col>
      <xdr:colOff>0</xdr:colOff>
      <xdr:row>339</xdr:row>
      <xdr:rowOff>161925</xdr:rowOff>
    </xdr:to>
    <xdr:pic>
      <xdr:nvPicPr>
        <xdr:cNvPr id="41122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0816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337</xdr:row>
      <xdr:rowOff>161925</xdr:rowOff>
    </xdr:from>
    <xdr:to>
      <xdr:col>5</xdr:col>
      <xdr:colOff>0</xdr:colOff>
      <xdr:row>337</xdr:row>
      <xdr:rowOff>161925</xdr:rowOff>
    </xdr:to>
    <xdr:pic>
      <xdr:nvPicPr>
        <xdr:cNvPr id="41122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8377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340</xdr:row>
      <xdr:rowOff>161925</xdr:rowOff>
    </xdr:from>
    <xdr:to>
      <xdr:col>5</xdr:col>
      <xdr:colOff>0</xdr:colOff>
      <xdr:row>340</xdr:row>
      <xdr:rowOff>161925</xdr:rowOff>
    </xdr:to>
    <xdr:pic>
      <xdr:nvPicPr>
        <xdr:cNvPr id="41122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1816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339</xdr:row>
      <xdr:rowOff>161925</xdr:rowOff>
    </xdr:from>
    <xdr:to>
      <xdr:col>5</xdr:col>
      <xdr:colOff>0</xdr:colOff>
      <xdr:row>339</xdr:row>
      <xdr:rowOff>161925</xdr:rowOff>
    </xdr:to>
    <xdr:pic>
      <xdr:nvPicPr>
        <xdr:cNvPr id="41122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0816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339</xdr:row>
      <xdr:rowOff>0</xdr:rowOff>
    </xdr:from>
    <xdr:to>
      <xdr:col>5</xdr:col>
      <xdr:colOff>0</xdr:colOff>
      <xdr:row>339</xdr:row>
      <xdr:rowOff>0</xdr:rowOff>
    </xdr:to>
    <xdr:pic>
      <xdr:nvPicPr>
        <xdr:cNvPr id="41122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06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347</xdr:row>
      <xdr:rowOff>161925</xdr:rowOff>
    </xdr:from>
    <xdr:to>
      <xdr:col>5</xdr:col>
      <xdr:colOff>0</xdr:colOff>
      <xdr:row>347</xdr:row>
      <xdr:rowOff>161925</xdr:rowOff>
    </xdr:to>
    <xdr:pic>
      <xdr:nvPicPr>
        <xdr:cNvPr id="41122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7321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347</xdr:row>
      <xdr:rowOff>161925</xdr:rowOff>
    </xdr:from>
    <xdr:to>
      <xdr:col>5</xdr:col>
      <xdr:colOff>0</xdr:colOff>
      <xdr:row>347</xdr:row>
      <xdr:rowOff>161925</xdr:rowOff>
    </xdr:to>
    <xdr:pic>
      <xdr:nvPicPr>
        <xdr:cNvPr id="41123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7321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345</xdr:row>
      <xdr:rowOff>161925</xdr:rowOff>
    </xdr:from>
    <xdr:to>
      <xdr:col>5</xdr:col>
      <xdr:colOff>0</xdr:colOff>
      <xdr:row>345</xdr:row>
      <xdr:rowOff>161925</xdr:rowOff>
    </xdr:to>
    <xdr:pic>
      <xdr:nvPicPr>
        <xdr:cNvPr id="41123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4035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348</xdr:row>
      <xdr:rowOff>161925</xdr:rowOff>
    </xdr:from>
    <xdr:to>
      <xdr:col>5</xdr:col>
      <xdr:colOff>0</xdr:colOff>
      <xdr:row>348</xdr:row>
      <xdr:rowOff>161925</xdr:rowOff>
    </xdr:to>
    <xdr:pic>
      <xdr:nvPicPr>
        <xdr:cNvPr id="41123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8321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347</xdr:row>
      <xdr:rowOff>161925</xdr:rowOff>
    </xdr:from>
    <xdr:to>
      <xdr:col>5</xdr:col>
      <xdr:colOff>0</xdr:colOff>
      <xdr:row>347</xdr:row>
      <xdr:rowOff>161925</xdr:rowOff>
    </xdr:to>
    <xdr:pic>
      <xdr:nvPicPr>
        <xdr:cNvPr id="41123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7321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347</xdr:row>
      <xdr:rowOff>0</xdr:rowOff>
    </xdr:from>
    <xdr:to>
      <xdr:col>5</xdr:col>
      <xdr:colOff>0</xdr:colOff>
      <xdr:row>347</xdr:row>
      <xdr:rowOff>0</xdr:rowOff>
    </xdr:to>
    <xdr:pic>
      <xdr:nvPicPr>
        <xdr:cNvPr id="41123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7159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356</xdr:row>
      <xdr:rowOff>161925</xdr:rowOff>
    </xdr:from>
    <xdr:to>
      <xdr:col>5</xdr:col>
      <xdr:colOff>0</xdr:colOff>
      <xdr:row>354</xdr:row>
      <xdr:rowOff>0</xdr:rowOff>
    </xdr:to>
    <xdr:pic>
      <xdr:nvPicPr>
        <xdr:cNvPr id="41123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9874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356</xdr:row>
      <xdr:rowOff>161925</xdr:rowOff>
    </xdr:from>
    <xdr:to>
      <xdr:col>5</xdr:col>
      <xdr:colOff>0</xdr:colOff>
      <xdr:row>354</xdr:row>
      <xdr:rowOff>0</xdr:rowOff>
    </xdr:to>
    <xdr:pic>
      <xdr:nvPicPr>
        <xdr:cNvPr id="41123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9874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354</xdr:row>
      <xdr:rowOff>161925</xdr:rowOff>
    </xdr:from>
    <xdr:to>
      <xdr:col>5</xdr:col>
      <xdr:colOff>0</xdr:colOff>
      <xdr:row>354</xdr:row>
      <xdr:rowOff>0</xdr:rowOff>
    </xdr:to>
    <xdr:pic>
      <xdr:nvPicPr>
        <xdr:cNvPr id="41123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9874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357</xdr:row>
      <xdr:rowOff>161925</xdr:rowOff>
    </xdr:from>
    <xdr:to>
      <xdr:col>5</xdr:col>
      <xdr:colOff>0</xdr:colOff>
      <xdr:row>354</xdr:row>
      <xdr:rowOff>0</xdr:rowOff>
    </xdr:to>
    <xdr:pic>
      <xdr:nvPicPr>
        <xdr:cNvPr id="41123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9874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356</xdr:row>
      <xdr:rowOff>161925</xdr:rowOff>
    </xdr:from>
    <xdr:to>
      <xdr:col>5</xdr:col>
      <xdr:colOff>0</xdr:colOff>
      <xdr:row>354</xdr:row>
      <xdr:rowOff>0</xdr:rowOff>
    </xdr:to>
    <xdr:pic>
      <xdr:nvPicPr>
        <xdr:cNvPr id="41123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9874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356</xdr:row>
      <xdr:rowOff>0</xdr:rowOff>
    </xdr:from>
    <xdr:to>
      <xdr:col>5</xdr:col>
      <xdr:colOff>0</xdr:colOff>
      <xdr:row>354</xdr:row>
      <xdr:rowOff>0</xdr:rowOff>
    </xdr:to>
    <xdr:pic>
      <xdr:nvPicPr>
        <xdr:cNvPr id="41124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9874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361</xdr:row>
      <xdr:rowOff>161925</xdr:rowOff>
    </xdr:from>
    <xdr:to>
      <xdr:col>5</xdr:col>
      <xdr:colOff>0</xdr:colOff>
      <xdr:row>361</xdr:row>
      <xdr:rowOff>161925</xdr:rowOff>
    </xdr:to>
    <xdr:pic>
      <xdr:nvPicPr>
        <xdr:cNvPr id="41124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2474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361</xdr:row>
      <xdr:rowOff>161925</xdr:rowOff>
    </xdr:from>
    <xdr:to>
      <xdr:col>5</xdr:col>
      <xdr:colOff>0</xdr:colOff>
      <xdr:row>361</xdr:row>
      <xdr:rowOff>161925</xdr:rowOff>
    </xdr:to>
    <xdr:pic>
      <xdr:nvPicPr>
        <xdr:cNvPr id="41124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2474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359</xdr:row>
      <xdr:rowOff>161925</xdr:rowOff>
    </xdr:from>
    <xdr:to>
      <xdr:col>5</xdr:col>
      <xdr:colOff>0</xdr:colOff>
      <xdr:row>359</xdr:row>
      <xdr:rowOff>161925</xdr:rowOff>
    </xdr:to>
    <xdr:pic>
      <xdr:nvPicPr>
        <xdr:cNvPr id="41124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003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362</xdr:row>
      <xdr:rowOff>161925</xdr:rowOff>
    </xdr:from>
    <xdr:to>
      <xdr:col>5</xdr:col>
      <xdr:colOff>0</xdr:colOff>
      <xdr:row>362</xdr:row>
      <xdr:rowOff>161925</xdr:rowOff>
    </xdr:to>
    <xdr:pic>
      <xdr:nvPicPr>
        <xdr:cNvPr id="41124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3474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361</xdr:row>
      <xdr:rowOff>161925</xdr:rowOff>
    </xdr:from>
    <xdr:to>
      <xdr:col>5</xdr:col>
      <xdr:colOff>0</xdr:colOff>
      <xdr:row>361</xdr:row>
      <xdr:rowOff>161925</xdr:rowOff>
    </xdr:to>
    <xdr:pic>
      <xdr:nvPicPr>
        <xdr:cNvPr id="41124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2474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361</xdr:row>
      <xdr:rowOff>0</xdr:rowOff>
    </xdr:from>
    <xdr:to>
      <xdr:col>5</xdr:col>
      <xdr:colOff>0</xdr:colOff>
      <xdr:row>361</xdr:row>
      <xdr:rowOff>0</xdr:rowOff>
    </xdr:to>
    <xdr:pic>
      <xdr:nvPicPr>
        <xdr:cNvPr id="41124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2312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367</xdr:row>
      <xdr:rowOff>161925</xdr:rowOff>
    </xdr:from>
    <xdr:to>
      <xdr:col>5</xdr:col>
      <xdr:colOff>0</xdr:colOff>
      <xdr:row>367</xdr:row>
      <xdr:rowOff>161925</xdr:rowOff>
    </xdr:to>
    <xdr:pic>
      <xdr:nvPicPr>
        <xdr:cNvPr id="41124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7980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367</xdr:row>
      <xdr:rowOff>161925</xdr:rowOff>
    </xdr:from>
    <xdr:to>
      <xdr:col>5</xdr:col>
      <xdr:colOff>0</xdr:colOff>
      <xdr:row>367</xdr:row>
      <xdr:rowOff>161925</xdr:rowOff>
    </xdr:to>
    <xdr:pic>
      <xdr:nvPicPr>
        <xdr:cNvPr id="41124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7980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365</xdr:row>
      <xdr:rowOff>161925</xdr:rowOff>
    </xdr:from>
    <xdr:to>
      <xdr:col>5</xdr:col>
      <xdr:colOff>0</xdr:colOff>
      <xdr:row>365</xdr:row>
      <xdr:rowOff>161925</xdr:rowOff>
    </xdr:to>
    <xdr:pic>
      <xdr:nvPicPr>
        <xdr:cNvPr id="41124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48082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368</xdr:row>
      <xdr:rowOff>161925</xdr:rowOff>
    </xdr:from>
    <xdr:to>
      <xdr:col>5</xdr:col>
      <xdr:colOff>0</xdr:colOff>
      <xdr:row>368</xdr:row>
      <xdr:rowOff>161925</xdr:rowOff>
    </xdr:to>
    <xdr:pic>
      <xdr:nvPicPr>
        <xdr:cNvPr id="41125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8980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367</xdr:row>
      <xdr:rowOff>161925</xdr:rowOff>
    </xdr:from>
    <xdr:to>
      <xdr:col>5</xdr:col>
      <xdr:colOff>0</xdr:colOff>
      <xdr:row>367</xdr:row>
      <xdr:rowOff>161925</xdr:rowOff>
    </xdr:to>
    <xdr:pic>
      <xdr:nvPicPr>
        <xdr:cNvPr id="41125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7980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367</xdr:row>
      <xdr:rowOff>0</xdr:rowOff>
    </xdr:from>
    <xdr:to>
      <xdr:col>5</xdr:col>
      <xdr:colOff>0</xdr:colOff>
      <xdr:row>367</xdr:row>
      <xdr:rowOff>0</xdr:rowOff>
    </xdr:to>
    <xdr:pic>
      <xdr:nvPicPr>
        <xdr:cNvPr id="41125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7818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382</xdr:row>
      <xdr:rowOff>161925</xdr:rowOff>
    </xdr:from>
    <xdr:to>
      <xdr:col>5</xdr:col>
      <xdr:colOff>0</xdr:colOff>
      <xdr:row>382</xdr:row>
      <xdr:rowOff>161925</xdr:rowOff>
    </xdr:to>
    <xdr:pic>
      <xdr:nvPicPr>
        <xdr:cNvPr id="41125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80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383</xdr:row>
      <xdr:rowOff>171450</xdr:rowOff>
    </xdr:from>
    <xdr:to>
      <xdr:col>5</xdr:col>
      <xdr:colOff>0</xdr:colOff>
      <xdr:row>383</xdr:row>
      <xdr:rowOff>171450</xdr:rowOff>
    </xdr:to>
    <xdr:pic>
      <xdr:nvPicPr>
        <xdr:cNvPr id="41125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162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380</xdr:row>
      <xdr:rowOff>161925</xdr:rowOff>
    </xdr:from>
    <xdr:to>
      <xdr:col>5</xdr:col>
      <xdr:colOff>0</xdr:colOff>
      <xdr:row>380</xdr:row>
      <xdr:rowOff>161925</xdr:rowOff>
    </xdr:to>
    <xdr:pic>
      <xdr:nvPicPr>
        <xdr:cNvPr id="41125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5981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382</xdr:row>
      <xdr:rowOff>161925</xdr:rowOff>
    </xdr:from>
    <xdr:to>
      <xdr:col>5</xdr:col>
      <xdr:colOff>0</xdr:colOff>
      <xdr:row>382</xdr:row>
      <xdr:rowOff>161925</xdr:rowOff>
    </xdr:to>
    <xdr:pic>
      <xdr:nvPicPr>
        <xdr:cNvPr id="41125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80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pic>
      <xdr:nvPicPr>
        <xdr:cNvPr id="41125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899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pic>
      <xdr:nvPicPr>
        <xdr:cNvPr id="41125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899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pic>
      <xdr:nvPicPr>
        <xdr:cNvPr id="41125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899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382</xdr:row>
      <xdr:rowOff>152400</xdr:rowOff>
    </xdr:from>
    <xdr:to>
      <xdr:col>5</xdr:col>
      <xdr:colOff>0</xdr:colOff>
      <xdr:row>382</xdr:row>
      <xdr:rowOff>152400</xdr:rowOff>
    </xdr:to>
    <xdr:pic>
      <xdr:nvPicPr>
        <xdr:cNvPr id="41126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8067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380</xdr:row>
      <xdr:rowOff>161925</xdr:rowOff>
    </xdr:from>
    <xdr:to>
      <xdr:col>5</xdr:col>
      <xdr:colOff>0</xdr:colOff>
      <xdr:row>380</xdr:row>
      <xdr:rowOff>161925</xdr:rowOff>
    </xdr:to>
    <xdr:pic>
      <xdr:nvPicPr>
        <xdr:cNvPr id="41126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5981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pic>
      <xdr:nvPicPr>
        <xdr:cNvPr id="41126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899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380</xdr:row>
      <xdr:rowOff>161925</xdr:rowOff>
    </xdr:from>
    <xdr:to>
      <xdr:col>5</xdr:col>
      <xdr:colOff>0</xdr:colOff>
      <xdr:row>380</xdr:row>
      <xdr:rowOff>161925</xdr:rowOff>
    </xdr:to>
    <xdr:pic>
      <xdr:nvPicPr>
        <xdr:cNvPr id="41126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5981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pic>
      <xdr:nvPicPr>
        <xdr:cNvPr id="41126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899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381</xdr:row>
      <xdr:rowOff>161925</xdr:rowOff>
    </xdr:from>
    <xdr:to>
      <xdr:col>5</xdr:col>
      <xdr:colOff>0</xdr:colOff>
      <xdr:row>381</xdr:row>
      <xdr:rowOff>161925</xdr:rowOff>
    </xdr:to>
    <xdr:pic>
      <xdr:nvPicPr>
        <xdr:cNvPr id="41126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643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382</xdr:row>
      <xdr:rowOff>161925</xdr:rowOff>
    </xdr:from>
    <xdr:to>
      <xdr:col>5</xdr:col>
      <xdr:colOff>0</xdr:colOff>
      <xdr:row>382</xdr:row>
      <xdr:rowOff>161925</xdr:rowOff>
    </xdr:to>
    <xdr:pic>
      <xdr:nvPicPr>
        <xdr:cNvPr id="41126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80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382</xdr:row>
      <xdr:rowOff>0</xdr:rowOff>
    </xdr:from>
    <xdr:to>
      <xdr:col>5</xdr:col>
      <xdr:colOff>0</xdr:colOff>
      <xdr:row>382</xdr:row>
      <xdr:rowOff>0</xdr:rowOff>
    </xdr:to>
    <xdr:pic>
      <xdr:nvPicPr>
        <xdr:cNvPr id="41126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7914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383</xdr:row>
      <xdr:rowOff>171450</xdr:rowOff>
    </xdr:from>
    <xdr:to>
      <xdr:col>5</xdr:col>
      <xdr:colOff>0</xdr:colOff>
      <xdr:row>383</xdr:row>
      <xdr:rowOff>171450</xdr:rowOff>
    </xdr:to>
    <xdr:pic>
      <xdr:nvPicPr>
        <xdr:cNvPr id="41126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162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383</xdr:row>
      <xdr:rowOff>171450</xdr:rowOff>
    </xdr:from>
    <xdr:to>
      <xdr:col>5</xdr:col>
      <xdr:colOff>0</xdr:colOff>
      <xdr:row>383</xdr:row>
      <xdr:rowOff>171450</xdr:rowOff>
    </xdr:to>
    <xdr:pic>
      <xdr:nvPicPr>
        <xdr:cNvPr id="41126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162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383</xdr:row>
      <xdr:rowOff>171450</xdr:rowOff>
    </xdr:from>
    <xdr:to>
      <xdr:col>5</xdr:col>
      <xdr:colOff>0</xdr:colOff>
      <xdr:row>383</xdr:row>
      <xdr:rowOff>171450</xdr:rowOff>
    </xdr:to>
    <xdr:pic>
      <xdr:nvPicPr>
        <xdr:cNvPr id="41127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162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383</xdr:row>
      <xdr:rowOff>171450</xdr:rowOff>
    </xdr:from>
    <xdr:to>
      <xdr:col>5</xdr:col>
      <xdr:colOff>0</xdr:colOff>
      <xdr:row>383</xdr:row>
      <xdr:rowOff>171450</xdr:rowOff>
    </xdr:to>
    <xdr:pic>
      <xdr:nvPicPr>
        <xdr:cNvPr id="41127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162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383</xdr:row>
      <xdr:rowOff>171450</xdr:rowOff>
    </xdr:from>
    <xdr:to>
      <xdr:col>5</xdr:col>
      <xdr:colOff>0</xdr:colOff>
      <xdr:row>383</xdr:row>
      <xdr:rowOff>171450</xdr:rowOff>
    </xdr:to>
    <xdr:pic>
      <xdr:nvPicPr>
        <xdr:cNvPr id="41127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09162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330</xdr:row>
      <xdr:rowOff>161925</xdr:rowOff>
    </xdr:from>
    <xdr:to>
      <xdr:col>5</xdr:col>
      <xdr:colOff>0</xdr:colOff>
      <xdr:row>330</xdr:row>
      <xdr:rowOff>161925</xdr:rowOff>
    </xdr:to>
    <xdr:pic>
      <xdr:nvPicPr>
        <xdr:cNvPr id="41127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71805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341</xdr:row>
      <xdr:rowOff>161925</xdr:rowOff>
    </xdr:from>
    <xdr:to>
      <xdr:col>5</xdr:col>
      <xdr:colOff>0</xdr:colOff>
      <xdr:row>341</xdr:row>
      <xdr:rowOff>161925</xdr:rowOff>
    </xdr:to>
    <xdr:pic>
      <xdr:nvPicPr>
        <xdr:cNvPr id="41127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2254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342</xdr:row>
      <xdr:rowOff>161925</xdr:rowOff>
    </xdr:from>
    <xdr:to>
      <xdr:col>5</xdr:col>
      <xdr:colOff>0</xdr:colOff>
      <xdr:row>342</xdr:row>
      <xdr:rowOff>161925</xdr:rowOff>
    </xdr:to>
    <xdr:pic>
      <xdr:nvPicPr>
        <xdr:cNvPr id="41127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269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343</xdr:row>
      <xdr:rowOff>161925</xdr:rowOff>
    </xdr:from>
    <xdr:to>
      <xdr:col>5</xdr:col>
      <xdr:colOff>0</xdr:colOff>
      <xdr:row>343</xdr:row>
      <xdr:rowOff>161925</xdr:rowOff>
    </xdr:to>
    <xdr:pic>
      <xdr:nvPicPr>
        <xdr:cNvPr id="41127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3130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349</xdr:row>
      <xdr:rowOff>161925</xdr:rowOff>
    </xdr:from>
    <xdr:to>
      <xdr:col>5</xdr:col>
      <xdr:colOff>0</xdr:colOff>
      <xdr:row>349</xdr:row>
      <xdr:rowOff>0</xdr:rowOff>
    </xdr:to>
    <xdr:pic>
      <xdr:nvPicPr>
        <xdr:cNvPr id="41127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8550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350</xdr:row>
      <xdr:rowOff>161925</xdr:rowOff>
    </xdr:from>
    <xdr:to>
      <xdr:col>5</xdr:col>
      <xdr:colOff>0</xdr:colOff>
      <xdr:row>349</xdr:row>
      <xdr:rowOff>0</xdr:rowOff>
    </xdr:to>
    <xdr:pic>
      <xdr:nvPicPr>
        <xdr:cNvPr id="41127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88550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363</xdr:row>
      <xdr:rowOff>161925</xdr:rowOff>
    </xdr:from>
    <xdr:to>
      <xdr:col>5</xdr:col>
      <xdr:colOff>0</xdr:colOff>
      <xdr:row>363</xdr:row>
      <xdr:rowOff>161925</xdr:rowOff>
    </xdr:to>
    <xdr:pic>
      <xdr:nvPicPr>
        <xdr:cNvPr id="41127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39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369</xdr:row>
      <xdr:rowOff>161925</xdr:rowOff>
    </xdr:from>
    <xdr:to>
      <xdr:col>5</xdr:col>
      <xdr:colOff>0</xdr:colOff>
      <xdr:row>369</xdr:row>
      <xdr:rowOff>161925</xdr:rowOff>
    </xdr:to>
    <xdr:pic>
      <xdr:nvPicPr>
        <xdr:cNvPr id="41128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9437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370</xdr:row>
      <xdr:rowOff>161925</xdr:rowOff>
    </xdr:from>
    <xdr:to>
      <xdr:col>5</xdr:col>
      <xdr:colOff>0</xdr:colOff>
      <xdr:row>370</xdr:row>
      <xdr:rowOff>161925</xdr:rowOff>
    </xdr:to>
    <xdr:pic>
      <xdr:nvPicPr>
        <xdr:cNvPr id="41128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99875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406</xdr:row>
      <xdr:rowOff>323850</xdr:rowOff>
    </xdr:from>
    <xdr:to>
      <xdr:col>0</xdr:col>
      <xdr:colOff>1619250</xdr:colOff>
      <xdr:row>407</xdr:row>
      <xdr:rowOff>714375</xdr:rowOff>
    </xdr:to>
    <xdr:pic>
      <xdr:nvPicPr>
        <xdr:cNvPr id="411282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00050" y="325955025"/>
          <a:ext cx="12192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18</xdr:row>
      <xdr:rowOff>95250</xdr:rowOff>
    </xdr:from>
    <xdr:to>
      <xdr:col>4</xdr:col>
      <xdr:colOff>1181100</xdr:colOff>
      <xdr:row>18</xdr:row>
      <xdr:rowOff>1247775</xdr:rowOff>
    </xdr:to>
    <xdr:pic>
      <xdr:nvPicPr>
        <xdr:cNvPr id="41128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34600" y="9944100"/>
          <a:ext cx="11334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23</xdr:row>
      <xdr:rowOff>257175</xdr:rowOff>
    </xdr:from>
    <xdr:to>
      <xdr:col>4</xdr:col>
      <xdr:colOff>1190625</xdr:colOff>
      <xdr:row>23</xdr:row>
      <xdr:rowOff>1409700</xdr:rowOff>
    </xdr:to>
    <xdr:pic>
      <xdr:nvPicPr>
        <xdr:cNvPr id="411284" name="Рисунок 749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25075" y="139160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28</xdr:row>
      <xdr:rowOff>219075</xdr:rowOff>
    </xdr:from>
    <xdr:to>
      <xdr:col>4</xdr:col>
      <xdr:colOff>1200150</xdr:colOff>
      <xdr:row>28</xdr:row>
      <xdr:rowOff>1371600</xdr:rowOff>
    </xdr:to>
    <xdr:pic>
      <xdr:nvPicPr>
        <xdr:cNvPr id="411285" name="Рисунок 750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53650" y="18059400"/>
          <a:ext cx="11334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55</xdr:row>
      <xdr:rowOff>647700</xdr:rowOff>
    </xdr:from>
    <xdr:to>
      <xdr:col>4</xdr:col>
      <xdr:colOff>1181100</xdr:colOff>
      <xdr:row>55</xdr:row>
      <xdr:rowOff>1800225</xdr:rowOff>
    </xdr:to>
    <xdr:pic>
      <xdr:nvPicPr>
        <xdr:cNvPr id="411286" name="Рисунок 751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34600" y="44786550"/>
          <a:ext cx="11334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60</xdr:row>
      <xdr:rowOff>123825</xdr:rowOff>
    </xdr:from>
    <xdr:to>
      <xdr:col>4</xdr:col>
      <xdr:colOff>1190625</xdr:colOff>
      <xdr:row>60</xdr:row>
      <xdr:rowOff>1276350</xdr:rowOff>
    </xdr:to>
    <xdr:pic>
      <xdr:nvPicPr>
        <xdr:cNvPr id="411287" name="Рисунок 752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25075" y="491585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94</xdr:row>
      <xdr:rowOff>666750</xdr:rowOff>
    </xdr:from>
    <xdr:to>
      <xdr:col>4</xdr:col>
      <xdr:colOff>1181100</xdr:colOff>
      <xdr:row>94</xdr:row>
      <xdr:rowOff>1800225</xdr:rowOff>
    </xdr:to>
    <xdr:pic>
      <xdr:nvPicPr>
        <xdr:cNvPr id="411288" name="Рисунок 756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25075" y="75819000"/>
          <a:ext cx="1143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88</xdr:row>
      <xdr:rowOff>781050</xdr:rowOff>
    </xdr:from>
    <xdr:to>
      <xdr:col>5</xdr:col>
      <xdr:colOff>19050</xdr:colOff>
      <xdr:row>88</xdr:row>
      <xdr:rowOff>1924050</xdr:rowOff>
    </xdr:to>
    <xdr:pic>
      <xdr:nvPicPr>
        <xdr:cNvPr id="411289" name="Рисунок 757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201275" y="70866000"/>
          <a:ext cx="11334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108</xdr:row>
      <xdr:rowOff>1543050</xdr:rowOff>
    </xdr:from>
    <xdr:to>
      <xdr:col>4</xdr:col>
      <xdr:colOff>1190625</xdr:colOff>
      <xdr:row>108</xdr:row>
      <xdr:rowOff>2686050</xdr:rowOff>
    </xdr:to>
    <xdr:pic>
      <xdr:nvPicPr>
        <xdr:cNvPr id="411290" name="Рисунок 758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25075" y="89430225"/>
          <a:ext cx="11525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114</xdr:row>
      <xdr:rowOff>600075</xdr:rowOff>
    </xdr:from>
    <xdr:to>
      <xdr:col>4</xdr:col>
      <xdr:colOff>1190625</xdr:colOff>
      <xdr:row>114</xdr:row>
      <xdr:rowOff>1752600</xdr:rowOff>
    </xdr:to>
    <xdr:pic>
      <xdr:nvPicPr>
        <xdr:cNvPr id="411291" name="Рисунок 759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25075" y="944213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129</xdr:row>
      <xdr:rowOff>1038225</xdr:rowOff>
    </xdr:from>
    <xdr:to>
      <xdr:col>4</xdr:col>
      <xdr:colOff>1200150</xdr:colOff>
      <xdr:row>130</xdr:row>
      <xdr:rowOff>9525</xdr:rowOff>
    </xdr:to>
    <xdr:pic>
      <xdr:nvPicPr>
        <xdr:cNvPr id="411292" name="Рисунок 760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91750" y="106984800"/>
          <a:ext cx="1095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139</xdr:row>
      <xdr:rowOff>590550</xdr:rowOff>
    </xdr:from>
    <xdr:to>
      <xdr:col>4</xdr:col>
      <xdr:colOff>1209675</xdr:colOff>
      <xdr:row>139</xdr:row>
      <xdr:rowOff>1743075</xdr:rowOff>
    </xdr:to>
    <xdr:pic>
      <xdr:nvPicPr>
        <xdr:cNvPr id="411293" name="Рисунок 761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44125" y="1166336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178</xdr:row>
      <xdr:rowOff>447675</xdr:rowOff>
    </xdr:from>
    <xdr:to>
      <xdr:col>4</xdr:col>
      <xdr:colOff>1181100</xdr:colOff>
      <xdr:row>178</xdr:row>
      <xdr:rowOff>1552575</xdr:rowOff>
    </xdr:to>
    <xdr:pic>
      <xdr:nvPicPr>
        <xdr:cNvPr id="411294" name="Рисунок 763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72700" y="155343225"/>
          <a:ext cx="1095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218</xdr:row>
      <xdr:rowOff>200025</xdr:rowOff>
    </xdr:from>
    <xdr:to>
      <xdr:col>4</xdr:col>
      <xdr:colOff>1162050</xdr:colOff>
      <xdr:row>218</xdr:row>
      <xdr:rowOff>1352550</xdr:rowOff>
    </xdr:to>
    <xdr:pic>
      <xdr:nvPicPr>
        <xdr:cNvPr id="411295" name="Рисунок 765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15550" y="184956450"/>
          <a:ext cx="11334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243</xdr:row>
      <xdr:rowOff>1247775</xdr:rowOff>
    </xdr:from>
    <xdr:to>
      <xdr:col>4</xdr:col>
      <xdr:colOff>1181100</xdr:colOff>
      <xdr:row>243</xdr:row>
      <xdr:rowOff>2400300</xdr:rowOff>
    </xdr:to>
    <xdr:pic>
      <xdr:nvPicPr>
        <xdr:cNvPr id="411296" name="Рисунок 766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34600" y="206130525"/>
          <a:ext cx="11334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255</xdr:row>
      <xdr:rowOff>200025</xdr:rowOff>
    </xdr:from>
    <xdr:to>
      <xdr:col>4</xdr:col>
      <xdr:colOff>1200150</xdr:colOff>
      <xdr:row>255</xdr:row>
      <xdr:rowOff>1352550</xdr:rowOff>
    </xdr:to>
    <xdr:pic>
      <xdr:nvPicPr>
        <xdr:cNvPr id="411297" name="Рисунок 767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53650" y="215217375"/>
          <a:ext cx="11334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321</xdr:row>
      <xdr:rowOff>495300</xdr:rowOff>
    </xdr:from>
    <xdr:to>
      <xdr:col>4</xdr:col>
      <xdr:colOff>1181100</xdr:colOff>
      <xdr:row>321</xdr:row>
      <xdr:rowOff>1647825</xdr:rowOff>
    </xdr:to>
    <xdr:pic>
      <xdr:nvPicPr>
        <xdr:cNvPr id="411298" name="Рисунок 768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34600" y="263299575"/>
          <a:ext cx="11334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375</xdr:row>
      <xdr:rowOff>171450</xdr:rowOff>
    </xdr:from>
    <xdr:to>
      <xdr:col>4</xdr:col>
      <xdr:colOff>1219200</xdr:colOff>
      <xdr:row>375</xdr:row>
      <xdr:rowOff>1323975</xdr:rowOff>
    </xdr:to>
    <xdr:pic>
      <xdr:nvPicPr>
        <xdr:cNvPr id="411299" name="Рисунок 769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63175" y="302152050"/>
          <a:ext cx="1143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381</xdr:row>
      <xdr:rowOff>200025</xdr:rowOff>
    </xdr:from>
    <xdr:to>
      <xdr:col>4</xdr:col>
      <xdr:colOff>1200150</xdr:colOff>
      <xdr:row>381</xdr:row>
      <xdr:rowOff>1352550</xdr:rowOff>
    </xdr:to>
    <xdr:pic>
      <xdr:nvPicPr>
        <xdr:cNvPr id="411300" name="Рисунок 770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153650" y="306476400"/>
          <a:ext cx="11334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66</xdr:row>
      <xdr:rowOff>466725</xdr:rowOff>
    </xdr:from>
    <xdr:to>
      <xdr:col>4</xdr:col>
      <xdr:colOff>1143000</xdr:colOff>
      <xdr:row>66</xdr:row>
      <xdr:rowOff>1704975</xdr:rowOff>
    </xdr:to>
    <xdr:pic>
      <xdr:nvPicPr>
        <xdr:cNvPr id="411301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0210800" y="53978175"/>
          <a:ext cx="10191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224</xdr:row>
      <xdr:rowOff>266700</xdr:rowOff>
    </xdr:from>
    <xdr:to>
      <xdr:col>4</xdr:col>
      <xdr:colOff>1114425</xdr:colOff>
      <xdr:row>224</xdr:row>
      <xdr:rowOff>1381125</xdr:rowOff>
    </xdr:to>
    <xdr:pic>
      <xdr:nvPicPr>
        <xdr:cNvPr id="411302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0258425" y="190338075"/>
          <a:ext cx="942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281</xdr:row>
      <xdr:rowOff>47625</xdr:rowOff>
    </xdr:from>
    <xdr:to>
      <xdr:col>4</xdr:col>
      <xdr:colOff>1057275</xdr:colOff>
      <xdr:row>281</xdr:row>
      <xdr:rowOff>1171575</xdr:rowOff>
    </xdr:to>
    <xdr:pic>
      <xdr:nvPicPr>
        <xdr:cNvPr id="411303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0210800" y="236029500"/>
          <a:ext cx="9334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333</xdr:row>
      <xdr:rowOff>400050</xdr:rowOff>
    </xdr:from>
    <xdr:to>
      <xdr:col>4</xdr:col>
      <xdr:colOff>1200150</xdr:colOff>
      <xdr:row>333</xdr:row>
      <xdr:rowOff>1781175</xdr:rowOff>
    </xdr:to>
    <xdr:pic>
      <xdr:nvPicPr>
        <xdr:cNvPr id="411304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0134600" y="273538950"/>
          <a:ext cx="11525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80</xdr:row>
      <xdr:rowOff>0</xdr:rowOff>
    </xdr:from>
    <xdr:to>
      <xdr:col>5</xdr:col>
      <xdr:colOff>0</xdr:colOff>
      <xdr:row>80</xdr:row>
      <xdr:rowOff>0</xdr:rowOff>
    </xdr:to>
    <xdr:pic>
      <xdr:nvPicPr>
        <xdr:cNvPr id="41130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68541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80</xdr:row>
      <xdr:rowOff>161925</xdr:rowOff>
    </xdr:from>
    <xdr:to>
      <xdr:col>5</xdr:col>
      <xdr:colOff>0</xdr:colOff>
      <xdr:row>80</xdr:row>
      <xdr:rowOff>161925</xdr:rowOff>
    </xdr:to>
    <xdr:pic>
      <xdr:nvPicPr>
        <xdr:cNvPr id="41130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68703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895350</xdr:rowOff>
    </xdr:from>
    <xdr:to>
      <xdr:col>4</xdr:col>
      <xdr:colOff>1181100</xdr:colOff>
      <xdr:row>78</xdr:row>
      <xdr:rowOff>2085975</xdr:rowOff>
    </xdr:to>
    <xdr:pic>
      <xdr:nvPicPr>
        <xdr:cNvPr id="411307" name="Рисунок 713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086975" y="65351025"/>
          <a:ext cx="11811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94</xdr:row>
      <xdr:rowOff>161925</xdr:rowOff>
    </xdr:from>
    <xdr:to>
      <xdr:col>4</xdr:col>
      <xdr:colOff>1162050</xdr:colOff>
      <xdr:row>94</xdr:row>
      <xdr:rowOff>1276350</xdr:rowOff>
    </xdr:to>
    <xdr:pic>
      <xdr:nvPicPr>
        <xdr:cNvPr id="411308" name="Рисунок 714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144125" y="75314175"/>
          <a:ext cx="11049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108</xdr:row>
      <xdr:rowOff>295275</xdr:rowOff>
    </xdr:from>
    <xdr:to>
      <xdr:col>4</xdr:col>
      <xdr:colOff>1181100</xdr:colOff>
      <xdr:row>108</xdr:row>
      <xdr:rowOff>1438275</xdr:rowOff>
    </xdr:to>
    <xdr:pic>
      <xdr:nvPicPr>
        <xdr:cNvPr id="411309" name="Рисунок 715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153650" y="88182450"/>
          <a:ext cx="11144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129</xdr:row>
      <xdr:rowOff>19050</xdr:rowOff>
    </xdr:from>
    <xdr:to>
      <xdr:col>5</xdr:col>
      <xdr:colOff>19050</xdr:colOff>
      <xdr:row>129</xdr:row>
      <xdr:rowOff>1123950</xdr:rowOff>
    </xdr:to>
    <xdr:pic>
      <xdr:nvPicPr>
        <xdr:cNvPr id="411310" name="Рисунок 716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210800" y="105965625"/>
          <a:ext cx="1123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146</xdr:row>
      <xdr:rowOff>447675</xdr:rowOff>
    </xdr:from>
    <xdr:to>
      <xdr:col>4</xdr:col>
      <xdr:colOff>1200150</xdr:colOff>
      <xdr:row>146</xdr:row>
      <xdr:rowOff>1590675</xdr:rowOff>
    </xdr:to>
    <xdr:pic>
      <xdr:nvPicPr>
        <xdr:cNvPr id="411311" name="Рисунок 718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153650" y="122462925"/>
          <a:ext cx="11334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4343400</xdr:colOff>
      <xdr:row>189</xdr:row>
      <xdr:rowOff>285750</xdr:rowOff>
    </xdr:from>
    <xdr:to>
      <xdr:col>4</xdr:col>
      <xdr:colOff>1143000</xdr:colOff>
      <xdr:row>189</xdr:row>
      <xdr:rowOff>1447800</xdr:rowOff>
    </xdr:to>
    <xdr:pic>
      <xdr:nvPicPr>
        <xdr:cNvPr id="411312" name="Рисунок 720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086975" y="161124900"/>
          <a:ext cx="11430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195</xdr:row>
      <xdr:rowOff>523875</xdr:rowOff>
    </xdr:from>
    <xdr:to>
      <xdr:col>4</xdr:col>
      <xdr:colOff>1209675</xdr:colOff>
      <xdr:row>195</xdr:row>
      <xdr:rowOff>1600200</xdr:rowOff>
    </xdr:to>
    <xdr:pic>
      <xdr:nvPicPr>
        <xdr:cNvPr id="411313" name="Рисунок 721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229850" y="167420925"/>
          <a:ext cx="1066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202</xdr:row>
      <xdr:rowOff>200025</xdr:rowOff>
    </xdr:from>
    <xdr:to>
      <xdr:col>4</xdr:col>
      <xdr:colOff>1200150</xdr:colOff>
      <xdr:row>202</xdr:row>
      <xdr:rowOff>1333500</xdr:rowOff>
    </xdr:to>
    <xdr:pic>
      <xdr:nvPicPr>
        <xdr:cNvPr id="411314" name="Рисунок 722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144125" y="173640750"/>
          <a:ext cx="1143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209</xdr:row>
      <xdr:rowOff>171450</xdr:rowOff>
    </xdr:from>
    <xdr:to>
      <xdr:col>4</xdr:col>
      <xdr:colOff>1209675</xdr:colOff>
      <xdr:row>209</xdr:row>
      <xdr:rowOff>1333500</xdr:rowOff>
    </xdr:to>
    <xdr:pic>
      <xdr:nvPicPr>
        <xdr:cNvPr id="411315" name="Рисунок 723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125075" y="178403250"/>
          <a:ext cx="11715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243</xdr:row>
      <xdr:rowOff>28575</xdr:rowOff>
    </xdr:from>
    <xdr:to>
      <xdr:col>4</xdr:col>
      <xdr:colOff>1181100</xdr:colOff>
      <xdr:row>243</xdr:row>
      <xdr:rowOff>1162050</xdr:rowOff>
    </xdr:to>
    <xdr:pic>
      <xdr:nvPicPr>
        <xdr:cNvPr id="411316" name="Рисунок 724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144125" y="204911325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249</xdr:row>
      <xdr:rowOff>114300</xdr:rowOff>
    </xdr:from>
    <xdr:to>
      <xdr:col>4</xdr:col>
      <xdr:colOff>1228725</xdr:colOff>
      <xdr:row>249</xdr:row>
      <xdr:rowOff>1323975</xdr:rowOff>
    </xdr:to>
    <xdr:pic>
      <xdr:nvPicPr>
        <xdr:cNvPr id="411317" name="Рисунок 725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096500" y="210616800"/>
          <a:ext cx="12192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275</xdr:row>
      <xdr:rowOff>85725</xdr:rowOff>
    </xdr:from>
    <xdr:to>
      <xdr:col>5</xdr:col>
      <xdr:colOff>19050</xdr:colOff>
      <xdr:row>275</xdr:row>
      <xdr:rowOff>1285875</xdr:rowOff>
    </xdr:to>
    <xdr:pic>
      <xdr:nvPicPr>
        <xdr:cNvPr id="411318" name="Рисунок 726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153650" y="231333675"/>
          <a:ext cx="11811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309</xdr:row>
      <xdr:rowOff>76200</xdr:rowOff>
    </xdr:from>
    <xdr:to>
      <xdr:col>5</xdr:col>
      <xdr:colOff>0</xdr:colOff>
      <xdr:row>309</xdr:row>
      <xdr:rowOff>1257300</xdr:rowOff>
    </xdr:to>
    <xdr:pic>
      <xdr:nvPicPr>
        <xdr:cNvPr id="411319" name="Рисунок 728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134600" y="253031625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122</xdr:row>
      <xdr:rowOff>161925</xdr:rowOff>
    </xdr:from>
    <xdr:to>
      <xdr:col>5</xdr:col>
      <xdr:colOff>0</xdr:colOff>
      <xdr:row>122</xdr:row>
      <xdr:rowOff>161925</xdr:rowOff>
    </xdr:to>
    <xdr:pic>
      <xdr:nvPicPr>
        <xdr:cNvPr id="41132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02365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125</xdr:row>
      <xdr:rowOff>0</xdr:rowOff>
    </xdr:from>
    <xdr:to>
      <xdr:col>5</xdr:col>
      <xdr:colOff>0</xdr:colOff>
      <xdr:row>125</xdr:row>
      <xdr:rowOff>0</xdr:rowOff>
    </xdr:to>
    <xdr:pic>
      <xdr:nvPicPr>
        <xdr:cNvPr id="41132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04079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125</xdr:row>
      <xdr:rowOff>0</xdr:rowOff>
    </xdr:from>
    <xdr:to>
      <xdr:col>5</xdr:col>
      <xdr:colOff>0</xdr:colOff>
      <xdr:row>125</xdr:row>
      <xdr:rowOff>0</xdr:rowOff>
    </xdr:to>
    <xdr:pic>
      <xdr:nvPicPr>
        <xdr:cNvPr id="41132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104079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38</xdr:row>
      <xdr:rowOff>228600</xdr:rowOff>
    </xdr:from>
    <xdr:to>
      <xdr:col>1</xdr:col>
      <xdr:colOff>1038225</xdr:colOff>
      <xdr:row>40</xdr:row>
      <xdr:rowOff>57150</xdr:rowOff>
    </xdr:to>
    <xdr:pic>
      <xdr:nvPicPr>
        <xdr:cNvPr id="411323" name="Рисунок 712" descr="Забияка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76250" y="27736800"/>
          <a:ext cx="2447925" cy="380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49</xdr:row>
      <xdr:rowOff>104775</xdr:rowOff>
    </xdr:from>
    <xdr:to>
      <xdr:col>1</xdr:col>
      <xdr:colOff>847725</xdr:colOff>
      <xdr:row>52</xdr:row>
      <xdr:rowOff>47625</xdr:rowOff>
    </xdr:to>
    <xdr:pic>
      <xdr:nvPicPr>
        <xdr:cNvPr id="411324" name="Рисунок 714" descr="Пингвиненок мятно-серый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23825" y="38919150"/>
          <a:ext cx="2609850" cy="356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857250</xdr:colOff>
      <xdr:row>49</xdr:row>
      <xdr:rowOff>333375</xdr:rowOff>
    </xdr:from>
    <xdr:to>
      <xdr:col>2</xdr:col>
      <xdr:colOff>1943100</xdr:colOff>
      <xdr:row>51</xdr:row>
      <xdr:rowOff>304800</xdr:rowOff>
    </xdr:to>
    <xdr:pic>
      <xdr:nvPicPr>
        <xdr:cNvPr id="411325" name="Рисунок 715" descr="Пингвиненок принт голубой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2743200" y="39147750"/>
          <a:ext cx="2981325" cy="316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55</xdr:row>
      <xdr:rowOff>57150</xdr:rowOff>
    </xdr:from>
    <xdr:to>
      <xdr:col>1</xdr:col>
      <xdr:colOff>1000125</xdr:colOff>
      <xdr:row>58</xdr:row>
      <xdr:rowOff>114300</xdr:rowOff>
    </xdr:to>
    <xdr:pic>
      <xdr:nvPicPr>
        <xdr:cNvPr id="411326" name="Рисунок 716" descr="Звездочет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04775" y="44196000"/>
          <a:ext cx="2781300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66</xdr:row>
      <xdr:rowOff>142875</xdr:rowOff>
    </xdr:from>
    <xdr:to>
      <xdr:col>2</xdr:col>
      <xdr:colOff>1476375</xdr:colOff>
      <xdr:row>69</xdr:row>
      <xdr:rowOff>400050</xdr:rowOff>
    </xdr:to>
    <xdr:pic>
      <xdr:nvPicPr>
        <xdr:cNvPr id="411327" name="Рисунок 717" descr="Аиша без меха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2238375" y="53654325"/>
          <a:ext cx="3019425" cy="410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66</xdr:row>
      <xdr:rowOff>152400</xdr:rowOff>
    </xdr:from>
    <xdr:to>
      <xdr:col>1</xdr:col>
      <xdr:colOff>257175</xdr:colOff>
      <xdr:row>69</xdr:row>
      <xdr:rowOff>314325</xdr:rowOff>
    </xdr:to>
    <xdr:pic>
      <xdr:nvPicPr>
        <xdr:cNvPr id="411328" name="Рисунок 718" descr="Аиша нат мех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6200" y="53663850"/>
          <a:ext cx="2066925" cy="401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78</xdr:row>
      <xdr:rowOff>76200</xdr:rowOff>
    </xdr:from>
    <xdr:to>
      <xdr:col>2</xdr:col>
      <xdr:colOff>581025</xdr:colOff>
      <xdr:row>86</xdr:row>
      <xdr:rowOff>142875</xdr:rowOff>
    </xdr:to>
    <xdr:pic>
      <xdr:nvPicPr>
        <xdr:cNvPr id="411329" name="Рисунок 719" descr="Егорка нат мех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323975" y="64531875"/>
          <a:ext cx="3038475" cy="458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94</xdr:row>
      <xdr:rowOff>142875</xdr:rowOff>
    </xdr:from>
    <xdr:to>
      <xdr:col>2</xdr:col>
      <xdr:colOff>1533525</xdr:colOff>
      <xdr:row>97</xdr:row>
      <xdr:rowOff>171450</xdr:rowOff>
    </xdr:to>
    <xdr:pic>
      <xdr:nvPicPr>
        <xdr:cNvPr id="411330" name="Рисунок 720" descr="Вираж салат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2466975" y="75295125"/>
          <a:ext cx="2847975" cy="410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94</xdr:row>
      <xdr:rowOff>95250</xdr:rowOff>
    </xdr:from>
    <xdr:to>
      <xdr:col>1</xdr:col>
      <xdr:colOff>428625</xdr:colOff>
      <xdr:row>97</xdr:row>
      <xdr:rowOff>209550</xdr:rowOff>
    </xdr:to>
    <xdr:pic>
      <xdr:nvPicPr>
        <xdr:cNvPr id="411331" name="Рисунок 721" descr="Вираж оранж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04775" y="75247500"/>
          <a:ext cx="2209800" cy="419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1028700</xdr:colOff>
      <xdr:row>100</xdr:row>
      <xdr:rowOff>190500</xdr:rowOff>
    </xdr:from>
    <xdr:to>
      <xdr:col>2</xdr:col>
      <xdr:colOff>1905000</xdr:colOff>
      <xdr:row>103</xdr:row>
      <xdr:rowOff>295275</xdr:rowOff>
    </xdr:to>
    <xdr:pic>
      <xdr:nvPicPr>
        <xdr:cNvPr id="411332" name="Рисунок 722" descr="Ромбик салат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2914650" y="80791050"/>
          <a:ext cx="2771775" cy="451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</xdr:row>
      <xdr:rowOff>95250</xdr:rowOff>
    </xdr:from>
    <xdr:to>
      <xdr:col>1</xdr:col>
      <xdr:colOff>1200150</xdr:colOff>
      <xdr:row>103</xdr:row>
      <xdr:rowOff>333375</xdr:rowOff>
    </xdr:to>
    <xdr:pic>
      <xdr:nvPicPr>
        <xdr:cNvPr id="411333" name="Рисунок 723" descr="Ромбик бирюза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0" y="80695800"/>
          <a:ext cx="3086100" cy="464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108</xdr:row>
      <xdr:rowOff>47625</xdr:rowOff>
    </xdr:from>
    <xdr:to>
      <xdr:col>1</xdr:col>
      <xdr:colOff>1323975</xdr:colOff>
      <xdr:row>111</xdr:row>
      <xdr:rowOff>161925</xdr:rowOff>
    </xdr:to>
    <xdr:pic>
      <xdr:nvPicPr>
        <xdr:cNvPr id="411334" name="Рисунок 724" descr="Сорванец натурал красный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57150" y="87934800"/>
          <a:ext cx="3152775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1362075</xdr:colOff>
      <xdr:row>108</xdr:row>
      <xdr:rowOff>47625</xdr:rowOff>
    </xdr:from>
    <xdr:to>
      <xdr:col>2</xdr:col>
      <xdr:colOff>1885950</xdr:colOff>
      <xdr:row>111</xdr:row>
      <xdr:rowOff>209550</xdr:rowOff>
    </xdr:to>
    <xdr:pic>
      <xdr:nvPicPr>
        <xdr:cNvPr id="411335" name="Рисунок 725" descr="Сорванец натурал синий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3248025" y="87934800"/>
          <a:ext cx="2419350" cy="474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114</xdr:row>
      <xdr:rowOff>85725</xdr:rowOff>
    </xdr:from>
    <xdr:to>
      <xdr:col>1</xdr:col>
      <xdr:colOff>1133475</xdr:colOff>
      <xdr:row>118</xdr:row>
      <xdr:rowOff>9525</xdr:rowOff>
    </xdr:to>
    <xdr:pic>
      <xdr:nvPicPr>
        <xdr:cNvPr id="411336" name="Рисунок 726" descr="Сорванец иск синий.jp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28600" y="93906975"/>
          <a:ext cx="2790825" cy="410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1285875</xdr:colOff>
      <xdr:row>114</xdr:row>
      <xdr:rowOff>104775</xdr:rowOff>
    </xdr:from>
    <xdr:to>
      <xdr:col>2</xdr:col>
      <xdr:colOff>1638300</xdr:colOff>
      <xdr:row>118</xdr:row>
      <xdr:rowOff>161925</xdr:rowOff>
    </xdr:to>
    <xdr:pic>
      <xdr:nvPicPr>
        <xdr:cNvPr id="411337" name="Рисунок 727" descr="Сорванец иск зеленый.jp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171825" y="93926025"/>
          <a:ext cx="2247900" cy="423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1057275</xdr:colOff>
      <xdr:row>120</xdr:row>
      <xdr:rowOff>447675</xdr:rowOff>
    </xdr:from>
    <xdr:to>
      <xdr:col>2</xdr:col>
      <xdr:colOff>1724025</xdr:colOff>
      <xdr:row>124</xdr:row>
      <xdr:rowOff>238125</xdr:rowOff>
    </xdr:to>
    <xdr:pic>
      <xdr:nvPicPr>
        <xdr:cNvPr id="411338" name="Рисунок 729" descr="Нахаленок2.jp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943225" y="99364800"/>
          <a:ext cx="25622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1428750</xdr:colOff>
      <xdr:row>171</xdr:row>
      <xdr:rowOff>104775</xdr:rowOff>
    </xdr:from>
    <xdr:to>
      <xdr:col>2</xdr:col>
      <xdr:colOff>1695450</xdr:colOff>
      <xdr:row>176</xdr:row>
      <xdr:rowOff>381000</xdr:rowOff>
    </xdr:to>
    <xdr:pic>
      <xdr:nvPicPr>
        <xdr:cNvPr id="411339" name="Рисунок 733" descr="Прелестница иск розовый.jpg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3314700" y="150552150"/>
          <a:ext cx="2162175" cy="336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1000125</xdr:colOff>
      <xdr:row>170</xdr:row>
      <xdr:rowOff>28575</xdr:rowOff>
    </xdr:from>
    <xdr:to>
      <xdr:col>2</xdr:col>
      <xdr:colOff>1847850</xdr:colOff>
      <xdr:row>171</xdr:row>
      <xdr:rowOff>0</xdr:rowOff>
    </xdr:to>
    <xdr:pic>
      <xdr:nvPicPr>
        <xdr:cNvPr id="411340" name="Рисунок 734" descr="Прелестница натурал розовый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886075" y="146561175"/>
          <a:ext cx="2743200" cy="388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171</xdr:row>
      <xdr:rowOff>57150</xdr:rowOff>
    </xdr:from>
    <xdr:to>
      <xdr:col>1</xdr:col>
      <xdr:colOff>523875</xdr:colOff>
      <xdr:row>176</xdr:row>
      <xdr:rowOff>171450</xdr:rowOff>
    </xdr:to>
    <xdr:pic>
      <xdr:nvPicPr>
        <xdr:cNvPr id="411341" name="Рисунок 735" descr="Прелестница иск синий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95275" y="150504525"/>
          <a:ext cx="211455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170</xdr:row>
      <xdr:rowOff>57150</xdr:rowOff>
    </xdr:from>
    <xdr:to>
      <xdr:col>1</xdr:col>
      <xdr:colOff>533400</xdr:colOff>
      <xdr:row>170</xdr:row>
      <xdr:rowOff>3838575</xdr:rowOff>
    </xdr:to>
    <xdr:pic>
      <xdr:nvPicPr>
        <xdr:cNvPr id="411342" name="Рисунок 736" descr="Прелестница натурал синий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95250" y="146589750"/>
          <a:ext cx="2324100" cy="378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178</xdr:row>
      <xdr:rowOff>85725</xdr:rowOff>
    </xdr:from>
    <xdr:to>
      <xdr:col>1</xdr:col>
      <xdr:colOff>895350</xdr:colOff>
      <xdr:row>181</xdr:row>
      <xdr:rowOff>361950</xdr:rowOff>
    </xdr:to>
    <xdr:pic>
      <xdr:nvPicPr>
        <xdr:cNvPr id="411343" name="Рисунок 737" descr="7bf37a43b3f98cb0755f7bccc2afbe33.jpg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23825" y="154981275"/>
          <a:ext cx="2657475" cy="463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1009650</xdr:colOff>
      <xdr:row>178</xdr:row>
      <xdr:rowOff>266700</xdr:rowOff>
    </xdr:from>
    <xdr:to>
      <xdr:col>2</xdr:col>
      <xdr:colOff>1885950</xdr:colOff>
      <xdr:row>181</xdr:row>
      <xdr:rowOff>190500</xdr:rowOff>
    </xdr:to>
    <xdr:pic>
      <xdr:nvPicPr>
        <xdr:cNvPr id="411344" name="Рисунок 738" descr="0e7ea81f6ed70940ea0df55002deeb64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895600" y="155162250"/>
          <a:ext cx="2771775" cy="428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1171575</xdr:colOff>
      <xdr:row>189</xdr:row>
      <xdr:rowOff>371475</xdr:rowOff>
    </xdr:from>
    <xdr:to>
      <xdr:col>2</xdr:col>
      <xdr:colOff>1828800</xdr:colOff>
      <xdr:row>191</xdr:row>
      <xdr:rowOff>323850</xdr:rowOff>
    </xdr:to>
    <xdr:pic>
      <xdr:nvPicPr>
        <xdr:cNvPr id="411345" name="Рисунок 740" descr="Олимпия роз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3057525" y="161210625"/>
          <a:ext cx="2552700" cy="396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189</xdr:row>
      <xdr:rowOff>180975</xdr:rowOff>
    </xdr:from>
    <xdr:to>
      <xdr:col>1</xdr:col>
      <xdr:colOff>942975</xdr:colOff>
      <xdr:row>191</xdr:row>
      <xdr:rowOff>428625</xdr:rowOff>
    </xdr:to>
    <xdr:pic>
      <xdr:nvPicPr>
        <xdr:cNvPr id="411346" name="Рисунок 741" descr="Олимпия сирень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00025" y="161020125"/>
          <a:ext cx="2628900" cy="425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195</xdr:row>
      <xdr:rowOff>123825</xdr:rowOff>
    </xdr:from>
    <xdr:to>
      <xdr:col>1</xdr:col>
      <xdr:colOff>752475</xdr:colOff>
      <xdr:row>198</xdr:row>
      <xdr:rowOff>323850</xdr:rowOff>
    </xdr:to>
    <xdr:pic>
      <xdr:nvPicPr>
        <xdr:cNvPr id="411347" name="Рисунок 742" descr="Олимпиада голуб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42875" y="167020875"/>
          <a:ext cx="2495550" cy="460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1000125</xdr:colOff>
      <xdr:row>195</xdr:row>
      <xdr:rowOff>104775</xdr:rowOff>
    </xdr:from>
    <xdr:to>
      <xdr:col>2</xdr:col>
      <xdr:colOff>1647825</xdr:colOff>
      <xdr:row>198</xdr:row>
      <xdr:rowOff>400050</xdr:rowOff>
    </xdr:to>
    <xdr:pic>
      <xdr:nvPicPr>
        <xdr:cNvPr id="411348" name="Рисунок 743" descr="олимпиада темный.jp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2886075" y="167001825"/>
          <a:ext cx="2543175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202</xdr:row>
      <xdr:rowOff>76200</xdr:rowOff>
    </xdr:from>
    <xdr:to>
      <xdr:col>2</xdr:col>
      <xdr:colOff>419100</xdr:colOff>
      <xdr:row>207</xdr:row>
      <xdr:rowOff>47625</xdr:rowOff>
    </xdr:to>
    <xdr:pic>
      <xdr:nvPicPr>
        <xdr:cNvPr id="411349" name="Рисунок 744" descr="Льдинка синий.jpg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2209800" y="173516925"/>
          <a:ext cx="1990725" cy="3571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202</xdr:row>
      <xdr:rowOff>57150</xdr:rowOff>
    </xdr:from>
    <xdr:to>
      <xdr:col>0</xdr:col>
      <xdr:colOff>1876425</xdr:colOff>
      <xdr:row>207</xdr:row>
      <xdr:rowOff>28575</xdr:rowOff>
    </xdr:to>
    <xdr:pic>
      <xdr:nvPicPr>
        <xdr:cNvPr id="411350" name="Рисунок 745" descr="Льдинка фиолет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95250" y="173497875"/>
          <a:ext cx="1781175" cy="3571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209</xdr:row>
      <xdr:rowOff>76200</xdr:rowOff>
    </xdr:from>
    <xdr:to>
      <xdr:col>1</xdr:col>
      <xdr:colOff>533400</xdr:colOff>
      <xdr:row>213</xdr:row>
      <xdr:rowOff>285750</xdr:rowOff>
    </xdr:to>
    <xdr:pic>
      <xdr:nvPicPr>
        <xdr:cNvPr id="411351" name="Рисунок 747" descr="Вираж комбез салат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76200" y="178308000"/>
          <a:ext cx="2343150" cy="458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209</xdr:row>
      <xdr:rowOff>2190750</xdr:rowOff>
    </xdr:from>
    <xdr:to>
      <xdr:col>2</xdr:col>
      <xdr:colOff>1857375</xdr:colOff>
      <xdr:row>214</xdr:row>
      <xdr:rowOff>0</xdr:rowOff>
    </xdr:to>
    <xdr:pic>
      <xdr:nvPicPr>
        <xdr:cNvPr id="411352" name="Рисунок 748" descr="Вираж серый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3886200" y="180422550"/>
          <a:ext cx="1752600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209</xdr:row>
      <xdr:rowOff>104775</xdr:rowOff>
    </xdr:from>
    <xdr:to>
      <xdr:col>2</xdr:col>
      <xdr:colOff>447675</xdr:colOff>
      <xdr:row>210</xdr:row>
      <xdr:rowOff>57150</xdr:rowOff>
    </xdr:to>
    <xdr:pic>
      <xdr:nvPicPr>
        <xdr:cNvPr id="411353" name="Рисунок 749" descr="Вираж комбез оранж.jp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2505075" y="178336575"/>
          <a:ext cx="1724025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262</xdr:row>
      <xdr:rowOff>47625</xdr:rowOff>
    </xdr:from>
    <xdr:to>
      <xdr:col>1</xdr:col>
      <xdr:colOff>1123950</xdr:colOff>
      <xdr:row>263</xdr:row>
      <xdr:rowOff>581025</xdr:rowOff>
    </xdr:to>
    <xdr:pic>
      <xdr:nvPicPr>
        <xdr:cNvPr id="411354" name="Рисунок 752" descr="мажор син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0" y="220141800"/>
          <a:ext cx="3009900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269</xdr:row>
      <xdr:rowOff>28575</xdr:rowOff>
    </xdr:from>
    <xdr:to>
      <xdr:col>1</xdr:col>
      <xdr:colOff>857250</xdr:colOff>
      <xdr:row>271</xdr:row>
      <xdr:rowOff>428625</xdr:rowOff>
    </xdr:to>
    <xdr:pic>
      <xdr:nvPicPr>
        <xdr:cNvPr id="411355" name="Рисунок 753" descr="e2ad33d8eb73ca9d8cd5226b91fe3812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76200" y="226066350"/>
          <a:ext cx="2667000" cy="3724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269</xdr:row>
      <xdr:rowOff>123825</xdr:rowOff>
    </xdr:from>
    <xdr:to>
      <xdr:col>2</xdr:col>
      <xdr:colOff>1933575</xdr:colOff>
      <xdr:row>271</xdr:row>
      <xdr:rowOff>19050</xdr:rowOff>
    </xdr:to>
    <xdr:pic>
      <xdr:nvPicPr>
        <xdr:cNvPr id="411356" name="Рисунок 754" descr="958e94a556299686df2f28eae8c17651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2809875" y="226161600"/>
          <a:ext cx="2905125" cy="321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281</xdr:row>
      <xdr:rowOff>76200</xdr:rowOff>
    </xdr:from>
    <xdr:to>
      <xdr:col>1</xdr:col>
      <xdr:colOff>542925</xdr:colOff>
      <xdr:row>282</xdr:row>
      <xdr:rowOff>104775</xdr:rowOff>
    </xdr:to>
    <xdr:pic>
      <xdr:nvPicPr>
        <xdr:cNvPr id="411357" name="Рисунок 756" descr="Айс синий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66675" y="236058075"/>
          <a:ext cx="236220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295</xdr:row>
      <xdr:rowOff>114300</xdr:rowOff>
    </xdr:from>
    <xdr:to>
      <xdr:col>1</xdr:col>
      <xdr:colOff>838200</xdr:colOff>
      <xdr:row>297</xdr:row>
      <xdr:rowOff>390525</xdr:rowOff>
    </xdr:to>
    <xdr:pic>
      <xdr:nvPicPr>
        <xdr:cNvPr id="411358" name="Рисунок 757" descr="Роман синий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52400" y="246945150"/>
          <a:ext cx="2571750" cy="406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309</xdr:row>
      <xdr:rowOff>76200</xdr:rowOff>
    </xdr:from>
    <xdr:to>
      <xdr:col>1</xdr:col>
      <xdr:colOff>428625</xdr:colOff>
      <xdr:row>313</xdr:row>
      <xdr:rowOff>438150</xdr:rowOff>
    </xdr:to>
    <xdr:pic>
      <xdr:nvPicPr>
        <xdr:cNvPr id="411359" name="Рисунок 762" descr="Юна роз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23825" y="253031625"/>
          <a:ext cx="2190750" cy="380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327</xdr:row>
      <xdr:rowOff>152400</xdr:rowOff>
    </xdr:from>
    <xdr:to>
      <xdr:col>1</xdr:col>
      <xdr:colOff>495300</xdr:colOff>
      <xdr:row>330</xdr:row>
      <xdr:rowOff>314325</xdr:rowOff>
    </xdr:to>
    <xdr:pic>
      <xdr:nvPicPr>
        <xdr:cNvPr id="411360" name="Рисунок 763" descr="земфира син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80975" y="268509750"/>
          <a:ext cx="220027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327</xdr:row>
      <xdr:rowOff>333375</xdr:rowOff>
    </xdr:from>
    <xdr:to>
      <xdr:col>2</xdr:col>
      <xdr:colOff>1676400</xdr:colOff>
      <xdr:row>330</xdr:row>
      <xdr:rowOff>200025</xdr:rowOff>
    </xdr:to>
    <xdr:pic>
      <xdr:nvPicPr>
        <xdr:cNvPr id="411361" name="Рисунок 765" descr="земфира горч.jp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2590800" y="268690725"/>
          <a:ext cx="286702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333</xdr:row>
      <xdr:rowOff>171450</xdr:rowOff>
    </xdr:from>
    <xdr:to>
      <xdr:col>1</xdr:col>
      <xdr:colOff>838200</xdr:colOff>
      <xdr:row>335</xdr:row>
      <xdr:rowOff>400050</xdr:rowOff>
    </xdr:to>
    <xdr:pic>
      <xdr:nvPicPr>
        <xdr:cNvPr id="411362" name="Рисунок 766" descr="MK3_8253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285750" y="273310350"/>
          <a:ext cx="2438400" cy="437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338</xdr:row>
      <xdr:rowOff>76200</xdr:rowOff>
    </xdr:from>
    <xdr:to>
      <xdr:col>1</xdr:col>
      <xdr:colOff>352425</xdr:colOff>
      <xdr:row>341</xdr:row>
      <xdr:rowOff>390525</xdr:rowOff>
    </xdr:to>
    <xdr:pic>
      <xdr:nvPicPr>
        <xdr:cNvPr id="411363" name="Рисунок 767" descr="Пелагея розы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23825" y="278882475"/>
          <a:ext cx="2114550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338</xdr:row>
      <xdr:rowOff>95250</xdr:rowOff>
    </xdr:from>
    <xdr:to>
      <xdr:col>1</xdr:col>
      <xdr:colOff>1771650</xdr:colOff>
      <xdr:row>339</xdr:row>
      <xdr:rowOff>428625</xdr:rowOff>
    </xdr:to>
    <xdr:pic>
      <xdr:nvPicPr>
        <xdr:cNvPr id="411364" name="Рисунок 769" descr="Пелагея леопард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333625" y="278901525"/>
          <a:ext cx="1323975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942975</xdr:colOff>
      <xdr:row>339</xdr:row>
      <xdr:rowOff>447675</xdr:rowOff>
    </xdr:from>
    <xdr:to>
      <xdr:col>2</xdr:col>
      <xdr:colOff>628650</xdr:colOff>
      <xdr:row>343</xdr:row>
      <xdr:rowOff>171450</xdr:rowOff>
    </xdr:to>
    <xdr:pic>
      <xdr:nvPicPr>
        <xdr:cNvPr id="411365" name="Рисунок 770" descr="Пелагея серый.jpg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28925" y="281101800"/>
          <a:ext cx="158115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338</xdr:row>
      <xdr:rowOff>95250</xdr:rowOff>
    </xdr:from>
    <xdr:to>
      <xdr:col>2</xdr:col>
      <xdr:colOff>1647825</xdr:colOff>
      <xdr:row>339</xdr:row>
      <xdr:rowOff>666750</xdr:rowOff>
    </xdr:to>
    <xdr:pic>
      <xdr:nvPicPr>
        <xdr:cNvPr id="411366" name="Рисунок 768" descr="Пелагея морск волна.jpg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4000500" y="278901525"/>
          <a:ext cx="1428750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360</xdr:row>
      <xdr:rowOff>66675</xdr:rowOff>
    </xdr:from>
    <xdr:to>
      <xdr:col>1</xdr:col>
      <xdr:colOff>1104900</xdr:colOff>
      <xdr:row>363</xdr:row>
      <xdr:rowOff>285750</xdr:rowOff>
    </xdr:to>
    <xdr:pic>
      <xdr:nvPicPr>
        <xdr:cNvPr id="411367" name="Рисунок 775" descr="MP002XG002SO_1.jpg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95250" y="290531550"/>
          <a:ext cx="2895600" cy="349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1009650</xdr:colOff>
      <xdr:row>360</xdr:row>
      <xdr:rowOff>57150</xdr:rowOff>
    </xdr:from>
    <xdr:to>
      <xdr:col>2</xdr:col>
      <xdr:colOff>1828800</xdr:colOff>
      <xdr:row>363</xdr:row>
      <xdr:rowOff>352425</xdr:rowOff>
    </xdr:to>
    <xdr:pic>
      <xdr:nvPicPr>
        <xdr:cNvPr id="411368" name="Рисунок 776" descr="MP002XG002SQ_1.jpg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895600" y="290522025"/>
          <a:ext cx="2714625" cy="3571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366</xdr:row>
      <xdr:rowOff>95250</xdr:rowOff>
    </xdr:from>
    <xdr:to>
      <xdr:col>1</xdr:col>
      <xdr:colOff>695325</xdr:colOff>
      <xdr:row>370</xdr:row>
      <xdr:rowOff>114300</xdr:rowOff>
    </xdr:to>
    <xdr:pic>
      <xdr:nvPicPr>
        <xdr:cNvPr id="411369" name="Рисунок 777" descr="анастасия шампань.jpg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52400" y="295398825"/>
          <a:ext cx="2428875" cy="442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1847850</xdr:colOff>
      <xdr:row>366</xdr:row>
      <xdr:rowOff>2457450</xdr:rowOff>
    </xdr:from>
    <xdr:to>
      <xdr:col>2</xdr:col>
      <xdr:colOff>1933575</xdr:colOff>
      <xdr:row>370</xdr:row>
      <xdr:rowOff>276225</xdr:rowOff>
    </xdr:to>
    <xdr:pic>
      <xdr:nvPicPr>
        <xdr:cNvPr id="411370" name="Рисунок 778" descr="анастасия морск волна.jpg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3733800" y="297761025"/>
          <a:ext cx="198120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366</xdr:row>
      <xdr:rowOff>47625</xdr:rowOff>
    </xdr:from>
    <xdr:to>
      <xdr:col>2</xdr:col>
      <xdr:colOff>800100</xdr:colOff>
      <xdr:row>366</xdr:row>
      <xdr:rowOff>2457450</xdr:rowOff>
    </xdr:to>
    <xdr:pic>
      <xdr:nvPicPr>
        <xdr:cNvPr id="411371" name="Рисунок 779" descr="анастасия сирень.jpg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619375" y="295351200"/>
          <a:ext cx="1962150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1162050</xdr:colOff>
      <xdr:row>381</xdr:row>
      <xdr:rowOff>95250</xdr:rowOff>
    </xdr:from>
    <xdr:to>
      <xdr:col>1</xdr:col>
      <xdr:colOff>714375</xdr:colOff>
      <xdr:row>383</xdr:row>
      <xdr:rowOff>200025</xdr:rowOff>
    </xdr:to>
    <xdr:pic>
      <xdr:nvPicPr>
        <xdr:cNvPr id="411372" name="Рисунок 781" descr="Маргаритка бордо1.jpg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1162050" y="306371625"/>
          <a:ext cx="1438275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105</xdr:row>
      <xdr:rowOff>161925</xdr:rowOff>
    </xdr:from>
    <xdr:to>
      <xdr:col>5</xdr:col>
      <xdr:colOff>0</xdr:colOff>
      <xdr:row>105</xdr:row>
      <xdr:rowOff>161925</xdr:rowOff>
    </xdr:to>
    <xdr:pic>
      <xdr:nvPicPr>
        <xdr:cNvPr id="41137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8645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243</xdr:row>
      <xdr:rowOff>161925</xdr:rowOff>
    </xdr:from>
    <xdr:to>
      <xdr:col>5</xdr:col>
      <xdr:colOff>0</xdr:colOff>
      <xdr:row>243</xdr:row>
      <xdr:rowOff>161925</xdr:rowOff>
    </xdr:to>
    <xdr:pic>
      <xdr:nvPicPr>
        <xdr:cNvPr id="41137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205044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90</xdr:row>
      <xdr:rowOff>161925</xdr:rowOff>
    </xdr:from>
    <xdr:to>
      <xdr:col>5</xdr:col>
      <xdr:colOff>0</xdr:colOff>
      <xdr:row>90</xdr:row>
      <xdr:rowOff>161925</xdr:rowOff>
    </xdr:to>
    <xdr:pic>
      <xdr:nvPicPr>
        <xdr:cNvPr id="41137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73885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129</xdr:row>
      <xdr:rowOff>28575</xdr:rowOff>
    </xdr:from>
    <xdr:to>
      <xdr:col>1</xdr:col>
      <xdr:colOff>1143000</xdr:colOff>
      <xdr:row>132</xdr:row>
      <xdr:rowOff>66675</xdr:rowOff>
    </xdr:to>
    <xdr:pic>
      <xdr:nvPicPr>
        <xdr:cNvPr id="411376" name="Рисунок 546" descr="a9d565d5b953f1d67fee9764c6717ed8.jpg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76225" y="105975150"/>
          <a:ext cx="2752725" cy="408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151</xdr:row>
      <xdr:rowOff>66675</xdr:rowOff>
    </xdr:from>
    <xdr:to>
      <xdr:col>1</xdr:col>
      <xdr:colOff>723900</xdr:colOff>
      <xdr:row>154</xdr:row>
      <xdr:rowOff>209550</xdr:rowOff>
    </xdr:to>
    <xdr:pic>
      <xdr:nvPicPr>
        <xdr:cNvPr id="411377" name="Рисунок 315" descr="кристаллик.JPG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19075" y="128797050"/>
          <a:ext cx="2390775" cy="432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151</xdr:row>
      <xdr:rowOff>38100</xdr:rowOff>
    </xdr:from>
    <xdr:to>
      <xdr:col>2</xdr:col>
      <xdr:colOff>1685925</xdr:colOff>
      <xdr:row>154</xdr:row>
      <xdr:rowOff>276225</xdr:rowOff>
    </xdr:to>
    <xdr:pic>
      <xdr:nvPicPr>
        <xdr:cNvPr id="411378" name="Рисунок 316" descr="кристаллик4.jpg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781300" y="128768475"/>
          <a:ext cx="2686050" cy="441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151</xdr:row>
      <xdr:rowOff>819150</xdr:rowOff>
    </xdr:from>
    <xdr:to>
      <xdr:col>4</xdr:col>
      <xdr:colOff>1095375</xdr:colOff>
      <xdr:row>151</xdr:row>
      <xdr:rowOff>1714500</xdr:rowOff>
    </xdr:to>
    <xdr:pic>
      <xdr:nvPicPr>
        <xdr:cNvPr id="411379" name="Рисунок 347" descr="Znak01.png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0287000" y="12954952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151</xdr:row>
      <xdr:rowOff>1695450</xdr:rowOff>
    </xdr:from>
    <xdr:to>
      <xdr:col>4</xdr:col>
      <xdr:colOff>1104900</xdr:colOff>
      <xdr:row>151</xdr:row>
      <xdr:rowOff>2619375</xdr:rowOff>
    </xdr:to>
    <xdr:pic>
      <xdr:nvPicPr>
        <xdr:cNvPr id="411380" name="Рисунок 369" descr="Znak03.pn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0267950" y="130425825"/>
          <a:ext cx="923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150</xdr:row>
      <xdr:rowOff>657225</xdr:rowOff>
    </xdr:from>
    <xdr:to>
      <xdr:col>4</xdr:col>
      <xdr:colOff>1066800</xdr:colOff>
      <xdr:row>151</xdr:row>
      <xdr:rowOff>866775</xdr:rowOff>
    </xdr:to>
    <xdr:pic>
      <xdr:nvPicPr>
        <xdr:cNvPr id="411381" name="Рисунок 412" descr="Znak02.png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0296525" y="12873037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157</xdr:row>
      <xdr:rowOff>171450</xdr:rowOff>
    </xdr:from>
    <xdr:to>
      <xdr:col>1</xdr:col>
      <xdr:colOff>628650</xdr:colOff>
      <xdr:row>159</xdr:row>
      <xdr:rowOff>390525</xdr:rowOff>
    </xdr:to>
    <xdr:pic>
      <xdr:nvPicPr>
        <xdr:cNvPr id="411382" name="Рисунок 317" descr="кристаллик1.jpg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52400" y="134540625"/>
          <a:ext cx="2362200" cy="403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157</xdr:row>
      <xdr:rowOff>247650</xdr:rowOff>
    </xdr:from>
    <xdr:to>
      <xdr:col>2</xdr:col>
      <xdr:colOff>1619250</xdr:colOff>
      <xdr:row>160</xdr:row>
      <xdr:rowOff>38100</xdr:rowOff>
    </xdr:to>
    <xdr:pic>
      <xdr:nvPicPr>
        <xdr:cNvPr id="411383" name="Рисунок 318" descr="Кристаллик3.jpg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686050" y="134616825"/>
          <a:ext cx="2714625" cy="403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157</xdr:row>
      <xdr:rowOff>971550</xdr:rowOff>
    </xdr:from>
    <xdr:to>
      <xdr:col>4</xdr:col>
      <xdr:colOff>1057275</xdr:colOff>
      <xdr:row>157</xdr:row>
      <xdr:rowOff>1876425</xdr:rowOff>
    </xdr:to>
    <xdr:pic>
      <xdr:nvPicPr>
        <xdr:cNvPr id="411384" name="Рисунок 348" descr="Znak01.png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0239375" y="135340725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157</xdr:row>
      <xdr:rowOff>1866900</xdr:rowOff>
    </xdr:from>
    <xdr:to>
      <xdr:col>4</xdr:col>
      <xdr:colOff>1085850</xdr:colOff>
      <xdr:row>157</xdr:row>
      <xdr:rowOff>2838450</xdr:rowOff>
    </xdr:to>
    <xdr:pic>
      <xdr:nvPicPr>
        <xdr:cNvPr id="411385" name="Рисунок 370" descr="Znak03.png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0210800" y="136236075"/>
          <a:ext cx="9620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157</xdr:row>
      <xdr:rowOff>76200</xdr:rowOff>
    </xdr:from>
    <xdr:to>
      <xdr:col>4</xdr:col>
      <xdr:colOff>1028700</xdr:colOff>
      <xdr:row>157</xdr:row>
      <xdr:rowOff>942975</xdr:rowOff>
    </xdr:to>
    <xdr:pic>
      <xdr:nvPicPr>
        <xdr:cNvPr id="411386" name="Рисунок 413" descr="Znak02.png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0258425" y="13444537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163</xdr:row>
      <xdr:rowOff>104775</xdr:rowOff>
    </xdr:from>
    <xdr:to>
      <xdr:col>1</xdr:col>
      <xdr:colOff>1171575</xdr:colOff>
      <xdr:row>166</xdr:row>
      <xdr:rowOff>104775</xdr:rowOff>
    </xdr:to>
    <xdr:pic>
      <xdr:nvPicPr>
        <xdr:cNvPr id="411387" name="Рисунок 320" descr="леденец2.jpg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71450" y="140255625"/>
          <a:ext cx="2886075" cy="451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163</xdr:row>
      <xdr:rowOff>457200</xdr:rowOff>
    </xdr:from>
    <xdr:to>
      <xdr:col>2</xdr:col>
      <xdr:colOff>1885950</xdr:colOff>
      <xdr:row>166</xdr:row>
      <xdr:rowOff>171450</xdr:rowOff>
    </xdr:to>
    <xdr:pic>
      <xdr:nvPicPr>
        <xdr:cNvPr id="411388" name="Рисунок 321" descr="леденец1.jpg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3095625" y="140608050"/>
          <a:ext cx="2571750" cy="422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163</xdr:row>
      <xdr:rowOff>123825</xdr:rowOff>
    </xdr:from>
    <xdr:to>
      <xdr:col>4</xdr:col>
      <xdr:colOff>1076325</xdr:colOff>
      <xdr:row>163</xdr:row>
      <xdr:rowOff>1028700</xdr:rowOff>
    </xdr:to>
    <xdr:pic>
      <xdr:nvPicPr>
        <xdr:cNvPr id="411389" name="Рисунок 349" descr="Znak01.png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0258425" y="140274675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120</xdr:row>
      <xdr:rowOff>190500</xdr:rowOff>
    </xdr:from>
    <xdr:to>
      <xdr:col>1</xdr:col>
      <xdr:colOff>904875</xdr:colOff>
      <xdr:row>124</xdr:row>
      <xdr:rowOff>447675</xdr:rowOff>
    </xdr:to>
    <xdr:pic>
      <xdr:nvPicPr>
        <xdr:cNvPr id="411390" name="Рисунок 335" descr="нахаленок.JPG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238125" y="99107625"/>
          <a:ext cx="2552700" cy="477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120</xdr:row>
      <xdr:rowOff>95250</xdr:rowOff>
    </xdr:from>
    <xdr:to>
      <xdr:col>4</xdr:col>
      <xdr:colOff>1114425</xdr:colOff>
      <xdr:row>120</xdr:row>
      <xdr:rowOff>1009650</xdr:rowOff>
    </xdr:to>
    <xdr:pic>
      <xdr:nvPicPr>
        <xdr:cNvPr id="411391" name="Рисунок 354" descr="Znak01.png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0296525" y="990123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120</xdr:row>
      <xdr:rowOff>1047750</xdr:rowOff>
    </xdr:from>
    <xdr:to>
      <xdr:col>4</xdr:col>
      <xdr:colOff>1143000</xdr:colOff>
      <xdr:row>120</xdr:row>
      <xdr:rowOff>2009775</xdr:rowOff>
    </xdr:to>
    <xdr:pic>
      <xdr:nvPicPr>
        <xdr:cNvPr id="411392" name="Рисунок 378" descr="Znak03.png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0267950" y="99964875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57150</xdr:colOff>
      <xdr:row>117</xdr:row>
      <xdr:rowOff>123825</xdr:rowOff>
    </xdr:from>
    <xdr:to>
      <xdr:col>27</xdr:col>
      <xdr:colOff>342900</xdr:colOff>
      <xdr:row>119</xdr:row>
      <xdr:rowOff>152400</xdr:rowOff>
    </xdr:to>
    <xdr:pic>
      <xdr:nvPicPr>
        <xdr:cNvPr id="411393" name="Рисунок 434" descr="Znak04.png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22583775" y="97697925"/>
          <a:ext cx="895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1638300</xdr:colOff>
      <xdr:row>281</xdr:row>
      <xdr:rowOff>123825</xdr:rowOff>
    </xdr:from>
    <xdr:to>
      <xdr:col>2</xdr:col>
      <xdr:colOff>1838325</xdr:colOff>
      <xdr:row>282</xdr:row>
      <xdr:rowOff>104775</xdr:rowOff>
    </xdr:to>
    <xdr:pic>
      <xdr:nvPicPr>
        <xdr:cNvPr id="411394" name="Рисунок 369" descr="MK3_3489.JPG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3524250" y="236105700"/>
          <a:ext cx="2095500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1619250</xdr:colOff>
      <xdr:row>282</xdr:row>
      <xdr:rowOff>133350</xdr:rowOff>
    </xdr:from>
    <xdr:to>
      <xdr:col>2</xdr:col>
      <xdr:colOff>457200</xdr:colOff>
      <xdr:row>286</xdr:row>
      <xdr:rowOff>76200</xdr:rowOff>
    </xdr:to>
    <xdr:pic>
      <xdr:nvPicPr>
        <xdr:cNvPr id="411395" name="Рисунок 370" descr="Айс2.jpg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619250" y="238477425"/>
          <a:ext cx="2619375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281</xdr:row>
      <xdr:rowOff>1323975</xdr:rowOff>
    </xdr:from>
    <xdr:to>
      <xdr:col>4</xdr:col>
      <xdr:colOff>1133475</xdr:colOff>
      <xdr:row>281</xdr:row>
      <xdr:rowOff>2295525</xdr:rowOff>
    </xdr:to>
    <xdr:pic>
      <xdr:nvPicPr>
        <xdr:cNvPr id="411396" name="Рисунок 388" descr="Znak03.png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0258425" y="237305850"/>
          <a:ext cx="9620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289</xdr:row>
      <xdr:rowOff>28575</xdr:rowOff>
    </xdr:from>
    <xdr:to>
      <xdr:col>1</xdr:col>
      <xdr:colOff>628650</xdr:colOff>
      <xdr:row>292</xdr:row>
      <xdr:rowOff>285750</xdr:rowOff>
    </xdr:to>
    <xdr:pic>
      <xdr:nvPicPr>
        <xdr:cNvPr id="411397" name="Рисунок 371" descr="Айс3.jpg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95250" y="242125500"/>
          <a:ext cx="2419350" cy="368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289</xdr:row>
      <xdr:rowOff>409575</xdr:rowOff>
    </xdr:from>
    <xdr:to>
      <xdr:col>2</xdr:col>
      <xdr:colOff>1771650</xdr:colOff>
      <xdr:row>292</xdr:row>
      <xdr:rowOff>133350</xdr:rowOff>
    </xdr:to>
    <xdr:pic>
      <xdr:nvPicPr>
        <xdr:cNvPr id="411398" name="Рисунок 372" descr="Айс4.jpg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2790825" y="242506500"/>
          <a:ext cx="27622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289</xdr:row>
      <xdr:rowOff>1057275</xdr:rowOff>
    </xdr:from>
    <xdr:to>
      <xdr:col>4</xdr:col>
      <xdr:colOff>1104900</xdr:colOff>
      <xdr:row>289</xdr:row>
      <xdr:rowOff>2028825</xdr:rowOff>
    </xdr:to>
    <xdr:pic>
      <xdr:nvPicPr>
        <xdr:cNvPr id="411399" name="Рисунок 389" descr="Znak03.png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10220325" y="2431542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289</xdr:row>
      <xdr:rowOff>28575</xdr:rowOff>
    </xdr:from>
    <xdr:to>
      <xdr:col>4</xdr:col>
      <xdr:colOff>1047750</xdr:colOff>
      <xdr:row>289</xdr:row>
      <xdr:rowOff>1047750</xdr:rowOff>
    </xdr:to>
    <xdr:pic>
      <xdr:nvPicPr>
        <xdr:cNvPr id="411400" name="Рисунок 405" descr="Znak07.png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10258425" y="242125500"/>
          <a:ext cx="8763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647700</xdr:colOff>
      <xdr:row>231</xdr:row>
      <xdr:rowOff>323850</xdr:rowOff>
    </xdr:from>
    <xdr:to>
      <xdr:col>2</xdr:col>
      <xdr:colOff>1876425</xdr:colOff>
      <xdr:row>234</xdr:row>
      <xdr:rowOff>171450</xdr:rowOff>
    </xdr:to>
    <xdr:pic>
      <xdr:nvPicPr>
        <xdr:cNvPr id="411401" name="Рисунок 359" descr="стиляга1.jpg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2533650" y="195548250"/>
          <a:ext cx="3124200" cy="334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231</xdr:row>
      <xdr:rowOff>1000125</xdr:rowOff>
    </xdr:from>
    <xdr:to>
      <xdr:col>4</xdr:col>
      <xdr:colOff>1133475</xdr:colOff>
      <xdr:row>231</xdr:row>
      <xdr:rowOff>1971675</xdr:rowOff>
    </xdr:to>
    <xdr:pic>
      <xdr:nvPicPr>
        <xdr:cNvPr id="411402" name="Рисунок 384" descr="Znak03.png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0258425" y="196224525"/>
          <a:ext cx="9620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230</xdr:row>
      <xdr:rowOff>342900</xdr:rowOff>
    </xdr:from>
    <xdr:to>
      <xdr:col>4</xdr:col>
      <xdr:colOff>1057275</xdr:colOff>
      <xdr:row>231</xdr:row>
      <xdr:rowOff>1009650</xdr:rowOff>
    </xdr:to>
    <xdr:pic>
      <xdr:nvPicPr>
        <xdr:cNvPr id="411403" name="Рисунок 402" descr="Znak07.png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0277475" y="195214875"/>
          <a:ext cx="8667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571500</xdr:colOff>
      <xdr:row>3</xdr:row>
      <xdr:rowOff>171450</xdr:rowOff>
    </xdr:from>
    <xdr:to>
      <xdr:col>4</xdr:col>
      <xdr:colOff>895350</xdr:colOff>
      <xdr:row>8</xdr:row>
      <xdr:rowOff>9525</xdr:rowOff>
    </xdr:to>
    <xdr:pic>
      <xdr:nvPicPr>
        <xdr:cNvPr id="411404" name="Рисунок 1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6315075" y="2152650"/>
          <a:ext cx="4667250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2114550</xdr:colOff>
      <xdr:row>6</xdr:row>
      <xdr:rowOff>190500</xdr:rowOff>
    </xdr:from>
    <xdr:to>
      <xdr:col>4</xdr:col>
      <xdr:colOff>295275</xdr:colOff>
      <xdr:row>9</xdr:row>
      <xdr:rowOff>133350</xdr:rowOff>
    </xdr:to>
    <xdr:pic>
      <xdr:nvPicPr>
        <xdr:cNvPr id="411405" name="Рисунок 2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 rot="1313582">
          <a:off x="7858125" y="3971925"/>
          <a:ext cx="2524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1762125</xdr:colOff>
      <xdr:row>417</xdr:row>
      <xdr:rowOff>419100</xdr:rowOff>
    </xdr:from>
    <xdr:to>
      <xdr:col>3</xdr:col>
      <xdr:colOff>4038600</xdr:colOff>
      <xdr:row>420</xdr:row>
      <xdr:rowOff>133350</xdr:rowOff>
    </xdr:to>
    <xdr:pic>
      <xdr:nvPicPr>
        <xdr:cNvPr id="411406" name="Рисунок 2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 rot="397458">
          <a:off x="7505700" y="335032350"/>
          <a:ext cx="22764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962025</xdr:colOff>
      <xdr:row>414</xdr:row>
      <xdr:rowOff>57150</xdr:rowOff>
    </xdr:from>
    <xdr:to>
      <xdr:col>3</xdr:col>
      <xdr:colOff>4248150</xdr:colOff>
      <xdr:row>417</xdr:row>
      <xdr:rowOff>409575</xdr:rowOff>
    </xdr:to>
    <xdr:pic>
      <xdr:nvPicPr>
        <xdr:cNvPr id="411407" name="Рисунок 1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 rot="350176">
          <a:off x="6705600" y="333060675"/>
          <a:ext cx="32861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262</xdr:row>
      <xdr:rowOff>47625</xdr:rowOff>
    </xdr:from>
    <xdr:to>
      <xdr:col>2</xdr:col>
      <xdr:colOff>1819275</xdr:colOff>
      <xdr:row>264</xdr:row>
      <xdr:rowOff>133350</xdr:rowOff>
    </xdr:to>
    <xdr:pic>
      <xdr:nvPicPr>
        <xdr:cNvPr id="411408" name="Рисунок 378" descr="мажор.jpg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3095625" y="220141800"/>
          <a:ext cx="2505075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170</xdr:row>
      <xdr:rowOff>1333500</xdr:rowOff>
    </xdr:from>
    <xdr:to>
      <xdr:col>4</xdr:col>
      <xdr:colOff>1076325</xdr:colOff>
      <xdr:row>170</xdr:row>
      <xdr:rowOff>2247900</xdr:rowOff>
    </xdr:to>
    <xdr:pic>
      <xdr:nvPicPr>
        <xdr:cNvPr id="411409" name="Рисунок 434" descr="Znak04.png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0258425" y="147866100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237</xdr:row>
      <xdr:rowOff>371475</xdr:rowOff>
    </xdr:from>
    <xdr:to>
      <xdr:col>4</xdr:col>
      <xdr:colOff>1076325</xdr:colOff>
      <xdr:row>237</xdr:row>
      <xdr:rowOff>1285875</xdr:rowOff>
    </xdr:to>
    <xdr:pic>
      <xdr:nvPicPr>
        <xdr:cNvPr id="411410" name="Рисунок 434" descr="Znak04.png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0258425" y="2006822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262</xdr:row>
      <xdr:rowOff>1581150</xdr:rowOff>
    </xdr:from>
    <xdr:to>
      <xdr:col>4</xdr:col>
      <xdr:colOff>981075</xdr:colOff>
      <xdr:row>262</xdr:row>
      <xdr:rowOff>2495550</xdr:rowOff>
    </xdr:to>
    <xdr:pic>
      <xdr:nvPicPr>
        <xdr:cNvPr id="411411" name="Рисунок 434" descr="Znak04.png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0163175" y="2216753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269</xdr:row>
      <xdr:rowOff>657225</xdr:rowOff>
    </xdr:from>
    <xdr:to>
      <xdr:col>4</xdr:col>
      <xdr:colOff>1114425</xdr:colOff>
      <xdr:row>269</xdr:row>
      <xdr:rowOff>1619250</xdr:rowOff>
    </xdr:to>
    <xdr:pic>
      <xdr:nvPicPr>
        <xdr:cNvPr id="411412" name="Рисунок 378" descr="Znak03.png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0239375" y="226695000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262</xdr:row>
      <xdr:rowOff>257175</xdr:rowOff>
    </xdr:from>
    <xdr:to>
      <xdr:col>4</xdr:col>
      <xdr:colOff>1104900</xdr:colOff>
      <xdr:row>262</xdr:row>
      <xdr:rowOff>1219200</xdr:rowOff>
    </xdr:to>
    <xdr:pic>
      <xdr:nvPicPr>
        <xdr:cNvPr id="411413" name="Рисунок 378" descr="Znak03.png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0229850" y="220351350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1076325</xdr:colOff>
      <xdr:row>0</xdr:row>
      <xdr:rowOff>352425</xdr:rowOff>
    </xdr:from>
    <xdr:to>
      <xdr:col>3</xdr:col>
      <xdr:colOff>1447800</xdr:colOff>
      <xdr:row>1</xdr:row>
      <xdr:rowOff>657225</xdr:rowOff>
    </xdr:to>
    <xdr:pic>
      <xdr:nvPicPr>
        <xdr:cNvPr id="411414" name="Рисунок 11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4857750" y="352425"/>
          <a:ext cx="23336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1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1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1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1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1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2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2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2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2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419</xdr:row>
      <xdr:rowOff>38100</xdr:rowOff>
    </xdr:to>
    <xdr:pic>
      <xdr:nvPicPr>
        <xdr:cNvPr id="411424" name="Рисунок 8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1315700" y="332003400"/>
          <a:ext cx="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2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2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2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2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2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3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3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3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3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3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3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3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3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3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3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4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4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4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4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4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4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4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4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4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4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5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5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5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5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5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5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5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5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5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5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6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6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6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6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6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6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6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6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6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6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7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7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7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7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7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7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7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3705225</xdr:colOff>
      <xdr:row>412</xdr:row>
      <xdr:rowOff>0</xdr:rowOff>
    </xdr:from>
    <xdr:to>
      <xdr:col>3</xdr:col>
      <xdr:colOff>9525</xdr:colOff>
      <xdr:row>412</xdr:row>
      <xdr:rowOff>76200</xdr:rowOff>
    </xdr:to>
    <xdr:pic>
      <xdr:nvPicPr>
        <xdr:cNvPr id="411477" name="Рисунок 89" descr="C:\Users\user\Desktop\пиктограммы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743575" y="332003400"/>
          <a:ext cx="95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78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7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80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81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82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83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84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85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41148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315700" y="332003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405</xdr:row>
      <xdr:rowOff>38100</xdr:rowOff>
    </xdr:from>
    <xdr:to>
      <xdr:col>0</xdr:col>
      <xdr:colOff>1543050</xdr:colOff>
      <xdr:row>405</xdr:row>
      <xdr:rowOff>1076325</xdr:rowOff>
    </xdr:to>
    <xdr:pic>
      <xdr:nvPicPr>
        <xdr:cNvPr id="411487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466725" y="324554850"/>
          <a:ext cx="10763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407</xdr:row>
      <xdr:rowOff>981075</xdr:rowOff>
    </xdr:from>
    <xdr:to>
      <xdr:col>0</xdr:col>
      <xdr:colOff>1571625</xdr:colOff>
      <xdr:row>408</xdr:row>
      <xdr:rowOff>1104900</xdr:rowOff>
    </xdr:to>
    <xdr:pic>
      <xdr:nvPicPr>
        <xdr:cNvPr id="411488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476250" y="327726675"/>
          <a:ext cx="10953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409</xdr:row>
      <xdr:rowOff>57150</xdr:rowOff>
    </xdr:from>
    <xdr:to>
      <xdr:col>0</xdr:col>
      <xdr:colOff>1504950</xdr:colOff>
      <xdr:row>410</xdr:row>
      <xdr:rowOff>104775</xdr:rowOff>
    </xdr:to>
    <xdr:pic>
      <xdr:nvPicPr>
        <xdr:cNvPr id="411489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428625" y="329050650"/>
          <a:ext cx="10763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410</xdr:row>
      <xdr:rowOff>152400</xdr:rowOff>
    </xdr:from>
    <xdr:to>
      <xdr:col>0</xdr:col>
      <xdr:colOff>1543050</xdr:colOff>
      <xdr:row>411</xdr:row>
      <xdr:rowOff>38100</xdr:rowOff>
    </xdr:to>
    <xdr:pic>
      <xdr:nvPicPr>
        <xdr:cNvPr id="411490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447675" y="330250800"/>
          <a:ext cx="10953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243</xdr:row>
      <xdr:rowOff>104775</xdr:rowOff>
    </xdr:from>
    <xdr:to>
      <xdr:col>1</xdr:col>
      <xdr:colOff>609600</xdr:colOff>
      <xdr:row>246</xdr:row>
      <xdr:rowOff>381000</xdr:rowOff>
    </xdr:to>
    <xdr:pic>
      <xdr:nvPicPr>
        <xdr:cNvPr id="411491" name="Рисунок 1"/>
        <xdr:cNvPicPr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38100" y="204987525"/>
          <a:ext cx="2457450" cy="405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243</xdr:row>
      <xdr:rowOff>552450</xdr:rowOff>
    </xdr:from>
    <xdr:to>
      <xdr:col>2</xdr:col>
      <xdr:colOff>1866900</xdr:colOff>
      <xdr:row>245</xdr:row>
      <xdr:rowOff>361950</xdr:rowOff>
    </xdr:to>
    <xdr:pic>
      <xdr:nvPicPr>
        <xdr:cNvPr id="411492" name="Рисунок 2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2543175" y="205435200"/>
          <a:ext cx="3105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249</xdr:row>
      <xdr:rowOff>104775</xdr:rowOff>
    </xdr:from>
    <xdr:to>
      <xdr:col>1</xdr:col>
      <xdr:colOff>571500</xdr:colOff>
      <xdr:row>252</xdr:row>
      <xdr:rowOff>200025</xdr:rowOff>
    </xdr:to>
    <xdr:pic>
      <xdr:nvPicPr>
        <xdr:cNvPr id="411493" name="Рисунок 3"/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04775" y="210607275"/>
          <a:ext cx="2352675" cy="328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275</xdr:row>
      <xdr:rowOff>152400</xdr:rowOff>
    </xdr:from>
    <xdr:to>
      <xdr:col>1</xdr:col>
      <xdr:colOff>1514475</xdr:colOff>
      <xdr:row>278</xdr:row>
      <xdr:rowOff>361950</xdr:rowOff>
    </xdr:to>
    <xdr:pic>
      <xdr:nvPicPr>
        <xdr:cNvPr id="411494" name="Рисунок 4"/>
        <xdr:cNvPicPr>
          <a:picLocks noChangeAspect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90500" y="231400350"/>
          <a:ext cx="3209925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43</xdr:row>
      <xdr:rowOff>104775</xdr:rowOff>
    </xdr:from>
    <xdr:to>
      <xdr:col>2</xdr:col>
      <xdr:colOff>1847850</xdr:colOff>
      <xdr:row>46</xdr:row>
      <xdr:rowOff>47625</xdr:rowOff>
    </xdr:to>
    <xdr:pic>
      <xdr:nvPicPr>
        <xdr:cNvPr id="411495" name="Рисунок 5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695575" y="33270825"/>
          <a:ext cx="2933700" cy="390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43</xdr:row>
      <xdr:rowOff>95250</xdr:rowOff>
    </xdr:from>
    <xdr:to>
      <xdr:col>1</xdr:col>
      <xdr:colOff>1009650</xdr:colOff>
      <xdr:row>45</xdr:row>
      <xdr:rowOff>219075</xdr:rowOff>
    </xdr:to>
    <xdr:pic>
      <xdr:nvPicPr>
        <xdr:cNvPr id="411496" name="Рисунок 713" descr="Конфетти ментол.jpg"/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95250" y="33261300"/>
          <a:ext cx="2800350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146</xdr:row>
      <xdr:rowOff>76200</xdr:rowOff>
    </xdr:from>
    <xdr:to>
      <xdr:col>1</xdr:col>
      <xdr:colOff>1885950</xdr:colOff>
      <xdr:row>148</xdr:row>
      <xdr:rowOff>609600</xdr:rowOff>
    </xdr:to>
    <xdr:pic>
      <xdr:nvPicPr>
        <xdr:cNvPr id="411497" name="Рисунок 6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238125" y="122091450"/>
          <a:ext cx="3533775" cy="549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218</xdr:row>
      <xdr:rowOff>85725</xdr:rowOff>
    </xdr:from>
    <xdr:to>
      <xdr:col>1</xdr:col>
      <xdr:colOff>1504950</xdr:colOff>
      <xdr:row>221</xdr:row>
      <xdr:rowOff>276225</xdr:rowOff>
    </xdr:to>
    <xdr:pic>
      <xdr:nvPicPr>
        <xdr:cNvPr id="411498" name="Рисунок 7"/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314325" y="184842150"/>
          <a:ext cx="3076575" cy="404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231</xdr:row>
      <xdr:rowOff>47625</xdr:rowOff>
    </xdr:from>
    <xdr:to>
      <xdr:col>1</xdr:col>
      <xdr:colOff>533400</xdr:colOff>
      <xdr:row>234</xdr:row>
      <xdr:rowOff>190500</xdr:rowOff>
    </xdr:to>
    <xdr:pic>
      <xdr:nvPicPr>
        <xdr:cNvPr id="411499" name="Рисунок 8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85725" y="195272025"/>
          <a:ext cx="2333625" cy="363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224</xdr:row>
      <xdr:rowOff>447675</xdr:rowOff>
    </xdr:from>
    <xdr:to>
      <xdr:col>1</xdr:col>
      <xdr:colOff>1123950</xdr:colOff>
      <xdr:row>227</xdr:row>
      <xdr:rowOff>295275</xdr:rowOff>
    </xdr:to>
    <xdr:pic>
      <xdr:nvPicPr>
        <xdr:cNvPr id="411500" name="Рисунок 9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85725" y="190519050"/>
          <a:ext cx="2924175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224</xdr:row>
      <xdr:rowOff>152400</xdr:rowOff>
    </xdr:from>
    <xdr:to>
      <xdr:col>2</xdr:col>
      <xdr:colOff>1762125</xdr:colOff>
      <xdr:row>225</xdr:row>
      <xdr:rowOff>38100</xdr:rowOff>
    </xdr:to>
    <xdr:pic>
      <xdr:nvPicPr>
        <xdr:cNvPr id="411501" name="Рисунок 10"/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3067050" y="190223775"/>
          <a:ext cx="24765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1400175</xdr:colOff>
      <xdr:row>225</xdr:row>
      <xdr:rowOff>104775</xdr:rowOff>
    </xdr:from>
    <xdr:to>
      <xdr:col>2</xdr:col>
      <xdr:colOff>1666875</xdr:colOff>
      <xdr:row>228</xdr:row>
      <xdr:rowOff>400050</xdr:rowOff>
    </xdr:to>
    <xdr:pic>
      <xdr:nvPicPr>
        <xdr:cNvPr id="411502" name="Рисунок 11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3286125" y="192214500"/>
          <a:ext cx="216217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346</xdr:row>
      <xdr:rowOff>66675</xdr:rowOff>
    </xdr:from>
    <xdr:to>
      <xdr:col>1</xdr:col>
      <xdr:colOff>447675</xdr:colOff>
      <xdr:row>347</xdr:row>
      <xdr:rowOff>742950</xdr:rowOff>
    </xdr:to>
    <xdr:pic>
      <xdr:nvPicPr>
        <xdr:cNvPr id="411503" name="Рисунок 12"/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9050" y="284530800"/>
          <a:ext cx="2314575" cy="337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1628775</xdr:colOff>
      <xdr:row>346</xdr:row>
      <xdr:rowOff>66675</xdr:rowOff>
    </xdr:from>
    <xdr:to>
      <xdr:col>3</xdr:col>
      <xdr:colOff>19050</xdr:colOff>
      <xdr:row>347</xdr:row>
      <xdr:rowOff>762000</xdr:rowOff>
    </xdr:to>
    <xdr:pic>
      <xdr:nvPicPr>
        <xdr:cNvPr id="411504" name="Рисунок 13"/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3514725" y="284530800"/>
          <a:ext cx="224790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1752600</xdr:colOff>
      <xdr:row>346</xdr:row>
      <xdr:rowOff>2409825</xdr:rowOff>
    </xdr:from>
    <xdr:to>
      <xdr:col>2</xdr:col>
      <xdr:colOff>228600</xdr:colOff>
      <xdr:row>353</xdr:row>
      <xdr:rowOff>66675</xdr:rowOff>
    </xdr:to>
    <xdr:pic>
      <xdr:nvPicPr>
        <xdr:cNvPr id="411505" name="Рисунок 772" descr="Ника синий.jpg"/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752600" y="286873950"/>
          <a:ext cx="225742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375</xdr:row>
      <xdr:rowOff>228600</xdr:rowOff>
    </xdr:from>
    <xdr:to>
      <xdr:col>2</xdr:col>
      <xdr:colOff>371475</xdr:colOff>
      <xdr:row>378</xdr:row>
      <xdr:rowOff>333375</xdr:rowOff>
    </xdr:to>
    <xdr:pic>
      <xdr:nvPicPr>
        <xdr:cNvPr id="411506" name="Рисунок 14"/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2609850" y="302209200"/>
          <a:ext cx="1543050" cy="303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1438275</xdr:colOff>
      <xdr:row>394</xdr:row>
      <xdr:rowOff>190500</xdr:rowOff>
    </xdr:from>
    <xdr:to>
      <xdr:col>1</xdr:col>
      <xdr:colOff>1371600</xdr:colOff>
      <xdr:row>396</xdr:row>
      <xdr:rowOff>219075</xdr:rowOff>
    </xdr:to>
    <xdr:pic>
      <xdr:nvPicPr>
        <xdr:cNvPr id="411507" name="Рисунок 15"/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1438275" y="315096525"/>
          <a:ext cx="1819275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88</xdr:row>
      <xdr:rowOff>47625</xdr:rowOff>
    </xdr:from>
    <xdr:to>
      <xdr:col>1</xdr:col>
      <xdr:colOff>742950</xdr:colOff>
      <xdr:row>92</xdr:row>
      <xdr:rowOff>200025</xdr:rowOff>
    </xdr:to>
    <xdr:pic>
      <xdr:nvPicPr>
        <xdr:cNvPr id="411508" name="Рисунок 3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42875" y="70132575"/>
          <a:ext cx="2486025" cy="422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952500</xdr:colOff>
      <xdr:row>237</xdr:row>
      <xdr:rowOff>466725</xdr:rowOff>
    </xdr:from>
    <xdr:to>
      <xdr:col>2</xdr:col>
      <xdr:colOff>1933575</xdr:colOff>
      <xdr:row>239</xdr:row>
      <xdr:rowOff>0</xdr:rowOff>
    </xdr:to>
    <xdr:pic>
      <xdr:nvPicPr>
        <xdr:cNvPr id="411509" name="Рисунок 1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2838450" y="200777475"/>
          <a:ext cx="2876550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237</xdr:row>
      <xdr:rowOff>323850</xdr:rowOff>
    </xdr:from>
    <xdr:to>
      <xdr:col>1</xdr:col>
      <xdr:colOff>1076325</xdr:colOff>
      <xdr:row>239</xdr:row>
      <xdr:rowOff>323850</xdr:rowOff>
    </xdr:to>
    <xdr:pic>
      <xdr:nvPicPr>
        <xdr:cNvPr id="411510" name="Рисунок 552" descr="840482c92cb9d39c4382803835db80ad.jpg"/>
        <xdr:cNvPicPr>
          <a:picLocks noChangeAspect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57150" y="200634600"/>
          <a:ext cx="290512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9</xdr:row>
      <xdr:rowOff>85725</xdr:rowOff>
    </xdr:from>
    <xdr:to>
      <xdr:col>3</xdr:col>
      <xdr:colOff>3429000</xdr:colOff>
      <xdr:row>14</xdr:row>
      <xdr:rowOff>514350</xdr:rowOff>
    </xdr:to>
    <xdr:pic>
      <xdr:nvPicPr>
        <xdr:cNvPr id="411511" name="Рисунок 2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676275" y="5591175"/>
          <a:ext cx="8496300" cy="273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423"/>
  <sheetViews>
    <sheetView showGridLines="0" tabSelected="1" zoomScale="55" zoomScaleNormal="55" workbookViewId="0">
      <selection activeCell="E13" sqref="E13"/>
    </sheetView>
  </sheetViews>
  <sheetFormatPr defaultRowHeight="21.75"/>
  <cols>
    <col min="1" max="1" width="28.28515625" style="1" customWidth="1"/>
    <col min="2" max="2" width="28.42578125" style="1" customWidth="1"/>
    <col min="3" max="3" width="29.42578125" style="1" customWidth="1"/>
    <col min="4" max="4" width="65.140625" style="50" customWidth="1"/>
    <col min="5" max="5" width="18.42578125" style="72" customWidth="1"/>
    <col min="6" max="7" width="6.5703125" style="2" customWidth="1"/>
    <col min="8" max="8" width="6.42578125" style="2" customWidth="1"/>
    <col min="9" max="9" width="5.5703125" style="1" customWidth="1"/>
    <col min="10" max="10" width="6" style="1" customWidth="1"/>
    <col min="11" max="11" width="6.5703125" style="1" customWidth="1"/>
    <col min="12" max="12" width="7.5703125" style="1" customWidth="1"/>
    <col min="13" max="13" width="7.42578125" style="1" customWidth="1"/>
    <col min="14" max="14" width="7.5703125" style="1" customWidth="1"/>
    <col min="15" max="15" width="8.140625" style="1" customWidth="1"/>
    <col min="16" max="16" width="7.42578125" style="1" customWidth="1"/>
    <col min="17" max="17" width="7.28515625" style="1" bestFit="1" customWidth="1"/>
    <col min="18" max="18" width="7.7109375" style="1" customWidth="1"/>
    <col min="19" max="20" width="7.42578125" style="1" customWidth="1"/>
    <col min="21" max="21" width="7.140625" style="1" customWidth="1"/>
    <col min="22" max="22" width="8.42578125" style="1" customWidth="1"/>
    <col min="23" max="23" width="14.85546875" style="1" customWidth="1"/>
    <col min="24" max="24" width="13.7109375" style="1" customWidth="1"/>
    <col min="25" max="16384" width="9.140625" style="1"/>
  </cols>
  <sheetData>
    <row r="1" spans="1:36" ht="47.25" customHeight="1">
      <c r="D1" s="1"/>
      <c r="E1" s="1"/>
    </row>
    <row r="2" spans="1:36" ht="87" customHeight="1" thickBot="1">
      <c r="A2" s="7"/>
      <c r="B2" s="7"/>
      <c r="C2" s="7"/>
      <c r="D2" s="7"/>
      <c r="E2" s="117" t="s">
        <v>241</v>
      </c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</row>
    <row r="3" spans="1:36" ht="21.75" customHeight="1">
      <c r="A3" s="6"/>
      <c r="B3" s="6"/>
      <c r="C3" s="6"/>
      <c r="D3" s="6"/>
      <c r="E3" s="70"/>
      <c r="F3" s="70"/>
      <c r="G3" s="70"/>
      <c r="H3" s="70"/>
      <c r="I3" s="70"/>
      <c r="J3" s="70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36" ht="45.75" customHeight="1">
      <c r="A4" s="118" t="s">
        <v>204</v>
      </c>
      <c r="B4" s="118"/>
      <c r="C4" s="118"/>
      <c r="D4" s="119"/>
      <c r="E4" s="6"/>
      <c r="F4" s="113" t="s">
        <v>205</v>
      </c>
      <c r="G4" s="114"/>
      <c r="H4" s="114"/>
      <c r="I4" s="114"/>
      <c r="J4" s="114"/>
      <c r="K4" s="114"/>
      <c r="L4" s="114"/>
      <c r="M4" s="114"/>
      <c r="N4" s="114"/>
      <c r="O4" s="114"/>
      <c r="P4" s="115"/>
      <c r="Q4" s="104" t="s">
        <v>206</v>
      </c>
      <c r="R4" s="105"/>
      <c r="S4" s="105"/>
      <c r="T4" s="105"/>
      <c r="U4" s="105"/>
      <c r="V4" s="105"/>
      <c r="W4" s="105"/>
      <c r="X4" s="106"/>
    </row>
    <row r="5" spans="1:36" ht="50.25" customHeight="1">
      <c r="A5" s="132" t="s">
        <v>198</v>
      </c>
      <c r="B5" s="133"/>
      <c r="C5" s="121" t="s">
        <v>199</v>
      </c>
      <c r="D5" s="121"/>
      <c r="E5" s="6"/>
      <c r="F5" s="120" t="s">
        <v>207</v>
      </c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16" t="s">
        <v>245</v>
      </c>
      <c r="R5" s="116"/>
      <c r="S5" s="116"/>
      <c r="T5" s="116"/>
      <c r="U5" s="116"/>
      <c r="V5" s="116"/>
      <c r="W5" s="116"/>
      <c r="X5" s="116"/>
    </row>
    <row r="6" spans="1:36" ht="45.75" customHeight="1">
      <c r="A6" s="130" t="s">
        <v>262</v>
      </c>
      <c r="B6" s="133"/>
      <c r="C6" s="121" t="s">
        <v>200</v>
      </c>
      <c r="D6" s="121"/>
      <c r="E6" s="6"/>
      <c r="F6" s="108" t="s">
        <v>208</v>
      </c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16" t="s">
        <v>246</v>
      </c>
      <c r="R6" s="116"/>
      <c r="S6" s="116"/>
      <c r="T6" s="116"/>
      <c r="U6" s="116"/>
      <c r="V6" s="116"/>
      <c r="W6" s="116"/>
      <c r="X6" s="116"/>
    </row>
    <row r="7" spans="1:36" ht="40.5" customHeight="1">
      <c r="A7" s="132" t="s">
        <v>259</v>
      </c>
      <c r="B7" s="133"/>
      <c r="C7" s="121" t="s">
        <v>201</v>
      </c>
      <c r="D7" s="121"/>
      <c r="E7" s="6"/>
      <c r="F7" s="108" t="s">
        <v>209</v>
      </c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16" t="s">
        <v>247</v>
      </c>
      <c r="R7" s="116"/>
      <c r="S7" s="116"/>
      <c r="T7" s="116"/>
      <c r="U7" s="116"/>
      <c r="V7" s="116"/>
      <c r="W7" s="116"/>
      <c r="X7" s="116"/>
    </row>
    <row r="8" spans="1:36" ht="50.25" customHeight="1">
      <c r="A8" s="130" t="s">
        <v>261</v>
      </c>
      <c r="B8" s="131"/>
      <c r="C8" s="91" t="s">
        <v>202</v>
      </c>
      <c r="D8" s="92"/>
      <c r="E8" s="6"/>
      <c r="F8" s="108" t="s">
        <v>210</v>
      </c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16" t="s">
        <v>248</v>
      </c>
      <c r="R8" s="116"/>
      <c r="S8" s="116"/>
      <c r="T8" s="116"/>
      <c r="U8" s="116"/>
      <c r="V8" s="116"/>
      <c r="W8" s="116"/>
      <c r="X8" s="116"/>
    </row>
    <row r="9" spans="1:36" ht="45" customHeight="1">
      <c r="A9" s="130" t="s">
        <v>260</v>
      </c>
      <c r="B9" s="131"/>
      <c r="C9" s="91" t="s">
        <v>203</v>
      </c>
      <c r="D9" s="92"/>
      <c r="E9" s="6"/>
      <c r="F9" s="108" t="s">
        <v>211</v>
      </c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16" t="s">
        <v>249</v>
      </c>
      <c r="R9" s="116"/>
      <c r="S9" s="116"/>
      <c r="T9" s="116"/>
      <c r="U9" s="116"/>
      <c r="V9" s="116"/>
      <c r="W9" s="116"/>
      <c r="X9" s="116"/>
    </row>
    <row r="10" spans="1:36" ht="48" customHeight="1">
      <c r="A10" s="95"/>
      <c r="B10" s="95"/>
      <c r="C10" s="10"/>
      <c r="D10" s="10"/>
      <c r="E10" s="6"/>
      <c r="F10" s="108" t="s">
        <v>250</v>
      </c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16" t="s">
        <v>251</v>
      </c>
      <c r="R10" s="116"/>
      <c r="S10" s="116"/>
      <c r="T10" s="116"/>
      <c r="U10" s="116"/>
      <c r="V10" s="116"/>
      <c r="W10" s="116"/>
      <c r="X10" s="116"/>
    </row>
    <row r="11" spans="1:36" ht="48" customHeight="1">
      <c r="A11" s="95"/>
      <c r="B11" s="95"/>
      <c r="C11" s="10"/>
      <c r="D11" s="10"/>
      <c r="E11" s="6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3"/>
      <c r="R11" s="103"/>
      <c r="S11" s="103"/>
      <c r="T11" s="103"/>
      <c r="U11" s="103"/>
      <c r="V11" s="103"/>
      <c r="W11" s="103"/>
      <c r="X11" s="103"/>
    </row>
    <row r="12" spans="1:36" ht="28.5" customHeight="1">
      <c r="A12" s="95"/>
      <c r="B12" s="95"/>
      <c r="C12" s="10"/>
      <c r="D12" s="10"/>
      <c r="E12" s="6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3"/>
      <c r="R12" s="103"/>
      <c r="S12" s="103"/>
      <c r="T12" s="103"/>
      <c r="U12" s="103"/>
      <c r="V12" s="103"/>
      <c r="W12" s="103"/>
      <c r="X12" s="103"/>
    </row>
    <row r="13" spans="1:36" ht="29.25" customHeight="1">
      <c r="A13" s="10"/>
      <c r="B13" s="10"/>
      <c r="C13" s="10"/>
      <c r="D13" s="10"/>
      <c r="E13" s="6"/>
      <c r="F13" s="1"/>
      <c r="G13" s="1"/>
      <c r="H13" s="1"/>
    </row>
    <row r="14" spans="1:36" ht="27.75" customHeight="1">
      <c r="A14" s="6"/>
      <c r="B14" s="6"/>
      <c r="C14" s="6"/>
      <c r="D14" s="51"/>
      <c r="E14" s="73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36" s="11" customFormat="1" ht="43.5" customHeight="1">
      <c r="A15" s="8"/>
      <c r="B15" s="9"/>
      <c r="C15" s="10"/>
      <c r="D15" s="52"/>
      <c r="E15" s="74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 t="s">
        <v>8</v>
      </c>
      <c r="S15" s="10"/>
      <c r="T15" s="10"/>
      <c r="U15" s="10"/>
      <c r="V15" s="10"/>
      <c r="W15" s="149">
        <f>SUM(X19:X403)</f>
        <v>0</v>
      </c>
      <c r="X15" s="150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s="11" customFormat="1" ht="43.5" customHeight="1">
      <c r="A16" s="141" t="s">
        <v>13</v>
      </c>
      <c r="B16" s="141"/>
      <c r="C16" s="141"/>
      <c r="D16" s="141"/>
      <c r="E16" s="141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7"/>
      <c r="X16" s="28"/>
    </row>
    <row r="17" spans="1:24" s="11" customFormat="1" ht="30" customHeight="1">
      <c r="A17" s="29"/>
      <c r="B17" s="29"/>
      <c r="C17" s="29"/>
      <c r="D17" s="53"/>
      <c r="E17" s="75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21"/>
      <c r="X17" s="22"/>
    </row>
    <row r="18" spans="1:24" ht="43.5" customHeight="1">
      <c r="A18" s="9" t="s">
        <v>14</v>
      </c>
      <c r="C18" s="10"/>
      <c r="D18" s="52"/>
      <c r="E18" s="74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4" ht="112.5" customHeight="1">
      <c r="A19" s="122"/>
      <c r="B19" s="123"/>
      <c r="C19" s="124"/>
      <c r="D19" s="138" t="s">
        <v>134</v>
      </c>
      <c r="E19" s="71"/>
      <c r="F19" s="109">
        <v>68</v>
      </c>
      <c r="G19" s="109">
        <v>74</v>
      </c>
      <c r="H19" s="109">
        <v>80</v>
      </c>
      <c r="I19" s="109">
        <v>86</v>
      </c>
      <c r="J19" s="109">
        <v>92</v>
      </c>
      <c r="K19" s="109">
        <v>98</v>
      </c>
      <c r="L19" s="109">
        <v>104</v>
      </c>
      <c r="M19" s="109">
        <v>110</v>
      </c>
      <c r="N19" s="109">
        <v>116</v>
      </c>
      <c r="O19" s="109">
        <v>122</v>
      </c>
      <c r="P19" s="109">
        <v>128</v>
      </c>
      <c r="Q19" s="109">
        <v>134</v>
      </c>
      <c r="R19" s="109">
        <v>140</v>
      </c>
      <c r="S19" s="109">
        <v>146</v>
      </c>
      <c r="T19" s="109">
        <v>152</v>
      </c>
      <c r="U19" s="109">
        <v>158</v>
      </c>
      <c r="V19" s="109">
        <v>164</v>
      </c>
      <c r="W19" s="144" t="s">
        <v>0</v>
      </c>
      <c r="X19" s="134" t="s">
        <v>9</v>
      </c>
    </row>
    <row r="20" spans="1:24" ht="68.25" customHeight="1">
      <c r="A20" s="125"/>
      <c r="B20" s="126"/>
      <c r="C20" s="127"/>
      <c r="D20" s="138"/>
      <c r="E20" s="93" t="s">
        <v>240</v>
      </c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44"/>
      <c r="X20" s="135"/>
    </row>
    <row r="21" spans="1:24" ht="33.75" customHeight="1">
      <c r="A21" s="125"/>
      <c r="B21" s="126"/>
      <c r="C21" s="127"/>
      <c r="D21" s="54" t="s">
        <v>15</v>
      </c>
      <c r="E21" s="79">
        <v>1100</v>
      </c>
      <c r="F21" s="87"/>
      <c r="G21" s="87"/>
      <c r="H21" s="87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5">
        <f>SUM(F21:V21)</f>
        <v>0</v>
      </c>
      <c r="X21" s="5">
        <f>E21*W21</f>
        <v>0</v>
      </c>
    </row>
    <row r="22" spans="1:24" ht="36.75" customHeight="1">
      <c r="A22" s="31"/>
      <c r="B22" s="31"/>
      <c r="C22" s="31"/>
      <c r="D22" s="55"/>
      <c r="E22" s="77"/>
      <c r="F22" s="13"/>
      <c r="G22" s="23"/>
      <c r="H22" s="24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15"/>
      <c r="X22" s="15"/>
    </row>
    <row r="23" spans="1:24" ht="48.75" customHeight="1">
      <c r="A23" s="9" t="s">
        <v>16</v>
      </c>
      <c r="C23" s="10"/>
      <c r="D23" s="52"/>
      <c r="E23" s="74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  <row r="24" spans="1:24" ht="134.25" customHeight="1">
      <c r="A24" s="122"/>
      <c r="B24" s="123"/>
      <c r="C24" s="124"/>
      <c r="D24" s="138" t="s">
        <v>133</v>
      </c>
      <c r="E24" s="71"/>
      <c r="F24" s="109">
        <v>68</v>
      </c>
      <c r="G24" s="109">
        <v>74</v>
      </c>
      <c r="H24" s="109">
        <v>80</v>
      </c>
      <c r="I24" s="109">
        <v>86</v>
      </c>
      <c r="J24" s="109">
        <v>92</v>
      </c>
      <c r="K24" s="109">
        <v>98</v>
      </c>
      <c r="L24" s="109">
        <v>104</v>
      </c>
      <c r="M24" s="109">
        <v>110</v>
      </c>
      <c r="N24" s="109">
        <v>116</v>
      </c>
      <c r="O24" s="109">
        <v>122</v>
      </c>
      <c r="P24" s="109">
        <v>128</v>
      </c>
      <c r="Q24" s="109">
        <v>134</v>
      </c>
      <c r="R24" s="109">
        <v>140</v>
      </c>
      <c r="S24" s="109">
        <v>146</v>
      </c>
      <c r="T24" s="109">
        <v>152</v>
      </c>
      <c r="U24" s="109">
        <v>158</v>
      </c>
      <c r="V24" s="109">
        <v>164</v>
      </c>
      <c r="W24" s="144" t="s">
        <v>0</v>
      </c>
      <c r="X24" s="134" t="s">
        <v>9</v>
      </c>
    </row>
    <row r="25" spans="1:24" ht="64.5" customHeight="1">
      <c r="A25" s="125"/>
      <c r="B25" s="126"/>
      <c r="C25" s="127"/>
      <c r="D25" s="138"/>
      <c r="E25" s="93" t="s">
        <v>240</v>
      </c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44"/>
      <c r="X25" s="135"/>
    </row>
    <row r="26" spans="1:24" ht="33.75" customHeight="1">
      <c r="A26" s="125"/>
      <c r="B26" s="126"/>
      <c r="C26" s="127"/>
      <c r="D26" s="54" t="s">
        <v>17</v>
      </c>
      <c r="E26" s="79">
        <v>1100</v>
      </c>
      <c r="F26" s="87"/>
      <c r="G26" s="87"/>
      <c r="H26" s="100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5">
        <f>SUM(F26:V26)</f>
        <v>0</v>
      </c>
      <c r="X26" s="5">
        <f>E26*W26</f>
        <v>0</v>
      </c>
    </row>
    <row r="27" spans="1:24" ht="36.75" customHeight="1">
      <c r="A27" s="31"/>
      <c r="B27" s="31"/>
      <c r="C27" s="31"/>
      <c r="D27" s="55"/>
      <c r="E27" s="77"/>
      <c r="F27" s="13"/>
      <c r="G27" s="23"/>
      <c r="H27" s="24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15"/>
      <c r="X27" s="15"/>
    </row>
    <row r="28" spans="1:24" ht="60" customHeight="1">
      <c r="A28" s="9" t="s">
        <v>18</v>
      </c>
      <c r="C28" s="10"/>
      <c r="D28" s="52"/>
      <c r="E28" s="74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</row>
    <row r="29" spans="1:24" ht="138" customHeight="1">
      <c r="A29" s="122"/>
      <c r="B29" s="123"/>
      <c r="C29" s="124"/>
      <c r="D29" s="142" t="s">
        <v>183</v>
      </c>
      <c r="E29" s="71"/>
      <c r="F29" s="109">
        <v>68</v>
      </c>
      <c r="G29" s="109">
        <v>74</v>
      </c>
      <c r="H29" s="109">
        <v>80</v>
      </c>
      <c r="I29" s="109">
        <v>86</v>
      </c>
      <c r="J29" s="109">
        <v>92</v>
      </c>
      <c r="K29" s="109">
        <v>98</v>
      </c>
      <c r="L29" s="109">
        <v>104</v>
      </c>
      <c r="M29" s="109">
        <v>110</v>
      </c>
      <c r="N29" s="109">
        <v>116</v>
      </c>
      <c r="O29" s="109">
        <v>122</v>
      </c>
      <c r="P29" s="109">
        <v>128</v>
      </c>
      <c r="Q29" s="109">
        <v>134</v>
      </c>
      <c r="R29" s="109">
        <v>140</v>
      </c>
      <c r="S29" s="109">
        <v>146</v>
      </c>
      <c r="T29" s="109">
        <v>152</v>
      </c>
      <c r="U29" s="109">
        <v>158</v>
      </c>
      <c r="V29" s="109">
        <v>164</v>
      </c>
      <c r="W29" s="136" t="s">
        <v>0</v>
      </c>
      <c r="X29" s="134" t="s">
        <v>9</v>
      </c>
    </row>
    <row r="30" spans="1:24" ht="76.5" customHeight="1">
      <c r="A30" s="125"/>
      <c r="B30" s="126"/>
      <c r="C30" s="127"/>
      <c r="D30" s="143"/>
      <c r="E30" s="93" t="s">
        <v>240</v>
      </c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37"/>
      <c r="X30" s="135"/>
    </row>
    <row r="31" spans="1:24" ht="33.75" customHeight="1">
      <c r="A31" s="125"/>
      <c r="B31" s="126"/>
      <c r="C31" s="127"/>
      <c r="D31" s="54" t="s">
        <v>45</v>
      </c>
      <c r="E31" s="79">
        <v>1320</v>
      </c>
      <c r="F31" s="87"/>
      <c r="G31" s="87"/>
      <c r="H31" s="87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5">
        <f>SUM(F31:V31)</f>
        <v>0</v>
      </c>
      <c r="X31" s="5">
        <f>E31*W31</f>
        <v>0</v>
      </c>
    </row>
    <row r="32" spans="1:24" ht="35.25" customHeight="1">
      <c r="A32" s="31"/>
      <c r="B32" s="31"/>
      <c r="C32" s="31"/>
      <c r="D32" s="55"/>
      <c r="E32" s="77"/>
      <c r="F32" s="13"/>
      <c r="G32" s="23"/>
      <c r="H32" s="2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5"/>
      <c r="X32" s="15"/>
    </row>
    <row r="33" spans="1:24" ht="63" customHeight="1">
      <c r="A33" s="9" t="s">
        <v>19</v>
      </c>
      <c r="C33" s="10"/>
      <c r="D33" s="52"/>
      <c r="E33" s="74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</row>
    <row r="34" spans="1:24" ht="200.25" customHeight="1">
      <c r="A34" s="122"/>
      <c r="B34" s="123"/>
      <c r="C34" s="124"/>
      <c r="D34" s="142" t="s">
        <v>50</v>
      </c>
      <c r="E34" s="71"/>
      <c r="F34" s="109">
        <v>68</v>
      </c>
      <c r="G34" s="109">
        <v>74</v>
      </c>
      <c r="H34" s="109">
        <v>80</v>
      </c>
      <c r="I34" s="109">
        <v>86</v>
      </c>
      <c r="J34" s="109">
        <v>92</v>
      </c>
      <c r="K34" s="109">
        <v>98</v>
      </c>
      <c r="L34" s="109">
        <v>104</v>
      </c>
      <c r="M34" s="109">
        <v>110</v>
      </c>
      <c r="N34" s="109">
        <v>116</v>
      </c>
      <c r="O34" s="109">
        <v>122</v>
      </c>
      <c r="P34" s="109">
        <v>128</v>
      </c>
      <c r="Q34" s="109">
        <v>134</v>
      </c>
      <c r="R34" s="109">
        <v>140</v>
      </c>
      <c r="S34" s="109">
        <v>146</v>
      </c>
      <c r="T34" s="109">
        <v>152</v>
      </c>
      <c r="U34" s="109">
        <v>158</v>
      </c>
      <c r="V34" s="109">
        <v>164</v>
      </c>
      <c r="W34" s="136" t="s">
        <v>0</v>
      </c>
      <c r="X34" s="134" t="s">
        <v>9</v>
      </c>
    </row>
    <row r="35" spans="1:24" ht="63" customHeight="1">
      <c r="A35" s="125"/>
      <c r="B35" s="126"/>
      <c r="C35" s="127"/>
      <c r="D35" s="143"/>
      <c r="E35" s="93" t="s">
        <v>240</v>
      </c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37"/>
      <c r="X35" s="135"/>
    </row>
    <row r="36" spans="1:24" ht="51.75" customHeight="1">
      <c r="A36" s="125"/>
      <c r="B36" s="126"/>
      <c r="C36" s="127"/>
      <c r="D36" s="54" t="s">
        <v>20</v>
      </c>
      <c r="E36" s="79">
        <v>2210</v>
      </c>
      <c r="F36" s="87"/>
      <c r="G36" s="101"/>
      <c r="H36" s="87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5">
        <f>SUM(F36:V36)</f>
        <v>0</v>
      </c>
      <c r="X36" s="5">
        <f>E36*W36</f>
        <v>0</v>
      </c>
    </row>
    <row r="37" spans="1:24" ht="36.75" customHeight="1">
      <c r="A37" s="44"/>
      <c r="B37" s="44"/>
      <c r="C37" s="44"/>
      <c r="D37" s="55"/>
      <c r="E37" s="77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15"/>
      <c r="X37" s="15"/>
    </row>
    <row r="38" spans="1:24" ht="63" customHeight="1">
      <c r="A38" s="9" t="s">
        <v>49</v>
      </c>
      <c r="C38" s="10"/>
      <c r="D38" s="52"/>
      <c r="E38" s="74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4" ht="241.5" customHeight="1">
      <c r="A39" s="122"/>
      <c r="B39" s="123"/>
      <c r="C39" s="124"/>
      <c r="D39" s="142" t="s">
        <v>53</v>
      </c>
      <c r="E39" s="71"/>
      <c r="F39" s="109">
        <v>68</v>
      </c>
      <c r="G39" s="109">
        <v>74</v>
      </c>
      <c r="H39" s="109">
        <v>80</v>
      </c>
      <c r="I39" s="109">
        <v>86</v>
      </c>
      <c r="J39" s="109">
        <v>92</v>
      </c>
      <c r="K39" s="109">
        <v>98</v>
      </c>
      <c r="L39" s="109">
        <v>104</v>
      </c>
      <c r="M39" s="109">
        <v>110</v>
      </c>
      <c r="N39" s="109">
        <v>116</v>
      </c>
      <c r="O39" s="109">
        <v>122</v>
      </c>
      <c r="P39" s="109">
        <v>128</v>
      </c>
      <c r="Q39" s="109">
        <v>134</v>
      </c>
      <c r="R39" s="109">
        <v>140</v>
      </c>
      <c r="S39" s="109">
        <v>146</v>
      </c>
      <c r="T39" s="109">
        <v>152</v>
      </c>
      <c r="U39" s="109">
        <v>158</v>
      </c>
      <c r="V39" s="109">
        <v>164</v>
      </c>
      <c r="W39" s="136" t="s">
        <v>0</v>
      </c>
      <c r="X39" s="134" t="s">
        <v>9</v>
      </c>
    </row>
    <row r="40" spans="1:24" ht="71.25" customHeight="1">
      <c r="A40" s="125"/>
      <c r="B40" s="126"/>
      <c r="C40" s="127"/>
      <c r="D40" s="143"/>
      <c r="E40" s="93" t="s">
        <v>240</v>
      </c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37"/>
      <c r="X40" s="135"/>
    </row>
    <row r="41" spans="1:24" ht="33.75" customHeight="1">
      <c r="A41" s="125"/>
      <c r="B41" s="126"/>
      <c r="C41" s="127"/>
      <c r="D41" s="54" t="s">
        <v>1</v>
      </c>
      <c r="E41" s="79">
        <v>2500</v>
      </c>
      <c r="F41" s="87"/>
      <c r="G41" s="87"/>
      <c r="H41" s="87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5">
        <f>SUM(F41:V41)</f>
        <v>0</v>
      </c>
      <c r="X41" s="5">
        <f>E41*W41</f>
        <v>0</v>
      </c>
    </row>
    <row r="42" spans="1:24" ht="36" customHeight="1">
      <c r="A42" s="44"/>
      <c r="B42" s="44"/>
      <c r="C42" s="44"/>
      <c r="D42" s="55"/>
      <c r="E42" s="77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15"/>
      <c r="X42" s="15"/>
    </row>
    <row r="43" spans="1:24" ht="63" customHeight="1">
      <c r="A43" s="9" t="s">
        <v>51</v>
      </c>
      <c r="C43" s="10"/>
      <c r="D43" s="52"/>
      <c r="E43" s="74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</row>
    <row r="44" spans="1:24" ht="207.75" customHeight="1">
      <c r="A44" s="122"/>
      <c r="B44" s="123"/>
      <c r="C44" s="124"/>
      <c r="D44" s="142" t="s">
        <v>55</v>
      </c>
      <c r="E44" s="71"/>
      <c r="F44" s="109">
        <v>68</v>
      </c>
      <c r="G44" s="109">
        <v>74</v>
      </c>
      <c r="H44" s="109">
        <v>80</v>
      </c>
      <c r="I44" s="109">
        <v>86</v>
      </c>
      <c r="J44" s="109">
        <v>92</v>
      </c>
      <c r="K44" s="109">
        <v>98</v>
      </c>
      <c r="L44" s="109">
        <v>104</v>
      </c>
      <c r="M44" s="109">
        <v>110</v>
      </c>
      <c r="N44" s="109">
        <v>116</v>
      </c>
      <c r="O44" s="109">
        <v>122</v>
      </c>
      <c r="P44" s="109">
        <v>128</v>
      </c>
      <c r="Q44" s="109">
        <v>134</v>
      </c>
      <c r="R44" s="109">
        <v>140</v>
      </c>
      <c r="S44" s="109">
        <v>146</v>
      </c>
      <c r="T44" s="109">
        <v>152</v>
      </c>
      <c r="U44" s="109">
        <v>158</v>
      </c>
      <c r="V44" s="109">
        <v>164</v>
      </c>
      <c r="W44" s="136" t="s">
        <v>0</v>
      </c>
      <c r="X44" s="134" t="s">
        <v>9</v>
      </c>
    </row>
    <row r="45" spans="1:24" ht="69.75" customHeight="1">
      <c r="A45" s="125"/>
      <c r="B45" s="126"/>
      <c r="C45" s="127"/>
      <c r="D45" s="143"/>
      <c r="E45" s="93" t="s">
        <v>240</v>
      </c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37"/>
      <c r="X45" s="135"/>
    </row>
    <row r="46" spans="1:24" ht="34.5" customHeight="1">
      <c r="A46" s="125"/>
      <c r="B46" s="126"/>
      <c r="C46" s="127"/>
      <c r="D46" s="64" t="s">
        <v>256</v>
      </c>
      <c r="E46" s="79">
        <v>2590</v>
      </c>
      <c r="F46" s="87"/>
      <c r="G46" s="87"/>
      <c r="H46" s="87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5">
        <f>SUM(F46:V46)</f>
        <v>0</v>
      </c>
      <c r="X46" s="5">
        <f>E46*W46</f>
        <v>0</v>
      </c>
    </row>
    <row r="47" spans="1:24" ht="33.75" customHeight="1">
      <c r="A47" s="125"/>
      <c r="B47" s="126"/>
      <c r="C47" s="127"/>
      <c r="D47" s="54" t="s">
        <v>54</v>
      </c>
      <c r="E47" s="79">
        <v>2590</v>
      </c>
      <c r="F47" s="87"/>
      <c r="G47" s="87"/>
      <c r="H47" s="87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5">
        <f>SUM(F47:V47)</f>
        <v>0</v>
      </c>
      <c r="X47" s="5">
        <f>E47*W47</f>
        <v>0</v>
      </c>
    </row>
    <row r="48" spans="1:24" ht="36" customHeight="1">
      <c r="A48" s="44"/>
      <c r="B48" s="44"/>
      <c r="C48" s="44"/>
      <c r="D48" s="55"/>
      <c r="E48" s="77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15"/>
      <c r="X48" s="15"/>
    </row>
    <row r="49" spans="1:24" ht="63" customHeight="1">
      <c r="A49" s="9" t="s">
        <v>52</v>
      </c>
      <c r="C49" s="10"/>
      <c r="D49" s="52"/>
      <c r="E49" s="74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</row>
    <row r="50" spans="1:24" ht="188.25" customHeight="1">
      <c r="A50" s="122"/>
      <c r="B50" s="123"/>
      <c r="C50" s="124"/>
      <c r="D50" s="142" t="s">
        <v>56</v>
      </c>
      <c r="E50" s="71"/>
      <c r="F50" s="109">
        <v>68</v>
      </c>
      <c r="G50" s="109">
        <v>74</v>
      </c>
      <c r="H50" s="109">
        <v>80</v>
      </c>
      <c r="I50" s="109">
        <v>86</v>
      </c>
      <c r="J50" s="109">
        <v>92</v>
      </c>
      <c r="K50" s="109">
        <v>98</v>
      </c>
      <c r="L50" s="109">
        <v>104</v>
      </c>
      <c r="M50" s="109">
        <v>110</v>
      </c>
      <c r="N50" s="109">
        <v>116</v>
      </c>
      <c r="O50" s="109">
        <v>122</v>
      </c>
      <c r="P50" s="109">
        <v>128</v>
      </c>
      <c r="Q50" s="109">
        <v>134</v>
      </c>
      <c r="R50" s="109">
        <v>140</v>
      </c>
      <c r="S50" s="109">
        <v>146</v>
      </c>
      <c r="T50" s="109">
        <v>152</v>
      </c>
      <c r="U50" s="109">
        <v>158</v>
      </c>
      <c r="V50" s="109">
        <v>164</v>
      </c>
      <c r="W50" s="136" t="s">
        <v>0</v>
      </c>
      <c r="X50" s="134" t="s">
        <v>9</v>
      </c>
    </row>
    <row r="51" spans="1:24" ht="63" customHeight="1">
      <c r="A51" s="125"/>
      <c r="B51" s="126"/>
      <c r="C51" s="127"/>
      <c r="D51" s="143"/>
      <c r="E51" s="93" t="s">
        <v>240</v>
      </c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37"/>
      <c r="X51" s="135"/>
    </row>
    <row r="52" spans="1:24" ht="33.75" customHeight="1">
      <c r="A52" s="125"/>
      <c r="B52" s="126"/>
      <c r="C52" s="127"/>
      <c r="D52" s="64" t="s">
        <v>180</v>
      </c>
      <c r="E52" s="79">
        <v>2310</v>
      </c>
      <c r="F52" s="87"/>
      <c r="G52" s="87"/>
      <c r="H52" s="87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5">
        <f>SUM(F52:V52)</f>
        <v>0</v>
      </c>
      <c r="X52" s="5">
        <f>E52*W52</f>
        <v>0</v>
      </c>
    </row>
    <row r="53" spans="1:24" ht="34.5" customHeight="1">
      <c r="A53" s="125"/>
      <c r="B53" s="126"/>
      <c r="C53" s="127"/>
      <c r="D53" s="54" t="s">
        <v>57</v>
      </c>
      <c r="E53" s="79">
        <v>2310</v>
      </c>
      <c r="F53" s="87"/>
      <c r="G53" s="87"/>
      <c r="H53" s="87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5">
        <f>SUM(F53:V53)</f>
        <v>0</v>
      </c>
      <c r="X53" s="5">
        <f>E53*W53</f>
        <v>0</v>
      </c>
    </row>
    <row r="54" spans="1:24" ht="36.75" customHeight="1">
      <c r="A54" s="31"/>
      <c r="B54" s="31"/>
      <c r="C54" s="31"/>
      <c r="D54" s="55"/>
      <c r="E54" s="77"/>
      <c r="F54" s="13"/>
      <c r="G54" s="23"/>
      <c r="H54" s="2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5"/>
      <c r="X54" s="15"/>
    </row>
    <row r="55" spans="1:24" ht="63" customHeight="1">
      <c r="A55" s="9" t="s">
        <v>58</v>
      </c>
      <c r="C55" s="10"/>
      <c r="D55" s="52"/>
      <c r="E55" s="74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</row>
    <row r="56" spans="1:24" ht="188.25" customHeight="1">
      <c r="A56" s="122"/>
      <c r="B56" s="123"/>
      <c r="C56" s="124"/>
      <c r="D56" s="142" t="s">
        <v>135</v>
      </c>
      <c r="E56" s="71"/>
      <c r="F56" s="109">
        <v>68</v>
      </c>
      <c r="G56" s="109">
        <v>74</v>
      </c>
      <c r="H56" s="109">
        <v>80</v>
      </c>
      <c r="I56" s="109">
        <v>86</v>
      </c>
      <c r="J56" s="109">
        <v>92</v>
      </c>
      <c r="K56" s="109">
        <v>98</v>
      </c>
      <c r="L56" s="109">
        <v>104</v>
      </c>
      <c r="M56" s="109">
        <v>110</v>
      </c>
      <c r="N56" s="109">
        <v>116</v>
      </c>
      <c r="O56" s="109">
        <v>122</v>
      </c>
      <c r="P56" s="109">
        <v>128</v>
      </c>
      <c r="Q56" s="109">
        <v>134</v>
      </c>
      <c r="R56" s="109">
        <v>140</v>
      </c>
      <c r="S56" s="109">
        <v>146</v>
      </c>
      <c r="T56" s="109">
        <v>152</v>
      </c>
      <c r="U56" s="109">
        <v>158</v>
      </c>
      <c r="V56" s="109">
        <v>164</v>
      </c>
      <c r="W56" s="136" t="s">
        <v>0</v>
      </c>
      <c r="X56" s="134" t="s">
        <v>9</v>
      </c>
    </row>
    <row r="57" spans="1:24" ht="63" customHeight="1">
      <c r="A57" s="125"/>
      <c r="B57" s="126"/>
      <c r="C57" s="127"/>
      <c r="D57" s="143"/>
      <c r="E57" s="93" t="s">
        <v>240</v>
      </c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37"/>
      <c r="X57" s="135"/>
    </row>
    <row r="58" spans="1:24" ht="33.75" customHeight="1">
      <c r="A58" s="125"/>
      <c r="B58" s="126"/>
      <c r="C58" s="127"/>
      <c r="D58" s="54" t="s">
        <v>59</v>
      </c>
      <c r="E58" s="79">
        <v>2780</v>
      </c>
      <c r="F58" s="87"/>
      <c r="G58" s="87"/>
      <c r="H58" s="87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5">
        <f>SUM(F58:V58)</f>
        <v>0</v>
      </c>
      <c r="X58" s="5">
        <f>E58*W58</f>
        <v>0</v>
      </c>
    </row>
    <row r="59" spans="1:24" ht="36.75" customHeight="1">
      <c r="A59" s="44"/>
      <c r="B59" s="44"/>
      <c r="C59" s="44"/>
      <c r="D59" s="55"/>
      <c r="E59" s="77"/>
      <c r="F59" s="13"/>
      <c r="G59" s="23"/>
      <c r="H59" s="2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5"/>
      <c r="X59" s="15"/>
    </row>
    <row r="60" spans="1:24" ht="63.75" customHeight="1">
      <c r="A60" s="9" t="s">
        <v>21</v>
      </c>
      <c r="C60" s="10"/>
      <c r="D60" s="52"/>
      <c r="E60" s="74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</row>
    <row r="61" spans="1:24" ht="112.5" customHeight="1">
      <c r="A61" s="122"/>
      <c r="B61" s="123"/>
      <c r="C61" s="124"/>
      <c r="D61" s="142" t="s">
        <v>136</v>
      </c>
      <c r="E61" s="71"/>
      <c r="F61" s="109">
        <v>68</v>
      </c>
      <c r="G61" s="109">
        <v>74</v>
      </c>
      <c r="H61" s="109">
        <v>80</v>
      </c>
      <c r="I61" s="109">
        <v>86</v>
      </c>
      <c r="J61" s="109">
        <v>92</v>
      </c>
      <c r="K61" s="109">
        <v>98</v>
      </c>
      <c r="L61" s="109">
        <v>104</v>
      </c>
      <c r="M61" s="109">
        <v>110</v>
      </c>
      <c r="N61" s="109">
        <v>116</v>
      </c>
      <c r="O61" s="109">
        <v>122</v>
      </c>
      <c r="P61" s="109">
        <v>128</v>
      </c>
      <c r="Q61" s="109">
        <v>134</v>
      </c>
      <c r="R61" s="109">
        <v>140</v>
      </c>
      <c r="S61" s="109">
        <v>146</v>
      </c>
      <c r="T61" s="109">
        <v>152</v>
      </c>
      <c r="U61" s="109">
        <v>158</v>
      </c>
      <c r="V61" s="109">
        <v>164</v>
      </c>
      <c r="W61" s="136" t="s">
        <v>0</v>
      </c>
      <c r="X61" s="134" t="s">
        <v>9</v>
      </c>
    </row>
    <row r="62" spans="1:24" ht="67.5" customHeight="1">
      <c r="A62" s="125"/>
      <c r="B62" s="126"/>
      <c r="C62" s="127"/>
      <c r="D62" s="143"/>
      <c r="E62" s="93" t="s">
        <v>240</v>
      </c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37"/>
      <c r="X62" s="135"/>
    </row>
    <row r="63" spans="1:24" ht="33.75" customHeight="1">
      <c r="A63" s="125"/>
      <c r="B63" s="126"/>
      <c r="C63" s="127"/>
      <c r="D63" s="54" t="s">
        <v>2</v>
      </c>
      <c r="E63" s="79">
        <v>1100</v>
      </c>
      <c r="F63" s="37"/>
      <c r="G63" s="37"/>
      <c r="H63" s="87"/>
      <c r="I63" s="100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5">
        <f>SUM(F63:V63)</f>
        <v>0</v>
      </c>
      <c r="X63" s="5">
        <f>E63*W63</f>
        <v>0</v>
      </c>
    </row>
    <row r="64" spans="1:24" ht="34.5" customHeight="1">
      <c r="A64" s="19"/>
      <c r="B64" s="19"/>
      <c r="C64" s="19"/>
      <c r="D64" s="54" t="s">
        <v>22</v>
      </c>
      <c r="E64" s="79">
        <v>1100</v>
      </c>
      <c r="F64" s="3"/>
      <c r="G64" s="3"/>
      <c r="H64" s="87"/>
      <c r="I64" s="87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5">
        <f>SUM(F64:V64)</f>
        <v>0</v>
      </c>
      <c r="X64" s="5">
        <f>E64*W64</f>
        <v>0</v>
      </c>
    </row>
    <row r="65" spans="1:24" ht="44.25" customHeight="1">
      <c r="A65" s="44"/>
      <c r="B65" s="44"/>
      <c r="C65" s="44"/>
      <c r="D65" s="55"/>
      <c r="E65" s="77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5"/>
      <c r="X65" s="15"/>
    </row>
    <row r="66" spans="1:24" ht="60" customHeight="1">
      <c r="A66" s="9" t="s">
        <v>60</v>
      </c>
      <c r="C66" s="10"/>
      <c r="D66" s="52"/>
      <c r="E66" s="74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</row>
    <row r="67" spans="1:24" ht="154.5" customHeight="1">
      <c r="A67" s="123"/>
      <c r="B67" s="123"/>
      <c r="C67" s="124"/>
      <c r="D67" s="146" t="s">
        <v>124</v>
      </c>
      <c r="E67" s="71"/>
      <c r="F67" s="109">
        <v>68</v>
      </c>
      <c r="G67" s="109">
        <v>74</v>
      </c>
      <c r="H67" s="109">
        <v>80</v>
      </c>
      <c r="I67" s="109">
        <v>86</v>
      </c>
      <c r="J67" s="109">
        <v>92</v>
      </c>
      <c r="K67" s="109">
        <v>98</v>
      </c>
      <c r="L67" s="109">
        <v>104</v>
      </c>
      <c r="M67" s="109">
        <v>110</v>
      </c>
      <c r="N67" s="109">
        <v>116</v>
      </c>
      <c r="O67" s="109">
        <v>122</v>
      </c>
      <c r="P67" s="109">
        <v>128</v>
      </c>
      <c r="Q67" s="109">
        <v>134</v>
      </c>
      <c r="R67" s="109">
        <v>140</v>
      </c>
      <c r="S67" s="109">
        <v>146</v>
      </c>
      <c r="T67" s="109">
        <v>152</v>
      </c>
      <c r="U67" s="109">
        <v>158</v>
      </c>
      <c r="V67" s="109">
        <v>164</v>
      </c>
      <c r="W67" s="144" t="s">
        <v>0</v>
      </c>
      <c r="X67" s="134" t="s">
        <v>9</v>
      </c>
    </row>
    <row r="68" spans="1:24" ht="114.75" customHeight="1">
      <c r="A68" s="126"/>
      <c r="B68" s="126"/>
      <c r="C68" s="127"/>
      <c r="D68" s="138"/>
      <c r="E68" s="93" t="s">
        <v>240</v>
      </c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44"/>
      <c r="X68" s="135"/>
    </row>
    <row r="69" spans="1:24" ht="33.75" customHeight="1">
      <c r="A69" s="126"/>
      <c r="B69" s="126"/>
      <c r="C69" s="127"/>
      <c r="D69" s="54" t="s">
        <v>61</v>
      </c>
      <c r="E69" s="79">
        <v>2650</v>
      </c>
      <c r="F69" s="43"/>
      <c r="G69" s="43"/>
      <c r="H69" s="87"/>
      <c r="I69" s="87"/>
      <c r="J69" s="87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5">
        <f>SUM(F69:V69)</f>
        <v>0</v>
      </c>
      <c r="X69" s="5">
        <f>E69*W69</f>
        <v>0</v>
      </c>
    </row>
    <row r="70" spans="1:24" ht="33.75" customHeight="1">
      <c r="A70" s="126"/>
      <c r="B70" s="126"/>
      <c r="C70" s="127"/>
      <c r="D70" s="54" t="s">
        <v>62</v>
      </c>
      <c r="E70" s="79">
        <v>2735</v>
      </c>
      <c r="F70" s="45"/>
      <c r="G70" s="45"/>
      <c r="H70" s="87"/>
      <c r="I70" s="87"/>
      <c r="J70" s="87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5">
        <f>SUM(F70:V70)</f>
        <v>0</v>
      </c>
      <c r="X70" s="5">
        <f>E70*W70</f>
        <v>0</v>
      </c>
    </row>
    <row r="71" spans="1:24" ht="36.75" customHeight="1">
      <c r="A71" s="19"/>
      <c r="B71" s="19"/>
      <c r="C71" s="19"/>
      <c r="D71" s="55"/>
      <c r="E71" s="77"/>
      <c r="F71" s="13"/>
      <c r="G71" s="23"/>
      <c r="H71" s="2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5"/>
      <c r="X71" s="15"/>
    </row>
    <row r="72" spans="1:24" ht="33.75" customHeight="1">
      <c r="A72" s="141" t="s">
        <v>175</v>
      </c>
      <c r="B72" s="141"/>
      <c r="C72" s="141"/>
      <c r="D72" s="141"/>
      <c r="E72" s="141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7"/>
      <c r="X72" s="28"/>
    </row>
    <row r="73" spans="1:24" ht="63.75" customHeight="1">
      <c r="A73" s="9" t="s">
        <v>171</v>
      </c>
      <c r="C73" s="10"/>
      <c r="D73" s="52"/>
      <c r="E73" s="74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</row>
    <row r="74" spans="1:24" ht="189" customHeight="1">
      <c r="A74" s="123"/>
      <c r="B74" s="123"/>
      <c r="C74" s="124"/>
      <c r="D74" s="138" t="s">
        <v>174</v>
      </c>
      <c r="E74" s="71"/>
      <c r="F74" s="109">
        <v>68</v>
      </c>
      <c r="G74" s="109">
        <v>74</v>
      </c>
      <c r="H74" s="109">
        <v>80</v>
      </c>
      <c r="I74" s="109">
        <v>86</v>
      </c>
      <c r="J74" s="109">
        <v>92</v>
      </c>
      <c r="K74" s="109">
        <v>98</v>
      </c>
      <c r="L74" s="109">
        <v>104</v>
      </c>
      <c r="M74" s="109">
        <v>110</v>
      </c>
      <c r="N74" s="109">
        <v>116</v>
      </c>
      <c r="O74" s="109">
        <v>122</v>
      </c>
      <c r="P74" s="109">
        <v>128</v>
      </c>
      <c r="Q74" s="109">
        <v>134</v>
      </c>
      <c r="R74" s="109">
        <v>140</v>
      </c>
      <c r="S74" s="109">
        <v>146</v>
      </c>
      <c r="T74" s="109">
        <v>152</v>
      </c>
      <c r="U74" s="109">
        <v>158</v>
      </c>
      <c r="V74" s="109">
        <v>164</v>
      </c>
      <c r="W74" s="144" t="s">
        <v>0</v>
      </c>
      <c r="X74" s="134" t="s">
        <v>9</v>
      </c>
    </row>
    <row r="75" spans="1:24" ht="69" customHeight="1">
      <c r="A75" s="126"/>
      <c r="B75" s="126"/>
      <c r="C75" s="127"/>
      <c r="D75" s="138"/>
      <c r="E75" s="93" t="s">
        <v>240</v>
      </c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44"/>
      <c r="X75" s="135"/>
    </row>
    <row r="76" spans="1:24" ht="33.75" customHeight="1">
      <c r="A76" s="126"/>
      <c r="B76" s="126"/>
      <c r="C76" s="127"/>
      <c r="D76" s="54" t="s">
        <v>186</v>
      </c>
      <c r="E76" s="79">
        <v>3460</v>
      </c>
      <c r="F76" s="3"/>
      <c r="G76" s="3"/>
      <c r="H76" s="3"/>
      <c r="I76" s="100"/>
      <c r="J76" s="87"/>
      <c r="K76" s="100"/>
      <c r="L76" s="100"/>
      <c r="M76" s="100"/>
      <c r="N76" s="100"/>
      <c r="O76" s="100"/>
      <c r="P76" s="3"/>
      <c r="Q76" s="3"/>
      <c r="R76" s="3"/>
      <c r="S76" s="3"/>
      <c r="T76" s="3"/>
      <c r="U76" s="3"/>
      <c r="V76" s="3"/>
      <c r="W76" s="5">
        <f>SUM(F76:V76)</f>
        <v>0</v>
      </c>
      <c r="X76" s="5">
        <f>E76*W76</f>
        <v>0</v>
      </c>
    </row>
    <row r="77" spans="1:24" ht="35.25" customHeight="1">
      <c r="A77" s="49"/>
      <c r="B77" s="49"/>
      <c r="C77" s="49"/>
      <c r="D77" s="55"/>
      <c r="E77" s="77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5"/>
      <c r="X77" s="15"/>
    </row>
    <row r="78" spans="1:24" ht="63.75" customHeight="1">
      <c r="A78" s="9" t="s">
        <v>172</v>
      </c>
      <c r="C78" s="10"/>
      <c r="D78" s="52"/>
      <c r="E78" s="74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</row>
    <row r="79" spans="1:24" ht="240" customHeight="1">
      <c r="A79" s="123"/>
      <c r="B79" s="123"/>
      <c r="C79" s="124"/>
      <c r="D79" s="138" t="s">
        <v>173</v>
      </c>
      <c r="E79" s="71"/>
      <c r="F79" s="109">
        <v>68</v>
      </c>
      <c r="G79" s="109">
        <v>74</v>
      </c>
      <c r="H79" s="109">
        <v>80</v>
      </c>
      <c r="I79" s="109">
        <v>86</v>
      </c>
      <c r="J79" s="109">
        <v>92</v>
      </c>
      <c r="K79" s="109">
        <v>98</v>
      </c>
      <c r="L79" s="109">
        <v>104</v>
      </c>
      <c r="M79" s="109">
        <v>110</v>
      </c>
      <c r="N79" s="109">
        <v>116</v>
      </c>
      <c r="O79" s="109">
        <v>122</v>
      </c>
      <c r="P79" s="109">
        <v>128</v>
      </c>
      <c r="Q79" s="109">
        <v>134</v>
      </c>
      <c r="R79" s="109">
        <v>140</v>
      </c>
      <c r="S79" s="109">
        <v>146</v>
      </c>
      <c r="T79" s="109">
        <v>152</v>
      </c>
      <c r="U79" s="109">
        <v>158</v>
      </c>
      <c r="V79" s="109">
        <v>164</v>
      </c>
      <c r="W79" s="144" t="s">
        <v>0</v>
      </c>
      <c r="X79" s="134" t="s">
        <v>9</v>
      </c>
    </row>
    <row r="80" spans="1:24" ht="81.75" customHeight="1">
      <c r="A80" s="126"/>
      <c r="B80" s="126"/>
      <c r="C80" s="127"/>
      <c r="D80" s="138"/>
      <c r="E80" s="90" t="s">
        <v>240</v>
      </c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44"/>
      <c r="X80" s="135"/>
    </row>
    <row r="81" spans="1:24" ht="33.75" customHeight="1">
      <c r="A81" s="126"/>
      <c r="B81" s="126"/>
      <c r="C81" s="127"/>
      <c r="D81" s="54" t="s">
        <v>94</v>
      </c>
      <c r="E81" s="79">
        <v>3910</v>
      </c>
      <c r="F81" s="3"/>
      <c r="G81" s="3"/>
      <c r="H81" s="3"/>
      <c r="I81" s="87"/>
      <c r="J81" s="87"/>
      <c r="K81" s="87"/>
      <c r="L81" s="87"/>
      <c r="M81" s="100"/>
      <c r="N81" s="100"/>
      <c r="O81" s="87"/>
      <c r="P81" s="3"/>
      <c r="Q81" s="3"/>
      <c r="R81" s="3"/>
      <c r="S81" s="3"/>
      <c r="T81" s="3"/>
      <c r="U81" s="3"/>
      <c r="V81" s="3"/>
      <c r="W81" s="5">
        <f>SUM(F81:V81)</f>
        <v>0</v>
      </c>
      <c r="X81" s="5">
        <f>E81*W81</f>
        <v>0</v>
      </c>
    </row>
    <row r="82" spans="1:24" ht="36" hidden="1" customHeight="1">
      <c r="A82" s="31"/>
      <c r="B82" s="31"/>
      <c r="C82" s="31"/>
      <c r="D82" s="55"/>
      <c r="E82" s="77"/>
      <c r="F82" s="13"/>
      <c r="G82" s="23"/>
      <c r="H82" s="2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5"/>
      <c r="X82" s="15"/>
    </row>
    <row r="83" spans="1:24" ht="36" hidden="1" customHeight="1">
      <c r="A83" s="9" t="s">
        <v>47</v>
      </c>
      <c r="C83" s="10"/>
      <c r="D83" s="52"/>
      <c r="E83" s="74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</row>
    <row r="84" spans="1:24" ht="225.75" hidden="1" customHeight="1">
      <c r="A84" s="122"/>
      <c r="B84" s="123"/>
      <c r="C84" s="124"/>
      <c r="D84" s="142" t="s">
        <v>137</v>
      </c>
      <c r="E84" s="71"/>
      <c r="F84" s="128">
        <v>68</v>
      </c>
      <c r="G84" s="128">
        <v>74</v>
      </c>
      <c r="H84" s="128">
        <v>80</v>
      </c>
      <c r="I84" s="128">
        <v>86</v>
      </c>
      <c r="J84" s="128">
        <v>92</v>
      </c>
      <c r="K84" s="128">
        <v>98</v>
      </c>
      <c r="L84" s="128">
        <v>104</v>
      </c>
      <c r="M84" s="128">
        <v>110</v>
      </c>
      <c r="N84" s="128">
        <v>116</v>
      </c>
      <c r="O84" s="128">
        <v>122</v>
      </c>
      <c r="P84" s="128">
        <v>128</v>
      </c>
      <c r="Q84" s="128">
        <v>134</v>
      </c>
      <c r="R84" s="128">
        <v>140</v>
      </c>
      <c r="S84" s="128">
        <v>146</v>
      </c>
      <c r="T84" s="128">
        <v>152</v>
      </c>
      <c r="U84" s="128">
        <v>158</v>
      </c>
      <c r="V84" s="128">
        <v>164</v>
      </c>
      <c r="W84" s="136" t="s">
        <v>0</v>
      </c>
      <c r="X84" s="134" t="s">
        <v>9</v>
      </c>
    </row>
    <row r="85" spans="1:24" ht="77.25" hidden="1" customHeight="1">
      <c r="A85" s="125"/>
      <c r="B85" s="126"/>
      <c r="C85" s="127"/>
      <c r="D85" s="143"/>
      <c r="E85" s="93" t="s">
        <v>240</v>
      </c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37"/>
      <c r="X85" s="135"/>
    </row>
    <row r="86" spans="1:24" ht="36" hidden="1" customHeight="1">
      <c r="A86" s="125"/>
      <c r="B86" s="126"/>
      <c r="C86" s="127"/>
      <c r="D86" s="54" t="s">
        <v>11</v>
      </c>
      <c r="E86" s="79">
        <v>2760</v>
      </c>
      <c r="F86" s="3"/>
      <c r="G86" s="3"/>
      <c r="H86" s="3"/>
      <c r="I86" s="87"/>
      <c r="J86" s="16"/>
      <c r="K86" s="16"/>
      <c r="L86" s="16"/>
      <c r="M86" s="16"/>
      <c r="N86" s="16"/>
      <c r="O86" s="40"/>
      <c r="P86" s="3"/>
      <c r="Q86" s="3"/>
      <c r="R86" s="3"/>
      <c r="S86" s="3"/>
      <c r="T86" s="3"/>
      <c r="U86" s="3"/>
      <c r="V86" s="3"/>
      <c r="W86" s="5">
        <f>SUM(F86:V86)</f>
        <v>0</v>
      </c>
      <c r="X86" s="5">
        <f>E86*W86</f>
        <v>0</v>
      </c>
    </row>
    <row r="87" spans="1:24" ht="48" customHeight="1">
      <c r="A87" s="42"/>
      <c r="B87" s="42"/>
      <c r="C87" s="42"/>
      <c r="D87" s="55"/>
      <c r="E87" s="77"/>
      <c r="F87" s="13"/>
      <c r="G87" s="23"/>
      <c r="H87" s="2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5"/>
      <c r="X87" s="15"/>
    </row>
    <row r="88" spans="1:24" ht="39.75" customHeight="1">
      <c r="A88" s="9" t="s">
        <v>48</v>
      </c>
      <c r="C88" s="10"/>
      <c r="D88" s="52"/>
      <c r="E88" s="74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</row>
    <row r="89" spans="1:24" ht="209.25" customHeight="1">
      <c r="A89" s="122"/>
      <c r="B89" s="123"/>
      <c r="C89" s="124"/>
      <c r="D89" s="138" t="s">
        <v>138</v>
      </c>
      <c r="E89" s="71"/>
      <c r="F89" s="109">
        <v>68</v>
      </c>
      <c r="G89" s="109">
        <v>74</v>
      </c>
      <c r="H89" s="109">
        <v>80</v>
      </c>
      <c r="I89" s="109">
        <v>86</v>
      </c>
      <c r="J89" s="109">
        <v>92</v>
      </c>
      <c r="K89" s="109">
        <v>98</v>
      </c>
      <c r="L89" s="109">
        <v>104</v>
      </c>
      <c r="M89" s="109">
        <v>110</v>
      </c>
      <c r="N89" s="109">
        <v>116</v>
      </c>
      <c r="O89" s="109">
        <v>122</v>
      </c>
      <c r="P89" s="109">
        <v>128</v>
      </c>
      <c r="Q89" s="109">
        <v>134</v>
      </c>
      <c r="R89" s="109">
        <v>140</v>
      </c>
      <c r="S89" s="109">
        <v>146</v>
      </c>
      <c r="T89" s="109">
        <v>152</v>
      </c>
      <c r="U89" s="109">
        <v>158</v>
      </c>
      <c r="V89" s="109">
        <v>164</v>
      </c>
      <c r="W89" s="144" t="s">
        <v>0</v>
      </c>
      <c r="X89" s="134" t="s">
        <v>9</v>
      </c>
    </row>
    <row r="90" spans="1:24" ht="77.25" customHeight="1">
      <c r="A90" s="125"/>
      <c r="B90" s="126"/>
      <c r="C90" s="127"/>
      <c r="D90" s="138"/>
      <c r="E90" s="4" t="s">
        <v>212</v>
      </c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44"/>
      <c r="X90" s="135"/>
    </row>
    <row r="91" spans="1:24" ht="34.5" customHeight="1">
      <c r="A91" s="125"/>
      <c r="B91" s="126"/>
      <c r="C91" s="127"/>
      <c r="D91" s="54" t="s">
        <v>197</v>
      </c>
      <c r="E91" s="79">
        <v>2930</v>
      </c>
      <c r="F91" s="3"/>
      <c r="G91" s="3"/>
      <c r="H91" s="3"/>
      <c r="I91" s="87"/>
      <c r="J91" s="100"/>
      <c r="K91" s="100"/>
      <c r="L91" s="100"/>
      <c r="M91" s="100"/>
      <c r="N91" s="100"/>
      <c r="O91" s="100"/>
      <c r="P91" s="100"/>
      <c r="Q91" s="3"/>
      <c r="R91" s="3"/>
      <c r="S91" s="3"/>
      <c r="T91" s="3"/>
      <c r="U91" s="3"/>
      <c r="V91" s="3"/>
      <c r="W91" s="5">
        <f>SUM(F91:V91)</f>
        <v>0</v>
      </c>
      <c r="X91" s="5">
        <f>E91*W91</f>
        <v>0</v>
      </c>
    </row>
    <row r="92" spans="1:24" ht="33.75" hidden="1" customHeight="1">
      <c r="A92" s="125"/>
      <c r="B92" s="126"/>
      <c r="C92" s="127"/>
      <c r="D92" s="54" t="s">
        <v>86</v>
      </c>
      <c r="E92" s="79">
        <v>2930</v>
      </c>
      <c r="F92" s="3"/>
      <c r="G92" s="3"/>
      <c r="H92" s="3"/>
      <c r="I92" s="16"/>
      <c r="J92" s="87"/>
      <c r="K92" s="16"/>
      <c r="L92" s="16"/>
      <c r="M92" s="16"/>
      <c r="N92" s="16"/>
      <c r="O92" s="40"/>
      <c r="P92" s="3"/>
      <c r="Q92" s="3"/>
      <c r="R92" s="3"/>
      <c r="S92" s="3"/>
      <c r="T92" s="3"/>
      <c r="U92" s="3"/>
      <c r="V92" s="3"/>
      <c r="W92" s="5">
        <f>SUM(F92:V92)</f>
        <v>0</v>
      </c>
      <c r="X92" s="5">
        <f>E92*W92</f>
        <v>0</v>
      </c>
    </row>
    <row r="93" spans="1:24" ht="42" customHeight="1">
      <c r="A93" s="47"/>
      <c r="B93" s="47"/>
      <c r="C93" s="47"/>
      <c r="D93" s="55"/>
      <c r="E93" s="77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5"/>
      <c r="X93" s="15"/>
    </row>
    <row r="94" spans="1:24" ht="36" customHeight="1">
      <c r="A94" s="9" t="s">
        <v>81</v>
      </c>
      <c r="C94" s="10"/>
      <c r="D94" s="52"/>
      <c r="E94" s="74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</row>
    <row r="95" spans="1:24" ht="215.25" customHeight="1">
      <c r="A95" s="123"/>
      <c r="B95" s="123"/>
      <c r="C95" s="124"/>
      <c r="D95" s="138" t="s">
        <v>87</v>
      </c>
      <c r="E95" s="71"/>
      <c r="F95" s="109">
        <v>68</v>
      </c>
      <c r="G95" s="109">
        <v>74</v>
      </c>
      <c r="H95" s="109">
        <v>80</v>
      </c>
      <c r="I95" s="109">
        <v>86</v>
      </c>
      <c r="J95" s="109">
        <v>92</v>
      </c>
      <c r="K95" s="109">
        <v>98</v>
      </c>
      <c r="L95" s="109">
        <v>104</v>
      </c>
      <c r="M95" s="109">
        <v>110</v>
      </c>
      <c r="N95" s="109">
        <v>116</v>
      </c>
      <c r="O95" s="109">
        <v>122</v>
      </c>
      <c r="P95" s="109">
        <v>128</v>
      </c>
      <c r="Q95" s="109">
        <v>134</v>
      </c>
      <c r="R95" s="109">
        <v>140</v>
      </c>
      <c r="S95" s="109">
        <v>146</v>
      </c>
      <c r="T95" s="109">
        <v>152</v>
      </c>
      <c r="U95" s="109">
        <v>158</v>
      </c>
      <c r="V95" s="109">
        <v>164</v>
      </c>
      <c r="W95" s="144" t="s">
        <v>0</v>
      </c>
      <c r="X95" s="134" t="s">
        <v>9</v>
      </c>
    </row>
    <row r="96" spans="1:24" ht="71.25" customHeight="1">
      <c r="A96" s="126"/>
      <c r="B96" s="126"/>
      <c r="C96" s="127"/>
      <c r="D96" s="138"/>
      <c r="E96" s="90" t="s">
        <v>240</v>
      </c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44"/>
      <c r="X96" s="135"/>
    </row>
    <row r="97" spans="1:24" ht="34.5" customHeight="1">
      <c r="A97" s="126"/>
      <c r="B97" s="126"/>
      <c r="C97" s="127"/>
      <c r="D97" s="54" t="s">
        <v>85</v>
      </c>
      <c r="E97" s="79">
        <v>2930</v>
      </c>
      <c r="F97" s="3"/>
      <c r="G97" s="3"/>
      <c r="H97" s="3"/>
      <c r="I97" s="87"/>
      <c r="J97" s="87"/>
      <c r="K97" s="87"/>
      <c r="L97" s="87"/>
      <c r="M97" s="100"/>
      <c r="N97" s="100"/>
      <c r="O97" s="100"/>
      <c r="P97" s="3"/>
      <c r="Q97" s="3"/>
      <c r="R97" s="3"/>
      <c r="S97" s="3"/>
      <c r="T97" s="3"/>
      <c r="U97" s="3"/>
      <c r="V97" s="3"/>
      <c r="W97" s="5">
        <f>SUM(F97:V97)</f>
        <v>0</v>
      </c>
      <c r="X97" s="5">
        <f>E97*W97</f>
        <v>0</v>
      </c>
    </row>
    <row r="98" spans="1:24" ht="34.5" customHeight="1">
      <c r="A98" s="126"/>
      <c r="B98" s="126"/>
      <c r="C98" s="127"/>
      <c r="D98" s="54" t="s">
        <v>86</v>
      </c>
      <c r="E98" s="79">
        <v>2930</v>
      </c>
      <c r="F98" s="3"/>
      <c r="G98" s="3"/>
      <c r="H98" s="3"/>
      <c r="I98" s="87"/>
      <c r="J98" s="87"/>
      <c r="K98" s="87"/>
      <c r="L98" s="87"/>
      <c r="M98" s="87"/>
      <c r="N98" s="87"/>
      <c r="O98" s="87"/>
      <c r="P98" s="3"/>
      <c r="Q98" s="3"/>
      <c r="R98" s="3"/>
      <c r="S98" s="3"/>
      <c r="T98" s="3"/>
      <c r="U98" s="3"/>
      <c r="V98" s="3"/>
      <c r="W98" s="5">
        <f>SUM(F98:V98)</f>
        <v>0</v>
      </c>
      <c r="X98" s="5">
        <f>E98*W98</f>
        <v>0</v>
      </c>
    </row>
    <row r="99" spans="1:24" ht="37.5" customHeight="1">
      <c r="A99" s="47"/>
      <c r="B99" s="47"/>
      <c r="C99" s="47"/>
      <c r="D99" s="55"/>
      <c r="E99" s="77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5"/>
      <c r="Q99" s="15"/>
      <c r="R99" s="14"/>
      <c r="S99" s="14"/>
      <c r="T99" s="14"/>
      <c r="U99" s="14"/>
      <c r="V99" s="14"/>
      <c r="W99" s="15"/>
      <c r="X99" s="15"/>
    </row>
    <row r="100" spans="1:24" ht="36" customHeight="1">
      <c r="A100" s="9" t="s">
        <v>82</v>
      </c>
      <c r="C100" s="10"/>
      <c r="D100" s="52"/>
      <c r="E100" s="74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</row>
    <row r="101" spans="1:24" ht="241.5" customHeight="1">
      <c r="A101" s="123"/>
      <c r="B101" s="123"/>
      <c r="C101" s="124"/>
      <c r="D101" s="138" t="s">
        <v>139</v>
      </c>
      <c r="E101" s="71"/>
      <c r="F101" s="109">
        <v>68</v>
      </c>
      <c r="G101" s="109">
        <v>74</v>
      </c>
      <c r="H101" s="109">
        <v>80</v>
      </c>
      <c r="I101" s="109">
        <v>86</v>
      </c>
      <c r="J101" s="109">
        <v>92</v>
      </c>
      <c r="K101" s="109">
        <v>98</v>
      </c>
      <c r="L101" s="109">
        <v>104</v>
      </c>
      <c r="M101" s="109">
        <v>110</v>
      </c>
      <c r="N101" s="109">
        <v>116</v>
      </c>
      <c r="O101" s="109">
        <v>122</v>
      </c>
      <c r="P101" s="109">
        <v>128</v>
      </c>
      <c r="Q101" s="109">
        <v>134</v>
      </c>
      <c r="R101" s="109">
        <v>140</v>
      </c>
      <c r="S101" s="109">
        <v>146</v>
      </c>
      <c r="T101" s="109">
        <v>152</v>
      </c>
      <c r="U101" s="109">
        <v>158</v>
      </c>
      <c r="V101" s="109">
        <v>164</v>
      </c>
      <c r="W101" s="144" t="s">
        <v>0</v>
      </c>
      <c r="X101" s="134" t="s">
        <v>9</v>
      </c>
    </row>
    <row r="102" spans="1:24" ht="71.25" customHeight="1">
      <c r="A102" s="126"/>
      <c r="B102" s="126"/>
      <c r="C102" s="127"/>
      <c r="D102" s="138"/>
      <c r="E102" s="93" t="s">
        <v>240</v>
      </c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44"/>
      <c r="X102" s="135"/>
    </row>
    <row r="103" spans="1:24" ht="34.5" customHeight="1">
      <c r="A103" s="126"/>
      <c r="B103" s="126"/>
      <c r="C103" s="127"/>
      <c r="D103" s="54" t="s">
        <v>88</v>
      </c>
      <c r="E103" s="79">
        <v>3160</v>
      </c>
      <c r="F103" s="3"/>
      <c r="G103" s="3"/>
      <c r="H103" s="3"/>
      <c r="I103" s="87"/>
      <c r="J103" s="87"/>
      <c r="K103" s="87"/>
      <c r="L103" s="87"/>
      <c r="M103" s="87"/>
      <c r="N103" s="87"/>
      <c r="O103" s="87"/>
      <c r="P103" s="3"/>
      <c r="Q103" s="3"/>
      <c r="R103" s="3"/>
      <c r="S103" s="3"/>
      <c r="T103" s="3"/>
      <c r="U103" s="3"/>
      <c r="V103" s="3"/>
      <c r="W103" s="5">
        <f>SUM(F103:V103)</f>
        <v>0</v>
      </c>
      <c r="X103" s="5">
        <f>E103*W103</f>
        <v>0</v>
      </c>
    </row>
    <row r="104" spans="1:24" ht="49.5" customHeight="1">
      <c r="A104" s="126"/>
      <c r="B104" s="126"/>
      <c r="C104" s="127"/>
      <c r="D104" s="54" t="s">
        <v>89</v>
      </c>
      <c r="E104" s="79">
        <v>3600</v>
      </c>
      <c r="F104" s="3"/>
      <c r="G104" s="3"/>
      <c r="H104" s="3"/>
      <c r="I104" s="87"/>
      <c r="J104" s="87"/>
      <c r="K104" s="87"/>
      <c r="L104" s="87"/>
      <c r="M104" s="87"/>
      <c r="N104" s="16"/>
      <c r="O104" s="16"/>
      <c r="P104" s="3"/>
      <c r="Q104" s="3"/>
      <c r="R104" s="3"/>
      <c r="S104" s="3"/>
      <c r="T104" s="3"/>
      <c r="U104" s="3"/>
      <c r="V104" s="3"/>
      <c r="W104" s="5">
        <f>SUM(F104:V104)</f>
        <v>0</v>
      </c>
      <c r="X104" s="5">
        <f>E104*W104</f>
        <v>0</v>
      </c>
    </row>
    <row r="105" spans="1:24" ht="51.75" customHeight="1">
      <c r="A105" s="126"/>
      <c r="B105" s="126"/>
      <c r="C105" s="127"/>
      <c r="D105" s="54" t="s">
        <v>187</v>
      </c>
      <c r="E105" s="79">
        <v>3160</v>
      </c>
      <c r="F105" s="3"/>
      <c r="G105" s="3"/>
      <c r="H105" s="3"/>
      <c r="I105" s="87"/>
      <c r="J105" s="87"/>
      <c r="K105" s="87"/>
      <c r="L105" s="87"/>
      <c r="M105" s="87"/>
      <c r="N105" s="16"/>
      <c r="O105" s="87"/>
      <c r="P105" s="3"/>
      <c r="Q105" s="3"/>
      <c r="R105" s="3"/>
      <c r="S105" s="3"/>
      <c r="T105" s="3"/>
      <c r="U105" s="3"/>
      <c r="V105" s="3"/>
      <c r="W105" s="5">
        <f>SUM(F105:V105)</f>
        <v>0</v>
      </c>
      <c r="X105" s="5">
        <f>E105*W105</f>
        <v>0</v>
      </c>
    </row>
    <row r="106" spans="1:24" ht="51.75" customHeight="1">
      <c r="A106" s="65"/>
      <c r="B106" s="65"/>
      <c r="C106" s="65"/>
      <c r="D106" s="54" t="s">
        <v>90</v>
      </c>
      <c r="E106" s="79">
        <v>3600</v>
      </c>
      <c r="F106" s="3"/>
      <c r="G106" s="3"/>
      <c r="H106" s="3"/>
      <c r="I106" s="87"/>
      <c r="J106" s="87"/>
      <c r="K106" s="87"/>
      <c r="L106" s="87"/>
      <c r="M106" s="87"/>
      <c r="N106" s="16"/>
      <c r="O106" s="16"/>
      <c r="P106" s="3"/>
      <c r="Q106" s="3"/>
      <c r="R106" s="3"/>
      <c r="S106" s="3"/>
      <c r="T106" s="3"/>
      <c r="U106" s="3"/>
      <c r="V106" s="3"/>
      <c r="W106" s="5">
        <f>SUM(F106:V106)</f>
        <v>0</v>
      </c>
      <c r="X106" s="5">
        <f>E106*W106</f>
        <v>0</v>
      </c>
    </row>
    <row r="107" spans="1:24" ht="37.5" customHeight="1">
      <c r="A107" s="47"/>
      <c r="B107" s="47"/>
      <c r="C107" s="47"/>
      <c r="D107" s="55"/>
      <c r="E107" s="77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5"/>
      <c r="Q107" s="15"/>
      <c r="R107" s="14"/>
      <c r="S107" s="14"/>
      <c r="T107" s="14"/>
      <c r="U107" s="14"/>
      <c r="V107" s="14"/>
      <c r="W107" s="15"/>
      <c r="X107" s="15"/>
    </row>
    <row r="108" spans="1:24" ht="36" customHeight="1">
      <c r="A108" s="9" t="s">
        <v>83</v>
      </c>
      <c r="C108" s="10"/>
      <c r="D108" s="52"/>
      <c r="E108" s="74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</row>
    <row r="109" spans="1:24" ht="255" customHeight="1">
      <c r="A109" s="123"/>
      <c r="B109" s="123"/>
      <c r="C109" s="124"/>
      <c r="D109" s="138" t="s">
        <v>141</v>
      </c>
      <c r="E109" s="71"/>
      <c r="F109" s="109">
        <v>68</v>
      </c>
      <c r="G109" s="109">
        <v>74</v>
      </c>
      <c r="H109" s="109">
        <v>80</v>
      </c>
      <c r="I109" s="109">
        <v>86</v>
      </c>
      <c r="J109" s="109">
        <v>92</v>
      </c>
      <c r="K109" s="109">
        <v>98</v>
      </c>
      <c r="L109" s="109">
        <v>104</v>
      </c>
      <c r="M109" s="109">
        <v>110</v>
      </c>
      <c r="N109" s="109">
        <v>116</v>
      </c>
      <c r="O109" s="109">
        <v>122</v>
      </c>
      <c r="P109" s="109">
        <v>128</v>
      </c>
      <c r="Q109" s="109">
        <v>134</v>
      </c>
      <c r="R109" s="109">
        <v>140</v>
      </c>
      <c r="S109" s="109">
        <v>146</v>
      </c>
      <c r="T109" s="109">
        <v>152</v>
      </c>
      <c r="U109" s="109">
        <v>158</v>
      </c>
      <c r="V109" s="109">
        <v>164</v>
      </c>
      <c r="W109" s="144" t="s">
        <v>0</v>
      </c>
      <c r="X109" s="134" t="s">
        <v>9</v>
      </c>
    </row>
    <row r="110" spans="1:24" ht="71.25" customHeight="1">
      <c r="A110" s="126"/>
      <c r="B110" s="126"/>
      <c r="C110" s="127"/>
      <c r="D110" s="138"/>
      <c r="E110" s="93" t="s">
        <v>240</v>
      </c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44"/>
      <c r="X110" s="135"/>
    </row>
    <row r="111" spans="1:24" ht="34.5" customHeight="1">
      <c r="A111" s="126"/>
      <c r="B111" s="126"/>
      <c r="C111" s="127"/>
      <c r="D111" s="54" t="s">
        <v>91</v>
      </c>
      <c r="E111" s="79">
        <v>3910</v>
      </c>
      <c r="F111" s="3"/>
      <c r="G111" s="3"/>
      <c r="H111" s="3"/>
      <c r="I111" s="87"/>
      <c r="J111" s="87"/>
      <c r="K111" s="87"/>
      <c r="L111" s="16"/>
      <c r="M111" s="16"/>
      <c r="N111" s="87"/>
      <c r="O111" s="40"/>
      <c r="P111" s="3"/>
      <c r="Q111" s="3"/>
      <c r="R111" s="3"/>
      <c r="S111" s="3"/>
      <c r="T111" s="3"/>
      <c r="U111" s="3"/>
      <c r="V111" s="3"/>
      <c r="W111" s="5">
        <f>SUM(F111:V111)</f>
        <v>0</v>
      </c>
      <c r="X111" s="5">
        <f>E111*W111</f>
        <v>0</v>
      </c>
    </row>
    <row r="112" spans="1:24" ht="34.5" customHeight="1">
      <c r="A112" s="126"/>
      <c r="B112" s="126"/>
      <c r="C112" s="127"/>
      <c r="D112" s="54" t="s">
        <v>92</v>
      </c>
      <c r="E112" s="79">
        <v>3910</v>
      </c>
      <c r="F112" s="3"/>
      <c r="G112" s="3"/>
      <c r="H112" s="3"/>
      <c r="I112" s="87"/>
      <c r="J112" s="87"/>
      <c r="K112" s="87"/>
      <c r="L112" s="87"/>
      <c r="M112" s="16"/>
      <c r="N112" s="87"/>
      <c r="O112" s="87"/>
      <c r="P112" s="3"/>
      <c r="Q112" s="3"/>
      <c r="R112" s="3"/>
      <c r="S112" s="3"/>
      <c r="T112" s="3"/>
      <c r="U112" s="3"/>
      <c r="V112" s="3"/>
      <c r="W112" s="5">
        <f>SUM(F112:V112)</f>
        <v>0</v>
      </c>
      <c r="X112" s="5">
        <f>E112*W112</f>
        <v>0</v>
      </c>
    </row>
    <row r="113" spans="1:24" ht="36" customHeight="1">
      <c r="A113" s="47"/>
      <c r="B113" s="47"/>
      <c r="C113" s="47"/>
      <c r="D113" s="55"/>
      <c r="E113" s="77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5"/>
      <c r="Q113" s="15"/>
      <c r="R113" s="14"/>
      <c r="S113" s="14"/>
      <c r="T113" s="14"/>
      <c r="U113" s="14"/>
      <c r="V113" s="14"/>
      <c r="W113" s="15"/>
      <c r="X113" s="15"/>
    </row>
    <row r="114" spans="1:24" ht="36" customHeight="1">
      <c r="A114" s="9" t="s">
        <v>84</v>
      </c>
      <c r="C114" s="10"/>
      <c r="D114" s="52"/>
      <c r="E114" s="74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</row>
    <row r="115" spans="1:24" ht="189.75" customHeight="1">
      <c r="A115" s="123"/>
      <c r="B115" s="123"/>
      <c r="C115" s="124"/>
      <c r="D115" s="138" t="s">
        <v>140</v>
      </c>
      <c r="E115" s="71"/>
      <c r="F115" s="109">
        <v>68</v>
      </c>
      <c r="G115" s="109">
        <v>74</v>
      </c>
      <c r="H115" s="109">
        <v>80</v>
      </c>
      <c r="I115" s="109">
        <v>86</v>
      </c>
      <c r="J115" s="109">
        <v>92</v>
      </c>
      <c r="K115" s="109">
        <v>98</v>
      </c>
      <c r="L115" s="109">
        <v>104</v>
      </c>
      <c r="M115" s="109">
        <v>110</v>
      </c>
      <c r="N115" s="109">
        <v>116</v>
      </c>
      <c r="O115" s="109">
        <v>122</v>
      </c>
      <c r="P115" s="109">
        <v>128</v>
      </c>
      <c r="Q115" s="109">
        <v>134</v>
      </c>
      <c r="R115" s="109">
        <v>140</v>
      </c>
      <c r="S115" s="109">
        <v>146</v>
      </c>
      <c r="T115" s="109">
        <v>152</v>
      </c>
      <c r="U115" s="109">
        <v>158</v>
      </c>
      <c r="V115" s="109">
        <v>164</v>
      </c>
      <c r="W115" s="144" t="s">
        <v>0</v>
      </c>
      <c r="X115" s="134" t="s">
        <v>9</v>
      </c>
    </row>
    <row r="116" spans="1:24" ht="71.25" customHeight="1">
      <c r="A116" s="126"/>
      <c r="B116" s="126"/>
      <c r="C116" s="127"/>
      <c r="D116" s="138"/>
      <c r="E116" s="93" t="s">
        <v>240</v>
      </c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44"/>
      <c r="X116" s="135"/>
    </row>
    <row r="117" spans="1:24" ht="34.5" customHeight="1">
      <c r="A117" s="126"/>
      <c r="B117" s="126"/>
      <c r="C117" s="127"/>
      <c r="D117" s="54" t="s">
        <v>59</v>
      </c>
      <c r="E117" s="79">
        <v>3290</v>
      </c>
      <c r="F117" s="3"/>
      <c r="G117" s="3"/>
      <c r="H117" s="3"/>
      <c r="I117" s="100"/>
      <c r="J117" s="100"/>
      <c r="K117" s="87"/>
      <c r="L117" s="100"/>
      <c r="M117" s="87"/>
      <c r="N117" s="87"/>
      <c r="O117" s="87"/>
      <c r="P117" s="3"/>
      <c r="Q117" s="3"/>
      <c r="R117" s="3"/>
      <c r="S117" s="3"/>
      <c r="T117" s="3"/>
      <c r="U117" s="3"/>
      <c r="V117" s="3"/>
      <c r="W117" s="5">
        <f>SUM(F117:V117)</f>
        <v>0</v>
      </c>
      <c r="X117" s="5">
        <f>E117*W117</f>
        <v>0</v>
      </c>
    </row>
    <row r="118" spans="1:24" ht="33.75" customHeight="1">
      <c r="A118" s="126"/>
      <c r="B118" s="126"/>
      <c r="C118" s="127"/>
      <c r="D118" s="54" t="s">
        <v>93</v>
      </c>
      <c r="E118" s="79">
        <v>3290</v>
      </c>
      <c r="F118" s="3"/>
      <c r="G118" s="3"/>
      <c r="H118" s="3"/>
      <c r="I118" s="100"/>
      <c r="J118" s="100"/>
      <c r="K118" s="87"/>
      <c r="L118" s="100"/>
      <c r="M118" s="87"/>
      <c r="N118" s="87"/>
      <c r="O118" s="87"/>
      <c r="P118" s="3"/>
      <c r="Q118" s="3"/>
      <c r="R118" s="3"/>
      <c r="S118" s="3"/>
      <c r="T118" s="3"/>
      <c r="U118" s="3"/>
      <c r="V118" s="3"/>
      <c r="W118" s="5">
        <f>SUM(F118:V118)</f>
        <v>0</v>
      </c>
      <c r="X118" s="5">
        <f>E118*W118</f>
        <v>0</v>
      </c>
    </row>
    <row r="119" spans="1:24" ht="36" customHeight="1">
      <c r="A119" s="62"/>
      <c r="B119" s="62"/>
      <c r="C119" s="62"/>
      <c r="D119" s="55"/>
      <c r="E119" s="77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5"/>
      <c r="Q119" s="15"/>
      <c r="R119" s="14"/>
      <c r="S119" s="14"/>
      <c r="T119" s="14"/>
      <c r="U119" s="14"/>
      <c r="V119" s="14"/>
      <c r="W119" s="15"/>
      <c r="X119" s="15"/>
    </row>
    <row r="120" spans="1:24" ht="36" customHeight="1">
      <c r="A120" s="9" t="s">
        <v>177</v>
      </c>
      <c r="C120" s="10"/>
      <c r="D120" s="52"/>
      <c r="E120" s="74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</row>
    <row r="121" spans="1:24" ht="181.5" customHeight="1">
      <c r="A121" s="123"/>
      <c r="B121" s="123"/>
      <c r="C121" s="124"/>
      <c r="D121" s="142" t="s">
        <v>179</v>
      </c>
      <c r="E121" s="71"/>
      <c r="F121" s="128">
        <v>68</v>
      </c>
      <c r="G121" s="128">
        <v>74</v>
      </c>
      <c r="H121" s="128">
        <v>80</v>
      </c>
      <c r="I121" s="128">
        <v>86</v>
      </c>
      <c r="J121" s="128">
        <v>92</v>
      </c>
      <c r="K121" s="128">
        <v>98</v>
      </c>
      <c r="L121" s="128">
        <v>104</v>
      </c>
      <c r="M121" s="128">
        <v>110</v>
      </c>
      <c r="N121" s="128">
        <v>116</v>
      </c>
      <c r="O121" s="128">
        <v>122</v>
      </c>
      <c r="P121" s="128">
        <v>128</v>
      </c>
      <c r="Q121" s="128">
        <v>134</v>
      </c>
      <c r="R121" s="128">
        <v>140</v>
      </c>
      <c r="S121" s="128">
        <v>146</v>
      </c>
      <c r="T121" s="128">
        <v>152</v>
      </c>
      <c r="U121" s="128">
        <v>158</v>
      </c>
      <c r="V121" s="128">
        <v>164</v>
      </c>
      <c r="W121" s="136" t="s">
        <v>0</v>
      </c>
      <c r="X121" s="134" t="s">
        <v>9</v>
      </c>
    </row>
    <row r="122" spans="1:24" ht="77.25" customHeight="1">
      <c r="A122" s="126"/>
      <c r="B122" s="126"/>
      <c r="C122" s="127"/>
      <c r="D122" s="143"/>
      <c r="E122" s="93" t="s">
        <v>240</v>
      </c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37"/>
      <c r="X122" s="135"/>
    </row>
    <row r="123" spans="1:24" ht="48" customHeight="1">
      <c r="A123" s="126"/>
      <c r="B123" s="126"/>
      <c r="C123" s="127"/>
      <c r="D123" s="54" t="s">
        <v>178</v>
      </c>
      <c r="E123" s="79">
        <v>3550</v>
      </c>
      <c r="F123" s="3"/>
      <c r="G123" s="3"/>
      <c r="H123" s="3"/>
      <c r="I123" s="87"/>
      <c r="J123" s="87"/>
      <c r="K123" s="87"/>
      <c r="L123" s="100"/>
      <c r="M123" s="100"/>
      <c r="N123" s="100"/>
      <c r="O123" s="100"/>
      <c r="P123" s="3"/>
      <c r="Q123" s="3"/>
      <c r="R123" s="3"/>
      <c r="S123" s="3"/>
      <c r="T123" s="3"/>
      <c r="U123" s="3"/>
      <c r="V123" s="3"/>
      <c r="W123" s="5">
        <f>SUM(F123:V123)</f>
        <v>0</v>
      </c>
      <c r="X123" s="5">
        <f>E123*W123</f>
        <v>0</v>
      </c>
    </row>
    <row r="124" spans="1:24" ht="48.75" customHeight="1">
      <c r="A124" s="80"/>
      <c r="B124" s="80"/>
      <c r="C124" s="80"/>
      <c r="D124" s="85" t="s">
        <v>227</v>
      </c>
      <c r="E124" s="86">
        <v>3090</v>
      </c>
      <c r="F124" s="3"/>
      <c r="G124" s="3"/>
      <c r="H124" s="3"/>
      <c r="I124" s="87"/>
      <c r="J124" s="87"/>
      <c r="K124" s="87"/>
      <c r="L124" s="87"/>
      <c r="M124" s="87"/>
      <c r="N124" s="87"/>
      <c r="O124" s="87"/>
      <c r="P124" s="3"/>
      <c r="Q124" s="3"/>
      <c r="R124" s="3"/>
      <c r="S124" s="3"/>
      <c r="T124" s="3"/>
      <c r="U124" s="3"/>
      <c r="V124" s="3"/>
      <c r="W124" s="5">
        <f>SUM(I124:K124)</f>
        <v>0</v>
      </c>
      <c r="X124" s="5">
        <f>E124*W124</f>
        <v>0</v>
      </c>
    </row>
    <row r="125" spans="1:24" ht="51" customHeight="1">
      <c r="A125" s="80"/>
      <c r="B125" s="80"/>
      <c r="C125" s="80"/>
      <c r="D125" s="85" t="s">
        <v>228</v>
      </c>
      <c r="E125" s="86">
        <v>3090</v>
      </c>
      <c r="F125" s="3"/>
      <c r="G125" s="3"/>
      <c r="H125" s="3"/>
      <c r="I125" s="100"/>
      <c r="J125" s="100"/>
      <c r="K125" s="100"/>
      <c r="L125" s="87"/>
      <c r="M125" s="87"/>
      <c r="N125" s="87"/>
      <c r="O125" s="87"/>
      <c r="P125" s="3"/>
      <c r="Q125" s="3"/>
      <c r="R125" s="3"/>
      <c r="S125" s="3"/>
      <c r="T125" s="3"/>
      <c r="U125" s="3"/>
      <c r="V125" s="3"/>
      <c r="W125" s="5">
        <f>SUM(I125:K125)</f>
        <v>0</v>
      </c>
      <c r="X125" s="5">
        <f>E125*W125</f>
        <v>0</v>
      </c>
    </row>
    <row r="126" spans="1:24" ht="36" customHeight="1">
      <c r="A126" s="62"/>
      <c r="B126" s="62"/>
      <c r="C126" s="62"/>
      <c r="D126" s="55"/>
      <c r="E126" s="77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5"/>
      <c r="Q126" s="14"/>
      <c r="R126" s="14"/>
      <c r="S126" s="14"/>
      <c r="T126" s="14"/>
      <c r="U126" s="14"/>
      <c r="V126" s="14"/>
      <c r="W126" s="15"/>
      <c r="X126" s="15"/>
    </row>
    <row r="127" spans="1:24" ht="33.75" customHeight="1">
      <c r="A127" s="141" t="s">
        <v>176</v>
      </c>
      <c r="B127" s="141"/>
      <c r="C127" s="141"/>
      <c r="D127" s="141"/>
      <c r="E127" s="141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7"/>
      <c r="X127" s="28"/>
    </row>
    <row r="128" spans="1:24" ht="20.25" customHeight="1">
      <c r="A128" s="47"/>
      <c r="B128" s="47"/>
      <c r="C128" s="47"/>
      <c r="D128" s="55"/>
      <c r="E128" s="77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5"/>
      <c r="Q128" s="15"/>
      <c r="R128" s="14"/>
      <c r="S128" s="14"/>
      <c r="T128" s="14"/>
      <c r="U128" s="14"/>
      <c r="V128" s="14"/>
      <c r="W128" s="15"/>
      <c r="X128" s="15"/>
    </row>
    <row r="129" spans="1:24" ht="57" customHeight="1">
      <c r="A129" s="9" t="s">
        <v>23</v>
      </c>
      <c r="C129" s="10"/>
      <c r="D129" s="52"/>
      <c r="E129" s="74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</row>
    <row r="130" spans="1:24" ht="168" customHeight="1">
      <c r="A130" s="122"/>
      <c r="B130" s="123"/>
      <c r="C130" s="124"/>
      <c r="D130" s="138" t="s">
        <v>147</v>
      </c>
      <c r="E130" s="71"/>
      <c r="F130" s="109">
        <v>68</v>
      </c>
      <c r="G130" s="109">
        <v>74</v>
      </c>
      <c r="H130" s="109">
        <v>80</v>
      </c>
      <c r="I130" s="109">
        <v>86</v>
      </c>
      <c r="J130" s="109">
        <v>92</v>
      </c>
      <c r="K130" s="109">
        <v>98</v>
      </c>
      <c r="L130" s="109">
        <v>104</v>
      </c>
      <c r="M130" s="109">
        <v>110</v>
      </c>
      <c r="N130" s="109">
        <v>116</v>
      </c>
      <c r="O130" s="109">
        <v>122</v>
      </c>
      <c r="P130" s="109">
        <v>128</v>
      </c>
      <c r="Q130" s="109">
        <v>134</v>
      </c>
      <c r="R130" s="109">
        <v>140</v>
      </c>
      <c r="S130" s="109">
        <v>146</v>
      </c>
      <c r="T130" s="109">
        <v>152</v>
      </c>
      <c r="U130" s="109">
        <v>158</v>
      </c>
      <c r="V130" s="109">
        <v>164</v>
      </c>
      <c r="W130" s="144" t="s">
        <v>0</v>
      </c>
      <c r="X130" s="134" t="s">
        <v>9</v>
      </c>
    </row>
    <row r="131" spans="1:24" ht="117" customHeight="1">
      <c r="A131" s="125"/>
      <c r="B131" s="126"/>
      <c r="C131" s="127"/>
      <c r="D131" s="138"/>
      <c r="E131" s="93" t="s">
        <v>240</v>
      </c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44"/>
      <c r="X131" s="135"/>
    </row>
    <row r="132" spans="1:24" ht="33.75" customHeight="1">
      <c r="A132" s="125"/>
      <c r="B132" s="126"/>
      <c r="C132" s="127"/>
      <c r="D132" s="54" t="s">
        <v>2</v>
      </c>
      <c r="E132" s="76">
        <v>2770</v>
      </c>
      <c r="F132" s="33"/>
      <c r="G132" s="37"/>
      <c r="H132" s="37"/>
      <c r="I132" s="100"/>
      <c r="J132" s="100"/>
      <c r="K132" s="87"/>
      <c r="L132" s="100"/>
      <c r="M132" s="100"/>
      <c r="N132" s="100"/>
      <c r="O132" s="100"/>
      <c r="P132" s="18"/>
      <c r="Q132" s="18"/>
      <c r="R132" s="18"/>
      <c r="S132" s="18"/>
      <c r="T132" s="18"/>
      <c r="U132" s="18"/>
      <c r="V132" s="18"/>
      <c r="W132" s="5">
        <f>SUM(G132:V132)</f>
        <v>0</v>
      </c>
      <c r="X132" s="5">
        <f>E132*W132</f>
        <v>0</v>
      </c>
    </row>
    <row r="133" spans="1:24" ht="36.75" customHeight="1">
      <c r="A133" s="31"/>
      <c r="B133" s="31"/>
      <c r="C133" s="31"/>
      <c r="D133" s="55"/>
      <c r="E133" s="77"/>
      <c r="F133" s="13"/>
      <c r="G133" s="2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5"/>
      <c r="X133" s="15"/>
    </row>
    <row r="134" spans="1:24" ht="49.5" customHeight="1">
      <c r="A134" s="9" t="s">
        <v>24</v>
      </c>
      <c r="C134" s="10"/>
      <c r="D134" s="52"/>
      <c r="E134" s="74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</row>
    <row r="135" spans="1:24" ht="183" customHeight="1">
      <c r="A135" s="122"/>
      <c r="B135" s="123"/>
      <c r="C135" s="124"/>
      <c r="D135" s="138" t="s">
        <v>146</v>
      </c>
      <c r="E135" s="71"/>
      <c r="F135" s="109">
        <v>68</v>
      </c>
      <c r="G135" s="109">
        <v>74</v>
      </c>
      <c r="H135" s="109">
        <v>80</v>
      </c>
      <c r="I135" s="109">
        <v>86</v>
      </c>
      <c r="J135" s="109">
        <v>92</v>
      </c>
      <c r="K135" s="109">
        <v>98</v>
      </c>
      <c r="L135" s="109">
        <v>104</v>
      </c>
      <c r="M135" s="109">
        <v>110</v>
      </c>
      <c r="N135" s="109">
        <v>116</v>
      </c>
      <c r="O135" s="109">
        <v>122</v>
      </c>
      <c r="P135" s="109">
        <v>128</v>
      </c>
      <c r="Q135" s="109">
        <v>134</v>
      </c>
      <c r="R135" s="109">
        <v>140</v>
      </c>
      <c r="S135" s="109">
        <v>146</v>
      </c>
      <c r="T135" s="109">
        <v>152</v>
      </c>
      <c r="U135" s="109">
        <v>158</v>
      </c>
      <c r="V135" s="109">
        <v>164</v>
      </c>
      <c r="W135" s="144" t="s">
        <v>0</v>
      </c>
      <c r="X135" s="134" t="s">
        <v>9</v>
      </c>
    </row>
    <row r="136" spans="1:24" ht="84.75" customHeight="1">
      <c r="A136" s="125"/>
      <c r="B136" s="126"/>
      <c r="C136" s="127"/>
      <c r="D136" s="138"/>
      <c r="E136" s="93" t="s">
        <v>240</v>
      </c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44"/>
      <c r="X136" s="135"/>
    </row>
    <row r="137" spans="1:24" ht="33.75" customHeight="1">
      <c r="A137" s="125"/>
      <c r="B137" s="126"/>
      <c r="C137" s="127"/>
      <c r="D137" s="54" t="s">
        <v>3</v>
      </c>
      <c r="E137" s="79">
        <v>2770</v>
      </c>
      <c r="F137" s="18"/>
      <c r="G137" s="37"/>
      <c r="H137" s="37"/>
      <c r="I137" s="87"/>
      <c r="J137" s="87"/>
      <c r="K137" s="87"/>
      <c r="L137" s="87"/>
      <c r="M137" s="100"/>
      <c r="N137" s="100"/>
      <c r="O137" s="100"/>
      <c r="P137" s="18"/>
      <c r="Q137" s="18"/>
      <c r="R137" s="18"/>
      <c r="S137" s="18"/>
      <c r="T137" s="18"/>
      <c r="U137" s="18"/>
      <c r="V137" s="18"/>
      <c r="W137" s="5">
        <f>SUM(F137:V137)</f>
        <v>0</v>
      </c>
      <c r="X137" s="5">
        <f>E137*W137</f>
        <v>0</v>
      </c>
    </row>
    <row r="138" spans="1:24" ht="36.75" customHeight="1">
      <c r="A138" s="31"/>
      <c r="B138" s="31"/>
      <c r="C138" s="31"/>
      <c r="D138" s="55"/>
      <c r="E138" s="77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5"/>
      <c r="X138" s="15"/>
    </row>
    <row r="139" spans="1:24" ht="51.75" customHeight="1">
      <c r="A139" s="9" t="s">
        <v>26</v>
      </c>
      <c r="C139" s="10"/>
      <c r="D139" s="52"/>
      <c r="E139" s="74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</row>
    <row r="140" spans="1:24" ht="168" customHeight="1">
      <c r="A140" s="122"/>
      <c r="B140" s="123"/>
      <c r="C140" s="124"/>
      <c r="D140" s="138" t="s">
        <v>145</v>
      </c>
      <c r="E140" s="71"/>
      <c r="F140" s="109">
        <v>68</v>
      </c>
      <c r="G140" s="109">
        <v>74</v>
      </c>
      <c r="H140" s="109">
        <v>80</v>
      </c>
      <c r="I140" s="109">
        <v>86</v>
      </c>
      <c r="J140" s="109">
        <v>92</v>
      </c>
      <c r="K140" s="109">
        <v>98</v>
      </c>
      <c r="L140" s="109">
        <v>104</v>
      </c>
      <c r="M140" s="109">
        <v>110</v>
      </c>
      <c r="N140" s="109">
        <v>116</v>
      </c>
      <c r="O140" s="109">
        <v>122</v>
      </c>
      <c r="P140" s="109">
        <v>128</v>
      </c>
      <c r="Q140" s="109">
        <v>134</v>
      </c>
      <c r="R140" s="109">
        <v>140</v>
      </c>
      <c r="S140" s="109">
        <v>146</v>
      </c>
      <c r="T140" s="109">
        <v>152</v>
      </c>
      <c r="U140" s="109">
        <v>158</v>
      </c>
      <c r="V140" s="109">
        <v>164</v>
      </c>
      <c r="W140" s="136" t="s">
        <v>0</v>
      </c>
      <c r="X140" s="134" t="s">
        <v>9</v>
      </c>
    </row>
    <row r="141" spans="1:24" ht="108.75" customHeight="1">
      <c r="A141" s="125"/>
      <c r="B141" s="126"/>
      <c r="C141" s="127"/>
      <c r="D141" s="138"/>
      <c r="E141" s="93" t="s">
        <v>240</v>
      </c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37"/>
      <c r="X141" s="135"/>
    </row>
    <row r="142" spans="1:24" ht="34.5" customHeight="1">
      <c r="A142" s="125"/>
      <c r="B142" s="126"/>
      <c r="C142" s="127"/>
      <c r="D142" s="54" t="s">
        <v>25</v>
      </c>
      <c r="E142" s="79">
        <v>2770</v>
      </c>
      <c r="F142" s="37"/>
      <c r="G142" s="37"/>
      <c r="H142" s="37"/>
      <c r="I142" s="16"/>
      <c r="J142" s="87"/>
      <c r="K142" s="16"/>
      <c r="L142" s="16"/>
      <c r="M142" s="87"/>
      <c r="N142" s="87"/>
      <c r="O142" s="16"/>
      <c r="P142" s="37"/>
      <c r="Q142" s="37"/>
      <c r="R142" s="37"/>
      <c r="S142" s="37"/>
      <c r="T142" s="37"/>
      <c r="U142" s="37"/>
      <c r="V142" s="37"/>
      <c r="W142" s="5">
        <f>SUM(F142:V142)</f>
        <v>0</v>
      </c>
      <c r="X142" s="5">
        <f>E142*W142</f>
        <v>0</v>
      </c>
    </row>
    <row r="143" spans="1:24" ht="34.5" customHeight="1">
      <c r="A143" s="125"/>
      <c r="B143" s="126"/>
      <c r="C143" s="127"/>
      <c r="D143" s="54" t="s">
        <v>196</v>
      </c>
      <c r="E143" s="79">
        <v>2770</v>
      </c>
      <c r="F143" s="12"/>
      <c r="G143" s="69"/>
      <c r="H143" s="69"/>
      <c r="I143" s="16"/>
      <c r="J143" s="16"/>
      <c r="K143" s="16"/>
      <c r="L143" s="16"/>
      <c r="M143" s="87"/>
      <c r="N143" s="16"/>
      <c r="O143" s="16"/>
      <c r="P143" s="69"/>
      <c r="Q143" s="69"/>
      <c r="R143" s="69"/>
      <c r="S143" s="69"/>
      <c r="T143" s="69"/>
      <c r="U143" s="69"/>
      <c r="V143" s="69"/>
      <c r="W143" s="5">
        <f>SUM(F143:V143)</f>
        <v>0</v>
      </c>
      <c r="X143" s="5">
        <f>E143*W143</f>
        <v>0</v>
      </c>
    </row>
    <row r="144" spans="1:24" ht="33.75" customHeight="1">
      <c r="A144" s="125"/>
      <c r="B144" s="126"/>
      <c r="C144" s="127"/>
      <c r="D144" s="54" t="s">
        <v>7</v>
      </c>
      <c r="E144" s="79">
        <v>2770</v>
      </c>
      <c r="F144" s="12"/>
      <c r="G144" s="37"/>
      <c r="H144" s="37"/>
      <c r="I144" s="16"/>
      <c r="J144" s="87"/>
      <c r="K144" s="16"/>
      <c r="L144" s="16"/>
      <c r="M144" s="87"/>
      <c r="N144" s="87"/>
      <c r="O144" s="16"/>
      <c r="P144" s="18"/>
      <c r="Q144" s="18"/>
      <c r="R144" s="18"/>
      <c r="S144" s="18"/>
      <c r="T144" s="18"/>
      <c r="U144" s="18"/>
      <c r="V144" s="18"/>
      <c r="W144" s="5">
        <f>SUM(F144:V144)</f>
        <v>0</v>
      </c>
      <c r="X144" s="5">
        <f>E144*W144</f>
        <v>0</v>
      </c>
    </row>
    <row r="145" spans="1:25" ht="36.75" customHeight="1">
      <c r="A145" s="39"/>
      <c r="B145" s="39"/>
      <c r="C145" s="39"/>
      <c r="D145" s="55"/>
      <c r="E145" s="77"/>
      <c r="F145" s="17"/>
      <c r="G145" s="25"/>
      <c r="H145" s="25"/>
      <c r="I145" s="13"/>
      <c r="J145" s="23"/>
      <c r="K145" s="24"/>
      <c r="L145" s="17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15"/>
      <c r="X145" s="15"/>
    </row>
    <row r="146" spans="1:25" ht="54" customHeight="1">
      <c r="A146" s="9" t="s">
        <v>63</v>
      </c>
      <c r="C146" s="10"/>
      <c r="D146" s="52"/>
      <c r="E146" s="74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</row>
    <row r="147" spans="1:25" ht="321" customHeight="1">
      <c r="A147" s="122"/>
      <c r="B147" s="123"/>
      <c r="C147" s="124"/>
      <c r="D147" s="138" t="s">
        <v>191</v>
      </c>
      <c r="E147" s="71"/>
      <c r="F147" s="109">
        <v>68</v>
      </c>
      <c r="G147" s="109">
        <v>74</v>
      </c>
      <c r="H147" s="109">
        <v>80</v>
      </c>
      <c r="I147" s="109">
        <v>86</v>
      </c>
      <c r="J147" s="109">
        <v>92</v>
      </c>
      <c r="K147" s="109">
        <v>98</v>
      </c>
      <c r="L147" s="109">
        <v>104</v>
      </c>
      <c r="M147" s="109">
        <v>110</v>
      </c>
      <c r="N147" s="109">
        <v>116</v>
      </c>
      <c r="O147" s="109">
        <v>122</v>
      </c>
      <c r="P147" s="109">
        <v>128</v>
      </c>
      <c r="Q147" s="109">
        <v>134</v>
      </c>
      <c r="R147" s="109">
        <v>140</v>
      </c>
      <c r="S147" s="109">
        <v>146</v>
      </c>
      <c r="T147" s="109">
        <v>152</v>
      </c>
      <c r="U147" s="109">
        <v>158</v>
      </c>
      <c r="V147" s="109">
        <v>164</v>
      </c>
      <c r="W147" s="144" t="s">
        <v>0</v>
      </c>
      <c r="X147" s="134" t="s">
        <v>9</v>
      </c>
    </row>
    <row r="148" spans="1:25" ht="69.75" customHeight="1">
      <c r="A148" s="125"/>
      <c r="B148" s="126"/>
      <c r="C148" s="127"/>
      <c r="D148" s="138"/>
      <c r="E148" s="93" t="s">
        <v>240</v>
      </c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44"/>
      <c r="X148" s="135"/>
    </row>
    <row r="149" spans="1:25" ht="49.5" customHeight="1">
      <c r="A149" s="125"/>
      <c r="B149" s="126"/>
      <c r="C149" s="127"/>
      <c r="D149" s="54" t="s">
        <v>192</v>
      </c>
      <c r="E149" s="79">
        <v>3550</v>
      </c>
      <c r="F149" s="33"/>
      <c r="G149" s="68"/>
      <c r="H149" s="68"/>
      <c r="I149" s="16"/>
      <c r="J149" s="16"/>
      <c r="K149" s="87"/>
      <c r="L149" s="16"/>
      <c r="M149" s="16"/>
      <c r="N149" s="16"/>
      <c r="O149" s="16"/>
      <c r="P149" s="68"/>
      <c r="Q149" s="68"/>
      <c r="R149" s="68"/>
      <c r="S149" s="68"/>
      <c r="T149" s="68"/>
      <c r="U149" s="68"/>
      <c r="V149" s="68"/>
      <c r="W149" s="5">
        <f>SUM(G149:V149)</f>
        <v>0</v>
      </c>
      <c r="X149" s="5">
        <f>E149*W149</f>
        <v>0</v>
      </c>
    </row>
    <row r="150" spans="1:25" ht="36.75" customHeight="1">
      <c r="A150" s="80"/>
      <c r="B150" s="80"/>
      <c r="C150" s="80"/>
      <c r="D150" s="55"/>
      <c r="E150" s="81"/>
      <c r="F150" s="6"/>
      <c r="G150" s="25"/>
      <c r="H150" s="6"/>
      <c r="I150" s="6"/>
      <c r="J150" s="6"/>
      <c r="K150" s="6"/>
      <c r="L150" s="6"/>
      <c r="M150" s="6"/>
      <c r="N150" s="6"/>
      <c r="O150" s="6"/>
      <c r="P150" s="6"/>
      <c r="Q150" s="25"/>
      <c r="R150" s="25"/>
      <c r="S150" s="25"/>
      <c r="T150" s="25"/>
      <c r="U150" s="25"/>
      <c r="V150" s="25"/>
      <c r="W150" s="15"/>
      <c r="X150" s="15"/>
    </row>
    <row r="151" spans="1:25" ht="51.75" customHeight="1">
      <c r="A151" s="82" t="s">
        <v>213</v>
      </c>
      <c r="B151" s="9" t="s">
        <v>214</v>
      </c>
      <c r="C151" s="10"/>
      <c r="D151" s="83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1"/>
      <c r="S151" s="11"/>
      <c r="T151" s="11"/>
      <c r="U151" s="11"/>
      <c r="V151" s="11"/>
      <c r="W151" s="11"/>
      <c r="X151" s="11"/>
      <c r="Y151" s="11"/>
    </row>
    <row r="152" spans="1:25" ht="208.5" customHeight="1">
      <c r="A152" s="123"/>
      <c r="B152" s="123"/>
      <c r="C152" s="124"/>
      <c r="D152" s="145" t="s">
        <v>215</v>
      </c>
      <c r="E152" s="84"/>
      <c r="F152" s="128">
        <v>68</v>
      </c>
      <c r="G152" s="128">
        <v>74</v>
      </c>
      <c r="H152" s="128">
        <v>80</v>
      </c>
      <c r="I152" s="128">
        <v>86</v>
      </c>
      <c r="J152" s="109">
        <v>92</v>
      </c>
      <c r="K152" s="109">
        <v>98</v>
      </c>
      <c r="L152" s="109">
        <v>104</v>
      </c>
      <c r="M152" s="109">
        <v>110</v>
      </c>
      <c r="N152" s="109">
        <v>116</v>
      </c>
      <c r="O152" s="109">
        <v>122</v>
      </c>
      <c r="P152" s="109">
        <v>128</v>
      </c>
      <c r="Q152" s="109">
        <v>134</v>
      </c>
      <c r="R152" s="109">
        <v>140</v>
      </c>
      <c r="S152" s="109">
        <v>146</v>
      </c>
      <c r="T152" s="109">
        <v>152</v>
      </c>
      <c r="U152" s="109">
        <v>158</v>
      </c>
      <c r="V152" s="109" t="s">
        <v>218</v>
      </c>
      <c r="W152" s="134" t="s">
        <v>0</v>
      </c>
      <c r="X152" s="134" t="s">
        <v>9</v>
      </c>
    </row>
    <row r="153" spans="1:25" ht="87" customHeight="1">
      <c r="A153" s="126"/>
      <c r="B153" s="126"/>
      <c r="C153" s="127"/>
      <c r="D153" s="145"/>
      <c r="E153" s="90" t="s">
        <v>240</v>
      </c>
      <c r="F153" s="129"/>
      <c r="G153" s="129"/>
      <c r="H153" s="129"/>
      <c r="I153" s="12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35"/>
      <c r="X153" s="135"/>
    </row>
    <row r="154" spans="1:25" ht="33.75" customHeight="1">
      <c r="A154" s="126"/>
      <c r="B154" s="126"/>
      <c r="C154" s="127"/>
      <c r="D154" s="85" t="s">
        <v>216</v>
      </c>
      <c r="E154" s="86">
        <v>3890</v>
      </c>
      <c r="F154" s="3"/>
      <c r="G154" s="3"/>
      <c r="H154" s="3"/>
      <c r="I154" s="87"/>
      <c r="J154" s="87"/>
      <c r="K154" s="87"/>
      <c r="L154" s="87"/>
      <c r="M154" s="87"/>
      <c r="N154" s="87"/>
      <c r="O154" s="87"/>
      <c r="P154" s="3"/>
      <c r="Q154" s="3"/>
      <c r="R154" s="3"/>
      <c r="S154" s="3"/>
      <c r="T154" s="3"/>
      <c r="U154" s="3"/>
      <c r="V154" s="3"/>
      <c r="W154" s="5">
        <f>SUM(I154:K154)</f>
        <v>0</v>
      </c>
      <c r="X154" s="5">
        <f>E154*W154</f>
        <v>0</v>
      </c>
    </row>
    <row r="155" spans="1:25" ht="33.75" customHeight="1">
      <c r="A155" s="126"/>
      <c r="B155" s="126"/>
      <c r="C155" s="127"/>
      <c r="D155" s="85" t="s">
        <v>217</v>
      </c>
      <c r="E155" s="86">
        <v>3890</v>
      </c>
      <c r="F155" s="3"/>
      <c r="G155" s="3"/>
      <c r="H155" s="3"/>
      <c r="I155" s="87"/>
      <c r="J155" s="87"/>
      <c r="K155" s="87"/>
      <c r="L155" s="87"/>
      <c r="M155" s="87"/>
      <c r="N155" s="87"/>
      <c r="O155" s="87"/>
      <c r="P155" s="3"/>
      <c r="Q155" s="3"/>
      <c r="R155" s="3"/>
      <c r="S155" s="3"/>
      <c r="T155" s="3"/>
      <c r="U155" s="3"/>
      <c r="V155" s="3"/>
      <c r="W155" s="5">
        <f>SUM(I155:K155)</f>
        <v>0</v>
      </c>
      <c r="X155" s="5">
        <f>E155*W155</f>
        <v>0</v>
      </c>
    </row>
    <row r="156" spans="1:25" ht="36.75" customHeight="1">
      <c r="A156" s="80"/>
      <c r="B156" s="80"/>
      <c r="C156" s="80"/>
      <c r="D156" s="88"/>
      <c r="E156" s="89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5"/>
      <c r="X156" s="15"/>
    </row>
    <row r="157" spans="1:25" ht="44.25" customHeight="1">
      <c r="A157" s="82" t="s">
        <v>213</v>
      </c>
      <c r="B157" s="9" t="s">
        <v>219</v>
      </c>
      <c r="C157" s="10"/>
      <c r="D157" s="83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1"/>
      <c r="S157" s="11"/>
      <c r="T157" s="11"/>
      <c r="U157" s="11"/>
      <c r="V157" s="11"/>
      <c r="W157" s="11"/>
      <c r="X157" s="11"/>
      <c r="Y157" s="11"/>
    </row>
    <row r="158" spans="1:25" ht="228" customHeight="1">
      <c r="A158" s="123"/>
      <c r="B158" s="123"/>
      <c r="C158" s="124"/>
      <c r="D158" s="145" t="s">
        <v>220</v>
      </c>
      <c r="E158" s="84"/>
      <c r="F158" s="128">
        <v>68</v>
      </c>
      <c r="G158" s="128">
        <v>74</v>
      </c>
      <c r="H158" s="128">
        <v>80</v>
      </c>
      <c r="I158" s="128">
        <v>86</v>
      </c>
      <c r="J158" s="109">
        <v>92</v>
      </c>
      <c r="K158" s="109">
        <v>98</v>
      </c>
      <c r="L158" s="109">
        <v>104</v>
      </c>
      <c r="M158" s="109">
        <v>110</v>
      </c>
      <c r="N158" s="109">
        <v>116</v>
      </c>
      <c r="O158" s="109">
        <v>122</v>
      </c>
      <c r="P158" s="109">
        <v>128</v>
      </c>
      <c r="Q158" s="109">
        <v>134</v>
      </c>
      <c r="R158" s="109">
        <v>140</v>
      </c>
      <c r="S158" s="109">
        <v>146</v>
      </c>
      <c r="T158" s="109">
        <v>152</v>
      </c>
      <c r="U158" s="109">
        <v>158</v>
      </c>
      <c r="V158" s="109" t="s">
        <v>218</v>
      </c>
      <c r="W158" s="134" t="s">
        <v>0</v>
      </c>
      <c r="X158" s="134" t="s">
        <v>9</v>
      </c>
    </row>
    <row r="159" spans="1:25" ht="72.75" customHeight="1">
      <c r="A159" s="126"/>
      <c r="B159" s="126"/>
      <c r="C159" s="127"/>
      <c r="D159" s="145"/>
      <c r="E159" s="93" t="s">
        <v>240</v>
      </c>
      <c r="F159" s="129"/>
      <c r="G159" s="129"/>
      <c r="H159" s="129"/>
      <c r="I159" s="12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35"/>
      <c r="X159" s="135"/>
    </row>
    <row r="160" spans="1:25" ht="33.75" customHeight="1">
      <c r="A160" s="126"/>
      <c r="B160" s="126"/>
      <c r="C160" s="127"/>
      <c r="D160" s="85" t="s">
        <v>216</v>
      </c>
      <c r="E160" s="86">
        <v>3490</v>
      </c>
      <c r="F160" s="3"/>
      <c r="G160" s="3"/>
      <c r="H160" s="3"/>
      <c r="I160" s="87"/>
      <c r="J160" s="87"/>
      <c r="K160" s="87"/>
      <c r="L160" s="87"/>
      <c r="M160" s="87"/>
      <c r="N160" s="87"/>
      <c r="O160" s="87"/>
      <c r="P160" s="3"/>
      <c r="Q160" s="3"/>
      <c r="R160" s="3"/>
      <c r="S160" s="3"/>
      <c r="T160" s="3"/>
      <c r="U160" s="3"/>
      <c r="V160" s="3"/>
      <c r="W160" s="5">
        <f>SUM(I160:K160)</f>
        <v>0</v>
      </c>
      <c r="X160" s="5">
        <f>E160*W160</f>
        <v>0</v>
      </c>
    </row>
    <row r="161" spans="1:27" ht="33.75" customHeight="1">
      <c r="A161" s="126"/>
      <c r="B161" s="126"/>
      <c r="C161" s="127"/>
      <c r="D161" s="85" t="s">
        <v>217</v>
      </c>
      <c r="E161" s="86">
        <v>3490</v>
      </c>
      <c r="F161" s="3"/>
      <c r="G161" s="3"/>
      <c r="H161" s="3"/>
      <c r="I161" s="87"/>
      <c r="J161" s="87"/>
      <c r="K161" s="87"/>
      <c r="L161" s="87"/>
      <c r="M161" s="87"/>
      <c r="N161" s="87"/>
      <c r="O161" s="87"/>
      <c r="P161" s="3"/>
      <c r="Q161" s="3"/>
      <c r="R161" s="3"/>
      <c r="S161" s="3"/>
      <c r="T161" s="3"/>
      <c r="U161" s="3"/>
      <c r="V161" s="3"/>
      <c r="W161" s="5">
        <f>SUM(I161:K161)</f>
        <v>0</v>
      </c>
      <c r="X161" s="5">
        <f>E161*W161</f>
        <v>0</v>
      </c>
    </row>
    <row r="162" spans="1:27" ht="35.25" customHeight="1">
      <c r="A162" s="80"/>
      <c r="B162" s="80"/>
      <c r="C162" s="80"/>
      <c r="D162" s="88"/>
      <c r="E162" s="89"/>
      <c r="F162" s="14"/>
      <c r="G162" s="14"/>
      <c r="H162" s="14"/>
      <c r="I162" s="14"/>
      <c r="J162" s="14"/>
      <c r="K162" s="15"/>
      <c r="L162" s="15"/>
      <c r="M162" s="15"/>
      <c r="N162" s="15"/>
      <c r="O162" s="15"/>
      <c r="P162" s="15"/>
      <c r="Q162" s="14"/>
      <c r="R162" s="14"/>
      <c r="S162" s="14"/>
      <c r="T162" s="14"/>
      <c r="U162" s="14"/>
      <c r="V162" s="14"/>
      <c r="W162" s="15"/>
      <c r="X162" s="15"/>
    </row>
    <row r="163" spans="1:27" ht="51.75" customHeight="1">
      <c r="A163" s="82" t="s">
        <v>221</v>
      </c>
      <c r="B163" s="9" t="s">
        <v>222</v>
      </c>
      <c r="C163" s="10"/>
      <c r="D163" s="83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spans="1:27" ht="212.25" customHeight="1">
      <c r="A164" s="123"/>
      <c r="B164" s="123"/>
      <c r="C164" s="124"/>
      <c r="D164" s="145" t="s">
        <v>226</v>
      </c>
      <c r="E164" s="84"/>
      <c r="F164" s="128">
        <v>68</v>
      </c>
      <c r="G164" s="128">
        <v>74</v>
      </c>
      <c r="H164" s="128">
        <v>80</v>
      </c>
      <c r="I164" s="128">
        <v>86</v>
      </c>
      <c r="J164" s="109">
        <v>92</v>
      </c>
      <c r="K164" s="109">
        <v>98</v>
      </c>
      <c r="L164" s="109">
        <v>104</v>
      </c>
      <c r="M164" s="109">
        <v>110</v>
      </c>
      <c r="N164" s="109">
        <v>116</v>
      </c>
      <c r="O164" s="109">
        <v>122</v>
      </c>
      <c r="P164" s="109">
        <v>128</v>
      </c>
      <c r="Q164" s="109">
        <v>134</v>
      </c>
      <c r="R164" s="109">
        <v>140</v>
      </c>
      <c r="S164" s="109">
        <v>146</v>
      </c>
      <c r="T164" s="109">
        <v>152</v>
      </c>
      <c r="U164" s="109">
        <v>158</v>
      </c>
      <c r="V164" s="109" t="s">
        <v>218</v>
      </c>
      <c r="W164" s="134" t="s">
        <v>0</v>
      </c>
      <c r="X164" s="134" t="s">
        <v>9</v>
      </c>
    </row>
    <row r="165" spans="1:27" ht="96" customHeight="1">
      <c r="A165" s="126"/>
      <c r="B165" s="126"/>
      <c r="C165" s="127"/>
      <c r="D165" s="145"/>
      <c r="E165" s="93" t="s">
        <v>240</v>
      </c>
      <c r="F165" s="129"/>
      <c r="G165" s="129"/>
      <c r="H165" s="129"/>
      <c r="I165" s="12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35"/>
      <c r="X165" s="135"/>
    </row>
    <row r="166" spans="1:27" ht="47.25" customHeight="1">
      <c r="A166" s="126"/>
      <c r="B166" s="126"/>
      <c r="C166" s="127"/>
      <c r="D166" s="85" t="s">
        <v>223</v>
      </c>
      <c r="E166" s="86">
        <v>3990</v>
      </c>
      <c r="F166" s="3"/>
      <c r="G166" s="3"/>
      <c r="H166" s="3"/>
      <c r="I166" s="87"/>
      <c r="J166" s="87"/>
      <c r="K166" s="87"/>
      <c r="L166" s="87"/>
      <c r="M166" s="87"/>
      <c r="N166" s="87"/>
      <c r="O166" s="87"/>
      <c r="P166" s="3"/>
      <c r="Q166" s="3"/>
      <c r="R166" s="3"/>
      <c r="S166" s="3"/>
      <c r="T166" s="3"/>
      <c r="U166" s="3"/>
      <c r="V166" s="3"/>
      <c r="W166" s="5">
        <f>SUM(I166:K166)</f>
        <v>0</v>
      </c>
      <c r="X166" s="5">
        <f>E166*W166</f>
        <v>0</v>
      </c>
    </row>
    <row r="167" spans="1:27" ht="33.75" customHeight="1">
      <c r="A167" s="126"/>
      <c r="B167" s="126"/>
      <c r="C167" s="127"/>
      <c r="D167" s="85" t="s">
        <v>224</v>
      </c>
      <c r="E167" s="86">
        <v>3490</v>
      </c>
      <c r="F167" s="3"/>
      <c r="G167" s="3"/>
      <c r="H167" s="3"/>
      <c r="I167" s="87"/>
      <c r="J167" s="87"/>
      <c r="K167" s="87"/>
      <c r="L167" s="87"/>
      <c r="M167" s="87"/>
      <c r="N167" s="87"/>
      <c r="O167" s="87"/>
      <c r="P167" s="3"/>
      <c r="Q167" s="3"/>
      <c r="R167" s="3"/>
      <c r="S167" s="3"/>
      <c r="T167" s="3"/>
      <c r="U167" s="3"/>
      <c r="V167" s="3"/>
      <c r="W167" s="5">
        <f>SUM(I167:K167)</f>
        <v>0</v>
      </c>
      <c r="X167" s="5">
        <f>E167*W167</f>
        <v>0</v>
      </c>
    </row>
    <row r="168" spans="1:27" ht="33.75" customHeight="1">
      <c r="A168" s="126"/>
      <c r="B168" s="126"/>
      <c r="C168" s="127"/>
      <c r="D168" s="85" t="s">
        <v>225</v>
      </c>
      <c r="E168" s="86">
        <v>3490</v>
      </c>
      <c r="F168" s="3"/>
      <c r="G168" s="3"/>
      <c r="H168" s="3"/>
      <c r="I168" s="87"/>
      <c r="J168" s="87"/>
      <c r="K168" s="87"/>
      <c r="L168" s="87"/>
      <c r="M168" s="87"/>
      <c r="N168" s="87"/>
      <c r="O168" s="87"/>
      <c r="P168" s="3"/>
      <c r="Q168" s="3"/>
      <c r="R168" s="3"/>
      <c r="S168" s="3"/>
      <c r="T168" s="3"/>
      <c r="U168" s="3"/>
      <c r="V168" s="3"/>
      <c r="W168" s="5">
        <f>SUM(I168:K168)</f>
        <v>0</v>
      </c>
      <c r="X168" s="5">
        <f>E168*W168</f>
        <v>0</v>
      </c>
    </row>
    <row r="169" spans="1:27" ht="36.75" customHeight="1">
      <c r="A169" s="80"/>
      <c r="B169" s="80"/>
      <c r="C169" s="80"/>
      <c r="D169" s="88"/>
      <c r="E169" s="89"/>
      <c r="F169" s="14"/>
      <c r="G169" s="14"/>
      <c r="H169" s="14"/>
      <c r="I169" s="14"/>
      <c r="J169" s="14"/>
      <c r="K169" s="15"/>
      <c r="L169" s="15"/>
      <c r="M169" s="15"/>
      <c r="N169" s="15"/>
      <c r="O169" s="15"/>
      <c r="P169" s="15"/>
      <c r="Q169" s="14"/>
      <c r="R169" s="14"/>
      <c r="S169" s="14"/>
      <c r="T169" s="14"/>
      <c r="U169" s="14"/>
      <c r="V169" s="14"/>
      <c r="W169" s="15"/>
      <c r="X169" s="15"/>
    </row>
    <row r="170" spans="1:27" ht="42.75" customHeight="1">
      <c r="A170" s="9" t="s">
        <v>64</v>
      </c>
      <c r="C170" s="10"/>
      <c r="D170" s="52"/>
      <c r="E170" s="74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</row>
    <row r="171" spans="1:27" ht="308.25" customHeight="1">
      <c r="A171" s="123"/>
      <c r="B171" s="123"/>
      <c r="C171" s="124"/>
      <c r="D171" s="138" t="s">
        <v>142</v>
      </c>
      <c r="E171" s="71"/>
      <c r="F171" s="109">
        <v>68</v>
      </c>
      <c r="G171" s="109">
        <v>74</v>
      </c>
      <c r="H171" s="109">
        <v>80</v>
      </c>
      <c r="I171" s="109">
        <v>86</v>
      </c>
      <c r="J171" s="109">
        <v>92</v>
      </c>
      <c r="K171" s="109">
        <v>98</v>
      </c>
      <c r="L171" s="109">
        <v>104</v>
      </c>
      <c r="M171" s="109">
        <v>110</v>
      </c>
      <c r="N171" s="109">
        <v>116</v>
      </c>
      <c r="O171" s="109">
        <v>122</v>
      </c>
      <c r="P171" s="109">
        <v>128</v>
      </c>
      <c r="Q171" s="109">
        <v>134</v>
      </c>
      <c r="R171" s="109">
        <v>140</v>
      </c>
      <c r="S171" s="109">
        <v>146</v>
      </c>
      <c r="T171" s="109">
        <v>152</v>
      </c>
      <c r="U171" s="109">
        <v>158</v>
      </c>
      <c r="V171" s="109">
        <v>164</v>
      </c>
      <c r="W171" s="144" t="s">
        <v>0</v>
      </c>
      <c r="X171" s="134" t="s">
        <v>9</v>
      </c>
    </row>
    <row r="172" spans="1:27" ht="61.5" customHeight="1">
      <c r="A172" s="126"/>
      <c r="B172" s="126"/>
      <c r="C172" s="127"/>
      <c r="D172" s="138"/>
      <c r="E172" s="93" t="s">
        <v>240</v>
      </c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44"/>
      <c r="X172" s="135"/>
    </row>
    <row r="173" spans="1:27" ht="50.25" customHeight="1">
      <c r="A173" s="126"/>
      <c r="B173" s="126"/>
      <c r="C173" s="127"/>
      <c r="D173" s="54" t="s">
        <v>69</v>
      </c>
      <c r="E173" s="79">
        <v>3690</v>
      </c>
      <c r="F173" s="33"/>
      <c r="G173" s="46"/>
      <c r="H173" s="46"/>
      <c r="I173" s="87"/>
      <c r="J173" s="87"/>
      <c r="K173" s="87"/>
      <c r="L173" s="87"/>
      <c r="M173" s="87"/>
      <c r="N173" s="87"/>
      <c r="O173" s="87"/>
      <c r="P173" s="46"/>
      <c r="Q173" s="46"/>
      <c r="R173" s="46"/>
      <c r="S173" s="46"/>
      <c r="T173" s="46"/>
      <c r="U173" s="46"/>
      <c r="V173" s="46"/>
      <c r="W173" s="5">
        <f>SUM(G173:V173)</f>
        <v>0</v>
      </c>
      <c r="X173" s="5">
        <f>E173*W173</f>
        <v>0</v>
      </c>
    </row>
    <row r="174" spans="1:27" ht="48.75" customHeight="1">
      <c r="A174" s="126"/>
      <c r="B174" s="126"/>
      <c r="C174" s="127"/>
      <c r="D174" s="54" t="s">
        <v>70</v>
      </c>
      <c r="E174" s="79">
        <v>3240</v>
      </c>
      <c r="F174" s="33"/>
      <c r="G174" s="46"/>
      <c r="H174" s="46"/>
      <c r="I174" s="87"/>
      <c r="J174" s="16"/>
      <c r="K174" s="87"/>
      <c r="L174" s="87"/>
      <c r="M174" s="87"/>
      <c r="N174" s="87"/>
      <c r="O174" s="87"/>
      <c r="P174" s="46"/>
      <c r="Q174" s="46"/>
      <c r="R174" s="46"/>
      <c r="S174" s="46"/>
      <c r="T174" s="46"/>
      <c r="U174" s="46"/>
      <c r="V174" s="46"/>
      <c r="W174" s="5">
        <f>SUM(G174:V174)</f>
        <v>0</v>
      </c>
      <c r="X174" s="5">
        <f>E174*W174</f>
        <v>0</v>
      </c>
    </row>
    <row r="175" spans="1:27" ht="34.5" customHeight="1">
      <c r="A175" s="126"/>
      <c r="B175" s="126"/>
      <c r="C175" s="127"/>
      <c r="D175" s="54" t="s">
        <v>71</v>
      </c>
      <c r="E175" s="79">
        <v>3690</v>
      </c>
      <c r="F175" s="33"/>
      <c r="G175" s="46"/>
      <c r="H175" s="46"/>
      <c r="I175" s="87"/>
      <c r="J175" s="87"/>
      <c r="K175" s="87"/>
      <c r="L175" s="87"/>
      <c r="M175" s="87"/>
      <c r="N175" s="87"/>
      <c r="O175" s="87"/>
      <c r="P175" s="46"/>
      <c r="Q175" s="46"/>
      <c r="R175" s="46"/>
      <c r="S175" s="46"/>
      <c r="T175" s="46"/>
      <c r="U175" s="46"/>
      <c r="V175" s="46"/>
      <c r="W175" s="5">
        <f>SUM(G175:V175)</f>
        <v>0</v>
      </c>
      <c r="X175" s="5">
        <f>E175*W175</f>
        <v>0</v>
      </c>
    </row>
    <row r="176" spans="1:27" ht="48" customHeight="1">
      <c r="A176" s="126"/>
      <c r="B176" s="126"/>
      <c r="C176" s="127"/>
      <c r="D176" s="54" t="s">
        <v>72</v>
      </c>
      <c r="E176" s="79">
        <v>3240</v>
      </c>
      <c r="F176" s="33"/>
      <c r="G176" s="46"/>
      <c r="H176" s="46"/>
      <c r="I176" s="87"/>
      <c r="J176" s="87"/>
      <c r="K176" s="87"/>
      <c r="L176" s="87"/>
      <c r="M176" s="87"/>
      <c r="N176" s="87"/>
      <c r="O176" s="87"/>
      <c r="P176" s="46"/>
      <c r="Q176" s="46"/>
      <c r="R176" s="46"/>
      <c r="S176" s="46"/>
      <c r="T176" s="46"/>
      <c r="U176" s="46"/>
      <c r="V176" s="46"/>
      <c r="W176" s="5">
        <f>SUM(G176:V176)</f>
        <v>0</v>
      </c>
      <c r="X176" s="5">
        <f>E176*W176</f>
        <v>0</v>
      </c>
    </row>
    <row r="177" spans="1:24" ht="50.25" customHeight="1">
      <c r="A177" s="47"/>
      <c r="B177" s="47"/>
      <c r="C177" s="47"/>
      <c r="D177" s="55"/>
      <c r="E177" s="77"/>
      <c r="F177" s="6"/>
      <c r="G177" s="25"/>
      <c r="H177" s="25"/>
      <c r="I177" s="25"/>
      <c r="J177" s="25"/>
      <c r="K177" s="25"/>
      <c r="L177" s="25"/>
      <c r="M177" s="25"/>
      <c r="N177" s="25"/>
      <c r="O177" s="25"/>
      <c r="P177" s="15"/>
      <c r="Q177" s="25"/>
      <c r="R177" s="25"/>
      <c r="S177" s="25"/>
      <c r="T177" s="25"/>
      <c r="U177" s="25"/>
      <c r="V177" s="25"/>
      <c r="W177" s="15"/>
      <c r="X177" s="15"/>
    </row>
    <row r="178" spans="1:24" ht="57" customHeight="1">
      <c r="A178" s="9" t="s">
        <v>65</v>
      </c>
      <c r="C178" s="10"/>
      <c r="D178" s="52"/>
      <c r="E178" s="74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</row>
    <row r="179" spans="1:24" ht="226.5" customHeight="1">
      <c r="A179" s="123"/>
      <c r="B179" s="123"/>
      <c r="C179" s="124"/>
      <c r="D179" s="138" t="s">
        <v>143</v>
      </c>
      <c r="E179" s="71"/>
      <c r="F179" s="109">
        <v>68</v>
      </c>
      <c r="G179" s="109">
        <v>74</v>
      </c>
      <c r="H179" s="109">
        <v>80</v>
      </c>
      <c r="I179" s="109">
        <v>86</v>
      </c>
      <c r="J179" s="109">
        <v>92</v>
      </c>
      <c r="K179" s="109">
        <v>98</v>
      </c>
      <c r="L179" s="109">
        <v>104</v>
      </c>
      <c r="M179" s="109">
        <v>110</v>
      </c>
      <c r="N179" s="109">
        <v>116</v>
      </c>
      <c r="O179" s="109">
        <v>122</v>
      </c>
      <c r="P179" s="109">
        <v>128</v>
      </c>
      <c r="Q179" s="109">
        <v>134</v>
      </c>
      <c r="R179" s="109">
        <v>140</v>
      </c>
      <c r="S179" s="109">
        <v>146</v>
      </c>
      <c r="T179" s="109">
        <v>152</v>
      </c>
      <c r="U179" s="109">
        <v>158</v>
      </c>
      <c r="V179" s="109">
        <v>164</v>
      </c>
      <c r="W179" s="144" t="s">
        <v>0</v>
      </c>
      <c r="X179" s="134" t="s">
        <v>9</v>
      </c>
    </row>
    <row r="180" spans="1:24" ht="83.25" customHeight="1">
      <c r="A180" s="126"/>
      <c r="B180" s="126"/>
      <c r="C180" s="127"/>
      <c r="D180" s="138"/>
      <c r="E180" s="93" t="s">
        <v>240</v>
      </c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44"/>
      <c r="X180" s="135"/>
    </row>
    <row r="181" spans="1:24" ht="33.75" customHeight="1">
      <c r="A181" s="126"/>
      <c r="B181" s="126"/>
      <c r="C181" s="127"/>
      <c r="D181" s="54" t="s">
        <v>73</v>
      </c>
      <c r="E181" s="79">
        <v>3990</v>
      </c>
      <c r="F181" s="33"/>
      <c r="G181" s="46"/>
      <c r="H181" s="87"/>
      <c r="I181" s="16"/>
      <c r="J181" s="16"/>
      <c r="K181" s="16"/>
      <c r="L181" s="16"/>
      <c r="M181" s="16"/>
      <c r="N181" s="87"/>
      <c r="O181" s="46"/>
      <c r="P181" s="46"/>
      <c r="Q181" s="46"/>
      <c r="R181" s="46"/>
      <c r="S181" s="46"/>
      <c r="T181" s="46"/>
      <c r="U181" s="46"/>
      <c r="V181" s="46"/>
      <c r="W181" s="5">
        <f>SUM(G181:V181)</f>
        <v>0</v>
      </c>
      <c r="X181" s="5">
        <f>E181*W181</f>
        <v>0</v>
      </c>
    </row>
    <row r="182" spans="1:24" ht="33.75" customHeight="1">
      <c r="A182" s="126"/>
      <c r="B182" s="126"/>
      <c r="C182" s="127"/>
      <c r="D182" s="54" t="s">
        <v>74</v>
      </c>
      <c r="E182" s="79">
        <v>3990</v>
      </c>
      <c r="F182" s="33"/>
      <c r="G182" s="46"/>
      <c r="H182" s="87"/>
      <c r="I182" s="16"/>
      <c r="J182" s="87"/>
      <c r="K182" s="87"/>
      <c r="L182" s="87"/>
      <c r="M182" s="87"/>
      <c r="N182" s="87"/>
      <c r="O182" s="46"/>
      <c r="P182" s="46"/>
      <c r="Q182" s="46"/>
      <c r="R182" s="46"/>
      <c r="S182" s="46"/>
      <c r="T182" s="46"/>
      <c r="U182" s="46"/>
      <c r="V182" s="46"/>
      <c r="W182" s="5">
        <f>SUM(G182:V182)</f>
        <v>0</v>
      </c>
      <c r="X182" s="5">
        <f>E182*W182</f>
        <v>0</v>
      </c>
    </row>
    <row r="183" spans="1:24" ht="33.75" customHeight="1">
      <c r="A183" s="47"/>
      <c r="B183" s="47"/>
      <c r="C183" s="47"/>
      <c r="D183" s="55"/>
      <c r="E183" s="77"/>
      <c r="F183" s="6"/>
      <c r="G183" s="25"/>
      <c r="H183" s="25"/>
      <c r="I183" s="25"/>
      <c r="J183" s="25"/>
      <c r="K183" s="25"/>
      <c r="L183" s="25"/>
      <c r="M183" s="25"/>
      <c r="N183" s="25"/>
      <c r="O183" s="25"/>
      <c r="P183" s="15"/>
      <c r="Q183" s="25"/>
      <c r="R183" s="25"/>
      <c r="S183" s="25"/>
      <c r="T183" s="25"/>
      <c r="U183" s="25"/>
      <c r="V183" s="25"/>
      <c r="W183" s="15"/>
      <c r="X183" s="15"/>
    </row>
    <row r="184" spans="1:24" ht="57" hidden="1" customHeight="1">
      <c r="A184" s="9" t="s">
        <v>66</v>
      </c>
      <c r="C184" s="10"/>
      <c r="D184" s="52"/>
      <c r="E184" s="74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</row>
    <row r="185" spans="1:24" ht="255" hidden="1" customHeight="1">
      <c r="A185" s="122"/>
      <c r="B185" s="123"/>
      <c r="C185" s="124"/>
      <c r="D185" s="146" t="s">
        <v>144</v>
      </c>
      <c r="E185" s="71"/>
      <c r="F185" s="109">
        <v>68</v>
      </c>
      <c r="G185" s="109">
        <v>74</v>
      </c>
      <c r="H185" s="109">
        <v>80</v>
      </c>
      <c r="I185" s="109">
        <v>86</v>
      </c>
      <c r="J185" s="109">
        <v>92</v>
      </c>
      <c r="K185" s="109">
        <v>98</v>
      </c>
      <c r="L185" s="109">
        <v>104</v>
      </c>
      <c r="M185" s="109">
        <v>110</v>
      </c>
      <c r="N185" s="109">
        <v>116</v>
      </c>
      <c r="O185" s="109">
        <v>122</v>
      </c>
      <c r="P185" s="109">
        <v>128</v>
      </c>
      <c r="Q185" s="109">
        <v>134</v>
      </c>
      <c r="R185" s="109">
        <v>140</v>
      </c>
      <c r="S185" s="109">
        <v>146</v>
      </c>
      <c r="T185" s="109">
        <v>152</v>
      </c>
      <c r="U185" s="109">
        <v>158</v>
      </c>
      <c r="V185" s="109">
        <v>164</v>
      </c>
      <c r="W185" s="144" t="s">
        <v>0</v>
      </c>
      <c r="X185" s="134" t="s">
        <v>9</v>
      </c>
    </row>
    <row r="186" spans="1:24" ht="71.25" hidden="1" customHeight="1">
      <c r="A186" s="125"/>
      <c r="B186" s="126"/>
      <c r="C186" s="127"/>
      <c r="D186" s="138"/>
      <c r="E186" s="93" t="s">
        <v>240</v>
      </c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44"/>
      <c r="X186" s="135"/>
    </row>
    <row r="187" spans="1:24" ht="33.75" hidden="1" customHeight="1">
      <c r="A187" s="125"/>
      <c r="B187" s="126"/>
      <c r="C187" s="127"/>
      <c r="D187" s="54" t="s">
        <v>12</v>
      </c>
      <c r="E187" s="76">
        <v>3520</v>
      </c>
      <c r="F187" s="33"/>
      <c r="G187" s="46"/>
      <c r="H187" s="46"/>
      <c r="I187" s="87"/>
      <c r="J187" s="87"/>
      <c r="K187" s="87"/>
      <c r="L187" s="87"/>
      <c r="M187" s="87"/>
      <c r="N187" s="87"/>
      <c r="O187" s="87"/>
      <c r="P187" s="46"/>
      <c r="Q187" s="46"/>
      <c r="R187" s="46"/>
      <c r="S187" s="46"/>
      <c r="T187" s="46"/>
      <c r="U187" s="46"/>
      <c r="V187" s="46"/>
      <c r="W187" s="5">
        <f>SUM(G187:V187)</f>
        <v>0</v>
      </c>
      <c r="X187" s="5">
        <f>E187*W187</f>
        <v>0</v>
      </c>
    </row>
    <row r="188" spans="1:24" ht="33.75" hidden="1" customHeight="1">
      <c r="A188" s="47"/>
      <c r="B188" s="47"/>
      <c r="C188" s="47"/>
      <c r="D188" s="55"/>
      <c r="E188" s="77"/>
      <c r="F188" s="6"/>
      <c r="G188" s="25"/>
      <c r="H188" s="25"/>
      <c r="I188" s="25"/>
      <c r="J188" s="25"/>
      <c r="K188" s="25"/>
      <c r="L188" s="25"/>
      <c r="M188" s="25"/>
      <c r="N188" s="25"/>
      <c r="O188" s="25"/>
      <c r="P188" s="15"/>
      <c r="Q188" s="15"/>
      <c r="R188" s="25"/>
      <c r="S188" s="25"/>
      <c r="T188" s="25"/>
      <c r="U188" s="25"/>
      <c r="V188" s="25"/>
      <c r="W188" s="15"/>
      <c r="X188" s="15"/>
    </row>
    <row r="189" spans="1:24" ht="57" customHeight="1">
      <c r="A189" s="9" t="s">
        <v>67</v>
      </c>
      <c r="C189" s="10"/>
      <c r="D189" s="52"/>
      <c r="E189" s="74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</row>
    <row r="190" spans="1:24" ht="243.75" customHeight="1">
      <c r="A190" s="123"/>
      <c r="B190" s="123"/>
      <c r="C190" s="124"/>
      <c r="D190" s="138" t="s">
        <v>77</v>
      </c>
      <c r="E190" s="71"/>
      <c r="F190" s="109">
        <v>68</v>
      </c>
      <c r="G190" s="109">
        <v>74</v>
      </c>
      <c r="H190" s="109">
        <v>80</v>
      </c>
      <c r="I190" s="109">
        <v>86</v>
      </c>
      <c r="J190" s="109">
        <v>92</v>
      </c>
      <c r="K190" s="109">
        <v>98</v>
      </c>
      <c r="L190" s="109">
        <v>104</v>
      </c>
      <c r="M190" s="109">
        <v>110</v>
      </c>
      <c r="N190" s="109">
        <v>116</v>
      </c>
      <c r="O190" s="109">
        <v>122</v>
      </c>
      <c r="P190" s="109">
        <v>128</v>
      </c>
      <c r="Q190" s="109">
        <v>134</v>
      </c>
      <c r="R190" s="109">
        <v>140</v>
      </c>
      <c r="S190" s="109">
        <v>146</v>
      </c>
      <c r="T190" s="109">
        <v>152</v>
      </c>
      <c r="U190" s="109">
        <v>158</v>
      </c>
      <c r="V190" s="109">
        <v>164</v>
      </c>
      <c r="W190" s="144" t="s">
        <v>0</v>
      </c>
      <c r="X190" s="134" t="s">
        <v>9</v>
      </c>
    </row>
    <row r="191" spans="1:24" ht="72" customHeight="1">
      <c r="A191" s="126"/>
      <c r="B191" s="126"/>
      <c r="C191" s="127"/>
      <c r="D191" s="138"/>
      <c r="E191" s="93" t="s">
        <v>240</v>
      </c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44"/>
      <c r="X191" s="135"/>
    </row>
    <row r="192" spans="1:24" ht="33.75" customHeight="1">
      <c r="A192" s="126"/>
      <c r="B192" s="126"/>
      <c r="C192" s="127"/>
      <c r="D192" s="54" t="s">
        <v>75</v>
      </c>
      <c r="E192" s="79">
        <v>3070</v>
      </c>
      <c r="F192" s="33"/>
      <c r="G192" s="46"/>
      <c r="H192" s="46"/>
      <c r="I192" s="46"/>
      <c r="J192" s="46"/>
      <c r="K192" s="87"/>
      <c r="L192" s="87"/>
      <c r="M192" s="87"/>
      <c r="N192" s="87"/>
      <c r="O192" s="87"/>
      <c r="P192" s="87"/>
      <c r="Q192" s="87"/>
      <c r="R192" s="87"/>
      <c r="S192" s="46"/>
      <c r="T192" s="46"/>
      <c r="U192" s="46"/>
      <c r="V192" s="46"/>
      <c r="W192" s="5">
        <f>SUM(G192:V192)</f>
        <v>0</v>
      </c>
      <c r="X192" s="5">
        <f>E192*W192</f>
        <v>0</v>
      </c>
    </row>
    <row r="193" spans="1:24" ht="33.75" customHeight="1">
      <c r="A193" s="126"/>
      <c r="B193" s="126"/>
      <c r="C193" s="127"/>
      <c r="D193" s="54" t="s">
        <v>76</v>
      </c>
      <c r="E193" s="79">
        <v>3070</v>
      </c>
      <c r="F193" s="33"/>
      <c r="G193" s="46"/>
      <c r="H193" s="46"/>
      <c r="I193" s="46"/>
      <c r="J193" s="46"/>
      <c r="K193" s="87"/>
      <c r="L193" s="87"/>
      <c r="M193" s="87"/>
      <c r="N193" s="16"/>
      <c r="O193" s="16"/>
      <c r="P193" s="87"/>
      <c r="Q193" s="16"/>
      <c r="R193" s="87"/>
      <c r="S193" s="46"/>
      <c r="T193" s="46"/>
      <c r="U193" s="46"/>
      <c r="V193" s="46"/>
      <c r="W193" s="5">
        <f>SUM(G193:V193)</f>
        <v>0</v>
      </c>
      <c r="X193" s="5">
        <f>E193*W193</f>
        <v>0</v>
      </c>
    </row>
    <row r="194" spans="1:24" ht="36.75" customHeight="1">
      <c r="A194" s="47"/>
      <c r="B194" s="47"/>
      <c r="C194" s="47"/>
      <c r="D194" s="55"/>
      <c r="E194" s="77"/>
      <c r="F194" s="6"/>
      <c r="G194" s="25"/>
      <c r="H194" s="25"/>
      <c r="I194" s="25"/>
      <c r="J194" s="25"/>
      <c r="K194" s="25"/>
      <c r="L194" s="25"/>
      <c r="M194" s="25"/>
      <c r="N194" s="25"/>
      <c r="O194" s="25"/>
      <c r="P194" s="15"/>
      <c r="Q194" s="15"/>
      <c r="R194" s="25"/>
      <c r="S194" s="25"/>
      <c r="T194" s="25"/>
      <c r="U194" s="25"/>
      <c r="V194" s="25"/>
      <c r="W194" s="15"/>
      <c r="X194" s="15"/>
    </row>
    <row r="195" spans="1:24" ht="57" customHeight="1">
      <c r="A195" s="9" t="s">
        <v>68</v>
      </c>
      <c r="C195" s="10"/>
      <c r="D195" s="52"/>
      <c r="E195" s="74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</row>
    <row r="196" spans="1:24" ht="244.5" customHeight="1">
      <c r="A196" s="123"/>
      <c r="B196" s="123"/>
      <c r="C196" s="124"/>
      <c r="D196" s="138" t="s">
        <v>78</v>
      </c>
      <c r="E196" s="71"/>
      <c r="F196" s="109">
        <v>68</v>
      </c>
      <c r="G196" s="109">
        <v>74</v>
      </c>
      <c r="H196" s="109">
        <v>80</v>
      </c>
      <c r="I196" s="109">
        <v>86</v>
      </c>
      <c r="J196" s="109">
        <v>92</v>
      </c>
      <c r="K196" s="109">
        <v>98</v>
      </c>
      <c r="L196" s="109">
        <v>104</v>
      </c>
      <c r="M196" s="109">
        <v>110</v>
      </c>
      <c r="N196" s="109">
        <v>116</v>
      </c>
      <c r="O196" s="109">
        <v>122</v>
      </c>
      <c r="P196" s="109">
        <v>128</v>
      </c>
      <c r="Q196" s="109">
        <v>134</v>
      </c>
      <c r="R196" s="109">
        <v>140</v>
      </c>
      <c r="S196" s="109">
        <v>146</v>
      </c>
      <c r="T196" s="109">
        <v>152</v>
      </c>
      <c r="U196" s="109">
        <v>158</v>
      </c>
      <c r="V196" s="109">
        <v>164</v>
      </c>
      <c r="W196" s="144" t="s">
        <v>0</v>
      </c>
      <c r="X196" s="134" t="s">
        <v>9</v>
      </c>
    </row>
    <row r="197" spans="1:24" ht="68.25" customHeight="1">
      <c r="A197" s="126"/>
      <c r="B197" s="126"/>
      <c r="C197" s="127"/>
      <c r="D197" s="138"/>
      <c r="E197" s="93" t="s">
        <v>240</v>
      </c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44"/>
      <c r="X197" s="135"/>
    </row>
    <row r="198" spans="1:24" ht="33.75" customHeight="1">
      <c r="A198" s="126"/>
      <c r="B198" s="126"/>
      <c r="C198" s="127"/>
      <c r="D198" s="54" t="s">
        <v>79</v>
      </c>
      <c r="E198" s="79">
        <v>3190</v>
      </c>
      <c r="F198" s="33"/>
      <c r="G198" s="46"/>
      <c r="H198" s="46"/>
      <c r="I198" s="46"/>
      <c r="J198" s="46"/>
      <c r="K198" s="87"/>
      <c r="L198" s="87"/>
      <c r="M198" s="87"/>
      <c r="N198" s="87"/>
      <c r="O198" s="87"/>
      <c r="P198" s="87"/>
      <c r="Q198" s="87"/>
      <c r="R198" s="87"/>
      <c r="S198" s="87"/>
      <c r="T198" s="46"/>
      <c r="U198" s="46"/>
      <c r="V198" s="46"/>
      <c r="W198" s="5">
        <f>SUM(G198:V198)</f>
        <v>0</v>
      </c>
      <c r="X198" s="5">
        <f>E198*W198</f>
        <v>0</v>
      </c>
    </row>
    <row r="199" spans="1:24" ht="33.75" customHeight="1">
      <c r="A199" s="126"/>
      <c r="B199" s="126"/>
      <c r="C199" s="127"/>
      <c r="D199" s="54" t="s">
        <v>80</v>
      </c>
      <c r="E199" s="79">
        <v>3190</v>
      </c>
      <c r="F199" s="33"/>
      <c r="G199" s="46"/>
      <c r="H199" s="46"/>
      <c r="I199" s="46"/>
      <c r="J199" s="46"/>
      <c r="K199" s="87"/>
      <c r="L199" s="87"/>
      <c r="M199" s="87"/>
      <c r="N199" s="87"/>
      <c r="O199" s="87"/>
      <c r="P199" s="87"/>
      <c r="Q199" s="87"/>
      <c r="R199" s="87"/>
      <c r="S199" s="16"/>
      <c r="T199" s="46"/>
      <c r="U199" s="46"/>
      <c r="V199" s="46"/>
      <c r="W199" s="5">
        <f>SUM(G199:V199)</f>
        <v>0</v>
      </c>
      <c r="X199" s="5">
        <f>E199*W199</f>
        <v>0</v>
      </c>
    </row>
    <row r="200" spans="1:24" s="11" customFormat="1" ht="36.75" customHeight="1">
      <c r="A200" s="8"/>
      <c r="B200"/>
      <c r="C200"/>
      <c r="D200" s="56"/>
      <c r="E200" s="78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</row>
    <row r="201" spans="1:24" s="11" customFormat="1" ht="36" customHeight="1">
      <c r="A201" s="153" t="s">
        <v>97</v>
      </c>
      <c r="B201" s="153"/>
      <c r="C201" s="153"/>
      <c r="D201" s="153"/>
      <c r="E201" s="153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7"/>
      <c r="X201" s="28"/>
    </row>
    <row r="202" spans="1:24" ht="62.25" customHeight="1">
      <c r="A202" s="9" t="s">
        <v>98</v>
      </c>
      <c r="C202" s="10"/>
      <c r="D202" s="52"/>
      <c r="E202" s="74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</row>
    <row r="203" spans="1:24" ht="114" customHeight="1">
      <c r="A203" s="123"/>
      <c r="B203" s="123"/>
      <c r="C203" s="124"/>
      <c r="D203" s="138" t="s">
        <v>99</v>
      </c>
      <c r="E203" s="71"/>
      <c r="F203" s="109">
        <v>68</v>
      </c>
      <c r="G203" s="109">
        <v>74</v>
      </c>
      <c r="H203" s="109">
        <v>80</v>
      </c>
      <c r="I203" s="109">
        <v>86</v>
      </c>
      <c r="J203" s="109">
        <v>92</v>
      </c>
      <c r="K203" s="109">
        <v>98</v>
      </c>
      <c r="L203" s="109">
        <v>104</v>
      </c>
      <c r="M203" s="109">
        <v>110</v>
      </c>
      <c r="N203" s="109">
        <v>116</v>
      </c>
      <c r="O203" s="109">
        <v>122</v>
      </c>
      <c r="P203" s="109">
        <v>128</v>
      </c>
      <c r="Q203" s="109">
        <v>134</v>
      </c>
      <c r="R203" s="109">
        <v>140</v>
      </c>
      <c r="S203" s="109">
        <v>146</v>
      </c>
      <c r="T203" s="109">
        <v>152</v>
      </c>
      <c r="U203" s="109">
        <v>158</v>
      </c>
      <c r="V203" s="109">
        <v>164</v>
      </c>
      <c r="W203" s="144" t="s">
        <v>0</v>
      </c>
      <c r="X203" s="134" t="s">
        <v>9</v>
      </c>
    </row>
    <row r="204" spans="1:24" ht="68.25" customHeight="1">
      <c r="A204" s="126"/>
      <c r="B204" s="126"/>
      <c r="C204" s="127"/>
      <c r="D204" s="138"/>
      <c r="E204" s="93" t="s">
        <v>240</v>
      </c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44"/>
      <c r="X204" s="135"/>
    </row>
    <row r="205" spans="1:24" ht="33.75" customHeight="1">
      <c r="A205" s="126"/>
      <c r="B205" s="126"/>
      <c r="C205" s="127"/>
      <c r="D205" s="54" t="s">
        <v>184</v>
      </c>
      <c r="E205" s="79">
        <v>2670</v>
      </c>
      <c r="F205" s="33"/>
      <c r="G205" s="46"/>
      <c r="H205" s="46"/>
      <c r="I205" s="46"/>
      <c r="J205" s="16"/>
      <c r="K205" s="87"/>
      <c r="L205" s="87"/>
      <c r="M205" s="87"/>
      <c r="N205" s="16"/>
      <c r="O205" s="87"/>
      <c r="P205" s="87"/>
      <c r="Q205" s="46"/>
      <c r="R205" s="46"/>
      <c r="S205" s="46"/>
      <c r="T205" s="46"/>
      <c r="U205" s="46"/>
      <c r="V205" s="46"/>
      <c r="W205" s="5">
        <f>SUM(G205:V205)</f>
        <v>0</v>
      </c>
      <c r="X205" s="5">
        <f>E205*W205</f>
        <v>0</v>
      </c>
    </row>
    <row r="206" spans="1:24" ht="33.75" customHeight="1">
      <c r="A206" s="126"/>
      <c r="B206" s="126"/>
      <c r="C206" s="127"/>
      <c r="D206" s="54" t="s">
        <v>193</v>
      </c>
      <c r="E206" s="79">
        <v>2670</v>
      </c>
      <c r="F206" s="33"/>
      <c r="G206" s="68"/>
      <c r="H206" s="68"/>
      <c r="I206" s="68"/>
      <c r="J206" s="16"/>
      <c r="K206" s="87"/>
      <c r="L206" s="16"/>
      <c r="M206" s="16"/>
      <c r="N206" s="16"/>
      <c r="O206" s="16"/>
      <c r="P206" s="16"/>
      <c r="Q206" s="68"/>
      <c r="R206" s="68"/>
      <c r="S206" s="68"/>
      <c r="T206" s="68"/>
      <c r="U206" s="68"/>
      <c r="V206" s="68"/>
      <c r="W206" s="5">
        <f>SUM(G206:V206)</f>
        <v>0</v>
      </c>
      <c r="X206" s="5">
        <f>E206*W206</f>
        <v>0</v>
      </c>
    </row>
    <row r="207" spans="1:24" ht="33.75" customHeight="1">
      <c r="A207" s="126"/>
      <c r="B207" s="126"/>
      <c r="C207" s="127"/>
      <c r="D207" s="54" t="s">
        <v>100</v>
      </c>
      <c r="E207" s="79">
        <v>2670</v>
      </c>
      <c r="F207" s="33"/>
      <c r="G207" s="46"/>
      <c r="H207" s="46"/>
      <c r="I207" s="46"/>
      <c r="J207" s="16"/>
      <c r="K207" s="87"/>
      <c r="L207" s="87"/>
      <c r="M207" s="16"/>
      <c r="N207" s="16"/>
      <c r="O207" s="87"/>
      <c r="P207" s="87"/>
      <c r="Q207" s="46"/>
      <c r="R207" s="46"/>
      <c r="S207" s="46"/>
      <c r="T207" s="46"/>
      <c r="U207" s="46"/>
      <c r="V207" s="46"/>
      <c r="W207" s="5">
        <f>SUM(G207:V207)</f>
        <v>0</v>
      </c>
      <c r="X207" s="5">
        <f>E207*W207</f>
        <v>0</v>
      </c>
    </row>
    <row r="208" spans="1:24" ht="36.75" customHeight="1">
      <c r="A208" s="47"/>
      <c r="B208" s="47"/>
      <c r="C208" s="47"/>
      <c r="D208" s="55"/>
      <c r="E208" s="77"/>
      <c r="F208" s="6"/>
      <c r="G208" s="25"/>
      <c r="H208" s="25"/>
      <c r="I208" s="25"/>
      <c r="J208" s="25"/>
      <c r="K208" s="25"/>
      <c r="L208" s="25"/>
      <c r="M208" s="25"/>
      <c r="N208" s="25"/>
      <c r="O208" s="15"/>
      <c r="P208" s="15"/>
      <c r="Q208" s="25"/>
      <c r="R208" s="25"/>
      <c r="S208" s="25"/>
      <c r="T208" s="25"/>
      <c r="U208" s="25"/>
      <c r="V208" s="25"/>
      <c r="W208" s="15"/>
      <c r="X208" s="15"/>
    </row>
    <row r="209" spans="1:24" ht="57" customHeight="1">
      <c r="A209" s="9" t="s">
        <v>105</v>
      </c>
      <c r="C209" s="10"/>
      <c r="D209" s="52"/>
      <c r="E209" s="74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</row>
    <row r="210" spans="1:24" ht="200.25" customHeight="1">
      <c r="A210" s="123"/>
      <c r="B210" s="123"/>
      <c r="C210" s="124"/>
      <c r="D210" s="138" t="s">
        <v>99</v>
      </c>
      <c r="E210" s="71"/>
      <c r="F210" s="109">
        <v>68</v>
      </c>
      <c r="G210" s="109">
        <v>74</v>
      </c>
      <c r="H210" s="109">
        <v>80</v>
      </c>
      <c r="I210" s="109">
        <v>86</v>
      </c>
      <c r="J210" s="109">
        <v>92</v>
      </c>
      <c r="K210" s="109">
        <v>98</v>
      </c>
      <c r="L210" s="109">
        <v>104</v>
      </c>
      <c r="M210" s="109">
        <v>110</v>
      </c>
      <c r="N210" s="109">
        <v>116</v>
      </c>
      <c r="O210" s="109">
        <v>122</v>
      </c>
      <c r="P210" s="109">
        <v>128</v>
      </c>
      <c r="Q210" s="109">
        <v>134</v>
      </c>
      <c r="R210" s="109">
        <v>140</v>
      </c>
      <c r="S210" s="109">
        <v>146</v>
      </c>
      <c r="T210" s="109">
        <v>152</v>
      </c>
      <c r="U210" s="109">
        <v>158</v>
      </c>
      <c r="V210" s="109">
        <v>164</v>
      </c>
      <c r="W210" s="144" t="s">
        <v>0</v>
      </c>
      <c r="X210" s="134" t="s">
        <v>9</v>
      </c>
    </row>
    <row r="211" spans="1:24" ht="75.75" customHeight="1">
      <c r="A211" s="126"/>
      <c r="B211" s="126"/>
      <c r="C211" s="127"/>
      <c r="D211" s="138"/>
      <c r="E211" s="93" t="s">
        <v>240</v>
      </c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44"/>
      <c r="X211" s="135"/>
    </row>
    <row r="212" spans="1:24" ht="33.75" customHeight="1">
      <c r="A212" s="126"/>
      <c r="B212" s="126"/>
      <c r="C212" s="127"/>
      <c r="D212" s="54" t="s">
        <v>185</v>
      </c>
      <c r="E212" s="79">
        <v>2670</v>
      </c>
      <c r="F212" s="33"/>
      <c r="G212" s="46"/>
      <c r="H212" s="46"/>
      <c r="I212" s="46"/>
      <c r="J212" s="68"/>
      <c r="K212" s="16"/>
      <c r="L212" s="16"/>
      <c r="M212" s="16"/>
      <c r="N212" s="16"/>
      <c r="O212" s="87"/>
      <c r="P212" s="87"/>
      <c r="Q212" s="46"/>
      <c r="R212" s="46"/>
      <c r="S212" s="46"/>
      <c r="T212" s="46"/>
      <c r="U212" s="46"/>
      <c r="V212" s="46"/>
      <c r="W212" s="5">
        <f>SUM(G212:V212)</f>
        <v>0</v>
      </c>
      <c r="X212" s="5">
        <f>E212*W212</f>
        <v>0</v>
      </c>
    </row>
    <row r="213" spans="1:24" ht="34.5" customHeight="1">
      <c r="A213" s="126"/>
      <c r="B213" s="126"/>
      <c r="C213" s="127"/>
      <c r="D213" s="54" t="s">
        <v>106</v>
      </c>
      <c r="E213" s="79">
        <v>2670</v>
      </c>
      <c r="F213" s="33"/>
      <c r="G213" s="46"/>
      <c r="H213" s="46"/>
      <c r="I213" s="46"/>
      <c r="J213" s="68"/>
      <c r="K213" s="16"/>
      <c r="L213" s="16"/>
      <c r="M213" s="16"/>
      <c r="N213" s="16"/>
      <c r="O213" s="16"/>
      <c r="P213" s="87"/>
      <c r="Q213" s="46"/>
      <c r="R213" s="46"/>
      <c r="S213" s="46"/>
      <c r="T213" s="46"/>
      <c r="U213" s="46"/>
      <c r="V213" s="46"/>
      <c r="W213" s="5">
        <f>SUM(G213:V213)</f>
        <v>0</v>
      </c>
      <c r="X213" s="5">
        <f>E213*W213</f>
        <v>0</v>
      </c>
    </row>
    <row r="214" spans="1:24" ht="34.5" customHeight="1">
      <c r="A214" s="126"/>
      <c r="B214" s="126"/>
      <c r="C214" s="127"/>
      <c r="D214" s="54" t="s">
        <v>107</v>
      </c>
      <c r="E214" s="79">
        <v>2670</v>
      </c>
      <c r="F214" s="33"/>
      <c r="G214" s="46"/>
      <c r="H214" s="46"/>
      <c r="I214" s="46"/>
      <c r="J214" s="68"/>
      <c r="K214" s="87"/>
      <c r="L214" s="16"/>
      <c r="M214" s="87"/>
      <c r="N214" s="16"/>
      <c r="O214" s="87"/>
      <c r="P214" s="87"/>
      <c r="Q214" s="46"/>
      <c r="R214" s="46"/>
      <c r="S214" s="46"/>
      <c r="T214" s="46"/>
      <c r="U214" s="46"/>
      <c r="V214" s="46"/>
      <c r="W214" s="5">
        <f>SUM(G214:V214)</f>
        <v>0</v>
      </c>
      <c r="X214" s="5">
        <f>E214*W214</f>
        <v>0</v>
      </c>
    </row>
    <row r="215" spans="1:24" s="11" customFormat="1" ht="36" customHeight="1">
      <c r="A215" s="29"/>
      <c r="B215" s="29"/>
      <c r="C215" s="29"/>
      <c r="D215" s="53"/>
      <c r="E215" s="75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21"/>
      <c r="X215" s="22"/>
    </row>
    <row r="216" spans="1:24" s="11" customFormat="1" ht="36" customHeight="1">
      <c r="A216" s="153" t="s">
        <v>111</v>
      </c>
      <c r="B216" s="153"/>
      <c r="C216" s="153"/>
      <c r="D216" s="153"/>
      <c r="E216" s="153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7"/>
      <c r="X216" s="28"/>
    </row>
    <row r="217" spans="1:24" s="11" customFormat="1" ht="19.5" customHeight="1">
      <c r="A217" s="29"/>
      <c r="B217" s="29"/>
      <c r="C217" s="29"/>
      <c r="D217" s="53"/>
      <c r="E217" s="75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21"/>
      <c r="X217" s="22"/>
    </row>
    <row r="218" spans="1:24" s="11" customFormat="1" ht="43.5" customHeight="1">
      <c r="A218" s="9" t="s">
        <v>27</v>
      </c>
      <c r="B218" s="1"/>
      <c r="C218" s="10"/>
      <c r="D218" s="52"/>
      <c r="E218" s="74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</row>
    <row r="219" spans="1:24" s="11" customFormat="1" ht="189.75" customHeight="1">
      <c r="A219" s="122"/>
      <c r="B219" s="123"/>
      <c r="C219" s="124"/>
      <c r="D219" s="138" t="s">
        <v>149</v>
      </c>
      <c r="E219" s="71"/>
      <c r="F219" s="109">
        <v>68</v>
      </c>
      <c r="G219" s="109">
        <v>74</v>
      </c>
      <c r="H219" s="109">
        <v>80</v>
      </c>
      <c r="I219" s="109">
        <v>86</v>
      </c>
      <c r="J219" s="109">
        <v>92</v>
      </c>
      <c r="K219" s="109">
        <v>98</v>
      </c>
      <c r="L219" s="109">
        <v>104</v>
      </c>
      <c r="M219" s="109">
        <v>110</v>
      </c>
      <c r="N219" s="109">
        <v>116</v>
      </c>
      <c r="O219" s="109">
        <v>122</v>
      </c>
      <c r="P219" s="109">
        <v>128</v>
      </c>
      <c r="Q219" s="109">
        <v>134</v>
      </c>
      <c r="R219" s="109">
        <v>140</v>
      </c>
      <c r="S219" s="109">
        <v>146</v>
      </c>
      <c r="T219" s="109">
        <v>152</v>
      </c>
      <c r="U219" s="109">
        <v>158</v>
      </c>
      <c r="V219" s="109">
        <v>164</v>
      </c>
      <c r="W219" s="144" t="s">
        <v>0</v>
      </c>
      <c r="X219" s="134" t="s">
        <v>9</v>
      </c>
    </row>
    <row r="220" spans="1:24" s="11" customFormat="1" ht="80.25" customHeight="1">
      <c r="A220" s="125"/>
      <c r="B220" s="126"/>
      <c r="C220" s="127"/>
      <c r="D220" s="138"/>
      <c r="E220" s="93" t="s">
        <v>240</v>
      </c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44"/>
      <c r="X220" s="135"/>
    </row>
    <row r="221" spans="1:24" s="11" customFormat="1" ht="33.75" customHeight="1">
      <c r="A221" s="125"/>
      <c r="B221" s="126"/>
      <c r="C221" s="127"/>
      <c r="D221" s="54" t="s">
        <v>113</v>
      </c>
      <c r="E221" s="79">
        <v>2000</v>
      </c>
      <c r="F221" s="12"/>
      <c r="G221" s="12"/>
      <c r="H221" s="68"/>
      <c r="I221" s="68"/>
      <c r="J221" s="68"/>
      <c r="K221" s="16"/>
      <c r="L221" s="16"/>
      <c r="M221" s="16"/>
      <c r="N221" s="87"/>
      <c r="O221" s="16"/>
      <c r="P221" s="68"/>
      <c r="Q221" s="68"/>
      <c r="R221" s="68"/>
      <c r="S221" s="68"/>
      <c r="T221" s="68"/>
      <c r="U221" s="68"/>
      <c r="V221" s="68"/>
      <c r="W221" s="5">
        <f>SUM(F221:V221)</f>
        <v>0</v>
      </c>
      <c r="X221" s="5">
        <f>E221*W221</f>
        <v>0</v>
      </c>
    </row>
    <row r="222" spans="1:24" s="11" customFormat="1" ht="33.75" customHeight="1">
      <c r="A222" s="125"/>
      <c r="B222" s="126"/>
      <c r="C222" s="127"/>
      <c r="D222" s="54" t="s">
        <v>3</v>
      </c>
      <c r="E222" s="79">
        <v>2000</v>
      </c>
      <c r="F222" s="12"/>
      <c r="G222" s="12"/>
      <c r="H222" s="68"/>
      <c r="I222" s="68"/>
      <c r="J222" s="68"/>
      <c r="K222" s="16"/>
      <c r="L222" s="16"/>
      <c r="M222" s="16"/>
      <c r="N222" s="87"/>
      <c r="O222" s="16"/>
      <c r="P222" s="68"/>
      <c r="Q222" s="68"/>
      <c r="R222" s="68"/>
      <c r="S222" s="68"/>
      <c r="T222" s="68"/>
      <c r="U222" s="68"/>
      <c r="V222" s="68"/>
      <c r="W222" s="5">
        <f>SUM(F222:V222)</f>
        <v>0</v>
      </c>
      <c r="X222" s="5">
        <f>E222*W222</f>
        <v>0</v>
      </c>
    </row>
    <row r="223" spans="1:24" s="11" customFormat="1" ht="37.5" customHeight="1">
      <c r="A223" s="47"/>
      <c r="B223" s="47"/>
      <c r="C223" s="47"/>
      <c r="D223" s="55"/>
      <c r="E223" s="77"/>
      <c r="F223" s="17"/>
      <c r="G223" s="17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15"/>
      <c r="S223" s="15"/>
      <c r="T223" s="25"/>
      <c r="U223" s="25"/>
      <c r="V223" s="25"/>
      <c r="W223" s="15"/>
      <c r="X223" s="15"/>
    </row>
    <row r="224" spans="1:24" s="11" customFormat="1" ht="43.5" customHeight="1">
      <c r="A224" s="9" t="s">
        <v>95</v>
      </c>
      <c r="B224" s="1"/>
      <c r="C224" s="10"/>
      <c r="D224" s="52"/>
      <c r="E224" s="74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</row>
    <row r="225" spans="1:24" s="11" customFormat="1" ht="160.5" customHeight="1">
      <c r="A225" s="123"/>
      <c r="B225" s="123"/>
      <c r="C225" s="124"/>
      <c r="D225" s="138" t="s">
        <v>237</v>
      </c>
      <c r="E225" s="71"/>
      <c r="F225" s="109">
        <v>68</v>
      </c>
      <c r="G225" s="109">
        <v>74</v>
      </c>
      <c r="H225" s="109">
        <v>80</v>
      </c>
      <c r="I225" s="109">
        <v>86</v>
      </c>
      <c r="J225" s="109">
        <v>92</v>
      </c>
      <c r="K225" s="109">
        <v>98</v>
      </c>
      <c r="L225" s="109">
        <v>104</v>
      </c>
      <c r="M225" s="109">
        <v>110</v>
      </c>
      <c r="N225" s="109">
        <v>116</v>
      </c>
      <c r="O225" s="109">
        <v>122</v>
      </c>
      <c r="P225" s="109">
        <v>128</v>
      </c>
      <c r="Q225" s="109">
        <v>134</v>
      </c>
      <c r="R225" s="109">
        <v>140</v>
      </c>
      <c r="S225" s="109">
        <v>146</v>
      </c>
      <c r="T225" s="109">
        <v>152</v>
      </c>
      <c r="U225" s="109">
        <v>158</v>
      </c>
      <c r="V225" s="109">
        <v>164</v>
      </c>
      <c r="W225" s="144" t="s">
        <v>0</v>
      </c>
      <c r="X225" s="134" t="s">
        <v>9</v>
      </c>
    </row>
    <row r="226" spans="1:24" s="11" customFormat="1" ht="80.25" customHeight="1">
      <c r="A226" s="126"/>
      <c r="B226" s="126"/>
      <c r="C226" s="127"/>
      <c r="D226" s="138"/>
      <c r="E226" s="93" t="s">
        <v>240</v>
      </c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44"/>
      <c r="X226" s="135"/>
    </row>
    <row r="227" spans="1:24" s="11" customFormat="1" ht="33.75" customHeight="1">
      <c r="A227" s="126"/>
      <c r="B227" s="126"/>
      <c r="C227" s="127"/>
      <c r="D227" s="54" t="s">
        <v>7</v>
      </c>
      <c r="E227" s="79">
        <v>2440</v>
      </c>
      <c r="F227" s="96"/>
      <c r="G227" s="96"/>
      <c r="H227" s="96"/>
      <c r="I227" s="16"/>
      <c r="J227" s="16"/>
      <c r="K227" s="87"/>
      <c r="L227" s="87"/>
      <c r="M227" s="87"/>
      <c r="N227" s="87"/>
      <c r="O227" s="87"/>
      <c r="P227" s="96"/>
      <c r="Q227" s="96"/>
      <c r="R227" s="96"/>
      <c r="S227" s="96"/>
      <c r="T227" s="96"/>
      <c r="U227" s="96"/>
      <c r="V227" s="96"/>
      <c r="W227" s="5">
        <f>SUM(F227:V227)</f>
        <v>0</v>
      </c>
      <c r="X227" s="5">
        <f>E227*W227</f>
        <v>0</v>
      </c>
    </row>
    <row r="228" spans="1:24" s="11" customFormat="1" ht="33.75" customHeight="1">
      <c r="A228" s="126"/>
      <c r="B228" s="126"/>
      <c r="C228" s="127"/>
      <c r="D228" s="54" t="s">
        <v>113</v>
      </c>
      <c r="E228" s="79">
        <v>2440</v>
      </c>
      <c r="F228" s="96"/>
      <c r="G228" s="96"/>
      <c r="H228" s="96"/>
      <c r="I228" s="87"/>
      <c r="J228" s="16"/>
      <c r="K228" s="87"/>
      <c r="L228" s="87"/>
      <c r="M228" s="87"/>
      <c r="N228" s="87"/>
      <c r="O228" s="87"/>
      <c r="P228" s="96"/>
      <c r="Q228" s="96"/>
      <c r="R228" s="96"/>
      <c r="S228" s="96"/>
      <c r="T228" s="96"/>
      <c r="U228" s="96"/>
      <c r="V228" s="96"/>
      <c r="W228" s="5">
        <f>SUM(F228:V228)</f>
        <v>0</v>
      </c>
      <c r="X228" s="5">
        <f>E228*W228</f>
        <v>0</v>
      </c>
    </row>
    <row r="229" spans="1:24" s="11" customFormat="1" ht="33.75" customHeight="1">
      <c r="A229" s="126"/>
      <c r="B229" s="126"/>
      <c r="C229" s="127"/>
      <c r="D229" s="54" t="s">
        <v>3</v>
      </c>
      <c r="E229" s="79">
        <v>2440</v>
      </c>
      <c r="F229" s="12"/>
      <c r="G229" s="12"/>
      <c r="H229" s="46"/>
      <c r="I229" s="87"/>
      <c r="J229" s="87"/>
      <c r="K229" s="87"/>
      <c r="L229" s="87"/>
      <c r="M229" s="87"/>
      <c r="N229" s="87"/>
      <c r="O229" s="87"/>
      <c r="P229" s="46"/>
      <c r="Q229" s="46"/>
      <c r="R229" s="46"/>
      <c r="S229" s="46"/>
      <c r="T229" s="46"/>
      <c r="U229" s="46"/>
      <c r="V229" s="46"/>
      <c r="W229" s="5">
        <f>SUM(F229:V229)</f>
        <v>0</v>
      </c>
      <c r="X229" s="5">
        <f>E229*W229</f>
        <v>0</v>
      </c>
    </row>
    <row r="230" spans="1:24" s="11" customFormat="1" ht="36" customHeight="1">
      <c r="A230" s="80"/>
      <c r="B230" s="80"/>
      <c r="C230" s="80"/>
      <c r="D230" s="55"/>
      <c r="E230" s="81"/>
      <c r="F230" s="17"/>
      <c r="G230" s="17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15"/>
      <c r="X230" s="15"/>
    </row>
    <row r="231" spans="1:24" s="11" customFormat="1" ht="27.75" customHeight="1">
      <c r="A231" s="82" t="s">
        <v>238</v>
      </c>
      <c r="B231" s="9" t="s">
        <v>239</v>
      </c>
      <c r="C231" s="10"/>
      <c r="D231" s="83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24" s="11" customFormat="1" ht="162" customHeight="1">
      <c r="A232" s="123"/>
      <c r="B232" s="123"/>
      <c r="C232" s="124"/>
      <c r="D232" s="146" t="s">
        <v>236</v>
      </c>
      <c r="E232" s="84"/>
      <c r="F232" s="128">
        <v>68</v>
      </c>
      <c r="G232" s="128">
        <v>74</v>
      </c>
      <c r="H232" s="128">
        <v>80</v>
      </c>
      <c r="I232" s="128">
        <v>86</v>
      </c>
      <c r="J232" s="109">
        <v>92</v>
      </c>
      <c r="K232" s="109">
        <v>98</v>
      </c>
      <c r="L232" s="109">
        <v>104</v>
      </c>
      <c r="M232" s="109">
        <v>110</v>
      </c>
      <c r="N232" s="109">
        <v>116</v>
      </c>
      <c r="O232" s="109">
        <v>122</v>
      </c>
      <c r="P232" s="109">
        <v>128</v>
      </c>
      <c r="Q232" s="109">
        <v>134</v>
      </c>
      <c r="R232" s="109">
        <v>140</v>
      </c>
      <c r="S232" s="109">
        <v>146</v>
      </c>
      <c r="T232" s="109">
        <v>152</v>
      </c>
      <c r="U232" s="109">
        <v>158</v>
      </c>
      <c r="V232" s="109" t="s">
        <v>218</v>
      </c>
      <c r="W232" s="144" t="s">
        <v>0</v>
      </c>
      <c r="X232" s="134" t="s">
        <v>9</v>
      </c>
    </row>
    <row r="233" spans="1:24" s="11" customFormat="1" ht="78.75" customHeight="1">
      <c r="A233" s="126"/>
      <c r="B233" s="126"/>
      <c r="C233" s="127"/>
      <c r="D233" s="145"/>
      <c r="E233" s="93" t="s">
        <v>240</v>
      </c>
      <c r="F233" s="129"/>
      <c r="G233" s="129"/>
      <c r="H233" s="129"/>
      <c r="I233" s="12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44"/>
      <c r="X233" s="135"/>
    </row>
    <row r="234" spans="1:24" s="11" customFormat="1" ht="34.5" customHeight="1">
      <c r="A234" s="126"/>
      <c r="B234" s="126"/>
      <c r="C234" s="127"/>
      <c r="D234" s="85" t="s">
        <v>113</v>
      </c>
      <c r="E234" s="86">
        <v>3290</v>
      </c>
      <c r="F234" s="3"/>
      <c r="G234" s="3"/>
      <c r="H234" s="3"/>
      <c r="I234" s="87"/>
      <c r="J234" s="87"/>
      <c r="K234" s="87"/>
      <c r="L234" s="87"/>
      <c r="M234" s="87"/>
      <c r="N234" s="87"/>
      <c r="O234" s="87"/>
      <c r="P234" s="3"/>
      <c r="Q234" s="3"/>
      <c r="R234" s="3"/>
      <c r="S234" s="3"/>
      <c r="T234" s="3"/>
      <c r="U234" s="3"/>
      <c r="V234" s="3"/>
      <c r="W234" s="5">
        <f>SUM(I234:O234)</f>
        <v>0</v>
      </c>
      <c r="X234" s="5">
        <f>E234*W234</f>
        <v>0</v>
      </c>
    </row>
    <row r="235" spans="1:24" s="11" customFormat="1" ht="34.5" customHeight="1">
      <c r="A235" s="126"/>
      <c r="B235" s="126"/>
      <c r="C235" s="127"/>
      <c r="D235" s="85" t="s">
        <v>7</v>
      </c>
      <c r="E235" s="86">
        <v>3290</v>
      </c>
      <c r="F235" s="3"/>
      <c r="G235" s="3"/>
      <c r="H235" s="3"/>
      <c r="I235" s="87"/>
      <c r="J235" s="87"/>
      <c r="K235" s="87"/>
      <c r="L235" s="87"/>
      <c r="M235" s="87"/>
      <c r="N235" s="87"/>
      <c r="O235" s="87"/>
      <c r="P235" s="3"/>
      <c r="Q235" s="3"/>
      <c r="R235" s="3"/>
      <c r="S235" s="3"/>
      <c r="T235" s="3"/>
      <c r="U235" s="3"/>
      <c r="V235" s="3"/>
      <c r="W235" s="5">
        <f>SUM(I235:O235)</f>
        <v>0</v>
      </c>
      <c r="X235" s="5">
        <f>E235*W235</f>
        <v>0</v>
      </c>
    </row>
    <row r="236" spans="1:24" s="11" customFormat="1" ht="37.5" customHeight="1">
      <c r="A236" s="80"/>
      <c r="B236" s="80"/>
      <c r="C236" s="80"/>
      <c r="D236" s="55"/>
      <c r="E236" s="81"/>
      <c r="F236" s="17"/>
      <c r="G236" s="17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15"/>
      <c r="X236" s="15"/>
    </row>
    <row r="237" spans="1:24" s="11" customFormat="1" ht="53.25" customHeight="1">
      <c r="A237" s="82" t="s">
        <v>257</v>
      </c>
      <c r="B237" s="9" t="s">
        <v>28</v>
      </c>
      <c r="C237" s="10"/>
      <c r="D237" s="52"/>
      <c r="E237" s="74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</row>
    <row r="238" spans="1:24" ht="131.25" customHeight="1">
      <c r="A238" s="123"/>
      <c r="B238" s="123"/>
      <c r="C238" s="124"/>
      <c r="D238" s="138" t="s">
        <v>148</v>
      </c>
      <c r="E238" s="71"/>
      <c r="F238" s="109">
        <v>68</v>
      </c>
      <c r="G238" s="109">
        <v>74</v>
      </c>
      <c r="H238" s="109">
        <v>80</v>
      </c>
      <c r="I238" s="109">
        <v>86</v>
      </c>
      <c r="J238" s="109">
        <v>92</v>
      </c>
      <c r="K238" s="109">
        <v>98</v>
      </c>
      <c r="L238" s="109">
        <v>104</v>
      </c>
      <c r="M238" s="109">
        <v>110</v>
      </c>
      <c r="N238" s="109">
        <v>116</v>
      </c>
      <c r="O238" s="109">
        <v>122</v>
      </c>
      <c r="P238" s="109">
        <v>128</v>
      </c>
      <c r="Q238" s="109">
        <v>134</v>
      </c>
      <c r="R238" s="109">
        <v>140</v>
      </c>
      <c r="S238" s="109">
        <v>146</v>
      </c>
      <c r="T238" s="109">
        <v>152</v>
      </c>
      <c r="U238" s="109">
        <v>158</v>
      </c>
      <c r="V238" s="109">
        <v>164</v>
      </c>
      <c r="W238" s="144" t="s">
        <v>0</v>
      </c>
      <c r="X238" s="134" t="s">
        <v>9</v>
      </c>
    </row>
    <row r="239" spans="1:24" ht="68.25" customHeight="1">
      <c r="A239" s="126"/>
      <c r="B239" s="126"/>
      <c r="C239" s="127"/>
      <c r="D239" s="138"/>
      <c r="E239" s="93" t="s">
        <v>240</v>
      </c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44"/>
      <c r="X239" s="135"/>
    </row>
    <row r="240" spans="1:24" ht="34.5" customHeight="1">
      <c r="A240" s="126"/>
      <c r="B240" s="126"/>
      <c r="C240" s="127"/>
      <c r="D240" s="54" t="s">
        <v>11</v>
      </c>
      <c r="E240" s="79">
        <v>1550</v>
      </c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87"/>
      <c r="Q240" s="16"/>
      <c r="R240" s="87"/>
      <c r="S240" s="87"/>
      <c r="T240" s="87"/>
      <c r="U240" s="87"/>
      <c r="V240" s="18"/>
      <c r="W240" s="5">
        <f>SUM(F240:V240)</f>
        <v>0</v>
      </c>
      <c r="X240" s="5">
        <f>E240*W240</f>
        <v>0</v>
      </c>
    </row>
    <row r="241" spans="1:25" ht="34.5" customHeight="1">
      <c r="A241" s="126"/>
      <c r="B241" s="126"/>
      <c r="C241" s="127"/>
      <c r="D241" s="54" t="s">
        <v>12</v>
      </c>
      <c r="E241" s="79">
        <v>1550</v>
      </c>
      <c r="F241" s="12"/>
      <c r="G241" s="12"/>
      <c r="H241" s="12"/>
      <c r="I241" s="12"/>
      <c r="J241" s="12"/>
      <c r="K241" s="30"/>
      <c r="L241" s="30"/>
      <c r="M241" s="30"/>
      <c r="N241" s="30"/>
      <c r="O241" s="30"/>
      <c r="P241" s="87"/>
      <c r="Q241" s="87"/>
      <c r="R241" s="87"/>
      <c r="S241" s="87"/>
      <c r="T241" s="87"/>
      <c r="U241" s="87"/>
      <c r="V241" s="18"/>
      <c r="W241" s="5">
        <f>SUM(F241:V241)</f>
        <v>0</v>
      </c>
      <c r="X241" s="5">
        <f>E241*W241</f>
        <v>0</v>
      </c>
    </row>
    <row r="242" spans="1:25" ht="37.5" customHeight="1">
      <c r="A242"/>
      <c r="B242"/>
      <c r="C242"/>
      <c r="D242" s="55"/>
      <c r="E242" s="77"/>
      <c r="F242" s="17"/>
      <c r="G242" s="17"/>
      <c r="H242" s="17"/>
      <c r="I242" s="17"/>
      <c r="J242" s="17"/>
      <c r="K242" s="34"/>
      <c r="L242" s="34"/>
      <c r="M242" s="34"/>
      <c r="N242" s="34"/>
      <c r="O242" s="17"/>
      <c r="P242" s="17"/>
      <c r="Q242" s="17"/>
      <c r="R242" s="17"/>
      <c r="S242" s="17"/>
      <c r="T242" s="34"/>
      <c r="U242" s="34"/>
      <c r="V242" s="34"/>
      <c r="W242" s="34"/>
      <c r="X242" s="15"/>
    </row>
    <row r="243" spans="1:25" ht="54" customHeight="1">
      <c r="A243" s="82" t="s">
        <v>258</v>
      </c>
      <c r="B243" s="9" t="s">
        <v>29</v>
      </c>
      <c r="C243" s="10"/>
      <c r="D243" s="52"/>
      <c r="E243" s="74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</row>
    <row r="244" spans="1:25" s="11" customFormat="1" ht="190.5" customHeight="1">
      <c r="A244" s="122"/>
      <c r="B244" s="123"/>
      <c r="C244" s="124"/>
      <c r="D244" s="138" t="s">
        <v>150</v>
      </c>
      <c r="E244" s="71"/>
      <c r="F244" s="109">
        <v>68</v>
      </c>
      <c r="G244" s="109">
        <v>74</v>
      </c>
      <c r="H244" s="109">
        <v>80</v>
      </c>
      <c r="I244" s="109">
        <v>86</v>
      </c>
      <c r="J244" s="109">
        <v>92</v>
      </c>
      <c r="K244" s="109">
        <v>98</v>
      </c>
      <c r="L244" s="109">
        <v>104</v>
      </c>
      <c r="M244" s="109">
        <v>110</v>
      </c>
      <c r="N244" s="109">
        <v>116</v>
      </c>
      <c r="O244" s="109">
        <v>122</v>
      </c>
      <c r="P244" s="109">
        <v>128</v>
      </c>
      <c r="Q244" s="109">
        <v>134</v>
      </c>
      <c r="R244" s="109">
        <v>140</v>
      </c>
      <c r="S244" s="109">
        <v>146</v>
      </c>
      <c r="T244" s="109">
        <v>152</v>
      </c>
      <c r="U244" s="109">
        <v>158</v>
      </c>
      <c r="V244" s="109">
        <v>164</v>
      </c>
      <c r="W244" s="144" t="s">
        <v>0</v>
      </c>
      <c r="X244" s="134" t="s">
        <v>9</v>
      </c>
    </row>
    <row r="245" spans="1:25" ht="72.75" customHeight="1">
      <c r="A245" s="125"/>
      <c r="B245" s="126"/>
      <c r="C245" s="127"/>
      <c r="D245" s="138"/>
      <c r="E245" s="93" t="s">
        <v>240</v>
      </c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44"/>
      <c r="X245" s="135"/>
    </row>
    <row r="246" spans="1:25" ht="34.5" customHeight="1">
      <c r="A246" s="125"/>
      <c r="B246" s="126"/>
      <c r="C246" s="127"/>
      <c r="D246" s="67" t="s">
        <v>189</v>
      </c>
      <c r="E246" s="79">
        <v>2090</v>
      </c>
      <c r="F246" s="12"/>
      <c r="G246" s="12"/>
      <c r="H246" s="12"/>
      <c r="I246" s="12"/>
      <c r="J246" s="12"/>
      <c r="K246" s="12"/>
      <c r="L246" s="12"/>
      <c r="M246" s="12"/>
      <c r="N246" s="12"/>
      <c r="O246" s="87"/>
      <c r="P246" s="87"/>
      <c r="Q246" s="87"/>
      <c r="R246" s="87"/>
      <c r="S246" s="87"/>
      <c r="T246" s="87"/>
      <c r="U246" s="87"/>
      <c r="V246" s="66"/>
      <c r="W246" s="5">
        <f>SUM(F246:V246)</f>
        <v>0</v>
      </c>
      <c r="X246" s="5">
        <f>E246*W246</f>
        <v>0</v>
      </c>
    </row>
    <row r="247" spans="1:25" ht="55.5" customHeight="1">
      <c r="A247" s="125"/>
      <c r="B247" s="126"/>
      <c r="C247" s="127"/>
      <c r="D247" s="54" t="s">
        <v>190</v>
      </c>
      <c r="E247" s="79">
        <v>2090</v>
      </c>
      <c r="F247" s="12"/>
      <c r="G247" s="12"/>
      <c r="H247" s="12"/>
      <c r="I247" s="12"/>
      <c r="J247" s="12"/>
      <c r="K247" s="12"/>
      <c r="L247" s="12"/>
      <c r="M247" s="12"/>
      <c r="N247" s="12"/>
      <c r="O247" s="87"/>
      <c r="P247" s="87"/>
      <c r="Q247" s="87"/>
      <c r="R247" s="87"/>
      <c r="S247" s="16"/>
      <c r="T247" s="87"/>
      <c r="U247" s="87"/>
      <c r="V247" s="18"/>
      <c r="W247" s="5">
        <f>SUM(F247:V247)</f>
        <v>0</v>
      </c>
      <c r="X247" s="5">
        <f>E247*W247</f>
        <v>0</v>
      </c>
    </row>
    <row r="248" spans="1:25" ht="36.75" customHeight="1">
      <c r="A248" s="31"/>
      <c r="B248" s="31"/>
      <c r="C248" s="31"/>
      <c r="D248" s="55"/>
      <c r="E248" s="7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5"/>
    </row>
    <row r="249" spans="1:25" ht="52.5" customHeight="1">
      <c r="A249" s="9" t="s">
        <v>30</v>
      </c>
      <c r="C249" s="10"/>
      <c r="D249" s="52"/>
      <c r="E249" s="74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</row>
    <row r="250" spans="1:25" s="11" customFormat="1" ht="149.25" customHeight="1">
      <c r="A250" s="123"/>
      <c r="B250" s="123"/>
      <c r="C250" s="124"/>
      <c r="D250" s="138" t="s">
        <v>151</v>
      </c>
      <c r="E250" s="71"/>
      <c r="F250" s="109">
        <v>68</v>
      </c>
      <c r="G250" s="109">
        <v>74</v>
      </c>
      <c r="H250" s="109">
        <v>80</v>
      </c>
      <c r="I250" s="109">
        <v>86</v>
      </c>
      <c r="J250" s="109">
        <v>92</v>
      </c>
      <c r="K250" s="109">
        <v>98</v>
      </c>
      <c r="L250" s="109">
        <v>104</v>
      </c>
      <c r="M250" s="109">
        <v>110</v>
      </c>
      <c r="N250" s="109">
        <v>116</v>
      </c>
      <c r="O250" s="109">
        <v>122</v>
      </c>
      <c r="P250" s="109">
        <v>128</v>
      </c>
      <c r="Q250" s="109">
        <v>134</v>
      </c>
      <c r="R250" s="109">
        <v>140</v>
      </c>
      <c r="S250" s="109">
        <v>146</v>
      </c>
      <c r="T250" s="109">
        <v>152</v>
      </c>
      <c r="U250" s="109">
        <v>158</v>
      </c>
      <c r="V250" s="109">
        <v>164</v>
      </c>
      <c r="W250" s="144" t="s">
        <v>0</v>
      </c>
      <c r="X250" s="134" t="s">
        <v>9</v>
      </c>
    </row>
    <row r="251" spans="1:25" ht="68.25" customHeight="1">
      <c r="A251" s="126"/>
      <c r="B251" s="126"/>
      <c r="C251" s="127"/>
      <c r="D251" s="138"/>
      <c r="E251" s="93" t="s">
        <v>240</v>
      </c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44"/>
      <c r="X251" s="135"/>
    </row>
    <row r="252" spans="1:25" ht="33.75" customHeight="1">
      <c r="A252" s="126"/>
      <c r="B252" s="126"/>
      <c r="C252" s="127"/>
      <c r="D252" s="54" t="s">
        <v>255</v>
      </c>
      <c r="E252" s="79">
        <v>1660</v>
      </c>
      <c r="F252" s="12"/>
      <c r="G252" s="12"/>
      <c r="H252" s="12"/>
      <c r="I252" s="12"/>
      <c r="J252" s="12"/>
      <c r="K252" s="12"/>
      <c r="L252" s="12"/>
      <c r="M252" s="12"/>
      <c r="N252" s="12"/>
      <c r="O252" s="87"/>
      <c r="P252" s="100"/>
      <c r="Q252" s="100"/>
      <c r="R252" s="100"/>
      <c r="S252" s="100"/>
      <c r="T252" s="100"/>
      <c r="U252" s="100"/>
      <c r="V252" s="37"/>
      <c r="W252" s="5">
        <f>SUM(F252:V252)</f>
        <v>0</v>
      </c>
      <c r="X252" s="5">
        <f>E252*W252</f>
        <v>0</v>
      </c>
    </row>
    <row r="253" spans="1:25" ht="34.5" customHeight="1">
      <c r="A253" s="126"/>
      <c r="B253" s="126"/>
      <c r="C253" s="127"/>
      <c r="D253" s="54" t="s">
        <v>31</v>
      </c>
      <c r="E253" s="79">
        <v>1660</v>
      </c>
      <c r="F253" s="12"/>
      <c r="G253" s="12"/>
      <c r="H253" s="12"/>
      <c r="I253" s="12"/>
      <c r="J253" s="12"/>
      <c r="K253" s="12"/>
      <c r="L253" s="12"/>
      <c r="M253" s="12"/>
      <c r="N253" s="12"/>
      <c r="O253" s="87"/>
      <c r="P253" s="100"/>
      <c r="Q253" s="100"/>
      <c r="R253" s="100"/>
      <c r="S253" s="100"/>
      <c r="T253" s="100"/>
      <c r="U253" s="100"/>
      <c r="V253" s="18"/>
      <c r="W253" s="5">
        <f>SUM(F253:V253)</f>
        <v>0</v>
      </c>
      <c r="X253" s="5">
        <f>E253*W253</f>
        <v>0</v>
      </c>
    </row>
    <row r="254" spans="1:25" ht="36" customHeight="1">
      <c r="A254"/>
      <c r="B254"/>
      <c r="C254"/>
      <c r="D254" s="55"/>
      <c r="E254" s="7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33.75">
      <c r="A255" s="9" t="s">
        <v>32</v>
      </c>
      <c r="C255" s="10"/>
      <c r="D255" s="52"/>
      <c r="E255" s="74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</row>
    <row r="256" spans="1:25" ht="123" customHeight="1">
      <c r="A256" s="122"/>
      <c r="B256" s="123"/>
      <c r="C256" s="124"/>
      <c r="D256" s="138" t="s">
        <v>152</v>
      </c>
      <c r="E256" s="71"/>
      <c r="F256" s="109">
        <v>68</v>
      </c>
      <c r="G256" s="109">
        <v>74</v>
      </c>
      <c r="H256" s="109">
        <v>80</v>
      </c>
      <c r="I256" s="109">
        <v>86</v>
      </c>
      <c r="J256" s="109">
        <v>92</v>
      </c>
      <c r="K256" s="109">
        <v>98</v>
      </c>
      <c r="L256" s="109">
        <v>104</v>
      </c>
      <c r="M256" s="109">
        <v>110</v>
      </c>
      <c r="N256" s="109">
        <v>116</v>
      </c>
      <c r="O256" s="109">
        <v>122</v>
      </c>
      <c r="P256" s="109">
        <v>128</v>
      </c>
      <c r="Q256" s="109">
        <v>134</v>
      </c>
      <c r="R256" s="109">
        <v>140</v>
      </c>
      <c r="S256" s="109">
        <v>146</v>
      </c>
      <c r="T256" s="109">
        <v>152</v>
      </c>
      <c r="U256" s="109">
        <v>158</v>
      </c>
      <c r="V256" s="109">
        <v>164</v>
      </c>
      <c r="W256" s="144" t="s">
        <v>0</v>
      </c>
      <c r="X256" s="134" t="s">
        <v>9</v>
      </c>
    </row>
    <row r="257" spans="1:24" s="11" customFormat="1" ht="88.5" customHeight="1">
      <c r="A257" s="125"/>
      <c r="B257" s="126"/>
      <c r="C257" s="127"/>
      <c r="D257" s="138"/>
      <c r="E257" s="93" t="s">
        <v>240</v>
      </c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44"/>
      <c r="X257" s="135"/>
    </row>
    <row r="258" spans="1:24" s="11" customFormat="1" ht="34.5" customHeight="1">
      <c r="A258" s="125"/>
      <c r="B258" s="126"/>
      <c r="C258" s="127"/>
      <c r="D258" s="54" t="s">
        <v>10</v>
      </c>
      <c r="E258" s="79">
        <v>1990</v>
      </c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87"/>
      <c r="Q258" s="16"/>
      <c r="R258" s="16"/>
      <c r="S258" s="16"/>
      <c r="T258" s="87"/>
      <c r="U258" s="87"/>
      <c r="V258" s="37"/>
      <c r="W258" s="5">
        <f>SUM(F258:V258)</f>
        <v>0</v>
      </c>
      <c r="X258" s="5">
        <f>E258*W258</f>
        <v>0</v>
      </c>
    </row>
    <row r="259" spans="1:24" s="11" customFormat="1" ht="34.5" customHeight="1">
      <c r="A259" s="125"/>
      <c r="B259" s="126"/>
      <c r="C259" s="127"/>
      <c r="D259" s="54" t="s">
        <v>46</v>
      </c>
      <c r="E259" s="79">
        <v>1990</v>
      </c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16"/>
      <c r="Q259" s="16"/>
      <c r="R259" s="16"/>
      <c r="S259" s="16"/>
      <c r="T259" s="16"/>
      <c r="U259" s="87"/>
      <c r="V259" s="41"/>
      <c r="W259" s="5">
        <f>SUM(F259:V259)</f>
        <v>0</v>
      </c>
      <c r="X259" s="5">
        <f>E259*W259</f>
        <v>0</v>
      </c>
    </row>
    <row r="260" spans="1:24" ht="34.5" customHeight="1">
      <c r="A260" s="125"/>
      <c r="B260" s="126"/>
      <c r="C260" s="127"/>
      <c r="D260" s="54" t="s">
        <v>3</v>
      </c>
      <c r="E260" s="79">
        <v>1990</v>
      </c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87"/>
      <c r="Q260" s="16"/>
      <c r="R260" s="16"/>
      <c r="S260" s="16"/>
      <c r="T260" s="16"/>
      <c r="U260" s="16"/>
      <c r="V260" s="18"/>
      <c r="W260" s="5">
        <f>SUM(F260:V260)</f>
        <v>0</v>
      </c>
      <c r="X260" s="5">
        <f>E260*W260</f>
        <v>0</v>
      </c>
    </row>
    <row r="261" spans="1:24" ht="37.5" customHeight="1">
      <c r="A261" s="47"/>
      <c r="B261" s="47"/>
      <c r="C261" s="47"/>
      <c r="D261" s="55"/>
      <c r="E261" s="7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25"/>
      <c r="W261" s="15"/>
      <c r="X261" s="15"/>
    </row>
    <row r="262" spans="1:24" ht="47.25" customHeight="1">
      <c r="A262" s="9" t="s">
        <v>103</v>
      </c>
      <c r="C262" s="10"/>
      <c r="D262" s="52"/>
      <c r="E262" s="74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</row>
    <row r="263" spans="1:24" ht="209.25" customHeight="1">
      <c r="A263" s="122"/>
      <c r="B263" s="123"/>
      <c r="C263" s="124"/>
      <c r="D263" s="138" t="s">
        <v>188</v>
      </c>
      <c r="E263" s="71"/>
      <c r="F263" s="109">
        <v>68</v>
      </c>
      <c r="G263" s="109">
        <v>74</v>
      </c>
      <c r="H263" s="109">
        <v>80</v>
      </c>
      <c r="I263" s="109">
        <v>86</v>
      </c>
      <c r="J263" s="109">
        <v>92</v>
      </c>
      <c r="K263" s="109">
        <v>98</v>
      </c>
      <c r="L263" s="109">
        <v>104</v>
      </c>
      <c r="M263" s="109">
        <v>110</v>
      </c>
      <c r="N263" s="109">
        <v>116</v>
      </c>
      <c r="O263" s="109">
        <v>122</v>
      </c>
      <c r="P263" s="109">
        <v>128</v>
      </c>
      <c r="Q263" s="109">
        <v>134</v>
      </c>
      <c r="R263" s="109">
        <v>140</v>
      </c>
      <c r="S263" s="109">
        <v>146</v>
      </c>
      <c r="T263" s="109">
        <v>152</v>
      </c>
      <c r="U263" s="109">
        <v>158</v>
      </c>
      <c r="V263" s="109">
        <v>164</v>
      </c>
      <c r="W263" s="144" t="s">
        <v>0</v>
      </c>
      <c r="X263" s="134" t="s">
        <v>9</v>
      </c>
    </row>
    <row r="264" spans="1:24" s="11" customFormat="1" ht="75" customHeight="1">
      <c r="A264" s="125"/>
      <c r="B264" s="126"/>
      <c r="C264" s="127"/>
      <c r="D264" s="138"/>
      <c r="E264" s="93" t="s">
        <v>240</v>
      </c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44"/>
      <c r="X264" s="135"/>
    </row>
    <row r="265" spans="1:24" s="11" customFormat="1" ht="34.5" customHeight="1">
      <c r="A265" s="125"/>
      <c r="B265" s="126"/>
      <c r="C265" s="127"/>
      <c r="D265" s="54" t="s">
        <v>244</v>
      </c>
      <c r="E265" s="86">
        <v>3290</v>
      </c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87"/>
      <c r="Q265" s="87"/>
      <c r="R265" s="87"/>
      <c r="S265" s="87"/>
      <c r="T265" s="87"/>
      <c r="U265" s="87"/>
      <c r="V265" s="66"/>
      <c r="W265" s="5">
        <f>SUM(F265:V265)</f>
        <v>0</v>
      </c>
      <c r="X265" s="5">
        <f>E265*W265</f>
        <v>0</v>
      </c>
    </row>
    <row r="266" spans="1:24" s="11" customFormat="1" ht="34.5" customHeight="1">
      <c r="A266" s="125"/>
      <c r="B266" s="126"/>
      <c r="C266" s="127"/>
      <c r="D266" s="54" t="s">
        <v>243</v>
      </c>
      <c r="E266" s="79">
        <v>2920</v>
      </c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87"/>
      <c r="Q266" s="87"/>
      <c r="R266" s="87"/>
      <c r="S266" s="87"/>
      <c r="T266" s="87"/>
      <c r="U266" s="87"/>
      <c r="V266" s="46"/>
      <c r="W266" s="5">
        <f>SUM(F266:V266)</f>
        <v>0</v>
      </c>
      <c r="X266" s="5">
        <f>E266*W266</f>
        <v>0</v>
      </c>
    </row>
    <row r="267" spans="1:24" s="11" customFormat="1" ht="34.5" customHeight="1">
      <c r="A267" s="94"/>
      <c r="B267" s="94"/>
      <c r="C267" s="94"/>
      <c r="D267" s="85" t="s">
        <v>242</v>
      </c>
      <c r="E267" s="79">
        <v>2920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87"/>
      <c r="Q267" s="87"/>
      <c r="R267" s="87"/>
      <c r="S267" s="87"/>
      <c r="T267" s="87"/>
      <c r="U267" s="87"/>
      <c r="V267" s="3"/>
      <c r="W267" s="5">
        <f>SUM(P267:U267)</f>
        <v>0</v>
      </c>
      <c r="X267" s="5">
        <f>E267*W267</f>
        <v>0</v>
      </c>
    </row>
    <row r="268" spans="1:24" s="11" customFormat="1" ht="34.5" customHeight="1">
      <c r="A268" s="94"/>
      <c r="B268" s="94"/>
      <c r="C268" s="94"/>
      <c r="D268" s="55"/>
      <c r="E268" s="81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15"/>
      <c r="X268" s="15"/>
    </row>
    <row r="269" spans="1:24" ht="45.75" customHeight="1">
      <c r="A269" s="9" t="s">
        <v>104</v>
      </c>
      <c r="C269" s="10"/>
      <c r="D269" s="52"/>
      <c r="E269" s="74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</row>
    <row r="270" spans="1:24" ht="186.75" customHeight="1">
      <c r="A270" s="122"/>
      <c r="B270" s="123"/>
      <c r="C270" s="124"/>
      <c r="D270" s="138" t="s">
        <v>154</v>
      </c>
      <c r="E270" s="71"/>
      <c r="F270" s="109">
        <v>68</v>
      </c>
      <c r="G270" s="109">
        <v>74</v>
      </c>
      <c r="H270" s="109">
        <v>80</v>
      </c>
      <c r="I270" s="109">
        <v>86</v>
      </c>
      <c r="J270" s="109">
        <v>92</v>
      </c>
      <c r="K270" s="109">
        <v>98</v>
      </c>
      <c r="L270" s="109">
        <v>104</v>
      </c>
      <c r="M270" s="109">
        <v>110</v>
      </c>
      <c r="N270" s="109">
        <v>116</v>
      </c>
      <c r="O270" s="109">
        <v>122</v>
      </c>
      <c r="P270" s="109">
        <v>128</v>
      </c>
      <c r="Q270" s="109">
        <v>134</v>
      </c>
      <c r="R270" s="109">
        <v>140</v>
      </c>
      <c r="S270" s="109">
        <v>146</v>
      </c>
      <c r="T270" s="109">
        <v>152</v>
      </c>
      <c r="U270" s="109">
        <v>158</v>
      </c>
      <c r="V270" s="109">
        <v>164</v>
      </c>
      <c r="W270" s="144" t="s">
        <v>0</v>
      </c>
      <c r="X270" s="134" t="s">
        <v>9</v>
      </c>
    </row>
    <row r="271" spans="1:24" s="11" customFormat="1" ht="75" customHeight="1">
      <c r="A271" s="125"/>
      <c r="B271" s="126"/>
      <c r="C271" s="127"/>
      <c r="D271" s="138"/>
      <c r="E271" s="93" t="s">
        <v>240</v>
      </c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44"/>
      <c r="X271" s="135"/>
    </row>
    <row r="272" spans="1:24" s="11" customFormat="1" ht="34.5" customHeight="1">
      <c r="A272" s="125"/>
      <c r="B272" s="126"/>
      <c r="C272" s="127"/>
      <c r="D272" s="54" t="s">
        <v>181</v>
      </c>
      <c r="E272" s="79">
        <v>3100</v>
      </c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87"/>
      <c r="Q272" s="87"/>
      <c r="R272" s="16"/>
      <c r="S272" s="16"/>
      <c r="T272" s="87"/>
      <c r="U272" s="87"/>
      <c r="V272" s="87"/>
      <c r="W272" s="5">
        <f>SUM(F272:V272)</f>
        <v>0</v>
      </c>
      <c r="X272" s="5">
        <f>E272*W272</f>
        <v>0</v>
      </c>
    </row>
    <row r="273" spans="1:24" s="11" customFormat="1" ht="34.5" customHeight="1">
      <c r="A273" s="125"/>
      <c r="B273" s="126"/>
      <c r="C273" s="127"/>
      <c r="D273" s="54" t="s">
        <v>96</v>
      </c>
      <c r="E273" s="79">
        <v>3100</v>
      </c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87"/>
      <c r="Q273" s="87"/>
      <c r="R273" s="16"/>
      <c r="S273" s="16"/>
      <c r="T273" s="87"/>
      <c r="U273" s="87"/>
      <c r="V273" s="87"/>
      <c r="W273" s="5">
        <f>SUM(F273:V273)</f>
        <v>0</v>
      </c>
      <c r="X273" s="5">
        <f>E273*W273</f>
        <v>0</v>
      </c>
    </row>
    <row r="274" spans="1:24" ht="37.5" customHeight="1">
      <c r="A274" s="47"/>
      <c r="B274" s="47"/>
      <c r="C274" s="47"/>
      <c r="D274" s="55"/>
      <c r="E274" s="7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</row>
    <row r="275" spans="1:24" ht="42" customHeight="1">
      <c r="A275" s="9" t="s">
        <v>108</v>
      </c>
      <c r="C275" s="10"/>
      <c r="D275" s="52"/>
      <c r="E275" s="74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</row>
    <row r="276" spans="1:24" ht="123" customHeight="1">
      <c r="A276" s="122"/>
      <c r="B276" s="123"/>
      <c r="C276" s="124"/>
      <c r="D276" s="138" t="s">
        <v>153</v>
      </c>
      <c r="E276" s="71"/>
      <c r="F276" s="109">
        <v>68</v>
      </c>
      <c r="G276" s="109">
        <v>74</v>
      </c>
      <c r="H276" s="109">
        <v>80</v>
      </c>
      <c r="I276" s="109">
        <v>86</v>
      </c>
      <c r="J276" s="109">
        <v>92</v>
      </c>
      <c r="K276" s="109">
        <v>98</v>
      </c>
      <c r="L276" s="109">
        <v>104</v>
      </c>
      <c r="M276" s="109">
        <v>110</v>
      </c>
      <c r="N276" s="109">
        <v>116</v>
      </c>
      <c r="O276" s="109">
        <v>122</v>
      </c>
      <c r="P276" s="109">
        <v>128</v>
      </c>
      <c r="Q276" s="109">
        <v>134</v>
      </c>
      <c r="R276" s="109">
        <v>140</v>
      </c>
      <c r="S276" s="109">
        <v>146</v>
      </c>
      <c r="T276" s="109">
        <v>152</v>
      </c>
      <c r="U276" s="109">
        <v>158</v>
      </c>
      <c r="V276" s="109">
        <v>164</v>
      </c>
      <c r="W276" s="144" t="s">
        <v>0</v>
      </c>
      <c r="X276" s="134" t="s">
        <v>9</v>
      </c>
    </row>
    <row r="277" spans="1:24" s="11" customFormat="1" ht="89.25" customHeight="1">
      <c r="A277" s="125"/>
      <c r="B277" s="126"/>
      <c r="C277" s="127"/>
      <c r="D277" s="138"/>
      <c r="E277" s="93" t="s">
        <v>240</v>
      </c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44"/>
      <c r="X277" s="135"/>
    </row>
    <row r="278" spans="1:24" s="11" customFormat="1" ht="33.75" customHeight="1">
      <c r="A278" s="125"/>
      <c r="B278" s="126"/>
      <c r="C278" s="127"/>
      <c r="D278" s="54" t="s">
        <v>194</v>
      </c>
      <c r="E278" s="79">
        <v>2500</v>
      </c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16"/>
      <c r="Q278" s="16"/>
      <c r="R278" s="87"/>
      <c r="S278" s="87"/>
      <c r="T278" s="87"/>
      <c r="U278" s="87"/>
      <c r="V278" s="66"/>
      <c r="W278" s="5">
        <f>SUM(F278:V278)</f>
        <v>0</v>
      </c>
      <c r="X278" s="5">
        <f>E278*W278</f>
        <v>0</v>
      </c>
    </row>
    <row r="279" spans="1:24" s="11" customFormat="1" ht="34.5" customHeight="1">
      <c r="A279" s="125"/>
      <c r="B279" s="126"/>
      <c r="C279" s="127"/>
      <c r="D279" s="54" t="s">
        <v>195</v>
      </c>
      <c r="E279" s="79">
        <v>2500</v>
      </c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16"/>
      <c r="Q279" s="16"/>
      <c r="R279" s="16"/>
      <c r="S279" s="87"/>
      <c r="T279" s="87"/>
      <c r="U279" s="87"/>
      <c r="V279" s="46"/>
      <c r="W279" s="5">
        <f>SUM(F279:V279)</f>
        <v>0</v>
      </c>
      <c r="X279" s="5">
        <f>E279*W279</f>
        <v>0</v>
      </c>
    </row>
    <row r="280" spans="1:24" ht="37.5" customHeight="1">
      <c r="A280" s="47"/>
      <c r="B280" s="47"/>
      <c r="C280" s="47"/>
      <c r="D280" s="55"/>
      <c r="E280" s="7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25"/>
      <c r="Q280" s="25"/>
      <c r="R280" s="25"/>
      <c r="S280" s="25"/>
      <c r="T280" s="25"/>
      <c r="U280" s="25"/>
      <c r="V280" s="25"/>
      <c r="W280" s="15"/>
      <c r="X280" s="15"/>
    </row>
    <row r="281" spans="1:24" s="11" customFormat="1" ht="54.75" customHeight="1">
      <c r="A281" s="9" t="s">
        <v>114</v>
      </c>
      <c r="B281" s="1"/>
      <c r="C281" s="10"/>
      <c r="D281" s="52"/>
      <c r="E281" s="74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</row>
    <row r="282" spans="1:24" s="11" customFormat="1" ht="186" customHeight="1">
      <c r="A282" s="122"/>
      <c r="B282" s="123"/>
      <c r="C282" s="124"/>
      <c r="D282" s="146" t="s">
        <v>229</v>
      </c>
      <c r="E282" s="71"/>
      <c r="F282" s="109">
        <v>68</v>
      </c>
      <c r="G282" s="109">
        <v>74</v>
      </c>
      <c r="H282" s="109">
        <v>80</v>
      </c>
      <c r="I282" s="109">
        <v>86</v>
      </c>
      <c r="J282" s="109">
        <v>92</v>
      </c>
      <c r="K282" s="109">
        <v>98</v>
      </c>
      <c r="L282" s="109">
        <v>104</v>
      </c>
      <c r="M282" s="109">
        <v>110</v>
      </c>
      <c r="N282" s="109">
        <v>116</v>
      </c>
      <c r="O282" s="109">
        <v>122</v>
      </c>
      <c r="P282" s="109">
        <v>128</v>
      </c>
      <c r="Q282" s="109">
        <v>134</v>
      </c>
      <c r="R282" s="109">
        <v>140</v>
      </c>
      <c r="S282" s="109">
        <v>146</v>
      </c>
      <c r="T282" s="109">
        <v>152</v>
      </c>
      <c r="U282" s="109">
        <v>158</v>
      </c>
      <c r="V282" s="109" t="s">
        <v>218</v>
      </c>
      <c r="W282" s="144" t="s">
        <v>0</v>
      </c>
      <c r="X282" s="134" t="s">
        <v>9</v>
      </c>
    </row>
    <row r="283" spans="1:24" s="11" customFormat="1" ht="80.25" customHeight="1">
      <c r="A283" s="125"/>
      <c r="B283" s="126"/>
      <c r="C283" s="127"/>
      <c r="D283" s="145"/>
      <c r="E283" s="93" t="s">
        <v>240</v>
      </c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44"/>
      <c r="X283" s="135"/>
    </row>
    <row r="284" spans="1:24" s="11" customFormat="1" ht="33.75" customHeight="1">
      <c r="A284" s="125"/>
      <c r="B284" s="126"/>
      <c r="C284" s="127"/>
      <c r="D284" s="54" t="s">
        <v>3</v>
      </c>
      <c r="E284" s="79">
        <v>2800</v>
      </c>
      <c r="F284" s="12"/>
      <c r="G284" s="12"/>
      <c r="H284" s="46"/>
      <c r="I284" s="12"/>
      <c r="J284" s="12"/>
      <c r="K284" s="12"/>
      <c r="L284" s="12"/>
      <c r="M284" s="12"/>
      <c r="N284" s="12"/>
      <c r="O284" s="12"/>
      <c r="P284" s="87"/>
      <c r="Q284" s="87"/>
      <c r="R284" s="87"/>
      <c r="S284" s="87"/>
      <c r="T284" s="87"/>
      <c r="U284" s="87"/>
      <c r="V284" s="87"/>
      <c r="W284" s="5">
        <f>SUM(F284:V284)</f>
        <v>0</v>
      </c>
      <c r="X284" s="5">
        <f>E284*W284</f>
        <v>0</v>
      </c>
    </row>
    <row r="285" spans="1:24" s="11" customFormat="1" ht="34.5" customHeight="1">
      <c r="A285" s="80"/>
      <c r="B285" s="80"/>
      <c r="C285" s="80"/>
      <c r="D285" s="85" t="s">
        <v>113</v>
      </c>
      <c r="E285" s="79">
        <v>2800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87"/>
      <c r="Q285" s="87"/>
      <c r="R285" s="87"/>
      <c r="S285" s="87"/>
      <c r="T285" s="87"/>
      <c r="U285" s="87"/>
      <c r="V285" s="87"/>
      <c r="W285" s="5">
        <f>SUM(P285:S285)</f>
        <v>0</v>
      </c>
      <c r="X285" s="5">
        <f>E285*W285</f>
        <v>0</v>
      </c>
    </row>
    <row r="286" spans="1:24" s="11" customFormat="1" ht="34.5" customHeight="1">
      <c r="A286" s="80"/>
      <c r="B286" s="80"/>
      <c r="C286" s="80"/>
      <c r="D286" s="85" t="s">
        <v>7</v>
      </c>
      <c r="E286" s="79">
        <v>2800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87"/>
      <c r="Q286" s="87"/>
      <c r="R286" s="87"/>
      <c r="S286" s="87"/>
      <c r="T286" s="16"/>
      <c r="U286" s="16"/>
      <c r="V286" s="87"/>
      <c r="W286" s="5">
        <f>SUM(P286:S286)</f>
        <v>0</v>
      </c>
      <c r="X286" s="5">
        <f>E286*W286</f>
        <v>0</v>
      </c>
    </row>
    <row r="287" spans="1:24" ht="29.25" customHeight="1">
      <c r="A287" s="80"/>
      <c r="B287" s="80"/>
      <c r="C287" s="80"/>
      <c r="D287" s="88"/>
      <c r="E287" s="89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5"/>
      <c r="X287" s="15"/>
    </row>
    <row r="288" spans="1:24" ht="37.5" customHeight="1">
      <c r="A288" s="80"/>
      <c r="B288" s="80"/>
      <c r="C288" s="80"/>
      <c r="D288" s="88"/>
      <c r="E288" s="89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5"/>
      <c r="X288" s="15"/>
    </row>
    <row r="289" spans="1:25" ht="45.75" customHeight="1">
      <c r="A289" s="82" t="s">
        <v>230</v>
      </c>
      <c r="B289" s="9" t="s">
        <v>231</v>
      </c>
      <c r="C289" s="10"/>
      <c r="D289" s="83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1"/>
      <c r="S289" s="11"/>
      <c r="T289" s="11"/>
      <c r="U289" s="11"/>
      <c r="V289" s="11"/>
      <c r="W289" s="11"/>
      <c r="X289" s="11"/>
      <c r="Y289" s="11"/>
    </row>
    <row r="290" spans="1:25" ht="163.5" customHeight="1">
      <c r="A290" s="123"/>
      <c r="B290" s="123"/>
      <c r="C290" s="124"/>
      <c r="D290" s="146" t="s">
        <v>232</v>
      </c>
      <c r="E290" s="84"/>
      <c r="F290" s="128">
        <v>68</v>
      </c>
      <c r="G290" s="128">
        <v>74</v>
      </c>
      <c r="H290" s="128">
        <v>80</v>
      </c>
      <c r="I290" s="128">
        <v>86</v>
      </c>
      <c r="J290" s="109">
        <v>92</v>
      </c>
      <c r="K290" s="109">
        <v>98</v>
      </c>
      <c r="L290" s="109">
        <v>104</v>
      </c>
      <c r="M290" s="109">
        <v>110</v>
      </c>
      <c r="N290" s="109">
        <v>116</v>
      </c>
      <c r="O290" s="109">
        <v>122</v>
      </c>
      <c r="P290" s="109">
        <v>128</v>
      </c>
      <c r="Q290" s="109">
        <v>134</v>
      </c>
      <c r="R290" s="109">
        <v>140</v>
      </c>
      <c r="S290" s="109">
        <v>146</v>
      </c>
      <c r="T290" s="109">
        <v>152</v>
      </c>
      <c r="U290" s="109">
        <v>158</v>
      </c>
      <c r="V290" s="109" t="s">
        <v>218</v>
      </c>
      <c r="W290" s="144" t="s">
        <v>0</v>
      </c>
      <c r="X290" s="134" t="s">
        <v>9</v>
      </c>
    </row>
    <row r="291" spans="1:25" ht="72" customHeight="1">
      <c r="A291" s="126"/>
      <c r="B291" s="126"/>
      <c r="C291" s="127"/>
      <c r="D291" s="145"/>
      <c r="E291" s="93" t="s">
        <v>240</v>
      </c>
      <c r="F291" s="129"/>
      <c r="G291" s="129"/>
      <c r="H291" s="129"/>
      <c r="I291" s="12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44"/>
      <c r="X291" s="135"/>
    </row>
    <row r="292" spans="1:25" ht="34.5" customHeight="1">
      <c r="A292" s="126"/>
      <c r="B292" s="126"/>
      <c r="C292" s="127"/>
      <c r="D292" s="85" t="s">
        <v>3</v>
      </c>
      <c r="E292" s="86">
        <v>3490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87"/>
      <c r="Q292" s="87"/>
      <c r="R292" s="87"/>
      <c r="S292" s="87"/>
      <c r="T292" s="87"/>
      <c r="U292" s="87"/>
      <c r="V292" s="87"/>
      <c r="W292" s="5">
        <f>SUM(P292:S292)</f>
        <v>0</v>
      </c>
      <c r="X292" s="5">
        <f>E292*W292</f>
        <v>0</v>
      </c>
    </row>
    <row r="293" spans="1:25" ht="34.5" customHeight="1">
      <c r="A293" s="126"/>
      <c r="B293" s="126"/>
      <c r="C293" s="127"/>
      <c r="D293" s="85" t="s">
        <v>7</v>
      </c>
      <c r="E293" s="86">
        <v>3490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87"/>
      <c r="Q293" s="87"/>
      <c r="R293" s="87"/>
      <c r="S293" s="87"/>
      <c r="T293" s="87"/>
      <c r="U293" s="87"/>
      <c r="V293" s="87"/>
      <c r="W293" s="5">
        <f>SUM(P293:S293)</f>
        <v>0</v>
      </c>
      <c r="X293" s="5">
        <f>E293*W293</f>
        <v>0</v>
      </c>
    </row>
    <row r="294" spans="1:25" ht="34.5" customHeight="1">
      <c r="A294" s="80"/>
      <c r="B294" s="80"/>
      <c r="C294" s="80"/>
      <c r="D294" s="88"/>
      <c r="E294" s="89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5"/>
      <c r="X294" s="15"/>
    </row>
    <row r="295" spans="1:25" ht="33.75">
      <c r="A295" s="9" t="s">
        <v>109</v>
      </c>
      <c r="C295" s="10"/>
      <c r="D295" s="52"/>
      <c r="E295" s="74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</row>
    <row r="296" spans="1:25" ht="223.5" customHeight="1">
      <c r="A296" s="122"/>
      <c r="B296" s="123"/>
      <c r="C296" s="124"/>
      <c r="D296" s="138" t="s">
        <v>155</v>
      </c>
      <c r="E296" s="71"/>
      <c r="F296" s="109">
        <v>68</v>
      </c>
      <c r="G296" s="109">
        <v>74</v>
      </c>
      <c r="H296" s="109">
        <v>80</v>
      </c>
      <c r="I296" s="109">
        <v>86</v>
      </c>
      <c r="J296" s="109">
        <v>92</v>
      </c>
      <c r="K296" s="109">
        <v>98</v>
      </c>
      <c r="L296" s="109">
        <v>104</v>
      </c>
      <c r="M296" s="109">
        <v>110</v>
      </c>
      <c r="N296" s="109">
        <v>116</v>
      </c>
      <c r="O296" s="109">
        <v>122</v>
      </c>
      <c r="P296" s="109">
        <v>128</v>
      </c>
      <c r="Q296" s="109">
        <v>134</v>
      </c>
      <c r="R296" s="109">
        <v>140</v>
      </c>
      <c r="S296" s="109">
        <v>146</v>
      </c>
      <c r="T296" s="109">
        <v>152</v>
      </c>
      <c r="U296" s="109">
        <v>158</v>
      </c>
      <c r="V296" s="109">
        <v>164</v>
      </c>
      <c r="W296" s="144" t="s">
        <v>0</v>
      </c>
      <c r="X296" s="134" t="s">
        <v>9</v>
      </c>
    </row>
    <row r="297" spans="1:25" s="11" customFormat="1" ht="75" customHeight="1">
      <c r="A297" s="125"/>
      <c r="B297" s="126"/>
      <c r="C297" s="127"/>
      <c r="D297" s="138"/>
      <c r="E297" s="93" t="s">
        <v>240</v>
      </c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44"/>
      <c r="X297" s="135"/>
    </row>
    <row r="298" spans="1:25" s="11" customFormat="1" ht="34.5" customHeight="1">
      <c r="A298" s="125"/>
      <c r="B298" s="126"/>
      <c r="C298" s="127"/>
      <c r="D298" s="54" t="s">
        <v>3</v>
      </c>
      <c r="E298" s="79">
        <v>2750</v>
      </c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16"/>
      <c r="Q298" s="87"/>
      <c r="R298" s="87"/>
      <c r="S298" s="87"/>
      <c r="T298" s="87"/>
      <c r="U298" s="87"/>
      <c r="V298" s="46"/>
      <c r="W298" s="5">
        <f>SUM(F298:V298)</f>
        <v>0</v>
      </c>
      <c r="X298" s="5">
        <f>E298*W298</f>
        <v>0</v>
      </c>
    </row>
    <row r="299" spans="1:25" s="11" customFormat="1" ht="27.75" hidden="1" customHeight="1">
      <c r="A299" s="125"/>
      <c r="B299" s="126"/>
      <c r="C299" s="127"/>
      <c r="D299" s="54" t="s">
        <v>46</v>
      </c>
      <c r="E299" s="79">
        <v>2750</v>
      </c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87"/>
      <c r="Q299" s="16"/>
      <c r="R299" s="87"/>
      <c r="S299" s="16"/>
      <c r="T299" s="87"/>
      <c r="U299" s="16"/>
      <c r="V299" s="46"/>
      <c r="W299" s="5">
        <f>SUM(F299:V299)</f>
        <v>0</v>
      </c>
      <c r="X299" s="5">
        <f>E299*W299</f>
        <v>0</v>
      </c>
    </row>
    <row r="300" spans="1:25" ht="29.25" hidden="1" customHeight="1">
      <c r="A300" s="125"/>
      <c r="B300" s="126"/>
      <c r="C300" s="127"/>
      <c r="D300" s="54" t="s">
        <v>113</v>
      </c>
      <c r="E300" s="79">
        <v>2750</v>
      </c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87"/>
      <c r="Q300" s="16"/>
      <c r="R300" s="87"/>
      <c r="S300" s="87"/>
      <c r="T300" s="87"/>
      <c r="U300" s="16"/>
      <c r="V300" s="46"/>
      <c r="W300" s="5">
        <f>SUM(F300:V300)</f>
        <v>0</v>
      </c>
      <c r="X300" s="5">
        <f>E300*W300</f>
        <v>0</v>
      </c>
    </row>
    <row r="301" spans="1:25" ht="36" customHeight="1">
      <c r="A301" s="47"/>
      <c r="B301" s="47"/>
      <c r="C301" s="47"/>
      <c r="D301" s="55"/>
      <c r="E301" s="7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25"/>
      <c r="W301" s="15"/>
      <c r="X301" s="15"/>
    </row>
    <row r="302" spans="1:25" ht="47.25" hidden="1" customHeight="1">
      <c r="A302" s="9" t="s">
        <v>110</v>
      </c>
      <c r="C302" s="10"/>
      <c r="D302" s="52"/>
      <c r="E302" s="74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</row>
    <row r="303" spans="1:25" ht="123" hidden="1" customHeight="1">
      <c r="A303" s="122"/>
      <c r="B303" s="123"/>
      <c r="C303" s="124"/>
      <c r="D303" s="138" t="s">
        <v>156</v>
      </c>
      <c r="E303" s="71"/>
      <c r="F303" s="109">
        <v>68</v>
      </c>
      <c r="G303" s="109">
        <v>74</v>
      </c>
      <c r="H303" s="109">
        <v>80</v>
      </c>
      <c r="I303" s="109">
        <v>86</v>
      </c>
      <c r="J303" s="109">
        <v>92</v>
      </c>
      <c r="K303" s="109">
        <v>98</v>
      </c>
      <c r="L303" s="109">
        <v>104</v>
      </c>
      <c r="M303" s="109">
        <v>110</v>
      </c>
      <c r="N303" s="109">
        <v>116</v>
      </c>
      <c r="O303" s="109">
        <v>122</v>
      </c>
      <c r="P303" s="109">
        <v>128</v>
      </c>
      <c r="Q303" s="109">
        <v>134</v>
      </c>
      <c r="R303" s="109">
        <v>140</v>
      </c>
      <c r="S303" s="109">
        <v>146</v>
      </c>
      <c r="T303" s="109">
        <v>152</v>
      </c>
      <c r="U303" s="109">
        <v>158</v>
      </c>
      <c r="V303" s="109">
        <v>164</v>
      </c>
      <c r="W303" s="144" t="s">
        <v>0</v>
      </c>
      <c r="X303" s="134" t="s">
        <v>9</v>
      </c>
    </row>
    <row r="304" spans="1:25" s="11" customFormat="1" ht="75" hidden="1" customHeight="1">
      <c r="A304" s="125"/>
      <c r="B304" s="126"/>
      <c r="C304" s="127"/>
      <c r="D304" s="138"/>
      <c r="E304" s="93" t="s">
        <v>240</v>
      </c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44"/>
      <c r="X304" s="135"/>
    </row>
    <row r="305" spans="1:25" s="11" customFormat="1" ht="34.5" hidden="1" customHeight="1">
      <c r="A305" s="125"/>
      <c r="B305" s="126"/>
      <c r="C305" s="127"/>
      <c r="D305" s="54" t="s">
        <v>59</v>
      </c>
      <c r="E305" s="79">
        <v>2890</v>
      </c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87"/>
      <c r="Q305" s="87"/>
      <c r="R305" s="87"/>
      <c r="S305" s="16"/>
      <c r="T305" s="16"/>
      <c r="U305" s="16"/>
      <c r="V305" s="46"/>
      <c r="W305" s="5">
        <f>SUM(F305:V305)</f>
        <v>0</v>
      </c>
      <c r="X305" s="5">
        <f>E305*W305</f>
        <v>0</v>
      </c>
    </row>
    <row r="306" spans="1:25" ht="29.25" hidden="1" customHeight="1">
      <c r="A306" s="31"/>
      <c r="B306" s="31"/>
      <c r="C306" s="31"/>
      <c r="D306" s="55"/>
      <c r="E306" s="7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s="11" customFormat="1" ht="43.5" customHeight="1">
      <c r="A307" s="141" t="s">
        <v>112</v>
      </c>
      <c r="B307" s="141"/>
      <c r="C307" s="141"/>
      <c r="D307" s="141"/>
      <c r="E307" s="141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7"/>
      <c r="X307" s="28"/>
    </row>
    <row r="308" spans="1:25" s="11" customFormat="1" ht="26.25" customHeight="1">
      <c r="A308" s="29"/>
      <c r="B308" s="29"/>
      <c r="C308" s="29"/>
      <c r="D308" s="53"/>
      <c r="E308" s="75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21"/>
      <c r="X308" s="22"/>
    </row>
    <row r="309" spans="1:25" s="11" customFormat="1" ht="43.5" customHeight="1">
      <c r="A309" s="9" t="s">
        <v>33</v>
      </c>
      <c r="B309" s="1"/>
      <c r="C309" s="10"/>
      <c r="D309" s="52"/>
      <c r="E309" s="74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</row>
    <row r="310" spans="1:25" s="11" customFormat="1" ht="124.5" customHeight="1">
      <c r="A310" s="123"/>
      <c r="B310" s="123"/>
      <c r="C310" s="124"/>
      <c r="D310" s="138" t="s">
        <v>157</v>
      </c>
      <c r="E310" s="71"/>
      <c r="F310" s="109">
        <v>68</v>
      </c>
      <c r="G310" s="109">
        <v>74</v>
      </c>
      <c r="H310" s="109">
        <v>80</v>
      </c>
      <c r="I310" s="109">
        <v>86</v>
      </c>
      <c r="J310" s="109">
        <v>92</v>
      </c>
      <c r="K310" s="109">
        <v>98</v>
      </c>
      <c r="L310" s="109">
        <v>104</v>
      </c>
      <c r="M310" s="109">
        <v>110</v>
      </c>
      <c r="N310" s="109">
        <v>116</v>
      </c>
      <c r="O310" s="109">
        <v>122</v>
      </c>
      <c r="P310" s="109">
        <v>128</v>
      </c>
      <c r="Q310" s="109">
        <v>134</v>
      </c>
      <c r="R310" s="109">
        <v>140</v>
      </c>
      <c r="S310" s="109">
        <v>146</v>
      </c>
      <c r="T310" s="109">
        <v>152</v>
      </c>
      <c r="U310" s="109">
        <v>158</v>
      </c>
      <c r="V310" s="109">
        <v>164</v>
      </c>
      <c r="W310" s="144" t="s">
        <v>0</v>
      </c>
      <c r="X310" s="134" t="s">
        <v>9</v>
      </c>
    </row>
    <row r="311" spans="1:25" s="11" customFormat="1" ht="63.75" customHeight="1">
      <c r="A311" s="126"/>
      <c r="B311" s="126"/>
      <c r="C311" s="127"/>
      <c r="D311" s="138"/>
      <c r="E311" s="93" t="s">
        <v>240</v>
      </c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44"/>
      <c r="X311" s="135"/>
    </row>
    <row r="312" spans="1:25" s="11" customFormat="1" ht="34.5" customHeight="1">
      <c r="A312" s="126"/>
      <c r="B312" s="126"/>
      <c r="C312" s="127"/>
      <c r="D312" s="54" t="s">
        <v>2</v>
      </c>
      <c r="E312" s="79">
        <v>1990</v>
      </c>
      <c r="F312" s="12"/>
      <c r="G312" s="12"/>
      <c r="H312" s="12"/>
      <c r="I312" s="12"/>
      <c r="J312" s="12"/>
      <c r="K312" s="12"/>
      <c r="L312" s="87"/>
      <c r="M312" s="16"/>
      <c r="N312" s="16"/>
      <c r="O312" s="16"/>
      <c r="P312" s="16"/>
      <c r="Q312" s="18"/>
      <c r="R312" s="18"/>
      <c r="S312" s="18"/>
      <c r="T312" s="18"/>
      <c r="U312" s="18"/>
      <c r="V312" s="18"/>
      <c r="W312" s="5">
        <f>SUM(F312:V312)</f>
        <v>0</v>
      </c>
      <c r="X312" s="5">
        <f>E312*W312</f>
        <v>0</v>
      </c>
    </row>
    <row r="313" spans="1:25" s="11" customFormat="1" ht="48" customHeight="1">
      <c r="A313" s="126"/>
      <c r="B313" s="126"/>
      <c r="C313" s="127"/>
      <c r="D313" s="54" t="s">
        <v>101</v>
      </c>
      <c r="E313" s="79">
        <v>1990</v>
      </c>
      <c r="F313" s="12"/>
      <c r="G313" s="12"/>
      <c r="H313" s="12"/>
      <c r="I313" s="12"/>
      <c r="J313" s="12"/>
      <c r="K313" s="12"/>
      <c r="L313" s="87"/>
      <c r="M313" s="87"/>
      <c r="N313" s="16"/>
      <c r="O313" s="87"/>
      <c r="P313" s="87"/>
      <c r="Q313" s="46"/>
      <c r="R313" s="46"/>
      <c r="S313" s="46"/>
      <c r="T313" s="46"/>
      <c r="U313" s="46"/>
      <c r="V313" s="46"/>
      <c r="W313" s="5">
        <f>SUM(F313:V313)</f>
        <v>0</v>
      </c>
      <c r="X313" s="5">
        <f>E313*W313</f>
        <v>0</v>
      </c>
    </row>
    <row r="314" spans="1:25" s="11" customFormat="1" ht="45" customHeight="1">
      <c r="A314" s="126"/>
      <c r="B314" s="126"/>
      <c r="C314" s="127"/>
      <c r="D314" s="54" t="s">
        <v>102</v>
      </c>
      <c r="E314" s="79">
        <v>1990</v>
      </c>
      <c r="F314" s="12"/>
      <c r="G314" s="12"/>
      <c r="H314" s="12"/>
      <c r="I314" s="12"/>
      <c r="J314" s="12"/>
      <c r="K314" s="12"/>
      <c r="L314" s="87"/>
      <c r="M314" s="87"/>
      <c r="N314" s="87"/>
      <c r="O314" s="16"/>
      <c r="P314" s="16"/>
      <c r="Q314" s="46"/>
      <c r="R314" s="46"/>
      <c r="S314" s="46"/>
      <c r="T314" s="46"/>
      <c r="U314" s="46"/>
      <c r="V314" s="46"/>
      <c r="W314" s="5">
        <f>SUM(F314:V314)</f>
        <v>0</v>
      </c>
      <c r="X314" s="5">
        <f>E314*W314</f>
        <v>0</v>
      </c>
    </row>
    <row r="315" spans="1:25" s="11" customFormat="1" ht="36.75" customHeight="1">
      <c r="A315" s="36"/>
      <c r="B315" s="36"/>
      <c r="C315" s="36"/>
      <c r="D315" s="55"/>
      <c r="E315" s="7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25"/>
      <c r="S315" s="25"/>
      <c r="T315" s="25"/>
      <c r="U315" s="25"/>
      <c r="V315" s="25"/>
      <c r="W315" s="15"/>
      <c r="X315" s="15"/>
    </row>
    <row r="316" spans="1:25" ht="46.5" customHeight="1">
      <c r="A316" s="9" t="s">
        <v>34</v>
      </c>
      <c r="C316" s="10"/>
      <c r="D316" s="52"/>
      <c r="E316" s="74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</row>
    <row r="317" spans="1:25" ht="180.75" customHeight="1">
      <c r="A317" s="122"/>
      <c r="B317" s="123"/>
      <c r="C317" s="124"/>
      <c r="D317" s="138" t="s">
        <v>159</v>
      </c>
      <c r="E317" s="71"/>
      <c r="F317" s="109">
        <v>68</v>
      </c>
      <c r="G317" s="109">
        <v>74</v>
      </c>
      <c r="H317" s="139">
        <v>80</v>
      </c>
      <c r="I317" s="109">
        <v>86</v>
      </c>
      <c r="J317" s="109">
        <v>92</v>
      </c>
      <c r="K317" s="109">
        <v>98</v>
      </c>
      <c r="L317" s="109">
        <v>104</v>
      </c>
      <c r="M317" s="109">
        <v>110</v>
      </c>
      <c r="N317" s="109">
        <v>116</v>
      </c>
      <c r="O317" s="109">
        <v>122</v>
      </c>
      <c r="P317" s="109">
        <v>128</v>
      </c>
      <c r="Q317" s="109">
        <v>134</v>
      </c>
      <c r="R317" s="109">
        <v>140</v>
      </c>
      <c r="S317" s="109">
        <v>146</v>
      </c>
      <c r="T317" s="109">
        <v>152</v>
      </c>
      <c r="U317" s="109">
        <v>158</v>
      </c>
      <c r="V317" s="109">
        <v>164</v>
      </c>
      <c r="W317" s="144" t="s">
        <v>0</v>
      </c>
      <c r="X317" s="134" t="s">
        <v>9</v>
      </c>
    </row>
    <row r="318" spans="1:25" ht="78.75" customHeight="1">
      <c r="A318" s="125"/>
      <c r="B318" s="126"/>
      <c r="C318" s="127"/>
      <c r="D318" s="138"/>
      <c r="E318" s="93" t="s">
        <v>240</v>
      </c>
      <c r="F318" s="109"/>
      <c r="G318" s="109"/>
      <c r="H318" s="140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44"/>
      <c r="X318" s="135"/>
    </row>
    <row r="319" spans="1:25" ht="39" customHeight="1">
      <c r="A319" s="125"/>
      <c r="B319" s="126"/>
      <c r="C319" s="127"/>
      <c r="D319" s="54" t="s">
        <v>1</v>
      </c>
      <c r="E319" s="79">
        <v>1990</v>
      </c>
      <c r="F319" s="12"/>
      <c r="G319" s="12"/>
      <c r="H319" s="12"/>
      <c r="I319" s="12"/>
      <c r="J319" s="12"/>
      <c r="K319" s="12"/>
      <c r="L319" s="12"/>
      <c r="M319" s="12"/>
      <c r="N319" s="12"/>
      <c r="O319" s="100"/>
      <c r="P319" s="100"/>
      <c r="Q319" s="100"/>
      <c r="R319" s="100"/>
      <c r="S319" s="100"/>
      <c r="T319" s="87"/>
      <c r="U319" s="87"/>
      <c r="V319" s="37"/>
      <c r="W319" s="5">
        <f>SUM(F319:V319)</f>
        <v>0</v>
      </c>
      <c r="X319" s="5">
        <f>E319*W319</f>
        <v>0</v>
      </c>
    </row>
    <row r="320" spans="1:25" s="11" customFormat="1" ht="31.5" customHeight="1">
      <c r="A320" s="36"/>
      <c r="B320" s="36"/>
      <c r="C320" s="36"/>
      <c r="D320" s="55"/>
      <c r="E320" s="7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25"/>
      <c r="S320" s="25"/>
      <c r="T320" s="25"/>
      <c r="U320" s="25"/>
      <c r="V320" s="25"/>
      <c r="W320" s="15"/>
      <c r="X320" s="15"/>
    </row>
    <row r="321" spans="1:24" ht="46.5" customHeight="1">
      <c r="A321" s="9" t="s">
        <v>35</v>
      </c>
      <c r="C321" s="10"/>
      <c r="D321" s="52"/>
      <c r="E321" s="74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</row>
    <row r="322" spans="1:24" ht="198.75" customHeight="1">
      <c r="A322" s="122"/>
      <c r="B322" s="123"/>
      <c r="C322" s="124"/>
      <c r="D322" s="138" t="s">
        <v>158</v>
      </c>
      <c r="E322" s="71"/>
      <c r="F322" s="109">
        <v>68</v>
      </c>
      <c r="G322" s="109">
        <v>74</v>
      </c>
      <c r="H322" s="109">
        <v>80</v>
      </c>
      <c r="I322" s="109">
        <v>86</v>
      </c>
      <c r="J322" s="109">
        <v>92</v>
      </c>
      <c r="K322" s="109">
        <v>98</v>
      </c>
      <c r="L322" s="109">
        <v>104</v>
      </c>
      <c r="M322" s="109">
        <v>110</v>
      </c>
      <c r="N322" s="109">
        <v>116</v>
      </c>
      <c r="O322" s="109">
        <v>122</v>
      </c>
      <c r="P322" s="109">
        <v>128</v>
      </c>
      <c r="Q322" s="109">
        <v>134</v>
      </c>
      <c r="R322" s="109">
        <v>140</v>
      </c>
      <c r="S322" s="109">
        <v>146</v>
      </c>
      <c r="T322" s="109">
        <v>152</v>
      </c>
      <c r="U322" s="109">
        <v>158</v>
      </c>
      <c r="V322" s="109">
        <v>164</v>
      </c>
      <c r="W322" s="144" t="s">
        <v>0</v>
      </c>
      <c r="X322" s="134" t="s">
        <v>9</v>
      </c>
    </row>
    <row r="323" spans="1:24" ht="87" customHeight="1">
      <c r="A323" s="125"/>
      <c r="B323" s="126"/>
      <c r="C323" s="127"/>
      <c r="D323" s="138"/>
      <c r="E323" s="93" t="s">
        <v>240</v>
      </c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44"/>
      <c r="X323" s="135"/>
    </row>
    <row r="324" spans="1:24" ht="34.5" customHeight="1">
      <c r="A324" s="125"/>
      <c r="B324" s="126"/>
      <c r="C324" s="127"/>
      <c r="D324" s="54" t="s">
        <v>12</v>
      </c>
      <c r="E324" s="79">
        <v>1990</v>
      </c>
      <c r="F324" s="12"/>
      <c r="G324" s="12"/>
      <c r="H324" s="12"/>
      <c r="I324" s="12"/>
      <c r="J324" s="12"/>
      <c r="K324" s="12"/>
      <c r="L324" s="12"/>
      <c r="M324" s="12"/>
      <c r="N324" s="12"/>
      <c r="O324" s="100"/>
      <c r="P324" s="100"/>
      <c r="Q324" s="100"/>
      <c r="R324" s="100"/>
      <c r="S324" s="100"/>
      <c r="T324" s="87"/>
      <c r="U324" s="87"/>
      <c r="V324" s="37"/>
      <c r="W324" s="5">
        <f>SUM(F324:V324)</f>
        <v>0</v>
      </c>
      <c r="X324" s="5">
        <f>E324*W324</f>
        <v>0</v>
      </c>
    </row>
    <row r="325" spans="1:24" ht="33.75" customHeight="1">
      <c r="A325" s="125"/>
      <c r="B325" s="126"/>
      <c r="C325" s="127"/>
      <c r="D325" s="54" t="s">
        <v>4</v>
      </c>
      <c r="E325" s="79">
        <v>1990</v>
      </c>
      <c r="F325" s="12"/>
      <c r="G325" s="12"/>
      <c r="H325" s="12"/>
      <c r="I325" s="12"/>
      <c r="J325" s="12"/>
      <c r="K325" s="12"/>
      <c r="L325" s="12"/>
      <c r="M325" s="12"/>
      <c r="N325" s="12"/>
      <c r="O325" s="100"/>
      <c r="P325" s="100"/>
      <c r="Q325" s="100"/>
      <c r="R325" s="100"/>
      <c r="S325" s="100"/>
      <c r="T325" s="87"/>
      <c r="U325" s="87"/>
      <c r="V325" s="18"/>
      <c r="W325" s="5">
        <f>SUM(F325:V325)</f>
        <v>0</v>
      </c>
      <c r="X325" s="5">
        <f>E325*W325</f>
        <v>0</v>
      </c>
    </row>
    <row r="326" spans="1:24" ht="36.75" customHeight="1">
      <c r="A326" s="47"/>
      <c r="B326" s="47"/>
      <c r="C326" s="47"/>
      <c r="D326" s="55"/>
      <c r="E326" s="7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25"/>
      <c r="W326" s="15"/>
      <c r="X326" s="15"/>
    </row>
    <row r="327" spans="1:24" ht="46.5" customHeight="1">
      <c r="A327" s="9" t="s">
        <v>115</v>
      </c>
      <c r="C327" s="10"/>
      <c r="D327" s="52"/>
      <c r="E327" s="74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</row>
    <row r="328" spans="1:24" ht="145.5" customHeight="1">
      <c r="A328" s="123"/>
      <c r="B328" s="123"/>
      <c r="C328" s="124"/>
      <c r="D328" s="138" t="s">
        <v>160</v>
      </c>
      <c r="E328" s="71"/>
      <c r="F328" s="109">
        <v>68</v>
      </c>
      <c r="G328" s="109">
        <v>74</v>
      </c>
      <c r="H328" s="109">
        <v>80</v>
      </c>
      <c r="I328" s="109">
        <v>86</v>
      </c>
      <c r="J328" s="109">
        <v>92</v>
      </c>
      <c r="K328" s="109">
        <v>98</v>
      </c>
      <c r="L328" s="109">
        <v>104</v>
      </c>
      <c r="M328" s="109">
        <v>110</v>
      </c>
      <c r="N328" s="109">
        <v>116</v>
      </c>
      <c r="O328" s="109">
        <v>122</v>
      </c>
      <c r="P328" s="109">
        <v>128</v>
      </c>
      <c r="Q328" s="109">
        <v>134</v>
      </c>
      <c r="R328" s="109">
        <v>140</v>
      </c>
      <c r="S328" s="109">
        <v>146</v>
      </c>
      <c r="T328" s="109">
        <v>152</v>
      </c>
      <c r="U328" s="109">
        <v>158</v>
      </c>
      <c r="V328" s="109">
        <v>164</v>
      </c>
      <c r="W328" s="144" t="s">
        <v>0</v>
      </c>
      <c r="X328" s="134" t="s">
        <v>9</v>
      </c>
    </row>
    <row r="329" spans="1:24" ht="78.75" customHeight="1">
      <c r="A329" s="126"/>
      <c r="B329" s="126"/>
      <c r="C329" s="127"/>
      <c r="D329" s="138"/>
      <c r="E329" s="93" t="s">
        <v>240</v>
      </c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44"/>
      <c r="X329" s="135"/>
    </row>
    <row r="330" spans="1:24" ht="34.5" customHeight="1">
      <c r="A330" s="126"/>
      <c r="B330" s="126"/>
      <c r="C330" s="127"/>
      <c r="D330" s="54" t="s">
        <v>113</v>
      </c>
      <c r="E330" s="79">
        <v>2930</v>
      </c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87"/>
      <c r="Q330" s="87"/>
      <c r="R330" s="16"/>
      <c r="S330" s="16"/>
      <c r="T330" s="16"/>
      <c r="U330" s="87"/>
      <c r="V330" s="46"/>
      <c r="W330" s="5">
        <f>SUM(F330:V330)</f>
        <v>0</v>
      </c>
      <c r="X330" s="5">
        <f>E330*W330</f>
        <v>0</v>
      </c>
    </row>
    <row r="331" spans="1:24" ht="34.5" customHeight="1">
      <c r="A331" s="126"/>
      <c r="B331" s="126"/>
      <c r="C331" s="127"/>
      <c r="D331" s="54" t="s">
        <v>3</v>
      </c>
      <c r="E331" s="79">
        <v>2930</v>
      </c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87"/>
      <c r="Q331" s="87"/>
      <c r="R331" s="16"/>
      <c r="S331" s="16"/>
      <c r="T331" s="87"/>
      <c r="U331" s="87"/>
      <c r="V331" s="46"/>
      <c r="W331" s="5">
        <f>SUM(F331:V331)</f>
        <v>0</v>
      </c>
      <c r="X331" s="5">
        <f>E331*W331</f>
        <v>0</v>
      </c>
    </row>
    <row r="332" spans="1:24" ht="36.75" customHeight="1">
      <c r="A332" s="47"/>
      <c r="B332" s="47"/>
      <c r="C332" s="47"/>
      <c r="D332" s="55"/>
      <c r="E332" s="77"/>
      <c r="F332" s="17"/>
      <c r="G332" s="17"/>
      <c r="H332" s="17"/>
      <c r="I332" s="17"/>
      <c r="J332" s="17"/>
      <c r="K332" s="17"/>
      <c r="L332" s="17"/>
      <c r="M332" s="17"/>
      <c r="N332" s="17"/>
      <c r="O332" s="25"/>
      <c r="P332" s="25"/>
      <c r="Q332" s="25"/>
      <c r="R332" s="25"/>
      <c r="S332" s="25"/>
      <c r="T332" s="25"/>
      <c r="U332" s="25"/>
      <c r="V332" s="25"/>
      <c r="W332" s="15"/>
      <c r="X332" s="15"/>
    </row>
    <row r="333" spans="1:24" ht="46.5" customHeight="1">
      <c r="A333" s="9" t="s">
        <v>116</v>
      </c>
      <c r="C333" s="10"/>
      <c r="D333" s="52"/>
      <c r="E333" s="74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</row>
    <row r="334" spans="1:24" ht="241.5" customHeight="1">
      <c r="A334" s="122"/>
      <c r="B334" s="123"/>
      <c r="C334" s="124"/>
      <c r="D334" s="146" t="s">
        <v>170</v>
      </c>
      <c r="E334" s="71"/>
      <c r="F334" s="109">
        <v>68</v>
      </c>
      <c r="G334" s="109">
        <v>74</v>
      </c>
      <c r="H334" s="109">
        <v>80</v>
      </c>
      <c r="I334" s="109">
        <v>86</v>
      </c>
      <c r="J334" s="109">
        <v>92</v>
      </c>
      <c r="K334" s="109">
        <v>98</v>
      </c>
      <c r="L334" s="109">
        <v>104</v>
      </c>
      <c r="M334" s="109">
        <v>110</v>
      </c>
      <c r="N334" s="109">
        <v>116</v>
      </c>
      <c r="O334" s="109">
        <v>122</v>
      </c>
      <c r="P334" s="109">
        <v>128</v>
      </c>
      <c r="Q334" s="109">
        <v>134</v>
      </c>
      <c r="R334" s="109">
        <v>140</v>
      </c>
      <c r="S334" s="109">
        <v>146</v>
      </c>
      <c r="T334" s="109">
        <v>152</v>
      </c>
      <c r="U334" s="109">
        <v>158</v>
      </c>
      <c r="V334" s="109">
        <v>164</v>
      </c>
      <c r="W334" s="144" t="s">
        <v>0</v>
      </c>
      <c r="X334" s="134" t="s">
        <v>9</v>
      </c>
    </row>
    <row r="335" spans="1:24" ht="84.75" customHeight="1">
      <c r="A335" s="125"/>
      <c r="B335" s="126"/>
      <c r="C335" s="127"/>
      <c r="D335" s="138"/>
      <c r="E335" s="93" t="s">
        <v>240</v>
      </c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44"/>
      <c r="X335" s="135"/>
    </row>
    <row r="336" spans="1:24" ht="36.75" customHeight="1">
      <c r="A336" s="125"/>
      <c r="B336" s="126"/>
      <c r="C336" s="127"/>
      <c r="D336" s="54" t="s">
        <v>125</v>
      </c>
      <c r="E336" s="79">
        <v>3820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6"/>
      <c r="Q336" s="16"/>
      <c r="R336" s="16"/>
      <c r="S336" s="87"/>
      <c r="T336" s="87"/>
      <c r="U336" s="87"/>
      <c r="V336" s="87"/>
      <c r="W336" s="5">
        <f>SUM(F336:V336)</f>
        <v>0</v>
      </c>
      <c r="X336" s="5">
        <f>E336*W336</f>
        <v>0</v>
      </c>
    </row>
    <row r="337" spans="1:24" ht="36.75" customHeight="1">
      <c r="A337" s="47"/>
      <c r="B337" s="47"/>
      <c r="C337" s="47"/>
      <c r="D337" s="55"/>
      <c r="E337" s="77"/>
      <c r="F337" s="17"/>
      <c r="G337" s="17"/>
      <c r="H337" s="17"/>
      <c r="I337" s="17"/>
      <c r="J337" s="17"/>
      <c r="K337" s="17"/>
      <c r="L337" s="17"/>
      <c r="M337" s="17"/>
      <c r="N337" s="15"/>
      <c r="O337" s="15"/>
      <c r="P337" s="15"/>
      <c r="Q337" s="15"/>
      <c r="R337" s="15"/>
      <c r="S337" s="15"/>
      <c r="T337" s="15"/>
      <c r="U337" s="15"/>
      <c r="V337" s="25"/>
      <c r="W337" s="15"/>
      <c r="X337" s="15"/>
    </row>
    <row r="338" spans="1:24" ht="46.5" customHeight="1">
      <c r="A338" s="9" t="s">
        <v>117</v>
      </c>
      <c r="C338" s="10"/>
      <c r="D338" s="52"/>
      <c r="E338" s="74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</row>
    <row r="339" spans="1:24" ht="145.5" customHeight="1">
      <c r="A339" s="123"/>
      <c r="B339" s="123"/>
      <c r="C339" s="124"/>
      <c r="D339" s="138" t="s">
        <v>161</v>
      </c>
      <c r="E339" s="71"/>
      <c r="F339" s="109">
        <v>68</v>
      </c>
      <c r="G339" s="109">
        <v>74</v>
      </c>
      <c r="H339" s="109">
        <v>80</v>
      </c>
      <c r="I339" s="109">
        <v>86</v>
      </c>
      <c r="J339" s="109">
        <v>92</v>
      </c>
      <c r="K339" s="109">
        <v>98</v>
      </c>
      <c r="L339" s="109">
        <v>104</v>
      </c>
      <c r="M339" s="109">
        <v>110</v>
      </c>
      <c r="N339" s="109">
        <v>116</v>
      </c>
      <c r="O339" s="109">
        <v>122</v>
      </c>
      <c r="P339" s="109">
        <v>128</v>
      </c>
      <c r="Q339" s="109">
        <v>134</v>
      </c>
      <c r="R339" s="109">
        <v>140</v>
      </c>
      <c r="S339" s="109">
        <v>146</v>
      </c>
      <c r="T339" s="109">
        <v>152</v>
      </c>
      <c r="U339" s="109">
        <v>158</v>
      </c>
      <c r="V339" s="109">
        <v>164</v>
      </c>
      <c r="W339" s="144" t="s">
        <v>0</v>
      </c>
      <c r="X339" s="134" t="s">
        <v>9</v>
      </c>
    </row>
    <row r="340" spans="1:24" ht="78.75" customHeight="1">
      <c r="A340" s="126"/>
      <c r="B340" s="126"/>
      <c r="C340" s="127"/>
      <c r="D340" s="138"/>
      <c r="E340" s="93" t="s">
        <v>240</v>
      </c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44"/>
      <c r="X340" s="135"/>
    </row>
    <row r="341" spans="1:24" ht="34.5" customHeight="1">
      <c r="A341" s="126"/>
      <c r="B341" s="126"/>
      <c r="C341" s="127"/>
      <c r="D341" s="54" t="s">
        <v>126</v>
      </c>
      <c r="E341" s="79">
        <v>3250</v>
      </c>
      <c r="F341" s="12"/>
      <c r="G341" s="12"/>
      <c r="H341" s="12"/>
      <c r="I341" s="12"/>
      <c r="J341" s="12"/>
      <c r="K341" s="12"/>
      <c r="L341" s="12"/>
      <c r="M341" s="12"/>
      <c r="N341" s="12"/>
      <c r="O341" s="87"/>
      <c r="P341" s="87"/>
      <c r="Q341" s="87"/>
      <c r="R341" s="87"/>
      <c r="S341" s="87"/>
      <c r="T341" s="87"/>
      <c r="U341" s="87"/>
      <c r="V341" s="12"/>
      <c r="W341" s="5">
        <f>SUM(F341:V341)</f>
        <v>0</v>
      </c>
      <c r="X341" s="5">
        <f>E341*W341</f>
        <v>0</v>
      </c>
    </row>
    <row r="342" spans="1:24" ht="34.5" customHeight="1">
      <c r="A342" s="126"/>
      <c r="B342" s="126"/>
      <c r="C342" s="127"/>
      <c r="D342" s="54" t="s">
        <v>7</v>
      </c>
      <c r="E342" s="79">
        <v>3250</v>
      </c>
      <c r="F342" s="12"/>
      <c r="G342" s="12"/>
      <c r="H342" s="12"/>
      <c r="I342" s="12"/>
      <c r="J342" s="12"/>
      <c r="K342" s="12"/>
      <c r="L342" s="12"/>
      <c r="M342" s="12"/>
      <c r="N342" s="12"/>
      <c r="O342" s="87"/>
      <c r="P342" s="87"/>
      <c r="Q342" s="87"/>
      <c r="R342" s="87"/>
      <c r="S342" s="87"/>
      <c r="T342" s="87"/>
      <c r="U342" s="87"/>
      <c r="V342" s="12"/>
      <c r="W342" s="5">
        <f>SUM(F342:V342)</f>
        <v>0</v>
      </c>
      <c r="X342" s="5">
        <f>E342*W342</f>
        <v>0</v>
      </c>
    </row>
    <row r="343" spans="1:24" ht="34.5" customHeight="1">
      <c r="A343" s="126"/>
      <c r="B343" s="126"/>
      <c r="C343" s="127"/>
      <c r="D343" s="54" t="s">
        <v>182</v>
      </c>
      <c r="E343" s="79">
        <v>3250</v>
      </c>
      <c r="F343" s="12"/>
      <c r="G343" s="12"/>
      <c r="H343" s="12"/>
      <c r="I343" s="12"/>
      <c r="J343" s="12"/>
      <c r="K343" s="12"/>
      <c r="L343" s="12"/>
      <c r="M343" s="12"/>
      <c r="N343" s="12"/>
      <c r="O343" s="87"/>
      <c r="P343" s="16"/>
      <c r="Q343" s="16"/>
      <c r="R343" s="87"/>
      <c r="S343" s="87"/>
      <c r="T343" s="87"/>
      <c r="U343" s="87"/>
      <c r="V343" s="12"/>
      <c r="W343" s="5">
        <f>SUM(F343:V343)</f>
        <v>0</v>
      </c>
      <c r="X343" s="5">
        <f>E343*W343</f>
        <v>0</v>
      </c>
    </row>
    <row r="344" spans="1:24" ht="34.5" customHeight="1">
      <c r="A344" s="126"/>
      <c r="B344" s="126"/>
      <c r="C344" s="127"/>
      <c r="D344" s="54" t="s">
        <v>127</v>
      </c>
      <c r="E344" s="79">
        <v>3250</v>
      </c>
      <c r="F344" s="12"/>
      <c r="G344" s="12"/>
      <c r="H344" s="12"/>
      <c r="I344" s="12"/>
      <c r="J344" s="12"/>
      <c r="K344" s="12"/>
      <c r="L344" s="12"/>
      <c r="M344" s="12"/>
      <c r="N344" s="12"/>
      <c r="O344" s="87"/>
      <c r="P344" s="87"/>
      <c r="Q344" s="87"/>
      <c r="R344" s="87"/>
      <c r="S344" s="87"/>
      <c r="T344" s="87"/>
      <c r="U344" s="87"/>
      <c r="V344" s="12"/>
      <c r="W344" s="5">
        <f>SUM(F344:V344)</f>
        <v>0</v>
      </c>
      <c r="X344" s="5">
        <f>E344*W344</f>
        <v>0</v>
      </c>
    </row>
    <row r="345" spans="1:24" ht="36.75" customHeight="1">
      <c r="A345" s="47"/>
      <c r="B345" s="47"/>
      <c r="C345" s="47"/>
      <c r="D345" s="55"/>
      <c r="E345" s="77"/>
      <c r="F345" s="17"/>
      <c r="G345" s="17"/>
      <c r="H345" s="17"/>
      <c r="I345" s="17"/>
      <c r="J345" s="17"/>
      <c r="K345" s="17"/>
      <c r="L345" s="17"/>
      <c r="M345" s="17"/>
      <c r="N345" s="17"/>
      <c r="O345" s="15"/>
      <c r="P345" s="15"/>
      <c r="Q345" s="15"/>
      <c r="R345" s="15"/>
      <c r="S345" s="15"/>
      <c r="T345" s="15"/>
      <c r="U345" s="15"/>
      <c r="V345" s="15"/>
      <c r="W345" s="15"/>
      <c r="X345" s="15"/>
    </row>
    <row r="346" spans="1:24" ht="46.5" customHeight="1">
      <c r="A346" s="9" t="s">
        <v>118</v>
      </c>
      <c r="C346" s="10"/>
      <c r="D346" s="52"/>
      <c r="E346" s="74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</row>
    <row r="347" spans="1:24" ht="212.25" customHeight="1">
      <c r="A347" s="123"/>
      <c r="B347" s="123"/>
      <c r="C347" s="124"/>
      <c r="D347" s="145" t="s">
        <v>233</v>
      </c>
      <c r="E347" s="71"/>
      <c r="F347" s="109">
        <v>68</v>
      </c>
      <c r="G347" s="109">
        <v>74</v>
      </c>
      <c r="H347" s="109">
        <v>80</v>
      </c>
      <c r="I347" s="109">
        <v>86</v>
      </c>
      <c r="J347" s="109">
        <v>92</v>
      </c>
      <c r="K347" s="109">
        <v>98</v>
      </c>
      <c r="L347" s="109">
        <v>104</v>
      </c>
      <c r="M347" s="109">
        <v>110</v>
      </c>
      <c r="N347" s="109">
        <v>116</v>
      </c>
      <c r="O347" s="109">
        <v>122</v>
      </c>
      <c r="P347" s="109">
        <v>128</v>
      </c>
      <c r="Q347" s="109">
        <v>134</v>
      </c>
      <c r="R347" s="109">
        <v>140</v>
      </c>
      <c r="S347" s="109">
        <v>146</v>
      </c>
      <c r="T347" s="109">
        <v>152</v>
      </c>
      <c r="U347" s="109">
        <v>158</v>
      </c>
      <c r="V347" s="109" t="s">
        <v>218</v>
      </c>
      <c r="W347" s="144" t="s">
        <v>0</v>
      </c>
      <c r="X347" s="134" t="s">
        <v>9</v>
      </c>
    </row>
    <row r="348" spans="1:24" ht="78.75" customHeight="1">
      <c r="A348" s="126"/>
      <c r="B348" s="126"/>
      <c r="C348" s="127"/>
      <c r="D348" s="145"/>
      <c r="E348" s="93" t="s">
        <v>240</v>
      </c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44"/>
      <c r="X348" s="135"/>
    </row>
    <row r="349" spans="1:24" ht="30.75" customHeight="1">
      <c r="A349" s="126"/>
      <c r="B349" s="126"/>
      <c r="C349" s="127"/>
      <c r="D349" s="54" t="s">
        <v>3</v>
      </c>
      <c r="E349" s="79">
        <v>3020</v>
      </c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87"/>
      <c r="Q349" s="87"/>
      <c r="R349" s="16"/>
      <c r="S349" s="16"/>
      <c r="T349" s="16"/>
      <c r="U349" s="16"/>
      <c r="V349" s="46"/>
      <c r="W349" s="5">
        <f>SUM(F349:V349)</f>
        <v>0</v>
      </c>
      <c r="X349" s="5">
        <f>E349*W349</f>
        <v>0</v>
      </c>
    </row>
    <row r="350" spans="1:24" ht="30.75" hidden="1" customHeight="1">
      <c r="A350" s="126"/>
      <c r="B350" s="126"/>
      <c r="C350" s="127"/>
      <c r="D350" s="54" t="s">
        <v>96</v>
      </c>
      <c r="E350" s="79">
        <v>3020</v>
      </c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87"/>
      <c r="Q350" s="87"/>
      <c r="R350" s="87"/>
      <c r="S350" s="87"/>
      <c r="T350" s="87"/>
      <c r="U350" s="16"/>
      <c r="V350" s="46"/>
      <c r="W350" s="5">
        <f>SUM(F350:V350)</f>
        <v>0</v>
      </c>
      <c r="X350" s="5">
        <f>E350*W350</f>
        <v>0</v>
      </c>
    </row>
    <row r="351" spans="1:24" ht="18.75" hidden="1" customHeight="1">
      <c r="A351" s="126"/>
      <c r="B351" s="126"/>
      <c r="C351" s="127"/>
      <c r="D351" s="54" t="s">
        <v>46</v>
      </c>
      <c r="E351" s="79">
        <v>3020</v>
      </c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87"/>
      <c r="Q351" s="87"/>
      <c r="R351" s="87"/>
      <c r="S351" s="16"/>
      <c r="T351" s="87"/>
      <c r="U351" s="16"/>
      <c r="V351" s="46"/>
      <c r="W351" s="5">
        <f>SUM(F351:V351)</f>
        <v>0</v>
      </c>
      <c r="X351" s="5">
        <f>E351*W351</f>
        <v>0</v>
      </c>
    </row>
    <row r="352" spans="1:24" ht="33.75" customHeight="1">
      <c r="A352" s="80"/>
      <c r="B352" s="80"/>
      <c r="C352" s="80"/>
      <c r="D352" s="85" t="s">
        <v>234</v>
      </c>
      <c r="E352" s="86">
        <v>3020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87"/>
      <c r="Q352" s="87"/>
      <c r="R352" s="87"/>
      <c r="S352" s="87"/>
      <c r="T352" s="87"/>
      <c r="U352" s="87"/>
      <c r="V352" s="3"/>
      <c r="W352" s="5">
        <f>SUM(P352:U352)</f>
        <v>0</v>
      </c>
      <c r="X352" s="5">
        <f>E352*W352</f>
        <v>0</v>
      </c>
    </row>
    <row r="353" spans="1:24" ht="33.75" customHeight="1">
      <c r="A353" s="80"/>
      <c r="B353" s="80"/>
      <c r="C353" s="80"/>
      <c r="D353" s="85" t="s">
        <v>235</v>
      </c>
      <c r="E353" s="86">
        <v>3020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87"/>
      <c r="Q353" s="87"/>
      <c r="R353" s="87"/>
      <c r="S353" s="87"/>
      <c r="T353" s="87"/>
      <c r="U353" s="87"/>
      <c r="V353" s="3"/>
      <c r="W353" s="5">
        <f>SUM(P353:U353)</f>
        <v>0</v>
      </c>
      <c r="X353" s="5">
        <f>E353*W353</f>
        <v>0</v>
      </c>
    </row>
    <row r="354" spans="1:24" ht="36.75" customHeight="1">
      <c r="A354" s="47"/>
      <c r="B354" s="47"/>
      <c r="C354" s="47"/>
      <c r="D354" s="55"/>
      <c r="E354" s="7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5"/>
    </row>
    <row r="355" spans="1:24" ht="46.5" hidden="1" customHeight="1">
      <c r="A355" s="9" t="s">
        <v>120</v>
      </c>
      <c r="C355" s="10"/>
      <c r="D355" s="52"/>
      <c r="E355" s="74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</row>
    <row r="356" spans="1:24" ht="145.5" hidden="1" customHeight="1">
      <c r="A356" s="122"/>
      <c r="B356" s="123"/>
      <c r="C356" s="124"/>
      <c r="D356" s="138" t="s">
        <v>162</v>
      </c>
      <c r="E356" s="71"/>
      <c r="F356" s="109">
        <v>68</v>
      </c>
      <c r="G356" s="109">
        <v>74</v>
      </c>
      <c r="H356" s="109">
        <v>80</v>
      </c>
      <c r="I356" s="109">
        <v>86</v>
      </c>
      <c r="J356" s="109">
        <v>92</v>
      </c>
      <c r="K356" s="109">
        <v>98</v>
      </c>
      <c r="L356" s="109">
        <v>104</v>
      </c>
      <c r="M356" s="109">
        <v>110</v>
      </c>
      <c r="N356" s="109">
        <v>116</v>
      </c>
      <c r="O356" s="109">
        <v>122</v>
      </c>
      <c r="P356" s="109">
        <v>128</v>
      </c>
      <c r="Q356" s="109">
        <v>134</v>
      </c>
      <c r="R356" s="109">
        <v>140</v>
      </c>
      <c r="S356" s="109">
        <v>146</v>
      </c>
      <c r="T356" s="109">
        <v>152</v>
      </c>
      <c r="U356" s="109">
        <v>158</v>
      </c>
      <c r="V356" s="109">
        <v>164</v>
      </c>
      <c r="W356" s="144" t="s">
        <v>0</v>
      </c>
      <c r="X356" s="134" t="s">
        <v>9</v>
      </c>
    </row>
    <row r="357" spans="1:24" ht="78.75" hidden="1" customHeight="1">
      <c r="A357" s="125"/>
      <c r="B357" s="126"/>
      <c r="C357" s="127"/>
      <c r="D357" s="138"/>
      <c r="E357" s="93" t="s">
        <v>240</v>
      </c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44"/>
      <c r="X357" s="135"/>
    </row>
    <row r="358" spans="1:24" ht="34.5" hidden="1" customHeight="1">
      <c r="A358" s="125"/>
      <c r="B358" s="126"/>
      <c r="C358" s="127"/>
      <c r="D358" s="54" t="s">
        <v>128</v>
      </c>
      <c r="E358" s="79">
        <v>3110</v>
      </c>
      <c r="F358" s="12"/>
      <c r="G358" s="12"/>
      <c r="H358" s="12"/>
      <c r="I358" s="12"/>
      <c r="J358" s="12"/>
      <c r="K358" s="12"/>
      <c r="L358" s="12"/>
      <c r="M358" s="12"/>
      <c r="N358" s="87"/>
      <c r="O358" s="87"/>
      <c r="P358" s="87"/>
      <c r="Q358" s="87"/>
      <c r="R358" s="87"/>
      <c r="S358" s="12"/>
      <c r="T358" s="12"/>
      <c r="U358" s="12"/>
      <c r="V358" s="46"/>
      <c r="W358" s="5">
        <f>SUM(F358:V358)</f>
        <v>0</v>
      </c>
      <c r="X358" s="5">
        <f>E358*W358</f>
        <v>0</v>
      </c>
    </row>
    <row r="359" spans="1:24" ht="36.75" hidden="1" customHeight="1">
      <c r="A359" s="47"/>
      <c r="B359" s="47"/>
      <c r="C359" s="47"/>
      <c r="D359" s="55"/>
      <c r="E359" s="7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5"/>
      <c r="X359" s="15"/>
    </row>
    <row r="360" spans="1:24" ht="46.5" customHeight="1">
      <c r="A360" s="9" t="s">
        <v>119</v>
      </c>
      <c r="C360" s="10"/>
      <c r="D360" s="52"/>
      <c r="E360" s="74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</row>
    <row r="361" spans="1:24" ht="145.5" customHeight="1">
      <c r="A361" s="123"/>
      <c r="B361" s="123"/>
      <c r="C361" s="124"/>
      <c r="D361" s="138" t="s">
        <v>163</v>
      </c>
      <c r="E361" s="71"/>
      <c r="F361" s="109">
        <v>68</v>
      </c>
      <c r="G361" s="109">
        <v>74</v>
      </c>
      <c r="H361" s="109">
        <v>80</v>
      </c>
      <c r="I361" s="109">
        <v>86</v>
      </c>
      <c r="J361" s="109">
        <v>92</v>
      </c>
      <c r="K361" s="109">
        <v>98</v>
      </c>
      <c r="L361" s="109">
        <v>104</v>
      </c>
      <c r="M361" s="109">
        <v>110</v>
      </c>
      <c r="N361" s="109">
        <v>116</v>
      </c>
      <c r="O361" s="109">
        <v>122</v>
      </c>
      <c r="P361" s="109">
        <v>128</v>
      </c>
      <c r="Q361" s="109">
        <v>134</v>
      </c>
      <c r="R361" s="109">
        <v>140</v>
      </c>
      <c r="S361" s="109">
        <v>146</v>
      </c>
      <c r="T361" s="109">
        <v>152</v>
      </c>
      <c r="U361" s="109">
        <v>158</v>
      </c>
      <c r="V361" s="109">
        <v>164</v>
      </c>
      <c r="W361" s="144" t="s">
        <v>0</v>
      </c>
      <c r="X361" s="134" t="s">
        <v>9</v>
      </c>
    </row>
    <row r="362" spans="1:24" ht="78.75" customHeight="1">
      <c r="A362" s="126"/>
      <c r="B362" s="126"/>
      <c r="C362" s="127"/>
      <c r="D362" s="138"/>
      <c r="E362" s="93" t="s">
        <v>240</v>
      </c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44"/>
      <c r="X362" s="135"/>
    </row>
    <row r="363" spans="1:24" ht="33.75" customHeight="1">
      <c r="A363" s="126"/>
      <c r="B363" s="126"/>
      <c r="C363" s="127"/>
      <c r="D363" s="54" t="s">
        <v>129</v>
      </c>
      <c r="E363" s="79">
        <v>2575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87"/>
      <c r="Q363" s="87"/>
      <c r="R363" s="87"/>
      <c r="S363" s="87"/>
      <c r="T363" s="87"/>
      <c r="U363" s="87"/>
      <c r="V363" s="46"/>
      <c r="W363" s="5">
        <f>SUM(F363:V363)</f>
        <v>0</v>
      </c>
      <c r="X363" s="5">
        <f>E363*W363</f>
        <v>0</v>
      </c>
    </row>
    <row r="364" spans="1:24" ht="34.5" customHeight="1">
      <c r="A364" s="126"/>
      <c r="B364" s="126"/>
      <c r="C364" s="127"/>
      <c r="D364" s="54" t="s">
        <v>94</v>
      </c>
      <c r="E364" s="79">
        <v>2575</v>
      </c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6"/>
      <c r="Q364" s="87"/>
      <c r="R364" s="87"/>
      <c r="S364" s="87"/>
      <c r="T364" s="87"/>
      <c r="U364" s="87"/>
      <c r="V364" s="46"/>
      <c r="W364" s="5">
        <f>SUM(F364:V364)</f>
        <v>0</v>
      </c>
      <c r="X364" s="5">
        <f>E364*W364</f>
        <v>0</v>
      </c>
    </row>
    <row r="365" spans="1:24" ht="36.75" customHeight="1">
      <c r="A365" s="47"/>
      <c r="B365" s="47"/>
      <c r="C365" s="47"/>
      <c r="D365" s="55"/>
      <c r="E365" s="7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5"/>
      <c r="X365" s="15"/>
    </row>
    <row r="366" spans="1:24" ht="51.75" customHeight="1">
      <c r="A366" s="9" t="s">
        <v>121</v>
      </c>
      <c r="C366" s="10"/>
      <c r="D366" s="52"/>
      <c r="E366" s="74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</row>
    <row r="367" spans="1:24" ht="198" customHeight="1">
      <c r="A367" s="123"/>
      <c r="B367" s="123"/>
      <c r="C367" s="124"/>
      <c r="D367" s="138" t="s">
        <v>164</v>
      </c>
      <c r="E367" s="71"/>
      <c r="F367" s="109">
        <v>68</v>
      </c>
      <c r="G367" s="109">
        <v>74</v>
      </c>
      <c r="H367" s="109">
        <v>80</v>
      </c>
      <c r="I367" s="109">
        <v>86</v>
      </c>
      <c r="J367" s="109">
        <v>92</v>
      </c>
      <c r="K367" s="109">
        <v>98</v>
      </c>
      <c r="L367" s="109">
        <v>104</v>
      </c>
      <c r="M367" s="109">
        <v>110</v>
      </c>
      <c r="N367" s="109">
        <v>116</v>
      </c>
      <c r="O367" s="109">
        <v>122</v>
      </c>
      <c r="P367" s="109">
        <v>128</v>
      </c>
      <c r="Q367" s="109">
        <v>134</v>
      </c>
      <c r="R367" s="109">
        <v>140</v>
      </c>
      <c r="S367" s="109">
        <v>146</v>
      </c>
      <c r="T367" s="109">
        <v>152</v>
      </c>
      <c r="U367" s="109">
        <v>158</v>
      </c>
      <c r="V367" s="109">
        <v>164</v>
      </c>
      <c r="W367" s="144" t="s">
        <v>0</v>
      </c>
      <c r="X367" s="134" t="s">
        <v>9</v>
      </c>
    </row>
    <row r="368" spans="1:24" ht="78.75" customHeight="1">
      <c r="A368" s="126"/>
      <c r="B368" s="126"/>
      <c r="C368" s="127"/>
      <c r="D368" s="138"/>
      <c r="E368" s="93" t="s">
        <v>240</v>
      </c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44"/>
      <c r="X368" s="135"/>
    </row>
    <row r="369" spans="1:24" ht="36" customHeight="1">
      <c r="A369" s="126"/>
      <c r="B369" s="126"/>
      <c r="C369" s="127"/>
      <c r="D369" s="54" t="s">
        <v>130</v>
      </c>
      <c r="E369" s="79">
        <v>3820</v>
      </c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87"/>
      <c r="Q369" s="87"/>
      <c r="R369" s="87"/>
      <c r="S369" s="87"/>
      <c r="T369" s="87"/>
      <c r="U369" s="87"/>
      <c r="V369" s="46"/>
      <c r="W369" s="5">
        <f>SUM(F369:V369)</f>
        <v>0</v>
      </c>
      <c r="X369" s="5">
        <f>E369*W369</f>
        <v>0</v>
      </c>
    </row>
    <row r="370" spans="1:24" ht="34.5" customHeight="1">
      <c r="A370" s="126"/>
      <c r="B370" s="126"/>
      <c r="C370" s="127"/>
      <c r="D370" s="54" t="s">
        <v>131</v>
      </c>
      <c r="E370" s="79">
        <v>3820</v>
      </c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87"/>
      <c r="Q370" s="87"/>
      <c r="R370" s="16"/>
      <c r="S370" s="87"/>
      <c r="T370" s="16"/>
      <c r="U370" s="87"/>
      <c r="V370" s="46"/>
      <c r="W370" s="5">
        <f>SUM(F370:V370)</f>
        <v>0</v>
      </c>
      <c r="X370" s="5">
        <f>E370*W370</f>
        <v>0</v>
      </c>
    </row>
    <row r="371" spans="1:24" ht="33" customHeight="1">
      <c r="A371" s="126"/>
      <c r="B371" s="126"/>
      <c r="C371" s="127"/>
      <c r="D371" s="54" t="s">
        <v>132</v>
      </c>
      <c r="E371" s="79">
        <v>3820</v>
      </c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6"/>
      <c r="Q371" s="16"/>
      <c r="R371" s="87"/>
      <c r="S371" s="87"/>
      <c r="T371" s="87"/>
      <c r="U371" s="87"/>
      <c r="V371" s="46"/>
      <c r="W371" s="5">
        <f>SUM(F371:V371)</f>
        <v>0</v>
      </c>
      <c r="X371" s="5">
        <f>E371*W371</f>
        <v>0</v>
      </c>
    </row>
    <row r="372" spans="1:24" ht="35.25" customHeight="1">
      <c r="A372" s="19"/>
      <c r="B372" s="19"/>
      <c r="C372" s="19"/>
      <c r="D372" s="55"/>
      <c r="E372" s="7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5"/>
      <c r="X372" s="15"/>
    </row>
    <row r="373" spans="1:24" s="11" customFormat="1" ht="35.25" customHeight="1">
      <c r="A373" s="141" t="s">
        <v>36</v>
      </c>
      <c r="B373" s="141"/>
      <c r="C373" s="141"/>
      <c r="D373" s="141"/>
      <c r="E373" s="141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7"/>
      <c r="X373" s="28"/>
    </row>
    <row r="374" spans="1:24" s="11" customFormat="1" ht="27.75" customHeight="1">
      <c r="A374" s="29"/>
      <c r="B374" s="29"/>
      <c r="C374" s="29"/>
      <c r="D374" s="53"/>
      <c r="E374" s="75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21"/>
      <c r="X374" s="22"/>
    </row>
    <row r="375" spans="1:24" ht="47.25" customHeight="1">
      <c r="A375" s="9" t="s">
        <v>37</v>
      </c>
      <c r="C375" s="10"/>
      <c r="D375" s="52"/>
      <c r="E375" s="74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</row>
    <row r="376" spans="1:24" ht="129" customHeight="1">
      <c r="A376" s="123"/>
      <c r="B376" s="123"/>
      <c r="C376" s="124"/>
      <c r="D376" s="138" t="s">
        <v>43</v>
      </c>
      <c r="E376" s="71"/>
      <c r="F376" s="109">
        <v>68</v>
      </c>
      <c r="G376" s="109">
        <v>74</v>
      </c>
      <c r="H376" s="109">
        <v>80</v>
      </c>
      <c r="I376" s="109">
        <v>86</v>
      </c>
      <c r="J376" s="109">
        <v>92</v>
      </c>
      <c r="K376" s="109">
        <v>98</v>
      </c>
      <c r="L376" s="109">
        <v>104</v>
      </c>
      <c r="M376" s="109">
        <v>110</v>
      </c>
      <c r="N376" s="109">
        <v>116</v>
      </c>
      <c r="O376" s="109">
        <v>122</v>
      </c>
      <c r="P376" s="109">
        <v>128</v>
      </c>
      <c r="Q376" s="109">
        <v>134</v>
      </c>
      <c r="R376" s="109">
        <v>140</v>
      </c>
      <c r="S376" s="109">
        <v>146</v>
      </c>
      <c r="T376" s="109">
        <v>152</v>
      </c>
      <c r="U376" s="109">
        <v>158</v>
      </c>
      <c r="V376" s="109">
        <v>164</v>
      </c>
      <c r="W376" s="144" t="s">
        <v>0</v>
      </c>
      <c r="X376" s="134" t="s">
        <v>9</v>
      </c>
    </row>
    <row r="377" spans="1:24" ht="67.5" customHeight="1">
      <c r="A377" s="126"/>
      <c r="B377" s="126"/>
      <c r="C377" s="127"/>
      <c r="D377" s="138"/>
      <c r="E377" s="93" t="s">
        <v>240</v>
      </c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44"/>
      <c r="X377" s="135"/>
    </row>
    <row r="378" spans="1:24" ht="34.5" customHeight="1">
      <c r="A378" s="126"/>
      <c r="B378" s="126"/>
      <c r="C378" s="127"/>
      <c r="D378" s="54" t="s">
        <v>38</v>
      </c>
      <c r="E378" s="79">
        <v>500</v>
      </c>
      <c r="F378" s="12"/>
      <c r="G378" s="12"/>
      <c r="H378" s="12"/>
      <c r="I378" s="87"/>
      <c r="J378" s="87"/>
      <c r="K378" s="100"/>
      <c r="L378" s="100"/>
      <c r="M378" s="100"/>
      <c r="N378" s="100"/>
      <c r="O378" s="100"/>
      <c r="P378" s="37"/>
      <c r="Q378" s="37"/>
      <c r="R378" s="37"/>
      <c r="S378" s="37"/>
      <c r="T378" s="37"/>
      <c r="U378" s="37"/>
      <c r="V378" s="20"/>
      <c r="W378" s="5">
        <f>SUM(F378:V378)</f>
        <v>0</v>
      </c>
      <c r="X378" s="5">
        <f>E378*W378</f>
        <v>0</v>
      </c>
    </row>
    <row r="379" spans="1:24" ht="34.5" customHeight="1">
      <c r="A379" s="126"/>
      <c r="B379" s="126"/>
      <c r="C379" s="127"/>
      <c r="D379" s="54" t="s">
        <v>7</v>
      </c>
      <c r="E379" s="79">
        <v>500</v>
      </c>
      <c r="F379" s="12"/>
      <c r="G379" s="12"/>
      <c r="H379" s="12"/>
      <c r="I379" s="87"/>
      <c r="J379" s="87"/>
      <c r="K379" s="100"/>
      <c r="L379" s="100"/>
      <c r="M379" s="100"/>
      <c r="N379" s="100"/>
      <c r="O379" s="100"/>
      <c r="P379" s="37"/>
      <c r="Q379" s="37"/>
      <c r="R379" s="37"/>
      <c r="S379" s="37"/>
      <c r="T379" s="37"/>
      <c r="U379" s="37"/>
      <c r="V379" s="20"/>
      <c r="W379" s="5">
        <f>SUM(F379:V379)</f>
        <v>0</v>
      </c>
      <c r="X379" s="5">
        <f>E379*W379</f>
        <v>0</v>
      </c>
    </row>
    <row r="380" spans="1:24" ht="36.75" customHeight="1">
      <c r="A380"/>
      <c r="B380"/>
      <c r="C380"/>
      <c r="D380" s="55"/>
      <c r="E380" s="77"/>
      <c r="F380" s="17"/>
      <c r="G380" s="17"/>
      <c r="H380" s="17"/>
      <c r="I380" s="25"/>
      <c r="J380" s="25"/>
      <c r="K380" s="25"/>
      <c r="L380" s="25"/>
      <c r="M380" s="25"/>
      <c r="N380" s="25"/>
      <c r="O380" s="25"/>
      <c r="P380" s="15"/>
      <c r="Q380" s="15"/>
      <c r="R380" s="25"/>
      <c r="S380" s="25"/>
      <c r="T380" s="25"/>
      <c r="U380" s="25"/>
      <c r="V380" s="25"/>
      <c r="W380" s="15"/>
      <c r="X380" s="15"/>
    </row>
    <row r="381" spans="1:24" ht="36" customHeight="1">
      <c r="A381" s="9" t="s">
        <v>122</v>
      </c>
      <c r="C381" s="10"/>
      <c r="D381" s="52"/>
      <c r="E381" s="74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</row>
    <row r="382" spans="1:24" ht="129" customHeight="1">
      <c r="A382" s="123"/>
      <c r="B382" s="123"/>
      <c r="C382" s="124"/>
      <c r="D382" s="138" t="s">
        <v>43</v>
      </c>
      <c r="E382" s="71"/>
      <c r="F382" s="109">
        <v>68</v>
      </c>
      <c r="G382" s="109">
        <v>74</v>
      </c>
      <c r="H382" s="109">
        <v>80</v>
      </c>
      <c r="I382" s="109">
        <v>86</v>
      </c>
      <c r="J382" s="109">
        <v>92</v>
      </c>
      <c r="K382" s="109">
        <v>98</v>
      </c>
      <c r="L382" s="109">
        <v>104</v>
      </c>
      <c r="M382" s="109">
        <v>110</v>
      </c>
      <c r="N382" s="109">
        <v>116</v>
      </c>
      <c r="O382" s="109">
        <v>122</v>
      </c>
      <c r="P382" s="109">
        <v>128</v>
      </c>
      <c r="Q382" s="109">
        <v>134</v>
      </c>
      <c r="R382" s="109">
        <v>140</v>
      </c>
      <c r="S382" s="109">
        <v>146</v>
      </c>
      <c r="T382" s="109">
        <v>152</v>
      </c>
      <c r="U382" s="109">
        <v>158</v>
      </c>
      <c r="V382" s="109">
        <v>164</v>
      </c>
      <c r="W382" s="144" t="s">
        <v>0</v>
      </c>
      <c r="X382" s="134" t="s">
        <v>9</v>
      </c>
    </row>
    <row r="383" spans="1:24" ht="84.75" customHeight="1">
      <c r="A383" s="126"/>
      <c r="B383" s="126"/>
      <c r="C383" s="127"/>
      <c r="D383" s="138"/>
      <c r="E383" s="93" t="s">
        <v>240</v>
      </c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44"/>
      <c r="X383" s="135"/>
    </row>
    <row r="384" spans="1:24" ht="33.75" customHeight="1">
      <c r="A384" s="126"/>
      <c r="B384" s="126"/>
      <c r="C384" s="127"/>
      <c r="D384" s="54" t="s">
        <v>123</v>
      </c>
      <c r="E384" s="79">
        <v>850</v>
      </c>
      <c r="F384" s="12"/>
      <c r="G384" s="12"/>
      <c r="H384" s="12"/>
      <c r="I384" s="87"/>
      <c r="J384" s="87"/>
      <c r="K384" s="87"/>
      <c r="L384" s="87"/>
      <c r="M384" s="16"/>
      <c r="N384" s="87"/>
      <c r="O384" s="87"/>
      <c r="P384" s="46"/>
      <c r="Q384" s="46"/>
      <c r="R384" s="46"/>
      <c r="S384" s="46"/>
      <c r="T384" s="46"/>
      <c r="U384" s="46"/>
      <c r="V384" s="46"/>
      <c r="W384" s="5">
        <f>SUM(F384:V384)</f>
        <v>0</v>
      </c>
      <c r="X384" s="5">
        <f>E384*W384</f>
        <v>0</v>
      </c>
    </row>
    <row r="385" spans="1:24" ht="37.5" customHeight="1">
      <c r="A385"/>
      <c r="B385"/>
      <c r="C385"/>
      <c r="D385" s="55"/>
      <c r="E385" s="7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25"/>
      <c r="U385" s="25"/>
      <c r="V385" s="25"/>
      <c r="W385" s="15"/>
      <c r="X385" s="15"/>
    </row>
    <row r="386" spans="1:24" ht="33.75">
      <c r="A386" s="9" t="s">
        <v>39</v>
      </c>
      <c r="C386" s="10"/>
      <c r="D386" s="52"/>
      <c r="E386" s="74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</row>
    <row r="387" spans="1:24" ht="111.75" customHeight="1">
      <c r="A387" s="122"/>
      <c r="B387" s="123"/>
      <c r="C387" s="124"/>
      <c r="D387" s="138" t="s">
        <v>40</v>
      </c>
      <c r="E387" s="71"/>
      <c r="F387" s="109">
        <v>68</v>
      </c>
      <c r="G387" s="109">
        <v>74</v>
      </c>
      <c r="H387" s="109">
        <v>80</v>
      </c>
      <c r="I387" s="109">
        <v>86</v>
      </c>
      <c r="J387" s="109">
        <v>92</v>
      </c>
      <c r="K387" s="109">
        <v>98</v>
      </c>
      <c r="L387" s="109">
        <v>104</v>
      </c>
      <c r="M387" s="109">
        <v>110</v>
      </c>
      <c r="N387" s="109">
        <v>116</v>
      </c>
      <c r="O387" s="109">
        <v>122</v>
      </c>
      <c r="P387" s="109">
        <v>128</v>
      </c>
      <c r="Q387" s="109">
        <v>134</v>
      </c>
      <c r="R387" s="109">
        <v>140</v>
      </c>
      <c r="S387" s="109">
        <v>146</v>
      </c>
      <c r="T387" s="128">
        <v>152</v>
      </c>
      <c r="U387" s="109">
        <v>158</v>
      </c>
      <c r="V387" s="109">
        <v>164</v>
      </c>
      <c r="W387" s="144" t="s">
        <v>0</v>
      </c>
      <c r="X387" s="134" t="s">
        <v>9</v>
      </c>
    </row>
    <row r="388" spans="1:24" ht="66.75" customHeight="1">
      <c r="A388" s="125"/>
      <c r="B388" s="126"/>
      <c r="C388" s="127"/>
      <c r="D388" s="138"/>
      <c r="E388" s="93" t="s">
        <v>240</v>
      </c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29"/>
      <c r="U388" s="109"/>
      <c r="V388" s="109"/>
      <c r="W388" s="144"/>
      <c r="X388" s="135"/>
    </row>
    <row r="389" spans="1:24" ht="28.5" hidden="1" customHeight="1">
      <c r="A389" s="125"/>
      <c r="B389" s="126"/>
      <c r="C389" s="127"/>
      <c r="D389" s="54" t="s">
        <v>6</v>
      </c>
      <c r="E389" s="79">
        <v>550</v>
      </c>
      <c r="F389" s="37"/>
      <c r="G389" s="37"/>
      <c r="H389" s="37"/>
      <c r="I389" s="37"/>
      <c r="J389" s="37"/>
      <c r="K389" s="37"/>
      <c r="L389" s="37"/>
      <c r="M389" s="37"/>
      <c r="N389" s="37"/>
      <c r="O389" s="87"/>
      <c r="P389" s="16"/>
      <c r="Q389" s="16"/>
      <c r="R389" s="16"/>
      <c r="S389" s="16"/>
      <c r="T389" s="16"/>
      <c r="U389" s="16"/>
      <c r="V389" s="37"/>
      <c r="W389" s="5">
        <f>SUM(F389:V389)</f>
        <v>0</v>
      </c>
      <c r="X389" s="5">
        <f>E389*W389</f>
        <v>0</v>
      </c>
    </row>
    <row r="390" spans="1:24" ht="33.75" customHeight="1">
      <c r="A390" s="125"/>
      <c r="B390" s="126"/>
      <c r="C390" s="127"/>
      <c r="D390" s="54" t="s">
        <v>7</v>
      </c>
      <c r="E390" s="79">
        <v>550</v>
      </c>
      <c r="F390" s="38"/>
      <c r="G390" s="38"/>
      <c r="H390" s="38"/>
      <c r="I390" s="38"/>
      <c r="J390" s="38"/>
      <c r="K390" s="38"/>
      <c r="L390" s="38"/>
      <c r="M390" s="38"/>
      <c r="N390" s="38"/>
      <c r="O390" s="100"/>
      <c r="P390" s="100"/>
      <c r="Q390" s="100"/>
      <c r="R390" s="100"/>
      <c r="S390" s="100"/>
      <c r="T390" s="100"/>
      <c r="U390" s="87"/>
      <c r="V390" s="38"/>
      <c r="W390" s="5">
        <f>SUM(F390:V390)</f>
        <v>0</v>
      </c>
      <c r="X390" s="5">
        <f>E390*W390</f>
        <v>0</v>
      </c>
    </row>
    <row r="391" spans="1:24" ht="33.75" customHeight="1">
      <c r="A391" s="125"/>
      <c r="B391" s="126"/>
      <c r="C391" s="127"/>
      <c r="D391" s="54" t="s">
        <v>6</v>
      </c>
      <c r="E391" s="79">
        <v>550</v>
      </c>
      <c r="F391" s="96"/>
      <c r="G391" s="96"/>
      <c r="H391" s="96"/>
      <c r="I391" s="96"/>
      <c r="J391" s="96"/>
      <c r="K391" s="96"/>
      <c r="L391" s="96"/>
      <c r="M391" s="96"/>
      <c r="N391" s="96"/>
      <c r="O391" s="87"/>
      <c r="P391" s="100"/>
      <c r="Q391" s="100"/>
      <c r="R391" s="100"/>
      <c r="S391" s="100"/>
      <c r="T391" s="100"/>
      <c r="U391" s="100"/>
      <c r="V391" s="96"/>
      <c r="W391" s="5">
        <f>SUM(F391:V391)</f>
        <v>0</v>
      </c>
      <c r="X391" s="5">
        <f>E391*W391</f>
        <v>0</v>
      </c>
    </row>
    <row r="392" spans="1:24" ht="34.5" customHeight="1">
      <c r="A392" s="125"/>
      <c r="B392" s="126"/>
      <c r="C392" s="127"/>
      <c r="D392" s="54" t="s">
        <v>5</v>
      </c>
      <c r="E392" s="79">
        <v>550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87"/>
      <c r="P392" s="100"/>
      <c r="Q392" s="100"/>
      <c r="R392" s="87"/>
      <c r="S392" s="87"/>
      <c r="T392" s="87"/>
      <c r="U392" s="87"/>
      <c r="V392" s="32"/>
      <c r="W392" s="5">
        <f>SUM(F392:V392)</f>
        <v>0</v>
      </c>
      <c r="X392" s="5">
        <f>E392*W392</f>
        <v>0</v>
      </c>
    </row>
    <row r="393" spans="1:24" ht="36.75" customHeight="1">
      <c r="A393" s="39"/>
      <c r="B393" s="39"/>
      <c r="C393" s="39"/>
      <c r="D393" s="55"/>
      <c r="E393" s="7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5"/>
    </row>
    <row r="394" spans="1:24" ht="43.5" customHeight="1">
      <c r="A394" s="9" t="s">
        <v>44</v>
      </c>
      <c r="C394" s="10"/>
      <c r="D394" s="52"/>
      <c r="E394" s="74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</row>
    <row r="395" spans="1:24" ht="156" customHeight="1">
      <c r="A395" s="122"/>
      <c r="B395" s="123"/>
      <c r="C395" s="124"/>
      <c r="D395" s="138" t="s">
        <v>42</v>
      </c>
      <c r="E395" s="71"/>
      <c r="F395" s="109">
        <v>68</v>
      </c>
      <c r="G395" s="109">
        <v>74</v>
      </c>
      <c r="H395" s="109">
        <v>80</v>
      </c>
      <c r="I395" s="109">
        <v>86</v>
      </c>
      <c r="J395" s="109">
        <v>92</v>
      </c>
      <c r="K395" s="109">
        <v>98</v>
      </c>
      <c r="L395" s="109">
        <v>104</v>
      </c>
      <c r="M395" s="109">
        <v>110</v>
      </c>
      <c r="N395" s="109">
        <v>116</v>
      </c>
      <c r="O395" s="109">
        <v>122</v>
      </c>
      <c r="P395" s="109">
        <v>128</v>
      </c>
      <c r="Q395" s="109">
        <v>134</v>
      </c>
      <c r="R395" s="109">
        <v>140</v>
      </c>
      <c r="S395" s="109">
        <v>146</v>
      </c>
      <c r="T395" s="109">
        <v>152</v>
      </c>
      <c r="U395" s="109">
        <v>158</v>
      </c>
      <c r="V395" s="109">
        <v>164</v>
      </c>
      <c r="W395" s="144" t="s">
        <v>0</v>
      </c>
      <c r="X395" s="134" t="s">
        <v>9</v>
      </c>
    </row>
    <row r="396" spans="1:24" ht="97.5" customHeight="1">
      <c r="A396" s="125"/>
      <c r="B396" s="126"/>
      <c r="C396" s="127"/>
      <c r="D396" s="138"/>
      <c r="E396" s="93" t="s">
        <v>240</v>
      </c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44"/>
      <c r="X396" s="135"/>
    </row>
    <row r="397" spans="1:24" ht="34.5" customHeight="1">
      <c r="A397" s="125"/>
      <c r="B397" s="126"/>
      <c r="C397" s="127"/>
      <c r="D397" s="54" t="s">
        <v>7</v>
      </c>
      <c r="E397" s="79">
        <v>660</v>
      </c>
      <c r="F397" s="12"/>
      <c r="G397" s="12"/>
      <c r="H397" s="12"/>
      <c r="I397" s="12"/>
      <c r="J397" s="12"/>
      <c r="K397" s="12"/>
      <c r="L397" s="12"/>
      <c r="M397" s="12"/>
      <c r="N397" s="12"/>
      <c r="O397" s="87"/>
      <c r="P397" s="100"/>
      <c r="Q397" s="100"/>
      <c r="R397" s="100"/>
      <c r="S397" s="100"/>
      <c r="T397" s="100"/>
      <c r="U397" s="100"/>
      <c r="V397" s="38"/>
      <c r="W397" s="5">
        <f>SUM(F397:V397)</f>
        <v>0</v>
      </c>
      <c r="X397" s="5">
        <f>E397*W397</f>
        <v>0</v>
      </c>
    </row>
    <row r="398" spans="1:24" ht="36.75" customHeight="1">
      <c r="A398"/>
      <c r="B398"/>
      <c r="C398"/>
      <c r="D398" s="55"/>
      <c r="E398" s="7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25"/>
      <c r="U398" s="25"/>
      <c r="V398" s="25"/>
      <c r="W398" s="15"/>
      <c r="X398" s="15"/>
    </row>
    <row r="399" spans="1:24" ht="43.5" customHeight="1">
      <c r="A399" s="9" t="s">
        <v>41</v>
      </c>
      <c r="C399" s="10"/>
      <c r="D399" s="52"/>
      <c r="E399" s="74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</row>
    <row r="400" spans="1:24" ht="156.75" customHeight="1">
      <c r="A400" s="122"/>
      <c r="B400" s="123"/>
      <c r="C400" s="124"/>
      <c r="D400" s="138" t="s">
        <v>42</v>
      </c>
      <c r="E400" s="71"/>
      <c r="F400" s="109">
        <v>68</v>
      </c>
      <c r="G400" s="109">
        <v>74</v>
      </c>
      <c r="H400" s="109">
        <v>80</v>
      </c>
      <c r="I400" s="109">
        <v>86</v>
      </c>
      <c r="J400" s="109">
        <v>92</v>
      </c>
      <c r="K400" s="109">
        <v>98</v>
      </c>
      <c r="L400" s="109">
        <v>104</v>
      </c>
      <c r="M400" s="109">
        <v>110</v>
      </c>
      <c r="N400" s="109">
        <v>116</v>
      </c>
      <c r="O400" s="109">
        <v>122</v>
      </c>
      <c r="P400" s="109">
        <v>128</v>
      </c>
      <c r="Q400" s="109">
        <v>134</v>
      </c>
      <c r="R400" s="109">
        <v>140</v>
      </c>
      <c r="S400" s="109">
        <v>146</v>
      </c>
      <c r="T400" s="109">
        <v>152</v>
      </c>
      <c r="U400" s="109">
        <v>158</v>
      </c>
      <c r="V400" s="109">
        <v>164</v>
      </c>
      <c r="W400" s="144" t="s">
        <v>0</v>
      </c>
      <c r="X400" s="134" t="s">
        <v>9</v>
      </c>
    </row>
    <row r="401" spans="1:24" ht="78" customHeight="1">
      <c r="A401" s="125"/>
      <c r="B401" s="126"/>
      <c r="C401" s="127"/>
      <c r="D401" s="138"/>
      <c r="E401" s="93" t="s">
        <v>240</v>
      </c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44"/>
      <c r="X401" s="135"/>
    </row>
    <row r="402" spans="1:24" ht="33.75" customHeight="1">
      <c r="A402" s="125"/>
      <c r="B402" s="126"/>
      <c r="C402" s="127"/>
      <c r="D402" s="54" t="s">
        <v>5</v>
      </c>
      <c r="E402" s="79">
        <v>550</v>
      </c>
      <c r="F402" s="12"/>
      <c r="G402" s="12"/>
      <c r="H402" s="12"/>
      <c r="I402" s="12"/>
      <c r="J402" s="12"/>
      <c r="K402" s="12"/>
      <c r="L402" s="12"/>
      <c r="M402" s="12"/>
      <c r="N402" s="12"/>
      <c r="O402" s="100"/>
      <c r="P402" s="100"/>
      <c r="Q402" s="100"/>
      <c r="R402" s="100"/>
      <c r="S402" s="100"/>
      <c r="T402" s="87"/>
      <c r="U402" s="87"/>
      <c r="V402" s="20"/>
      <c r="W402" s="5">
        <f>SUM(F402:V402)</f>
        <v>0</v>
      </c>
      <c r="X402" s="5">
        <f>E402*W402</f>
        <v>0</v>
      </c>
    </row>
    <row r="403" spans="1:24" ht="43.5" customHeight="1">
      <c r="A403"/>
      <c r="B403"/>
      <c r="C403"/>
      <c r="D403" s="55"/>
      <c r="E403" s="7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25"/>
      <c r="U403" s="25"/>
      <c r="V403" s="25"/>
      <c r="W403" s="15"/>
      <c r="X403" s="15"/>
    </row>
    <row r="404" spans="1:24" ht="42.75" customHeight="1">
      <c r="A404"/>
      <c r="B404"/>
      <c r="C404"/>
      <c r="D404" s="55"/>
      <c r="E404" s="77"/>
      <c r="F404" s="17"/>
      <c r="G404" s="17"/>
      <c r="H404" s="17"/>
      <c r="I404" s="17"/>
      <c r="J404" s="17"/>
      <c r="K404" s="17"/>
      <c r="L404" s="17"/>
      <c r="M404" s="23"/>
      <c r="N404" s="24"/>
      <c r="O404" s="17"/>
      <c r="P404" s="34"/>
      <c r="Q404" s="17"/>
      <c r="R404" s="35" t="s">
        <v>8</v>
      </c>
      <c r="S404" s="35"/>
      <c r="T404" s="35"/>
      <c r="U404" s="35"/>
      <c r="V404" s="35"/>
      <c r="W404" s="147">
        <f>W15</f>
        <v>0</v>
      </c>
      <c r="X404" s="148"/>
    </row>
    <row r="405" spans="1:24" ht="33.75" customHeight="1">
      <c r="A405" s="57"/>
      <c r="B405" s="58" t="s">
        <v>165</v>
      </c>
      <c r="C405" s="58"/>
      <c r="D405" s="98"/>
      <c r="E405" s="98"/>
      <c r="F405" s="98"/>
      <c r="G405" s="98"/>
      <c r="H405" s="98"/>
      <c r="I405" s="98"/>
      <c r="J405" s="98"/>
      <c r="K405" s="98"/>
    </row>
    <row r="406" spans="1:24" ht="87.75" customHeight="1">
      <c r="A406" s="97"/>
      <c r="B406" s="59" t="s">
        <v>166</v>
      </c>
      <c r="C406" s="60"/>
      <c r="D406" s="59"/>
      <c r="E406" s="98"/>
      <c r="F406" s="98"/>
      <c r="G406" s="98"/>
      <c r="H406" s="98"/>
      <c r="I406" s="98"/>
      <c r="J406" s="98"/>
      <c r="K406" s="98"/>
    </row>
    <row r="407" spans="1:24" ht="87.75" customHeight="1">
      <c r="A407" s="97"/>
      <c r="B407" s="99" t="s">
        <v>167</v>
      </c>
      <c r="C407" s="60"/>
      <c r="D407" s="59"/>
      <c r="E407" s="98"/>
      <c r="F407" s="98"/>
      <c r="G407" s="98"/>
      <c r="H407" s="98"/>
      <c r="I407" s="98"/>
      <c r="J407" s="98"/>
      <c r="K407" s="98"/>
    </row>
    <row r="408" spans="1:24" ht="87.75" customHeight="1">
      <c r="A408" s="97"/>
      <c r="B408" s="61" t="s">
        <v>168</v>
      </c>
      <c r="C408" s="60"/>
      <c r="D408" s="59"/>
      <c r="E408" s="98"/>
      <c r="F408" s="98"/>
      <c r="G408" s="98"/>
      <c r="H408" s="98"/>
      <c r="I408" s="98"/>
      <c r="J408" s="98"/>
      <c r="K408" s="98"/>
    </row>
    <row r="409" spans="1:24" ht="89.25" customHeight="1">
      <c r="A409" s="97"/>
      <c r="B409" s="59" t="s">
        <v>252</v>
      </c>
      <c r="C409" s="59"/>
      <c r="D409" s="59"/>
      <c r="E409" s="98"/>
      <c r="F409" s="98"/>
      <c r="G409" s="98"/>
      <c r="H409" s="98"/>
      <c r="I409" s="98"/>
      <c r="J409" s="98"/>
      <c r="K409" s="98"/>
    </row>
    <row r="410" spans="1:24" ht="87" customHeight="1">
      <c r="A410" s="97"/>
      <c r="B410" s="151" t="s">
        <v>169</v>
      </c>
      <c r="C410" s="151"/>
      <c r="D410" s="151"/>
      <c r="E410" s="48"/>
      <c r="F410" s="48"/>
      <c r="G410" s="48"/>
      <c r="H410" s="48"/>
      <c r="I410" s="48"/>
      <c r="J410" s="48"/>
      <c r="K410" s="48"/>
    </row>
    <row r="411" spans="1:24" ht="104.25" customHeight="1">
      <c r="A411" s="97"/>
      <c r="B411" s="152" t="s">
        <v>253</v>
      </c>
      <c r="C411" s="152"/>
      <c r="D411" s="152"/>
      <c r="E411" s="48"/>
      <c r="F411" s="48"/>
      <c r="G411" s="48"/>
      <c r="H411" s="48"/>
      <c r="I411" s="48"/>
      <c r="J411" s="48"/>
      <c r="K411" s="48"/>
    </row>
    <row r="412" spans="1:24" s="11" customFormat="1" ht="45.75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</row>
    <row r="413" spans="1:24" ht="33" customHeight="1">
      <c r="D413" s="1"/>
      <c r="E413" s="1"/>
      <c r="F413" s="1"/>
      <c r="G413" s="1"/>
      <c r="H413" s="1"/>
    </row>
    <row r="414" spans="1:24" ht="45.75" customHeight="1">
      <c r="A414" s="118" t="s">
        <v>204</v>
      </c>
      <c r="B414" s="118"/>
      <c r="C414" s="118"/>
      <c r="D414" s="119"/>
      <c r="E414" s="6"/>
      <c r="F414" s="113" t="s">
        <v>205</v>
      </c>
      <c r="G414" s="114"/>
      <c r="H414" s="114"/>
      <c r="I414" s="114"/>
      <c r="J414" s="114"/>
      <c r="K414" s="114"/>
      <c r="L414" s="114"/>
      <c r="M414" s="114"/>
      <c r="N414" s="114"/>
      <c r="O414" s="114"/>
      <c r="P414" s="115"/>
      <c r="Q414" s="104" t="s">
        <v>206</v>
      </c>
      <c r="R414" s="105"/>
      <c r="S414" s="105"/>
      <c r="T414" s="105"/>
      <c r="U414" s="105"/>
      <c r="V414" s="105"/>
      <c r="W414" s="105"/>
      <c r="X414" s="106"/>
    </row>
    <row r="415" spans="1:24" ht="40.5" customHeight="1">
      <c r="A415" s="132" t="s">
        <v>198</v>
      </c>
      <c r="B415" s="133"/>
      <c r="C415" s="111" t="s">
        <v>199</v>
      </c>
      <c r="D415" s="112"/>
      <c r="E415" s="6"/>
      <c r="F415" s="120" t="s">
        <v>207</v>
      </c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07" t="s">
        <v>245</v>
      </c>
      <c r="R415" s="107"/>
      <c r="S415" s="107"/>
      <c r="T415" s="107"/>
      <c r="U415" s="107"/>
      <c r="V415" s="107"/>
      <c r="W415" s="107"/>
      <c r="X415" s="107"/>
    </row>
    <row r="416" spans="1:24" ht="45.75" customHeight="1">
      <c r="A416" s="132" t="s">
        <v>264</v>
      </c>
      <c r="B416" s="133"/>
      <c r="C416" s="111" t="s">
        <v>200</v>
      </c>
      <c r="D416" s="112"/>
      <c r="E416" s="6"/>
      <c r="F416" s="108" t="s">
        <v>208</v>
      </c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7" t="s">
        <v>246</v>
      </c>
      <c r="R416" s="107"/>
      <c r="S416" s="107"/>
      <c r="T416" s="107"/>
      <c r="U416" s="107"/>
      <c r="V416" s="107"/>
      <c r="W416" s="107"/>
      <c r="X416" s="107"/>
    </row>
    <row r="417" spans="1:24" ht="40.5" customHeight="1">
      <c r="A417" s="132" t="s">
        <v>259</v>
      </c>
      <c r="B417" s="133"/>
      <c r="C417" s="111" t="s">
        <v>201</v>
      </c>
      <c r="D417" s="112"/>
      <c r="E417" s="6"/>
      <c r="F417" s="108" t="s">
        <v>209</v>
      </c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7" t="s">
        <v>247</v>
      </c>
      <c r="R417" s="107"/>
      <c r="S417" s="107"/>
      <c r="T417" s="107"/>
      <c r="U417" s="107"/>
      <c r="V417" s="107"/>
      <c r="W417" s="107"/>
      <c r="X417" s="107"/>
    </row>
    <row r="418" spans="1:24" ht="50.25" customHeight="1">
      <c r="A418" s="130" t="s">
        <v>263</v>
      </c>
      <c r="B418" s="131"/>
      <c r="C418" s="91" t="s">
        <v>202</v>
      </c>
      <c r="D418" s="92"/>
      <c r="E418" s="6"/>
      <c r="F418" s="108" t="s">
        <v>210</v>
      </c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7" t="s">
        <v>248</v>
      </c>
      <c r="R418" s="107"/>
      <c r="S418" s="107"/>
      <c r="T418" s="107"/>
      <c r="U418" s="107"/>
      <c r="V418" s="107"/>
      <c r="W418" s="107"/>
      <c r="X418" s="107"/>
    </row>
    <row r="419" spans="1:24" ht="45" customHeight="1">
      <c r="A419" s="130" t="s">
        <v>260</v>
      </c>
      <c r="B419" s="131"/>
      <c r="C419" s="91" t="s">
        <v>203</v>
      </c>
      <c r="D419" s="92"/>
      <c r="E419" s="6"/>
      <c r="F419" s="108" t="s">
        <v>211</v>
      </c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7" t="s">
        <v>249</v>
      </c>
      <c r="R419" s="107"/>
      <c r="S419" s="107"/>
      <c r="T419" s="107"/>
      <c r="U419" s="107"/>
      <c r="V419" s="107"/>
      <c r="W419" s="107"/>
      <c r="X419" s="107"/>
    </row>
    <row r="420" spans="1:24" ht="48" customHeight="1">
      <c r="A420" s="95"/>
      <c r="B420" s="95"/>
      <c r="C420" s="10"/>
      <c r="D420" s="10"/>
      <c r="E420" s="6"/>
      <c r="F420" s="108" t="s">
        <v>250</v>
      </c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7" t="s">
        <v>251</v>
      </c>
      <c r="R420" s="107"/>
      <c r="S420" s="107"/>
      <c r="T420" s="107"/>
      <c r="U420" s="107"/>
      <c r="V420" s="107"/>
      <c r="W420" s="107"/>
      <c r="X420" s="107"/>
    </row>
    <row r="421" spans="1:24" ht="27.75" customHeight="1">
      <c r="D421" s="1"/>
      <c r="E421" s="1"/>
      <c r="F421" s="1"/>
      <c r="G421" s="1"/>
      <c r="H421" s="1"/>
    </row>
    <row r="422" spans="1:24" ht="106.5" customHeight="1">
      <c r="C422" s="110" t="s">
        <v>254</v>
      </c>
      <c r="D422" s="110"/>
      <c r="E422" s="110"/>
      <c r="F422" s="110"/>
      <c r="G422" s="110"/>
      <c r="H422" s="110"/>
    </row>
    <row r="423" spans="1:24" ht="124.5" customHeight="1">
      <c r="A423" s="72"/>
      <c r="B423" s="72"/>
      <c r="C423" s="72"/>
      <c r="D423" s="72"/>
    </row>
  </sheetData>
  <sheetProtection formatCells="0" formatColumns="0" formatRows="0" sort="0" autoFilter="0" pivotTables="0"/>
  <customSheetViews>
    <customSheetView guid="{BA8136DC-CDE6-4867-91F3-7F9A74CF3ACF}" scale="62" showGridLines="0" fitToPage="1" topLeftCell="A7">
      <selection activeCell="D24" sqref="D24:D25"/>
      <pageMargins left="0.74803149606299213" right="0.74803149606299213" top="0.19685039370078741" bottom="0.19685039370078741" header="0.19685039370078741" footer="0.19685039370078741"/>
      <pageSetup paperSize="9" scale="30" fitToHeight="10" orientation="portrait" r:id="rId1"/>
      <headerFooter alignWithMargins="0"/>
    </customSheetView>
  </customSheetViews>
  <mergeCells count="1363">
    <mergeCell ref="U232:U233"/>
    <mergeCell ref="V232:V233"/>
    <mergeCell ref="W232:W233"/>
    <mergeCell ref="X232:X233"/>
    <mergeCell ref="O232:O233"/>
    <mergeCell ref="P232:P233"/>
    <mergeCell ref="Q232:Q233"/>
    <mergeCell ref="R232:R233"/>
    <mergeCell ref="S232:S233"/>
    <mergeCell ref="T232:T233"/>
    <mergeCell ref="I232:I233"/>
    <mergeCell ref="J232:J233"/>
    <mergeCell ref="K232:K233"/>
    <mergeCell ref="L232:L233"/>
    <mergeCell ref="M232:M233"/>
    <mergeCell ref="N232:N233"/>
    <mergeCell ref="T290:T291"/>
    <mergeCell ref="U290:U291"/>
    <mergeCell ref="V290:V291"/>
    <mergeCell ref="W290:W291"/>
    <mergeCell ref="X290:X291"/>
    <mergeCell ref="A232:C235"/>
    <mergeCell ref="D232:D233"/>
    <mergeCell ref="F232:F233"/>
    <mergeCell ref="G232:G233"/>
    <mergeCell ref="H232:H233"/>
    <mergeCell ref="W158:W159"/>
    <mergeCell ref="X158:X159"/>
    <mergeCell ref="A164:C168"/>
    <mergeCell ref="D164:D165"/>
    <mergeCell ref="F164:F165"/>
    <mergeCell ref="G164:G165"/>
    <mergeCell ref="H164:H165"/>
    <mergeCell ref="N158:N159"/>
    <mergeCell ref="O158:O159"/>
    <mergeCell ref="S158:S159"/>
    <mergeCell ref="V158:V159"/>
    <mergeCell ref="S164:S165"/>
    <mergeCell ref="T164:T165"/>
    <mergeCell ref="U164:U165"/>
    <mergeCell ref="V164:V165"/>
    <mergeCell ref="R158:R159"/>
    <mergeCell ref="F158:F159"/>
    <mergeCell ref="G158:G159"/>
    <mergeCell ref="H158:H159"/>
    <mergeCell ref="I158:I159"/>
    <mergeCell ref="T158:T159"/>
    <mergeCell ref="U158:U159"/>
    <mergeCell ref="V24:V25"/>
    <mergeCell ref="P24:P25"/>
    <mergeCell ref="S29:S30"/>
    <mergeCell ref="T29:T30"/>
    <mergeCell ref="W164:W165"/>
    <mergeCell ref="T395:T396"/>
    <mergeCell ref="U395:U396"/>
    <mergeCell ref="V395:V396"/>
    <mergeCell ref="W395:W396"/>
    <mergeCell ref="P158:P159"/>
    <mergeCell ref="P29:P30"/>
    <mergeCell ref="Q29:Q30"/>
    <mergeCell ref="R29:R30"/>
    <mergeCell ref="S79:S80"/>
    <mergeCell ref="T79:T80"/>
    <mergeCell ref="U79:U80"/>
    <mergeCell ref="Q79:Q80"/>
    <mergeCell ref="R79:R80"/>
    <mergeCell ref="U29:U30"/>
    <mergeCell ref="U67:U68"/>
    <mergeCell ref="A256:C260"/>
    <mergeCell ref="A263:C266"/>
    <mergeCell ref="A270:C273"/>
    <mergeCell ref="A276:C279"/>
    <mergeCell ref="A282:C284"/>
    <mergeCell ref="O29:O30"/>
    <mergeCell ref="L164:L165"/>
    <mergeCell ref="L158:L159"/>
    <mergeCell ref="M158:M159"/>
    <mergeCell ref="A158:C161"/>
    <mergeCell ref="A387:C392"/>
    <mergeCell ref="A395:C397"/>
    <mergeCell ref="A400:C402"/>
    <mergeCell ref="A310:C314"/>
    <mergeCell ref="A317:C319"/>
    <mergeCell ref="A322:C325"/>
    <mergeCell ref="A328:C331"/>
    <mergeCell ref="A334:C336"/>
    <mergeCell ref="A339:C344"/>
    <mergeCell ref="A382:C384"/>
    <mergeCell ref="A296:C300"/>
    <mergeCell ref="A203:C207"/>
    <mergeCell ref="A210:C214"/>
    <mergeCell ref="A219:C222"/>
    <mergeCell ref="A225:C229"/>
    <mergeCell ref="A238:C241"/>
    <mergeCell ref="A244:C247"/>
    <mergeCell ref="A216:E216"/>
    <mergeCell ref="D210:D211"/>
    <mergeCell ref="D238:D239"/>
    <mergeCell ref="R84:R85"/>
    <mergeCell ref="A130:C132"/>
    <mergeCell ref="A135:C137"/>
    <mergeCell ref="A140:C144"/>
    <mergeCell ref="A171:C176"/>
    <mergeCell ref="D130:D131"/>
    <mergeCell ref="A152:C155"/>
    <mergeCell ref="A147:C149"/>
    <mergeCell ref="D171:D172"/>
    <mergeCell ref="D158:D159"/>
    <mergeCell ref="W79:W80"/>
    <mergeCell ref="X79:X80"/>
    <mergeCell ref="M79:M80"/>
    <mergeCell ref="N79:N80"/>
    <mergeCell ref="O79:O80"/>
    <mergeCell ref="P79:P80"/>
    <mergeCell ref="V79:V80"/>
    <mergeCell ref="A79:C81"/>
    <mergeCell ref="D79:D80"/>
    <mergeCell ref="F79:F80"/>
    <mergeCell ref="G79:G80"/>
    <mergeCell ref="H79:H80"/>
    <mergeCell ref="D84:D85"/>
    <mergeCell ref="F84:F85"/>
    <mergeCell ref="G84:G85"/>
    <mergeCell ref="H84:H85"/>
    <mergeCell ref="A24:C26"/>
    <mergeCell ref="A19:C21"/>
    <mergeCell ref="X29:X30"/>
    <mergeCell ref="W29:W30"/>
    <mergeCell ref="A29:C31"/>
    <mergeCell ref="T89:T90"/>
    <mergeCell ref="U89:U90"/>
    <mergeCell ref="V89:V90"/>
    <mergeCell ref="W89:W90"/>
    <mergeCell ref="A84:C86"/>
    <mergeCell ref="A109:C112"/>
    <mergeCell ref="N89:N90"/>
    <mergeCell ref="O89:O90"/>
    <mergeCell ref="P89:P90"/>
    <mergeCell ref="Q89:Q90"/>
    <mergeCell ref="R89:R90"/>
    <mergeCell ref="A101:C105"/>
    <mergeCell ref="M109:M110"/>
    <mergeCell ref="N109:N110"/>
    <mergeCell ref="O109:O110"/>
    <mergeCell ref="S84:S85"/>
    <mergeCell ref="T84:T85"/>
    <mergeCell ref="J89:J90"/>
    <mergeCell ref="V84:V85"/>
    <mergeCell ref="W84:W85"/>
    <mergeCell ref="U84:U85"/>
    <mergeCell ref="K84:K85"/>
    <mergeCell ref="L84:L85"/>
    <mergeCell ref="M84:M85"/>
    <mergeCell ref="S89:S90"/>
    <mergeCell ref="P121:P122"/>
    <mergeCell ref="Q121:Q122"/>
    <mergeCell ref="V95:V96"/>
    <mergeCell ref="V101:V102"/>
    <mergeCell ref="X84:X85"/>
    <mergeCell ref="D89:D90"/>
    <mergeCell ref="F89:F90"/>
    <mergeCell ref="G89:G90"/>
    <mergeCell ref="P84:P85"/>
    <mergeCell ref="Q84:Q85"/>
    <mergeCell ref="G395:G396"/>
    <mergeCell ref="H395:H396"/>
    <mergeCell ref="I395:I396"/>
    <mergeCell ref="J395:J396"/>
    <mergeCell ref="K395:K396"/>
    <mergeCell ref="L395:L396"/>
    <mergeCell ref="X395:X396"/>
    <mergeCell ref="M395:M396"/>
    <mergeCell ref="N395:N396"/>
    <mergeCell ref="O395:O396"/>
    <mergeCell ref="P395:P396"/>
    <mergeCell ref="Q395:Q396"/>
    <mergeCell ref="R395:R396"/>
    <mergeCell ref="S395:S396"/>
    <mergeCell ref="D395:D396"/>
    <mergeCell ref="F395:F396"/>
    <mergeCell ref="S387:S388"/>
    <mergeCell ref="R387:R388"/>
    <mergeCell ref="G387:G388"/>
    <mergeCell ref="H387:H388"/>
    <mergeCell ref="I387:I388"/>
    <mergeCell ref="J387:J388"/>
    <mergeCell ref="K387:K388"/>
    <mergeCell ref="L387:L388"/>
    <mergeCell ref="M387:M388"/>
    <mergeCell ref="N387:N388"/>
    <mergeCell ref="O387:O388"/>
    <mergeCell ref="P387:P388"/>
    <mergeCell ref="Q387:Q388"/>
    <mergeCell ref="V387:V388"/>
    <mergeCell ref="T387:T388"/>
    <mergeCell ref="U387:U388"/>
    <mergeCell ref="S24:S25"/>
    <mergeCell ref="T24:T25"/>
    <mergeCell ref="W387:W388"/>
    <mergeCell ref="X387:X388"/>
    <mergeCell ref="S95:S96"/>
    <mergeCell ref="S101:S102"/>
    <mergeCell ref="V109:V110"/>
    <mergeCell ref="X89:X90"/>
    <mergeCell ref="U238:U239"/>
    <mergeCell ref="V238:V239"/>
    <mergeCell ref="D387:D388"/>
    <mergeCell ref="F387:F388"/>
    <mergeCell ref="U24:U25"/>
    <mergeCell ref="D29:D30"/>
    <mergeCell ref="D34:D35"/>
    <mergeCell ref="O24:O25"/>
    <mergeCell ref="I24:I25"/>
    <mergeCell ref="J24:J25"/>
    <mergeCell ref="K24:K25"/>
    <mergeCell ref="L24:L25"/>
    <mergeCell ref="Q24:Q25"/>
    <mergeCell ref="R24:R25"/>
    <mergeCell ref="M24:M25"/>
    <mergeCell ref="N24:N25"/>
    <mergeCell ref="W130:W131"/>
    <mergeCell ref="X130:X131"/>
    <mergeCell ref="O61:O62"/>
    <mergeCell ref="T74:T75"/>
    <mergeCell ref="N61:N62"/>
    <mergeCell ref="P74:P75"/>
    <mergeCell ref="D24:D25"/>
    <mergeCell ref="F24:F25"/>
    <mergeCell ref="G24:G25"/>
    <mergeCell ref="H24:H25"/>
    <mergeCell ref="Q130:Q131"/>
    <mergeCell ref="W24:W25"/>
    <mergeCell ref="S130:S131"/>
    <mergeCell ref="T130:T131"/>
    <mergeCell ref="U130:U131"/>
    <mergeCell ref="V130:V131"/>
    <mergeCell ref="X19:X20"/>
    <mergeCell ref="U74:U75"/>
    <mergeCell ref="V74:V75"/>
    <mergeCell ref="W74:W75"/>
    <mergeCell ref="X74:X75"/>
    <mergeCell ref="X24:X25"/>
    <mergeCell ref="V61:V62"/>
    <mergeCell ref="W61:W62"/>
    <mergeCell ref="X61:X62"/>
    <mergeCell ref="V19:V20"/>
    <mergeCell ref="K61:K62"/>
    <mergeCell ref="K79:K80"/>
    <mergeCell ref="L79:L80"/>
    <mergeCell ref="L61:L62"/>
    <mergeCell ref="L89:L90"/>
    <mergeCell ref="J74:J75"/>
    <mergeCell ref="W238:W239"/>
    <mergeCell ref="X238:X239"/>
    <mergeCell ref="O238:O239"/>
    <mergeCell ref="P238:P239"/>
    <mergeCell ref="Q238:Q239"/>
    <mergeCell ref="R238:R239"/>
    <mergeCell ref="S238:S239"/>
    <mergeCell ref="T238:T239"/>
    <mergeCell ref="J238:J239"/>
    <mergeCell ref="K238:K239"/>
    <mergeCell ref="L238:L239"/>
    <mergeCell ref="M238:M239"/>
    <mergeCell ref="K89:K90"/>
    <mergeCell ref="K130:K131"/>
    <mergeCell ref="J164:J165"/>
    <mergeCell ref="J130:J131"/>
    <mergeCell ref="L130:L131"/>
    <mergeCell ref="M130:M131"/>
    <mergeCell ref="D61:D62"/>
    <mergeCell ref="I84:I85"/>
    <mergeCell ref="J84:J85"/>
    <mergeCell ref="I79:I80"/>
    <mergeCell ref="J79:J80"/>
    <mergeCell ref="H74:H75"/>
    <mergeCell ref="I74:I75"/>
    <mergeCell ref="I61:I62"/>
    <mergeCell ref="J61:J62"/>
    <mergeCell ref="N84:N85"/>
    <mergeCell ref="M101:M102"/>
    <mergeCell ref="N101:N102"/>
    <mergeCell ref="D74:D75"/>
    <mergeCell ref="F74:F75"/>
    <mergeCell ref="G74:G75"/>
    <mergeCell ref="K74:K75"/>
    <mergeCell ref="H89:H90"/>
    <mergeCell ref="I89:I90"/>
    <mergeCell ref="L74:L75"/>
    <mergeCell ref="K171:K172"/>
    <mergeCell ref="M74:M75"/>
    <mergeCell ref="N74:N75"/>
    <mergeCell ref="M89:M90"/>
    <mergeCell ref="O74:O75"/>
    <mergeCell ref="L121:L122"/>
    <mergeCell ref="O84:O85"/>
    <mergeCell ref="N121:N122"/>
    <mergeCell ref="O121:O122"/>
    <mergeCell ref="L101:L102"/>
    <mergeCell ref="P101:P102"/>
    <mergeCell ref="H238:H239"/>
    <mergeCell ref="I238:I239"/>
    <mergeCell ref="K135:K136"/>
    <mergeCell ref="L135:L136"/>
    <mergeCell ref="M135:M136"/>
    <mergeCell ref="N135:N136"/>
    <mergeCell ref="N140:N141"/>
    <mergeCell ref="H219:H220"/>
    <mergeCell ref="I219:I220"/>
    <mergeCell ref="Q95:Q96"/>
    <mergeCell ref="Q101:Q102"/>
    <mergeCell ref="R101:R102"/>
    <mergeCell ref="Q74:Q75"/>
    <mergeCell ref="O67:O68"/>
    <mergeCell ref="P67:P68"/>
    <mergeCell ref="Q67:Q68"/>
    <mergeCell ref="R74:R75"/>
    <mergeCell ref="R67:R68"/>
    <mergeCell ref="R95:R96"/>
    <mergeCell ref="F238:F239"/>
    <mergeCell ref="G238:G239"/>
    <mergeCell ref="F219:F220"/>
    <mergeCell ref="G219:G220"/>
    <mergeCell ref="S74:S75"/>
    <mergeCell ref="N130:N131"/>
    <mergeCell ref="O130:O131"/>
    <mergeCell ref="P130:P131"/>
    <mergeCell ref="R130:R131"/>
    <mergeCell ref="O95:O96"/>
    <mergeCell ref="I244:I245"/>
    <mergeCell ref="D244:D245"/>
    <mergeCell ref="F244:F245"/>
    <mergeCell ref="J135:J136"/>
    <mergeCell ref="T244:T245"/>
    <mergeCell ref="U244:U245"/>
    <mergeCell ref="G135:G136"/>
    <mergeCell ref="H135:H136"/>
    <mergeCell ref="I135:I136"/>
    <mergeCell ref="M147:M148"/>
    <mergeCell ref="V244:V245"/>
    <mergeCell ref="K244:K245"/>
    <mergeCell ref="L244:L245"/>
    <mergeCell ref="M244:M245"/>
    <mergeCell ref="N244:N245"/>
    <mergeCell ref="A250:C253"/>
    <mergeCell ref="L250:L251"/>
    <mergeCell ref="M250:M251"/>
    <mergeCell ref="N250:N251"/>
    <mergeCell ref="H244:H245"/>
    <mergeCell ref="F256:F257"/>
    <mergeCell ref="D250:D251"/>
    <mergeCell ref="W244:W245"/>
    <mergeCell ref="X244:X245"/>
    <mergeCell ref="F250:F251"/>
    <mergeCell ref="R244:R245"/>
    <mergeCell ref="S244:S245"/>
    <mergeCell ref="S250:S251"/>
    <mergeCell ref="P244:P245"/>
    <mergeCell ref="J244:J245"/>
    <mergeCell ref="W250:W251"/>
    <mergeCell ref="X250:X251"/>
    <mergeCell ref="M256:M257"/>
    <mergeCell ref="N256:N257"/>
    <mergeCell ref="O256:O257"/>
    <mergeCell ref="P256:P257"/>
    <mergeCell ref="P250:P251"/>
    <mergeCell ref="Q250:Q251"/>
    <mergeCell ref="T250:T251"/>
    <mergeCell ref="U250:U251"/>
    <mergeCell ref="I322:I323"/>
    <mergeCell ref="J322:J323"/>
    <mergeCell ref="N310:N311"/>
    <mergeCell ref="J256:J257"/>
    <mergeCell ref="W256:W257"/>
    <mergeCell ref="X256:X257"/>
    <mergeCell ref="Q256:Q257"/>
    <mergeCell ref="R256:R257"/>
    <mergeCell ref="S256:S257"/>
    <mergeCell ref="T256:T257"/>
    <mergeCell ref="O322:O323"/>
    <mergeCell ref="T322:T323"/>
    <mergeCell ref="M322:M323"/>
    <mergeCell ref="D322:D323"/>
    <mergeCell ref="D310:D311"/>
    <mergeCell ref="P322:P323"/>
    <mergeCell ref="Q322:Q323"/>
    <mergeCell ref="F322:F323"/>
    <mergeCell ref="G322:G323"/>
    <mergeCell ref="H322:H323"/>
    <mergeCell ref="X322:X323"/>
    <mergeCell ref="K140:K141"/>
    <mergeCell ref="M140:M141"/>
    <mergeCell ref="J140:J141"/>
    <mergeCell ref="U140:U141"/>
    <mergeCell ref="K322:K323"/>
    <mergeCell ref="J276:J277"/>
    <mergeCell ref="V322:V323"/>
    <mergeCell ref="W322:W323"/>
    <mergeCell ref="N322:N323"/>
    <mergeCell ref="V135:V136"/>
    <mergeCell ref="U322:U323"/>
    <mergeCell ref="F140:F141"/>
    <mergeCell ref="G140:G141"/>
    <mergeCell ref="R322:R323"/>
    <mergeCell ref="S322:S323"/>
    <mergeCell ref="L322:L323"/>
    <mergeCell ref="R164:R165"/>
    <mergeCell ref="S317:S318"/>
    <mergeCell ref="L256:L257"/>
    <mergeCell ref="P135:P136"/>
    <mergeCell ref="Q135:Q136"/>
    <mergeCell ref="R135:R136"/>
    <mergeCell ref="S135:S136"/>
    <mergeCell ref="T135:T136"/>
    <mergeCell ref="U135:U136"/>
    <mergeCell ref="A16:E16"/>
    <mergeCell ref="A72:E72"/>
    <mergeCell ref="R140:R141"/>
    <mergeCell ref="S140:S141"/>
    <mergeCell ref="T140:T141"/>
    <mergeCell ref="L140:L141"/>
    <mergeCell ref="O140:O141"/>
    <mergeCell ref="P140:P141"/>
    <mergeCell ref="Q140:Q141"/>
    <mergeCell ref="H19:H20"/>
    <mergeCell ref="L147:L148"/>
    <mergeCell ref="L152:L153"/>
    <mergeCell ref="L203:L204"/>
    <mergeCell ref="M203:M204"/>
    <mergeCell ref="L310:L311"/>
    <mergeCell ref="O152:O153"/>
    <mergeCell ref="O250:O251"/>
    <mergeCell ref="N238:N239"/>
    <mergeCell ref="M152:M153"/>
    <mergeCell ref="N152:N153"/>
    <mergeCell ref="R147:R148"/>
    <mergeCell ref="Q158:Q159"/>
    <mergeCell ref="R152:R153"/>
    <mergeCell ref="P152:P153"/>
    <mergeCell ref="Q152:Q153"/>
    <mergeCell ref="Q164:Q165"/>
    <mergeCell ref="V152:V153"/>
    <mergeCell ref="W152:W153"/>
    <mergeCell ref="T147:T148"/>
    <mergeCell ref="X152:X153"/>
    <mergeCell ref="X164:X165"/>
    <mergeCell ref="Q310:Q311"/>
    <mergeCell ref="R310:R311"/>
    <mergeCell ref="U256:U257"/>
    <mergeCell ref="V256:V257"/>
    <mergeCell ref="V250:V251"/>
    <mergeCell ref="S310:S311"/>
    <mergeCell ref="A307:E307"/>
    <mergeCell ref="Q317:Q318"/>
    <mergeCell ref="R317:R318"/>
    <mergeCell ref="P310:P311"/>
    <mergeCell ref="M310:M311"/>
    <mergeCell ref="O310:O311"/>
    <mergeCell ref="K317:K318"/>
    <mergeCell ref="L317:L318"/>
    <mergeCell ref="F310:F311"/>
    <mergeCell ref="A201:E201"/>
    <mergeCell ref="D219:D220"/>
    <mergeCell ref="H256:H257"/>
    <mergeCell ref="J290:J291"/>
    <mergeCell ref="G256:G257"/>
    <mergeCell ref="K256:K257"/>
    <mergeCell ref="D256:D257"/>
    <mergeCell ref="G250:G251"/>
    <mergeCell ref="H250:H251"/>
    <mergeCell ref="I250:I251"/>
    <mergeCell ref="I317:I318"/>
    <mergeCell ref="J317:J318"/>
    <mergeCell ref="L225:L226"/>
    <mergeCell ref="I276:I277"/>
    <mergeCell ref="N317:N318"/>
    <mergeCell ref="O317:O318"/>
    <mergeCell ref="J250:J251"/>
    <mergeCell ref="K250:K251"/>
    <mergeCell ref="I256:I257"/>
    <mergeCell ref="O244:O245"/>
    <mergeCell ref="J225:J226"/>
    <mergeCell ref="J310:J311"/>
    <mergeCell ref="K310:K311"/>
    <mergeCell ref="G244:G245"/>
    <mergeCell ref="I225:I226"/>
    <mergeCell ref="K276:K277"/>
    <mergeCell ref="K290:K291"/>
    <mergeCell ref="G310:G311"/>
    <mergeCell ref="H310:H311"/>
    <mergeCell ref="I310:I311"/>
    <mergeCell ref="F328:F329"/>
    <mergeCell ref="G328:G329"/>
    <mergeCell ref="H328:H329"/>
    <mergeCell ref="H347:H348"/>
    <mergeCell ref="G382:G383"/>
    <mergeCell ref="D263:D264"/>
    <mergeCell ref="D303:D304"/>
    <mergeCell ref="F303:F304"/>
    <mergeCell ref="F317:F318"/>
    <mergeCell ref="G317:G318"/>
    <mergeCell ref="A415:B415"/>
    <mergeCell ref="A416:B416"/>
    <mergeCell ref="A417:B417"/>
    <mergeCell ref="B410:D410"/>
    <mergeCell ref="F415:P415"/>
    <mergeCell ref="A414:D414"/>
    <mergeCell ref="B411:D411"/>
    <mergeCell ref="C416:D416"/>
    <mergeCell ref="C417:D417"/>
    <mergeCell ref="A376:C379"/>
    <mergeCell ref="G376:G377"/>
    <mergeCell ref="S376:S377"/>
    <mergeCell ref="T376:T377"/>
    <mergeCell ref="I376:I377"/>
    <mergeCell ref="D317:D318"/>
    <mergeCell ref="D376:D377"/>
    <mergeCell ref="F376:F377"/>
    <mergeCell ref="H376:H377"/>
    <mergeCell ref="D328:D329"/>
    <mergeCell ref="W15:X15"/>
    <mergeCell ref="X219:X220"/>
    <mergeCell ref="T219:T220"/>
    <mergeCell ref="U219:U220"/>
    <mergeCell ref="J219:J220"/>
    <mergeCell ref="J19:J20"/>
    <mergeCell ref="K19:K20"/>
    <mergeCell ref="L219:L220"/>
    <mergeCell ref="M219:M220"/>
    <mergeCell ref="N219:N220"/>
    <mergeCell ref="D39:D40"/>
    <mergeCell ref="A44:C47"/>
    <mergeCell ref="I19:I20"/>
    <mergeCell ref="H140:H141"/>
    <mergeCell ref="I140:I141"/>
    <mergeCell ref="D135:D136"/>
    <mergeCell ref="D140:D141"/>
    <mergeCell ref="F135:F136"/>
    <mergeCell ref="F130:F131"/>
    <mergeCell ref="G130:G131"/>
    <mergeCell ref="W19:W20"/>
    <mergeCell ref="N19:N20"/>
    <mergeCell ref="O19:O20"/>
    <mergeCell ref="P19:P20"/>
    <mergeCell ref="Q19:Q20"/>
    <mergeCell ref="R19:R20"/>
    <mergeCell ref="S19:S20"/>
    <mergeCell ref="T19:T20"/>
    <mergeCell ref="U19:U20"/>
    <mergeCell ref="L19:L20"/>
    <mergeCell ref="M19:M20"/>
    <mergeCell ref="A373:E373"/>
    <mergeCell ref="D19:D20"/>
    <mergeCell ref="Q376:Q377"/>
    <mergeCell ref="R376:R377"/>
    <mergeCell ref="D56:D57"/>
    <mergeCell ref="I147:I148"/>
    <mergeCell ref="J147:J148"/>
    <mergeCell ref="K147:K148"/>
    <mergeCell ref="J376:J377"/>
    <mergeCell ref="K376:K377"/>
    <mergeCell ref="L376:L377"/>
    <mergeCell ref="M376:M377"/>
    <mergeCell ref="N376:N377"/>
    <mergeCell ref="V376:V377"/>
    <mergeCell ref="U376:U377"/>
    <mergeCell ref="W376:W377"/>
    <mergeCell ref="X376:X377"/>
    <mergeCell ref="D400:D401"/>
    <mergeCell ref="F400:F401"/>
    <mergeCell ref="G400:G401"/>
    <mergeCell ref="H400:H401"/>
    <mergeCell ref="I400:I401"/>
    <mergeCell ref="O376:O377"/>
    <mergeCell ref="P376:P377"/>
    <mergeCell ref="J400:J401"/>
    <mergeCell ref="K400:K401"/>
    <mergeCell ref="L400:L401"/>
    <mergeCell ref="W400:W401"/>
    <mergeCell ref="W39:W40"/>
    <mergeCell ref="X39:X40"/>
    <mergeCell ref="X400:X401"/>
    <mergeCell ref="M400:M401"/>
    <mergeCell ref="N400:N401"/>
    <mergeCell ref="O400:O401"/>
    <mergeCell ref="P400:P401"/>
    <mergeCell ref="Q400:Q401"/>
    <mergeCell ref="R400:R401"/>
    <mergeCell ref="D50:D51"/>
    <mergeCell ref="W50:W51"/>
    <mergeCell ref="X50:X51"/>
    <mergeCell ref="F67:F68"/>
    <mergeCell ref="G67:G68"/>
    <mergeCell ref="H67:H68"/>
    <mergeCell ref="I67:I68"/>
    <mergeCell ref="W135:W136"/>
    <mergeCell ref="W404:X404"/>
    <mergeCell ref="W34:W35"/>
    <mergeCell ref="X34:X35"/>
    <mergeCell ref="S400:S401"/>
    <mergeCell ref="T400:T401"/>
    <mergeCell ref="U400:U401"/>
    <mergeCell ref="V400:V401"/>
    <mergeCell ref="X67:X68"/>
    <mergeCell ref="V147:V148"/>
    <mergeCell ref="W147:W148"/>
    <mergeCell ref="X147:X148"/>
    <mergeCell ref="J115:J116"/>
    <mergeCell ref="D44:D45"/>
    <mergeCell ref="W44:W45"/>
    <mergeCell ref="X44:X45"/>
    <mergeCell ref="K67:K68"/>
    <mergeCell ref="J67:J68"/>
    <mergeCell ref="M61:M62"/>
    <mergeCell ref="T67:T68"/>
    <mergeCell ref="L67:L68"/>
    <mergeCell ref="W56:W57"/>
    <mergeCell ref="X56:X57"/>
    <mergeCell ref="D67:D68"/>
    <mergeCell ref="X140:X141"/>
    <mergeCell ref="V140:V141"/>
    <mergeCell ref="W140:W141"/>
    <mergeCell ref="M67:M68"/>
    <mergeCell ref="N67:N68"/>
    <mergeCell ref="X135:X136"/>
    <mergeCell ref="O135:O136"/>
    <mergeCell ref="V67:V68"/>
    <mergeCell ref="W67:W68"/>
    <mergeCell ref="D147:D148"/>
    <mergeCell ref="F147:F148"/>
    <mergeCell ref="D95:D96"/>
    <mergeCell ref="F95:F96"/>
    <mergeCell ref="N147:N148"/>
    <mergeCell ref="S67:S68"/>
    <mergeCell ref="G147:G148"/>
    <mergeCell ref="H147:H148"/>
    <mergeCell ref="O147:O148"/>
    <mergeCell ref="H130:H131"/>
    <mergeCell ref="I130:I131"/>
    <mergeCell ref="P95:P96"/>
    <mergeCell ref="S147:S148"/>
    <mergeCell ref="I115:I116"/>
    <mergeCell ref="K115:K116"/>
    <mergeCell ref="Q115:Q116"/>
    <mergeCell ref="P147:P148"/>
    <mergeCell ref="Q147:Q148"/>
    <mergeCell ref="D152:D153"/>
    <mergeCell ref="F152:F153"/>
    <mergeCell ref="G152:G153"/>
    <mergeCell ref="H152:H153"/>
    <mergeCell ref="I152:I153"/>
    <mergeCell ref="J152:J153"/>
    <mergeCell ref="F171:F172"/>
    <mergeCell ref="G171:G172"/>
    <mergeCell ref="H171:H172"/>
    <mergeCell ref="K152:K153"/>
    <mergeCell ref="K158:K159"/>
    <mergeCell ref="I164:I165"/>
    <mergeCell ref="J158:J159"/>
    <mergeCell ref="K164:K165"/>
    <mergeCell ref="I171:I172"/>
    <mergeCell ref="J171:J172"/>
    <mergeCell ref="M164:M165"/>
    <mergeCell ref="N164:N165"/>
    <mergeCell ref="O164:O165"/>
    <mergeCell ref="P164:P165"/>
    <mergeCell ref="L171:L172"/>
    <mergeCell ref="M171:M172"/>
    <mergeCell ref="N171:N172"/>
    <mergeCell ref="L179:L180"/>
    <mergeCell ref="M179:M180"/>
    <mergeCell ref="N179:N180"/>
    <mergeCell ref="O171:O172"/>
    <mergeCell ref="S171:S172"/>
    <mergeCell ref="T171:T172"/>
    <mergeCell ref="P171:P172"/>
    <mergeCell ref="Q171:Q172"/>
    <mergeCell ref="S179:S180"/>
    <mergeCell ref="R171:R172"/>
    <mergeCell ref="V179:V180"/>
    <mergeCell ref="W179:W180"/>
    <mergeCell ref="X179:X180"/>
    <mergeCell ref="U171:U172"/>
    <mergeCell ref="V171:V172"/>
    <mergeCell ref="W171:W172"/>
    <mergeCell ref="X171:X172"/>
    <mergeCell ref="A179:C182"/>
    <mergeCell ref="G179:G180"/>
    <mergeCell ref="H179:H180"/>
    <mergeCell ref="I179:I180"/>
    <mergeCell ref="J179:J180"/>
    <mergeCell ref="K179:K180"/>
    <mergeCell ref="D179:D180"/>
    <mergeCell ref="F179:F180"/>
    <mergeCell ref="O185:O186"/>
    <mergeCell ref="T179:T180"/>
    <mergeCell ref="U179:U180"/>
    <mergeCell ref="O179:O180"/>
    <mergeCell ref="P185:P186"/>
    <mergeCell ref="Q185:Q186"/>
    <mergeCell ref="R185:R186"/>
    <mergeCell ref="P179:P180"/>
    <mergeCell ref="Q179:Q180"/>
    <mergeCell ref="R179:R180"/>
    <mergeCell ref="K185:K186"/>
    <mergeCell ref="D185:D186"/>
    <mergeCell ref="F185:F186"/>
    <mergeCell ref="L185:L186"/>
    <mergeCell ref="M185:M186"/>
    <mergeCell ref="N185:N186"/>
    <mergeCell ref="V185:V186"/>
    <mergeCell ref="W185:W186"/>
    <mergeCell ref="T190:T191"/>
    <mergeCell ref="U190:U191"/>
    <mergeCell ref="W190:W191"/>
    <mergeCell ref="A185:C187"/>
    <mergeCell ref="G185:G186"/>
    <mergeCell ref="H185:H186"/>
    <mergeCell ref="I185:I186"/>
    <mergeCell ref="J185:J186"/>
    <mergeCell ref="X185:X186"/>
    <mergeCell ref="D190:D191"/>
    <mergeCell ref="F190:F191"/>
    <mergeCell ref="L190:L191"/>
    <mergeCell ref="M190:M191"/>
    <mergeCell ref="N190:N191"/>
    <mergeCell ref="O190:O191"/>
    <mergeCell ref="Q190:Q191"/>
    <mergeCell ref="R190:R191"/>
    <mergeCell ref="S190:S191"/>
    <mergeCell ref="A190:C193"/>
    <mergeCell ref="G190:G191"/>
    <mergeCell ref="H190:H191"/>
    <mergeCell ref="I190:I191"/>
    <mergeCell ref="J190:J191"/>
    <mergeCell ref="V190:V191"/>
    <mergeCell ref="K190:K191"/>
    <mergeCell ref="X190:X191"/>
    <mergeCell ref="D196:D197"/>
    <mergeCell ref="F196:F197"/>
    <mergeCell ref="L196:L197"/>
    <mergeCell ref="M196:M197"/>
    <mergeCell ref="N196:N197"/>
    <mergeCell ref="O196:O197"/>
    <mergeCell ref="P190:P191"/>
    <mergeCell ref="U196:U197"/>
    <mergeCell ref="W196:W197"/>
    <mergeCell ref="A196:C199"/>
    <mergeCell ref="G196:G197"/>
    <mergeCell ref="H196:H197"/>
    <mergeCell ref="I196:I197"/>
    <mergeCell ref="J196:J197"/>
    <mergeCell ref="K196:K197"/>
    <mergeCell ref="X196:X197"/>
    <mergeCell ref="G95:G96"/>
    <mergeCell ref="H95:H96"/>
    <mergeCell ref="I95:I96"/>
    <mergeCell ref="J95:J96"/>
    <mergeCell ref="K95:K96"/>
    <mergeCell ref="L95:L96"/>
    <mergeCell ref="M95:M96"/>
    <mergeCell ref="P196:P197"/>
    <mergeCell ref="V196:V197"/>
    <mergeCell ref="T95:T96"/>
    <mergeCell ref="U95:U96"/>
    <mergeCell ref="U101:U102"/>
    <mergeCell ref="S185:S186"/>
    <mergeCell ref="T185:T186"/>
    <mergeCell ref="U185:U186"/>
    <mergeCell ref="U147:U148"/>
    <mergeCell ref="W95:W96"/>
    <mergeCell ref="X95:X96"/>
    <mergeCell ref="D101:D102"/>
    <mergeCell ref="F101:F102"/>
    <mergeCell ref="G101:G102"/>
    <mergeCell ref="H101:H102"/>
    <mergeCell ref="N95:N96"/>
    <mergeCell ref="I101:I102"/>
    <mergeCell ref="J101:J102"/>
    <mergeCell ref="K101:K102"/>
    <mergeCell ref="W101:W102"/>
    <mergeCell ref="X101:X102"/>
    <mergeCell ref="D109:D110"/>
    <mergeCell ref="F109:F110"/>
    <mergeCell ref="G109:G110"/>
    <mergeCell ref="H109:H110"/>
    <mergeCell ref="I109:I110"/>
    <mergeCell ref="O101:O102"/>
    <mergeCell ref="T101:T102"/>
    <mergeCell ref="L109:L110"/>
    <mergeCell ref="X109:X110"/>
    <mergeCell ref="D115:D116"/>
    <mergeCell ref="F115:F116"/>
    <mergeCell ref="L115:L116"/>
    <mergeCell ref="M115:M116"/>
    <mergeCell ref="N115:N116"/>
    <mergeCell ref="O115:O116"/>
    <mergeCell ref="P109:P110"/>
    <mergeCell ref="Q109:Q110"/>
    <mergeCell ref="K109:K110"/>
    <mergeCell ref="W109:W110"/>
    <mergeCell ref="R109:R110"/>
    <mergeCell ref="S109:S110"/>
    <mergeCell ref="T109:T110"/>
    <mergeCell ref="U109:U110"/>
    <mergeCell ref="R115:R116"/>
    <mergeCell ref="S115:S116"/>
    <mergeCell ref="T115:T116"/>
    <mergeCell ref="U115:U116"/>
    <mergeCell ref="V115:V116"/>
    <mergeCell ref="X225:X226"/>
    <mergeCell ref="F203:F204"/>
    <mergeCell ref="G203:G204"/>
    <mergeCell ref="H203:H204"/>
    <mergeCell ref="I203:I204"/>
    <mergeCell ref="J203:J204"/>
    <mergeCell ref="S225:S226"/>
    <mergeCell ref="F225:F226"/>
    <mergeCell ref="G225:G226"/>
    <mergeCell ref="H225:H226"/>
    <mergeCell ref="T203:T204"/>
    <mergeCell ref="O219:O220"/>
    <mergeCell ref="O210:O211"/>
    <mergeCell ref="W115:W116"/>
    <mergeCell ref="X115:X116"/>
    <mergeCell ref="P115:P116"/>
    <mergeCell ref="Q196:Q197"/>
    <mergeCell ref="R196:R197"/>
    <mergeCell ref="S196:S197"/>
    <mergeCell ref="T196:T197"/>
    <mergeCell ref="N203:N204"/>
    <mergeCell ref="O203:O204"/>
    <mergeCell ref="P203:P204"/>
    <mergeCell ref="Q203:Q204"/>
    <mergeCell ref="R203:R204"/>
    <mergeCell ref="S203:S204"/>
    <mergeCell ref="V225:V226"/>
    <mergeCell ref="W225:W226"/>
    <mergeCell ref="R225:R226"/>
    <mergeCell ref="T225:T226"/>
    <mergeCell ref="V219:V220"/>
    <mergeCell ref="T210:T211"/>
    <mergeCell ref="W219:W220"/>
    <mergeCell ref="R219:R220"/>
    <mergeCell ref="S219:S220"/>
    <mergeCell ref="K225:K226"/>
    <mergeCell ref="P210:P211"/>
    <mergeCell ref="Q210:Q211"/>
    <mergeCell ref="R210:R211"/>
    <mergeCell ref="U225:U226"/>
    <mergeCell ref="P219:P220"/>
    <mergeCell ref="Q219:Q220"/>
    <mergeCell ref="K219:K220"/>
    <mergeCell ref="L210:L211"/>
    <mergeCell ref="M210:M211"/>
    <mergeCell ref="A74:C76"/>
    <mergeCell ref="D225:D226"/>
    <mergeCell ref="D203:D204"/>
    <mergeCell ref="I121:I122"/>
    <mergeCell ref="J121:J122"/>
    <mergeCell ref="K121:K122"/>
    <mergeCell ref="K203:K204"/>
    <mergeCell ref="H115:H116"/>
    <mergeCell ref="J109:J110"/>
    <mergeCell ref="F210:F211"/>
    <mergeCell ref="U203:U204"/>
    <mergeCell ref="V203:V204"/>
    <mergeCell ref="W203:W204"/>
    <mergeCell ref="X203:X204"/>
    <mergeCell ref="P263:P264"/>
    <mergeCell ref="F263:F264"/>
    <mergeCell ref="G263:G264"/>
    <mergeCell ref="H263:H264"/>
    <mergeCell ref="I263:I264"/>
    <mergeCell ref="J263:J264"/>
    <mergeCell ref="K270:K271"/>
    <mergeCell ref="Q263:Q264"/>
    <mergeCell ref="R263:R264"/>
    <mergeCell ref="S263:S264"/>
    <mergeCell ref="T263:T264"/>
    <mergeCell ref="U263:U264"/>
    <mergeCell ref="K263:K264"/>
    <mergeCell ref="L263:L264"/>
    <mergeCell ref="M263:M264"/>
    <mergeCell ref="N263:N264"/>
    <mergeCell ref="D270:D271"/>
    <mergeCell ref="F270:F271"/>
    <mergeCell ref="G270:G271"/>
    <mergeCell ref="H270:H271"/>
    <mergeCell ref="I270:I271"/>
    <mergeCell ref="J270:J271"/>
    <mergeCell ref="U270:U271"/>
    <mergeCell ref="L270:L271"/>
    <mergeCell ref="M270:M271"/>
    <mergeCell ref="N270:N271"/>
    <mergeCell ref="O270:O271"/>
    <mergeCell ref="X263:X264"/>
    <mergeCell ref="V263:V264"/>
    <mergeCell ref="O263:O264"/>
    <mergeCell ref="P270:P271"/>
    <mergeCell ref="Q270:Q271"/>
    <mergeCell ref="R270:R271"/>
    <mergeCell ref="S270:S271"/>
    <mergeCell ref="M225:M226"/>
    <mergeCell ref="N225:N226"/>
    <mergeCell ref="O225:O226"/>
    <mergeCell ref="P225:P226"/>
    <mergeCell ref="R250:R251"/>
    <mergeCell ref="Q244:Q245"/>
    <mergeCell ref="Q225:Q226"/>
    <mergeCell ref="D276:D277"/>
    <mergeCell ref="F276:F277"/>
    <mergeCell ref="G276:G277"/>
    <mergeCell ref="H276:H277"/>
    <mergeCell ref="N210:N211"/>
    <mergeCell ref="G210:G211"/>
    <mergeCell ref="H210:H211"/>
    <mergeCell ref="I210:I211"/>
    <mergeCell ref="J210:J211"/>
    <mergeCell ref="K210:K211"/>
    <mergeCell ref="Q276:Q277"/>
    <mergeCell ref="U210:U211"/>
    <mergeCell ref="V210:V211"/>
    <mergeCell ref="W210:W211"/>
    <mergeCell ref="W263:W264"/>
    <mergeCell ref="X210:X211"/>
    <mergeCell ref="X270:X271"/>
    <mergeCell ref="V270:V271"/>
    <mergeCell ref="W270:W271"/>
    <mergeCell ref="T270:T271"/>
    <mergeCell ref="S276:S277"/>
    <mergeCell ref="T276:T277"/>
    <mergeCell ref="W276:W277"/>
    <mergeCell ref="X276:X277"/>
    <mergeCell ref="D282:D283"/>
    <mergeCell ref="F282:F283"/>
    <mergeCell ref="G282:G283"/>
    <mergeCell ref="H282:H283"/>
    <mergeCell ref="I282:I283"/>
    <mergeCell ref="L276:L277"/>
    <mergeCell ref="J282:J283"/>
    <mergeCell ref="K282:K283"/>
    <mergeCell ref="L282:L283"/>
    <mergeCell ref="M282:M283"/>
    <mergeCell ref="N282:N283"/>
    <mergeCell ref="R276:R277"/>
    <mergeCell ref="M276:M277"/>
    <mergeCell ref="N276:N277"/>
    <mergeCell ref="O276:O277"/>
    <mergeCell ref="P276:P277"/>
    <mergeCell ref="V282:V283"/>
    <mergeCell ref="W282:W283"/>
    <mergeCell ref="O282:O283"/>
    <mergeCell ref="S282:S283"/>
    <mergeCell ref="T282:T283"/>
    <mergeCell ref="U282:U283"/>
    <mergeCell ref="Q282:Q283"/>
    <mergeCell ref="R282:R283"/>
    <mergeCell ref="X282:X283"/>
    <mergeCell ref="D296:D297"/>
    <mergeCell ref="F296:F297"/>
    <mergeCell ref="G296:G297"/>
    <mergeCell ref="H296:H297"/>
    <mergeCell ref="I296:I297"/>
    <mergeCell ref="J296:J297"/>
    <mergeCell ref="P282:P283"/>
    <mergeCell ref="K296:K297"/>
    <mergeCell ref="L296:L297"/>
    <mergeCell ref="M296:M297"/>
    <mergeCell ref="N296:N297"/>
    <mergeCell ref="O296:O297"/>
    <mergeCell ref="P296:P297"/>
    <mergeCell ref="Q296:Q297"/>
    <mergeCell ref="R296:R297"/>
    <mergeCell ref="S296:S297"/>
    <mergeCell ref="T296:T297"/>
    <mergeCell ref="U296:U297"/>
    <mergeCell ref="V296:V297"/>
    <mergeCell ref="S152:S153"/>
    <mergeCell ref="T152:T153"/>
    <mergeCell ref="U152:U153"/>
    <mergeCell ref="U276:U277"/>
    <mergeCell ref="V276:V277"/>
    <mergeCell ref="S210:S211"/>
    <mergeCell ref="R290:R291"/>
    <mergeCell ref="S290:S291"/>
    <mergeCell ref="W296:W297"/>
    <mergeCell ref="X296:X297"/>
    <mergeCell ref="A290:C293"/>
    <mergeCell ref="D290:D291"/>
    <mergeCell ref="F290:F291"/>
    <mergeCell ref="G290:G291"/>
    <mergeCell ref="H290:H291"/>
    <mergeCell ref="I290:I291"/>
    <mergeCell ref="L290:L291"/>
    <mergeCell ref="M290:M291"/>
    <mergeCell ref="N290:N291"/>
    <mergeCell ref="O290:O291"/>
    <mergeCell ref="P290:P291"/>
    <mergeCell ref="Q290:Q291"/>
    <mergeCell ref="A303:C305"/>
    <mergeCell ref="G303:G304"/>
    <mergeCell ref="H303:H304"/>
    <mergeCell ref="I303:I304"/>
    <mergeCell ref="J303:J304"/>
    <mergeCell ref="K303:K304"/>
    <mergeCell ref="T317:T318"/>
    <mergeCell ref="L303:L304"/>
    <mergeCell ref="M303:M304"/>
    <mergeCell ref="N303:N304"/>
    <mergeCell ref="O303:O304"/>
    <mergeCell ref="P303:P304"/>
    <mergeCell ref="Q303:Q304"/>
    <mergeCell ref="M317:M318"/>
    <mergeCell ref="P317:P318"/>
    <mergeCell ref="T310:T311"/>
    <mergeCell ref="X303:X304"/>
    <mergeCell ref="W317:W318"/>
    <mergeCell ref="X317:X318"/>
    <mergeCell ref="W310:W311"/>
    <mergeCell ref="X310:X311"/>
    <mergeCell ref="R303:R304"/>
    <mergeCell ref="S303:S304"/>
    <mergeCell ref="T303:T304"/>
    <mergeCell ref="U303:U304"/>
    <mergeCell ref="V303:V304"/>
    <mergeCell ref="P328:P329"/>
    <mergeCell ref="U317:U318"/>
    <mergeCell ref="V317:V318"/>
    <mergeCell ref="U310:U311"/>
    <mergeCell ref="V310:V311"/>
    <mergeCell ref="W303:W304"/>
    <mergeCell ref="Q328:Q329"/>
    <mergeCell ref="T328:T329"/>
    <mergeCell ref="U328:U329"/>
    <mergeCell ref="V328:V329"/>
    <mergeCell ref="R328:R329"/>
    <mergeCell ref="I328:I329"/>
    <mergeCell ref="J328:J329"/>
    <mergeCell ref="K328:K329"/>
    <mergeCell ref="S328:S329"/>
    <mergeCell ref="W328:W329"/>
    <mergeCell ref="L328:L329"/>
    <mergeCell ref="M328:M329"/>
    <mergeCell ref="N328:N329"/>
    <mergeCell ref="O328:O329"/>
    <mergeCell ref="D334:D335"/>
    <mergeCell ref="F334:F335"/>
    <mergeCell ref="G334:G335"/>
    <mergeCell ref="H334:H335"/>
    <mergeCell ref="I334:I335"/>
    <mergeCell ref="J334:J335"/>
    <mergeCell ref="U334:U335"/>
    <mergeCell ref="V334:V335"/>
    <mergeCell ref="W334:W335"/>
    <mergeCell ref="X334:X335"/>
    <mergeCell ref="S334:S335"/>
    <mergeCell ref="X328:X329"/>
    <mergeCell ref="G339:G340"/>
    <mergeCell ref="H339:H340"/>
    <mergeCell ref="I339:I340"/>
    <mergeCell ref="K339:K340"/>
    <mergeCell ref="L339:L340"/>
    <mergeCell ref="T334:T335"/>
    <mergeCell ref="K334:K335"/>
    <mergeCell ref="L334:L335"/>
    <mergeCell ref="N339:N340"/>
    <mergeCell ref="O339:O340"/>
    <mergeCell ref="M334:M335"/>
    <mergeCell ref="N334:N335"/>
    <mergeCell ref="O334:O335"/>
    <mergeCell ref="R334:R335"/>
    <mergeCell ref="P334:P335"/>
    <mergeCell ref="Q334:Q335"/>
    <mergeCell ref="W339:W340"/>
    <mergeCell ref="X339:X340"/>
    <mergeCell ref="D347:D348"/>
    <mergeCell ref="F347:F348"/>
    <mergeCell ref="L347:L348"/>
    <mergeCell ref="M347:M348"/>
    <mergeCell ref="N347:N348"/>
    <mergeCell ref="O347:O348"/>
    <mergeCell ref="P339:P340"/>
    <mergeCell ref="Q339:Q340"/>
    <mergeCell ref="I347:I348"/>
    <mergeCell ref="J347:J348"/>
    <mergeCell ref="K347:K348"/>
    <mergeCell ref="V339:V340"/>
    <mergeCell ref="R339:R340"/>
    <mergeCell ref="S339:S340"/>
    <mergeCell ref="T339:T340"/>
    <mergeCell ref="U339:U340"/>
    <mergeCell ref="J339:J340"/>
    <mergeCell ref="M339:M340"/>
    <mergeCell ref="X347:X348"/>
    <mergeCell ref="V347:V348"/>
    <mergeCell ref="W347:W348"/>
    <mergeCell ref="R347:R348"/>
    <mergeCell ref="O356:O357"/>
    <mergeCell ref="P347:P348"/>
    <mergeCell ref="Q347:Q348"/>
    <mergeCell ref="S347:S348"/>
    <mergeCell ref="T347:T348"/>
    <mergeCell ref="U347:U348"/>
    <mergeCell ref="I356:I357"/>
    <mergeCell ref="J356:J357"/>
    <mergeCell ref="K356:K357"/>
    <mergeCell ref="P356:P357"/>
    <mergeCell ref="Q356:Q357"/>
    <mergeCell ref="L356:L357"/>
    <mergeCell ref="M356:M357"/>
    <mergeCell ref="N356:N357"/>
    <mergeCell ref="R356:R357"/>
    <mergeCell ref="S356:S357"/>
    <mergeCell ref="T356:T357"/>
    <mergeCell ref="U356:U357"/>
    <mergeCell ref="V356:V357"/>
    <mergeCell ref="W356:W357"/>
    <mergeCell ref="X356:X357"/>
    <mergeCell ref="D361:D362"/>
    <mergeCell ref="F361:F362"/>
    <mergeCell ref="L361:L362"/>
    <mergeCell ref="M361:M362"/>
    <mergeCell ref="N361:N362"/>
    <mergeCell ref="O361:O362"/>
    <mergeCell ref="F356:F357"/>
    <mergeCell ref="S361:S362"/>
    <mergeCell ref="T361:T362"/>
    <mergeCell ref="U361:U362"/>
    <mergeCell ref="A361:C364"/>
    <mergeCell ref="G361:G362"/>
    <mergeCell ref="H361:H362"/>
    <mergeCell ref="I361:I362"/>
    <mergeCell ref="J361:J362"/>
    <mergeCell ref="K361:K362"/>
    <mergeCell ref="V361:V362"/>
    <mergeCell ref="W361:W362"/>
    <mergeCell ref="X361:X362"/>
    <mergeCell ref="K367:K368"/>
    <mergeCell ref="L367:L368"/>
    <mergeCell ref="D367:D368"/>
    <mergeCell ref="F367:F368"/>
    <mergeCell ref="P361:P362"/>
    <mergeCell ref="Q361:Q362"/>
    <mergeCell ref="R361:R362"/>
    <mergeCell ref="X367:X368"/>
    <mergeCell ref="M367:M368"/>
    <mergeCell ref="N367:N368"/>
    <mergeCell ref="O367:O368"/>
    <mergeCell ref="P367:P368"/>
    <mergeCell ref="Q367:Q368"/>
    <mergeCell ref="R367:R368"/>
    <mergeCell ref="S367:S368"/>
    <mergeCell ref="T367:T368"/>
    <mergeCell ref="V367:V368"/>
    <mergeCell ref="W367:W368"/>
    <mergeCell ref="G367:G368"/>
    <mergeCell ref="H367:H368"/>
    <mergeCell ref="I367:I368"/>
    <mergeCell ref="J367:J368"/>
    <mergeCell ref="U367:U368"/>
    <mergeCell ref="W382:W383"/>
    <mergeCell ref="X382:X383"/>
    <mergeCell ref="M382:M383"/>
    <mergeCell ref="N382:N383"/>
    <mergeCell ref="O382:O383"/>
    <mergeCell ref="P382:P383"/>
    <mergeCell ref="Q382:Q383"/>
    <mergeCell ref="R382:R383"/>
    <mergeCell ref="U382:U383"/>
    <mergeCell ref="V382:V383"/>
    <mergeCell ref="A419:B419"/>
    <mergeCell ref="G61:G62"/>
    <mergeCell ref="F61:F62"/>
    <mergeCell ref="S382:S383"/>
    <mergeCell ref="T382:T383"/>
    <mergeCell ref="H382:H383"/>
    <mergeCell ref="I382:I383"/>
    <mergeCell ref="J382:J383"/>
    <mergeCell ref="K382:K383"/>
    <mergeCell ref="L382:L383"/>
    <mergeCell ref="C61:C63"/>
    <mergeCell ref="B61:B63"/>
    <mergeCell ref="A61:A63"/>
    <mergeCell ref="A367:C371"/>
    <mergeCell ref="A356:C358"/>
    <mergeCell ref="G356:G357"/>
    <mergeCell ref="D356:D357"/>
    <mergeCell ref="A127:E127"/>
    <mergeCell ref="A121:C123"/>
    <mergeCell ref="D121:D122"/>
    <mergeCell ref="U61:U62"/>
    <mergeCell ref="T61:T62"/>
    <mergeCell ref="S61:S62"/>
    <mergeCell ref="R61:R62"/>
    <mergeCell ref="Q61:Q62"/>
    <mergeCell ref="P61:P62"/>
    <mergeCell ref="F121:F122"/>
    <mergeCell ref="G121:G122"/>
    <mergeCell ref="H121:H122"/>
    <mergeCell ref="D382:D383"/>
    <mergeCell ref="F382:F383"/>
    <mergeCell ref="H317:H318"/>
    <mergeCell ref="H356:H357"/>
    <mergeCell ref="G347:G348"/>
    <mergeCell ref="D339:D340"/>
    <mergeCell ref="F339:F340"/>
    <mergeCell ref="X121:X122"/>
    <mergeCell ref="R121:R122"/>
    <mergeCell ref="S121:S122"/>
    <mergeCell ref="T121:T122"/>
    <mergeCell ref="U121:U122"/>
    <mergeCell ref="V121:V122"/>
    <mergeCell ref="W121:W122"/>
    <mergeCell ref="A418:B418"/>
    <mergeCell ref="A5:B5"/>
    <mergeCell ref="C5:D5"/>
    <mergeCell ref="A6:B6"/>
    <mergeCell ref="C6:D6"/>
    <mergeCell ref="A7:B7"/>
    <mergeCell ref="A95:C98"/>
    <mergeCell ref="A115:C118"/>
    <mergeCell ref="A89:C92"/>
    <mergeCell ref="A347:C351"/>
    <mergeCell ref="N29:N30"/>
    <mergeCell ref="N39:N40"/>
    <mergeCell ref="N44:N45"/>
    <mergeCell ref="N50:N51"/>
    <mergeCell ref="A34:C36"/>
    <mergeCell ref="A8:B8"/>
    <mergeCell ref="A9:B9"/>
    <mergeCell ref="A50:C53"/>
    <mergeCell ref="F19:F20"/>
    <mergeCell ref="G19:G20"/>
    <mergeCell ref="C7:D7"/>
    <mergeCell ref="H61:H62"/>
    <mergeCell ref="A39:C41"/>
    <mergeCell ref="L29:L30"/>
    <mergeCell ref="M29:M30"/>
    <mergeCell ref="M121:M122"/>
    <mergeCell ref="A56:C58"/>
    <mergeCell ref="A67:C70"/>
    <mergeCell ref="G115:G116"/>
    <mergeCell ref="F9:P9"/>
    <mergeCell ref="E2:X2"/>
    <mergeCell ref="A4:D4"/>
    <mergeCell ref="F4:P4"/>
    <mergeCell ref="Q4:X4"/>
    <mergeCell ref="F5:P5"/>
    <mergeCell ref="Q5:X5"/>
    <mergeCell ref="F6:P6"/>
    <mergeCell ref="Q6:X6"/>
    <mergeCell ref="F7:P7"/>
    <mergeCell ref="Q7:X7"/>
    <mergeCell ref="F8:P8"/>
    <mergeCell ref="Q8:X8"/>
    <mergeCell ref="Q9:X9"/>
    <mergeCell ref="F10:P10"/>
    <mergeCell ref="Q10:X10"/>
    <mergeCell ref="F29:F30"/>
    <mergeCell ref="G29:G30"/>
    <mergeCell ref="H29:H30"/>
    <mergeCell ref="I29:I30"/>
    <mergeCell ref="J29:J30"/>
    <mergeCell ref="K29:K30"/>
    <mergeCell ref="V29:V30"/>
    <mergeCell ref="F34:F35"/>
    <mergeCell ref="G34:G35"/>
    <mergeCell ref="H34:H35"/>
    <mergeCell ref="I34:I35"/>
    <mergeCell ref="J34:J35"/>
    <mergeCell ref="K34:K35"/>
    <mergeCell ref="L34:L35"/>
    <mergeCell ref="M34:M35"/>
    <mergeCell ref="N34:N35"/>
    <mergeCell ref="O34:O35"/>
    <mergeCell ref="P34:P35"/>
    <mergeCell ref="Q34:Q35"/>
    <mergeCell ref="R34:R35"/>
    <mergeCell ref="S34:S35"/>
    <mergeCell ref="T34:T35"/>
    <mergeCell ref="U34:U35"/>
    <mergeCell ref="V34:V35"/>
    <mergeCell ref="F39:F40"/>
    <mergeCell ref="G39:G40"/>
    <mergeCell ref="H39:H40"/>
    <mergeCell ref="I39:I40"/>
    <mergeCell ref="J39:J40"/>
    <mergeCell ref="K39:K40"/>
    <mergeCell ref="L39:L40"/>
    <mergeCell ref="M39:M40"/>
    <mergeCell ref="O39:O40"/>
    <mergeCell ref="P39:P40"/>
    <mergeCell ref="Q39:Q40"/>
    <mergeCell ref="R39:R40"/>
    <mergeCell ref="S39:S40"/>
    <mergeCell ref="T39:T40"/>
    <mergeCell ref="U39:U40"/>
    <mergeCell ref="V39:V40"/>
    <mergeCell ref="F44:F45"/>
    <mergeCell ref="G44:G45"/>
    <mergeCell ref="H44:H45"/>
    <mergeCell ref="I44:I45"/>
    <mergeCell ref="J44:J45"/>
    <mergeCell ref="K44:K45"/>
    <mergeCell ref="L44:L45"/>
    <mergeCell ref="M44:M45"/>
    <mergeCell ref="O44:O45"/>
    <mergeCell ref="P44:P45"/>
    <mergeCell ref="Q44:Q45"/>
    <mergeCell ref="R44:R45"/>
    <mergeCell ref="S44:S45"/>
    <mergeCell ref="T44:T45"/>
    <mergeCell ref="T50:T51"/>
    <mergeCell ref="U44:U45"/>
    <mergeCell ref="V44:V45"/>
    <mergeCell ref="S50:S51"/>
    <mergeCell ref="U50:U51"/>
    <mergeCell ref="V50:V51"/>
    <mergeCell ref="R50:R51"/>
    <mergeCell ref="R56:R57"/>
    <mergeCell ref="F50:F51"/>
    <mergeCell ref="G50:G51"/>
    <mergeCell ref="H50:H51"/>
    <mergeCell ref="I50:I51"/>
    <mergeCell ref="J50:J51"/>
    <mergeCell ref="K50:K51"/>
    <mergeCell ref="F56:F57"/>
    <mergeCell ref="G56:G57"/>
    <mergeCell ref="H56:H57"/>
    <mergeCell ref="I56:I57"/>
    <mergeCell ref="J56:J57"/>
    <mergeCell ref="K56:K57"/>
    <mergeCell ref="L56:L57"/>
    <mergeCell ref="L50:L51"/>
    <mergeCell ref="N56:N57"/>
    <mergeCell ref="O56:O57"/>
    <mergeCell ref="P56:P57"/>
    <mergeCell ref="Q56:Q57"/>
    <mergeCell ref="M56:M57"/>
    <mergeCell ref="O50:O51"/>
    <mergeCell ref="P50:P51"/>
    <mergeCell ref="Q50:Q51"/>
    <mergeCell ref="M50:M51"/>
    <mergeCell ref="S56:S57"/>
    <mergeCell ref="C422:H422"/>
    <mergeCell ref="C415:D415"/>
    <mergeCell ref="F418:P418"/>
    <mergeCell ref="Q418:X418"/>
    <mergeCell ref="F419:P419"/>
    <mergeCell ref="T56:T57"/>
    <mergeCell ref="U56:U57"/>
    <mergeCell ref="V56:V57"/>
    <mergeCell ref="F414:P414"/>
    <mergeCell ref="Q414:X414"/>
    <mergeCell ref="Q419:X419"/>
    <mergeCell ref="F420:P420"/>
    <mergeCell ref="Q420:X420"/>
    <mergeCell ref="Q415:X415"/>
    <mergeCell ref="F416:P416"/>
    <mergeCell ref="Q416:X416"/>
    <mergeCell ref="F417:P417"/>
    <mergeCell ref="Q417:X417"/>
  </mergeCells>
  <phoneticPr fontId="1" type="noConversion"/>
  <conditionalFormatting sqref="W394:W404 W243:W247 W249:W253 X354 R223:S223 O208:P208 P380:Q380 N337:U337 O345:V345 W54:X54 W19:W45 X49:X50 W49:W53 X55:X56 W55:W58 P99:Q99 P107:Q107 P113:Q113 P119:Q119 P177 P183 P188:Q188 P194:Q194 P128:Q128 P126 W246:X246 X19:X29 X31:X34 X36:X39 X41:X44 W52:X52 X53 X58 W59:X71 W255:X266 W309:X351 W355:X372 W375:X390 W73:X123 W170:X199 K162:P162 W126:X126 W295:X305 W236:X236 W237:W241 X237:X253 W268:X273 W154:X156 W160:X162 W275:X288 W47:X48 X392:X404 W392 W128:X150 W218:X230 W202:X214">
    <cfRule type="cellIs" dxfId="37" priority="727" stopIfTrue="1" operator="greaterThan">
      <formula>2</formula>
    </cfRule>
    <cfRule type="cellIs" dxfId="36" priority="728" stopIfTrue="1" operator="greaterThan">
      <formula>3</formula>
    </cfRule>
  </conditionalFormatting>
  <conditionalFormatting sqref="X151:Y151">
    <cfRule type="cellIs" dxfId="35" priority="37" stopIfTrue="1" operator="greaterThan">
      <formula>2</formula>
    </cfRule>
    <cfRule type="cellIs" dxfId="34" priority="38" stopIfTrue="1" operator="greaterThan">
      <formula>3</formula>
    </cfRule>
  </conditionalFormatting>
  <conditionalFormatting sqref="W152:X153">
    <cfRule type="cellIs" dxfId="33" priority="35" stopIfTrue="1" operator="greaterThan">
      <formula>2</formula>
    </cfRule>
    <cfRule type="cellIs" dxfId="32" priority="36" stopIfTrue="1" operator="greaterThan">
      <formula>3</formula>
    </cfRule>
  </conditionalFormatting>
  <conditionalFormatting sqref="W158:X159">
    <cfRule type="cellIs" dxfId="31" priority="31" stopIfTrue="1" operator="greaterThan">
      <formula>2</formula>
    </cfRule>
    <cfRule type="cellIs" dxfId="30" priority="32" stopIfTrue="1" operator="greaterThan">
      <formula>3</formula>
    </cfRule>
  </conditionalFormatting>
  <conditionalFormatting sqref="K169:P169">
    <cfRule type="cellIs" dxfId="29" priority="29" stopIfTrue="1" operator="greaterThan">
      <formula>2</formula>
    </cfRule>
    <cfRule type="cellIs" dxfId="28" priority="30" stopIfTrue="1" operator="greaterThan">
      <formula>3</formula>
    </cfRule>
  </conditionalFormatting>
  <conditionalFormatting sqref="X157:Y157 W169:X169">
    <cfRule type="cellIs" dxfId="27" priority="33" stopIfTrue="1" operator="greaterThan">
      <formula>2</formula>
    </cfRule>
    <cfRule type="cellIs" dxfId="26" priority="34" stopIfTrue="1" operator="greaterThan">
      <formula>3</formula>
    </cfRule>
  </conditionalFormatting>
  <conditionalFormatting sqref="W166:X168 X163:Y163">
    <cfRule type="cellIs" dxfId="25" priority="27" stopIfTrue="1" operator="greaterThan">
      <formula>2</formula>
    </cfRule>
    <cfRule type="cellIs" dxfId="24" priority="28" stopIfTrue="1" operator="greaterThan">
      <formula>3</formula>
    </cfRule>
  </conditionalFormatting>
  <conditionalFormatting sqref="W164:X165">
    <cfRule type="cellIs" dxfId="23" priority="25" stopIfTrue="1" operator="greaterThan">
      <formula>2</formula>
    </cfRule>
    <cfRule type="cellIs" dxfId="22" priority="26" stopIfTrue="1" operator="greaterThan">
      <formula>3</formula>
    </cfRule>
  </conditionalFormatting>
  <conditionalFormatting sqref="W124:X125">
    <cfRule type="cellIs" dxfId="21" priority="21" stopIfTrue="1" operator="greaterThan">
      <formula>2</formula>
    </cfRule>
    <cfRule type="cellIs" dxfId="20" priority="22" stopIfTrue="1" operator="greaterThan">
      <formula>3</formula>
    </cfRule>
  </conditionalFormatting>
  <conditionalFormatting sqref="W294:X294">
    <cfRule type="cellIs" dxfId="19" priority="19" stopIfTrue="1" operator="greaterThan">
      <formula>2</formula>
    </cfRule>
    <cfRule type="cellIs" dxfId="18" priority="20" stopIfTrue="1" operator="greaterThan">
      <formula>3</formula>
    </cfRule>
  </conditionalFormatting>
  <conditionalFormatting sqref="W290:X291">
    <cfRule type="cellIs" dxfId="17" priority="15" stopIfTrue="1" operator="greaterThan">
      <formula>2</formula>
    </cfRule>
    <cfRule type="cellIs" dxfId="16" priority="16" stopIfTrue="1" operator="greaterThan">
      <formula>3</formula>
    </cfRule>
  </conditionalFormatting>
  <conditionalFormatting sqref="W292:X293 X289:Y289">
    <cfRule type="cellIs" dxfId="15" priority="17" stopIfTrue="1" operator="greaterThan">
      <formula>2</formula>
    </cfRule>
    <cfRule type="cellIs" dxfId="14" priority="18" stopIfTrue="1" operator="greaterThan">
      <formula>3</formula>
    </cfRule>
  </conditionalFormatting>
  <conditionalFormatting sqref="W352:X353">
    <cfRule type="cellIs" dxfId="13" priority="13" stopIfTrue="1" operator="greaterThan">
      <formula>2</formula>
    </cfRule>
    <cfRule type="cellIs" dxfId="12" priority="14" stopIfTrue="1" operator="greaterThan">
      <formula>3</formula>
    </cfRule>
  </conditionalFormatting>
  <conditionalFormatting sqref="W234:X235 X231:Y231">
    <cfRule type="cellIs" dxfId="11" priority="11" stopIfTrue="1" operator="greaterThan">
      <formula>2</formula>
    </cfRule>
    <cfRule type="cellIs" dxfId="10" priority="12" stopIfTrue="1" operator="greaterThan">
      <formula>3</formula>
    </cfRule>
  </conditionalFormatting>
  <conditionalFormatting sqref="W232:W233">
    <cfRule type="cellIs" dxfId="9" priority="9" stopIfTrue="1" operator="greaterThan">
      <formula>2</formula>
    </cfRule>
    <cfRule type="cellIs" dxfId="8" priority="10" stopIfTrue="1" operator="greaterThan">
      <formula>3</formula>
    </cfRule>
  </conditionalFormatting>
  <conditionalFormatting sqref="X232:X233">
    <cfRule type="cellIs" dxfId="7" priority="7" stopIfTrue="1" operator="greaterThan">
      <formula>2</formula>
    </cfRule>
    <cfRule type="cellIs" dxfId="6" priority="8" stopIfTrue="1" operator="greaterThan">
      <formula>3</formula>
    </cfRule>
  </conditionalFormatting>
  <conditionalFormatting sqref="W267:X267">
    <cfRule type="cellIs" dxfId="5" priority="5" stopIfTrue="1" operator="greaterThan">
      <formula>2</formula>
    </cfRule>
    <cfRule type="cellIs" dxfId="4" priority="6" stopIfTrue="1" operator="greaterThan">
      <formula>3</formula>
    </cfRule>
  </conditionalFormatting>
  <conditionalFormatting sqref="W46:X46">
    <cfRule type="cellIs" dxfId="3" priority="3" stopIfTrue="1" operator="greaterThan">
      <formula>2</formula>
    </cfRule>
    <cfRule type="cellIs" dxfId="2" priority="4" stopIfTrue="1" operator="greaterThan">
      <formula>3</formula>
    </cfRule>
  </conditionalFormatting>
  <conditionalFormatting sqref="W391:X391">
    <cfRule type="cellIs" dxfId="1" priority="1" stopIfTrue="1" operator="greaterThan">
      <formula>2</formula>
    </cfRule>
    <cfRule type="cellIs" dxfId="0" priority="2" stopIfTrue="1" operator="greaterThan">
      <formula>3</formula>
    </cfRule>
  </conditionalFormatting>
  <pageMargins left="0.74803149606299213" right="0.74803149606299213" top="0.19685039370078741" bottom="0.19685039370078741" header="0.19685039370078741" footer="0.19685039370078741"/>
  <pageSetup paperSize="9" scale="30" fitToHeight="1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BA8136DC-CDE6-4867-91F3-7F9A74CF3ACF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3" sqref="F23"/>
    </sheetView>
  </sheetViews>
  <sheetFormatPr defaultRowHeight="12.75"/>
  <sheetData/>
  <customSheetViews>
    <customSheetView guid="{BA8136DC-CDE6-4867-91F3-7F9A74CF3ACF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 заказа Весна-2018</vt:lpstr>
      <vt:lpstr>Лист1</vt:lpstr>
      <vt:lpstr>Лист2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1</cp:lastModifiedBy>
  <cp:lastPrinted>2017-11-15T06:36:46Z</cp:lastPrinted>
  <dcterms:created xsi:type="dcterms:W3CDTF">2012-04-24T08:34:51Z</dcterms:created>
  <dcterms:modified xsi:type="dcterms:W3CDTF">2018-09-25T10:58:36Z</dcterms:modified>
</cp:coreProperties>
</file>