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250" windowHeight="13170" activeTab="0"/>
  </bookViews>
  <sheets>
    <sheet name="Белье женское" sheetId="1" r:id="rId1"/>
  </sheets>
  <definedNames/>
  <calcPr fullCalcOnLoad="1"/>
</workbook>
</file>

<file path=xl/sharedStrings.xml><?xml version="1.0" encoding="utf-8"?>
<sst xmlns="http://schemas.openxmlformats.org/spreadsheetml/2006/main" count="121" uniqueCount="31">
  <si>
    <t>Где меньше пяти отмечено данным цветом</t>
  </si>
  <si>
    <t>Белье женское</t>
  </si>
  <si>
    <t>Цена</t>
  </si>
  <si>
    <t>р42</t>
  </si>
  <si>
    <t>р44</t>
  </si>
  <si>
    <t>р46</t>
  </si>
  <si>
    <t>р48</t>
  </si>
  <si>
    <t>р50</t>
  </si>
  <si>
    <t>р52</t>
  </si>
  <si>
    <t>р54</t>
  </si>
  <si>
    <t>р56</t>
  </si>
  <si>
    <t>р58</t>
  </si>
  <si>
    <t>р60</t>
  </si>
  <si>
    <t>Всего</t>
  </si>
  <si>
    <t>Сумма (цв)</t>
  </si>
  <si>
    <t>Сумма (арт)</t>
  </si>
  <si>
    <t>CLE B27-210 Бикини жен.Цв.б</t>
  </si>
  <si>
    <t>Цвет: жёлтый</t>
  </si>
  <si>
    <t>*</t>
  </si>
  <si>
    <t>Цвет: т.синий</t>
  </si>
  <si>
    <t xml:space="preserve">
Состав: 92% Хлопок, 8% Эластан</t>
  </si>
  <si>
    <t>Итого</t>
  </si>
  <si>
    <t>CLE B27-210/1 Бикини жен.Цв.б2</t>
  </si>
  <si>
    <t>Цвет: св.оранжевый/белый</t>
  </si>
  <si>
    <t>Цвет: серый/белый</t>
  </si>
  <si>
    <t>Цвет: белый/серый</t>
  </si>
  <si>
    <t>Цвет: т.серый/розовый</t>
  </si>
  <si>
    <t xml:space="preserve">
Состав: 92%Хлопок8%Эластан                                                    </t>
  </si>
  <si>
    <t>CLE LSH27-210 Шорты жен.Цв.баз</t>
  </si>
  <si>
    <t>CLE STM27-210/1 Cтринги жен.Цв</t>
  </si>
  <si>
    <t>Наличие в Самаре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</si>
</sst>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6\4"/>
  </numFmts>
  <fonts count="40">
    <font>
      <sz val="10"/>
      <name val="Arial Cyr"/>
      <family val="0"/>
    </font>
    <font>
      <sz val="1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5" fillId="34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35" borderId="0" xfId="0" applyFont="1" applyFill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ftp.acewear.ru/public/Photo/47790846842.jpeg" TargetMode="External" /><Relationship Id="rId3" Type="http://schemas.openxmlformats.org/officeDocument/2006/relationships/hyperlink" Target="http://ftp.acewear.ru/public/Photo/47790846842.jpeg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ftp.acewear.ru/public/Photo/47790846841.jpeg" TargetMode="External" /><Relationship Id="rId6" Type="http://schemas.openxmlformats.org/officeDocument/2006/relationships/hyperlink" Target="http://ftp.acewear.ru/public/Photo/47790846841.jpeg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ftp.acewear.ru/public/Photo/47790899162.jpeg" TargetMode="External" /><Relationship Id="rId9" Type="http://schemas.openxmlformats.org/officeDocument/2006/relationships/hyperlink" Target="http://ftp.acewear.ru/public/Photo/47790899162.jpeg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ftp.acewear.ru/public/Photo/47790899161.jpeg" TargetMode="External" /><Relationship Id="rId12" Type="http://schemas.openxmlformats.org/officeDocument/2006/relationships/hyperlink" Target="http://ftp.acewear.ru/public/Photo/47790899161.jpeg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://ftp.acewear.ru/public/Photo/47790842172.jpeg" TargetMode="External" /><Relationship Id="rId15" Type="http://schemas.openxmlformats.org/officeDocument/2006/relationships/hyperlink" Target="http://ftp.acewear.ru/public/Photo/47790842172.jpeg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ftp.acewear.ru/public/Photo/47790842171.jpeg" TargetMode="External" /><Relationship Id="rId18" Type="http://schemas.openxmlformats.org/officeDocument/2006/relationships/hyperlink" Target="http://ftp.acewear.ru/public/Photo/47790842171.jpeg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ftp.acewear.ru/public/Photo/477909111412.jpeg" TargetMode="External" /><Relationship Id="rId21" Type="http://schemas.openxmlformats.org/officeDocument/2006/relationships/hyperlink" Target="http://ftp.acewear.ru/public/Photo/477909111412.jpeg" TargetMode="External" /><Relationship Id="rId22" Type="http://schemas.openxmlformats.org/officeDocument/2006/relationships/image" Target="../media/image8.jpeg" /><Relationship Id="rId23" Type="http://schemas.openxmlformats.org/officeDocument/2006/relationships/hyperlink" Target="http://ftp.acewear.ru/public/Photo/477909111411.jpeg" TargetMode="External" /><Relationship Id="rId24" Type="http://schemas.openxmlformats.org/officeDocument/2006/relationships/hyperlink" Target="http://ftp.acewear.ru/public/Photo/477909111411.jpeg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ftp.acewear.ru/public/Photo/477909100802.jpeg" TargetMode="External" /><Relationship Id="rId27" Type="http://schemas.openxmlformats.org/officeDocument/2006/relationships/hyperlink" Target="http://ftp.acewear.ru/public/Photo/477909100802.jpeg" TargetMode="External" /><Relationship Id="rId28" Type="http://schemas.openxmlformats.org/officeDocument/2006/relationships/image" Target="../media/image10.jpeg" /><Relationship Id="rId29" Type="http://schemas.openxmlformats.org/officeDocument/2006/relationships/hyperlink" Target="http://ftp.acewear.ru/public/Photo/477909100801.jpeg" TargetMode="External" /><Relationship Id="rId30" Type="http://schemas.openxmlformats.org/officeDocument/2006/relationships/hyperlink" Target="http://ftp.acewear.ru/public/Photo/477909100801.jpeg" TargetMode="External" /><Relationship Id="rId31" Type="http://schemas.openxmlformats.org/officeDocument/2006/relationships/image" Target="../media/image11.jpeg" /><Relationship Id="rId32" Type="http://schemas.openxmlformats.org/officeDocument/2006/relationships/hyperlink" Target="http://ftp.acewear.ru/public/Photo/45699366042.jpeg" TargetMode="External" /><Relationship Id="rId33" Type="http://schemas.openxmlformats.org/officeDocument/2006/relationships/hyperlink" Target="http://ftp.acewear.ru/public/Photo/45699366042.jpeg" TargetMode="External" /><Relationship Id="rId34" Type="http://schemas.openxmlformats.org/officeDocument/2006/relationships/image" Target="../media/image12.jpeg" /><Relationship Id="rId35" Type="http://schemas.openxmlformats.org/officeDocument/2006/relationships/hyperlink" Target="http://ftp.acewear.ru/public/Photo/45699366041.jpeg" TargetMode="External" /><Relationship Id="rId36" Type="http://schemas.openxmlformats.org/officeDocument/2006/relationships/hyperlink" Target="http://ftp.acewear.ru/public/Photo/45699366041.jpeg" TargetMode="External" /><Relationship Id="rId37" Type="http://schemas.openxmlformats.org/officeDocument/2006/relationships/image" Target="../media/image13.jpeg" /><Relationship Id="rId38" Type="http://schemas.openxmlformats.org/officeDocument/2006/relationships/hyperlink" Target="http://ftp.acewear.ru/public/Photo/45699348453.jpeg" TargetMode="External" /><Relationship Id="rId39" Type="http://schemas.openxmlformats.org/officeDocument/2006/relationships/hyperlink" Target="http://ftp.acewear.ru/public/Photo/45699348453.jpeg" TargetMode="External" /><Relationship Id="rId40" Type="http://schemas.openxmlformats.org/officeDocument/2006/relationships/image" Target="../media/image14.jpeg" /><Relationship Id="rId41" Type="http://schemas.openxmlformats.org/officeDocument/2006/relationships/hyperlink" Target="http://ftp.acewear.ru/public/Photo/45699377671.jpeg" TargetMode="External" /><Relationship Id="rId42" Type="http://schemas.openxmlformats.org/officeDocument/2006/relationships/hyperlink" Target="http://ftp.acewear.ru/public/Photo/45699377671.jpeg" TargetMode="External" /><Relationship Id="rId43" Type="http://schemas.openxmlformats.org/officeDocument/2006/relationships/image" Target="../media/image15.jpeg" /><Relationship Id="rId44" Type="http://schemas.openxmlformats.org/officeDocument/2006/relationships/hyperlink" Target="http://ftp.acewear.ru/public/Photo/477798111412.jpeg" TargetMode="External" /><Relationship Id="rId45" Type="http://schemas.openxmlformats.org/officeDocument/2006/relationships/hyperlink" Target="http://ftp.acewear.ru/public/Photo/477798111412.jpeg" TargetMode="External" /><Relationship Id="rId46" Type="http://schemas.openxmlformats.org/officeDocument/2006/relationships/image" Target="../media/image16.jpeg" /><Relationship Id="rId47" Type="http://schemas.openxmlformats.org/officeDocument/2006/relationships/hyperlink" Target="http://ftp.acewear.ru/public/Photo/477798111411.jpeg" TargetMode="External" /><Relationship Id="rId48" Type="http://schemas.openxmlformats.org/officeDocument/2006/relationships/hyperlink" Target="http://ftp.acewear.ru/public/Photo/477798111411.jpeg" TargetMode="External" /><Relationship Id="rId49" Type="http://schemas.openxmlformats.org/officeDocument/2006/relationships/image" Target="../media/image17.jpeg" /><Relationship Id="rId50" Type="http://schemas.openxmlformats.org/officeDocument/2006/relationships/hyperlink" Target="http://ftp.acewear.ru/public/Photo/477798100802.jpeg" TargetMode="External" /><Relationship Id="rId51" Type="http://schemas.openxmlformats.org/officeDocument/2006/relationships/hyperlink" Target="http://ftp.acewear.ru/public/Photo/477798100802.jpeg" TargetMode="External" /><Relationship Id="rId52" Type="http://schemas.openxmlformats.org/officeDocument/2006/relationships/image" Target="../media/image18.jpeg" /><Relationship Id="rId53" Type="http://schemas.openxmlformats.org/officeDocument/2006/relationships/hyperlink" Target="http://ftp.acewear.ru/public/Photo/477798100801.jpeg" TargetMode="External" /><Relationship Id="rId54" Type="http://schemas.openxmlformats.org/officeDocument/2006/relationships/hyperlink" Target="http://ftp.acewear.ru/public/Photo/477798100801.jpe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9</xdr:row>
      <xdr:rowOff>9525</xdr:rowOff>
    </xdr:from>
    <xdr:to>
      <xdr:col>5</xdr:col>
      <xdr:colOff>161925</xdr:colOff>
      <xdr:row>9</xdr:row>
      <xdr:rowOff>2362200</xdr:rowOff>
    </xdr:to>
    <xdr:pic>
      <xdr:nvPicPr>
        <xdr:cNvPr id="1" name="Picture 1" descr="temp9433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885950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9</xdr:row>
      <xdr:rowOff>9525</xdr:rowOff>
    </xdr:from>
    <xdr:to>
      <xdr:col>12</xdr:col>
      <xdr:colOff>171450</xdr:colOff>
      <xdr:row>9</xdr:row>
      <xdr:rowOff>2362200</xdr:rowOff>
    </xdr:to>
    <xdr:pic>
      <xdr:nvPicPr>
        <xdr:cNvPr id="2" name="Picture 2" descr="temp9433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885950"/>
          <a:ext cx="18954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9</xdr:row>
      <xdr:rowOff>9525</xdr:rowOff>
    </xdr:from>
    <xdr:to>
      <xdr:col>16</xdr:col>
      <xdr:colOff>238125</xdr:colOff>
      <xdr:row>9</xdr:row>
      <xdr:rowOff>2362200</xdr:rowOff>
    </xdr:to>
    <xdr:pic>
      <xdr:nvPicPr>
        <xdr:cNvPr id="3" name="Picture 3" descr="temp9433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0" y="188595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1219200</xdr:colOff>
      <xdr:row>9</xdr:row>
      <xdr:rowOff>9525</xdr:rowOff>
    </xdr:from>
    <xdr:to>
      <xdr:col>19</xdr:col>
      <xdr:colOff>314325</xdr:colOff>
      <xdr:row>9</xdr:row>
      <xdr:rowOff>2362200</xdr:rowOff>
    </xdr:to>
    <xdr:pic>
      <xdr:nvPicPr>
        <xdr:cNvPr id="4" name="Picture 4" descr="temp94332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277850" y="188595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9</xdr:row>
      <xdr:rowOff>9525</xdr:rowOff>
    </xdr:from>
    <xdr:to>
      <xdr:col>25</xdr:col>
      <xdr:colOff>438150</xdr:colOff>
      <xdr:row>9</xdr:row>
      <xdr:rowOff>2362200</xdr:rowOff>
    </xdr:to>
    <xdr:pic>
      <xdr:nvPicPr>
        <xdr:cNvPr id="5" name="Picture 5" descr="temp94332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182975" y="188595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9</xdr:row>
      <xdr:rowOff>9525</xdr:rowOff>
    </xdr:from>
    <xdr:to>
      <xdr:col>29</xdr:col>
      <xdr:colOff>552450</xdr:colOff>
      <xdr:row>9</xdr:row>
      <xdr:rowOff>2362200</xdr:rowOff>
    </xdr:to>
    <xdr:pic>
      <xdr:nvPicPr>
        <xdr:cNvPr id="6" name="Picture 6" descr="temp94332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078575" y="188595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14</xdr:row>
      <xdr:rowOff>9525</xdr:rowOff>
    </xdr:from>
    <xdr:to>
      <xdr:col>5</xdr:col>
      <xdr:colOff>161925</xdr:colOff>
      <xdr:row>14</xdr:row>
      <xdr:rowOff>2362200</xdr:rowOff>
    </xdr:to>
    <xdr:pic>
      <xdr:nvPicPr>
        <xdr:cNvPr id="7" name="Picture 7" descr="temp94332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19625" y="5172075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14</xdr:row>
      <xdr:rowOff>9525</xdr:rowOff>
    </xdr:from>
    <xdr:to>
      <xdr:col>12</xdr:col>
      <xdr:colOff>171450</xdr:colOff>
      <xdr:row>14</xdr:row>
      <xdr:rowOff>2362200</xdr:rowOff>
    </xdr:to>
    <xdr:pic>
      <xdr:nvPicPr>
        <xdr:cNvPr id="8" name="Picture 8" descr="temp94332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505700" y="5172075"/>
          <a:ext cx="18954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14</xdr:row>
      <xdr:rowOff>9525</xdr:rowOff>
    </xdr:from>
    <xdr:to>
      <xdr:col>16</xdr:col>
      <xdr:colOff>238125</xdr:colOff>
      <xdr:row>14</xdr:row>
      <xdr:rowOff>2362200</xdr:rowOff>
    </xdr:to>
    <xdr:pic>
      <xdr:nvPicPr>
        <xdr:cNvPr id="9" name="Picture 9" descr="temp94332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382250" y="5172075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1219200</xdr:colOff>
      <xdr:row>14</xdr:row>
      <xdr:rowOff>9525</xdr:rowOff>
    </xdr:from>
    <xdr:to>
      <xdr:col>19</xdr:col>
      <xdr:colOff>314325</xdr:colOff>
      <xdr:row>14</xdr:row>
      <xdr:rowOff>2362200</xdr:rowOff>
    </xdr:to>
    <xdr:pic>
      <xdr:nvPicPr>
        <xdr:cNvPr id="10" name="Picture 10" descr="temp94332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3277850" y="5172075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19</xdr:row>
      <xdr:rowOff>9525</xdr:rowOff>
    </xdr:from>
    <xdr:to>
      <xdr:col>25</xdr:col>
      <xdr:colOff>438150</xdr:colOff>
      <xdr:row>19</xdr:row>
      <xdr:rowOff>2362200</xdr:rowOff>
    </xdr:to>
    <xdr:pic>
      <xdr:nvPicPr>
        <xdr:cNvPr id="11" name="Picture 39" descr="temp94332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6182975" y="845820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19</xdr:row>
      <xdr:rowOff>9525</xdr:rowOff>
    </xdr:from>
    <xdr:to>
      <xdr:col>29</xdr:col>
      <xdr:colOff>552450</xdr:colOff>
      <xdr:row>19</xdr:row>
      <xdr:rowOff>2362200</xdr:rowOff>
    </xdr:to>
    <xdr:pic>
      <xdr:nvPicPr>
        <xdr:cNvPr id="12" name="Picture 40" descr="temp94332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9078575" y="845820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142875</xdr:colOff>
      <xdr:row>19</xdr:row>
      <xdr:rowOff>9525</xdr:rowOff>
    </xdr:from>
    <xdr:to>
      <xdr:col>33</xdr:col>
      <xdr:colOff>666750</xdr:colOff>
      <xdr:row>19</xdr:row>
      <xdr:rowOff>2362200</xdr:rowOff>
    </xdr:to>
    <xdr:pic>
      <xdr:nvPicPr>
        <xdr:cNvPr id="13" name="Picture 41" descr="temp94332">
          <a:hlinkClick r:id="rId39"/>
        </xdr:cNvPr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1974175" y="845820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28575</xdr:colOff>
      <xdr:row>19</xdr:row>
      <xdr:rowOff>9525</xdr:rowOff>
    </xdr:from>
    <xdr:to>
      <xdr:col>54</xdr:col>
      <xdr:colOff>552450</xdr:colOff>
      <xdr:row>19</xdr:row>
      <xdr:rowOff>2362200</xdr:rowOff>
    </xdr:to>
    <xdr:pic>
      <xdr:nvPicPr>
        <xdr:cNvPr id="14" name="Picture 46" descr="temp94332">
          <a:hlinkClick r:id="rId4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6461700" y="845820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24</xdr:row>
      <xdr:rowOff>9525</xdr:rowOff>
    </xdr:from>
    <xdr:to>
      <xdr:col>5</xdr:col>
      <xdr:colOff>161925</xdr:colOff>
      <xdr:row>24</xdr:row>
      <xdr:rowOff>2362200</xdr:rowOff>
    </xdr:to>
    <xdr:pic>
      <xdr:nvPicPr>
        <xdr:cNvPr id="15" name="Picture 66" descr="temp94332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619625" y="11744325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24</xdr:row>
      <xdr:rowOff>9525</xdr:rowOff>
    </xdr:from>
    <xdr:to>
      <xdr:col>12</xdr:col>
      <xdr:colOff>171450</xdr:colOff>
      <xdr:row>24</xdr:row>
      <xdr:rowOff>2362200</xdr:rowOff>
    </xdr:to>
    <xdr:pic>
      <xdr:nvPicPr>
        <xdr:cNvPr id="16" name="Picture 67" descr="temp94332">
          <a:hlinkClick r:id="rId48"/>
        </xdr:cNvPr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505700" y="11744325"/>
          <a:ext cx="18954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24</xdr:row>
      <xdr:rowOff>9525</xdr:rowOff>
    </xdr:from>
    <xdr:to>
      <xdr:col>16</xdr:col>
      <xdr:colOff>238125</xdr:colOff>
      <xdr:row>24</xdr:row>
      <xdr:rowOff>2362200</xdr:rowOff>
    </xdr:to>
    <xdr:pic>
      <xdr:nvPicPr>
        <xdr:cNvPr id="17" name="Picture 68" descr="temp94332">
          <a:hlinkClick r:id="rId51"/>
        </xdr:cNvPr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0382250" y="11744325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1219200</xdr:colOff>
      <xdr:row>24</xdr:row>
      <xdr:rowOff>9525</xdr:rowOff>
    </xdr:from>
    <xdr:to>
      <xdr:col>19</xdr:col>
      <xdr:colOff>314325</xdr:colOff>
      <xdr:row>24</xdr:row>
      <xdr:rowOff>2362200</xdr:rowOff>
    </xdr:to>
    <xdr:pic>
      <xdr:nvPicPr>
        <xdr:cNvPr id="18" name="Picture 69" descr="temp94332">
          <a:hlinkClick r:id="rId54"/>
        </xdr:cNvPr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3277850" y="11744325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70" zoomScaleNormal="70" zoomScalePageLayoutView="0" workbookViewId="0" topLeftCell="A1">
      <pane ySplit="6" topLeftCell="A16" activePane="bottomLeft" state="frozen"/>
      <selection pane="topLeft" activeCell="A1" sqref="A1"/>
      <selection pane="bottomLeft" activeCell="Y25" sqref="Y25"/>
    </sheetView>
  </sheetViews>
  <sheetFormatPr defaultColWidth="9.00390625" defaultRowHeight="12.75" outlineLevelRow="1"/>
  <cols>
    <col min="1" max="1" width="50.75390625" style="2" customWidth="1"/>
    <col min="2" max="4" width="9.125" style="1" customWidth="1"/>
    <col min="5" max="14" width="5.375" style="1" bestFit="1" customWidth="1"/>
    <col min="15" max="15" width="17.25390625" style="1" bestFit="1" customWidth="1"/>
    <col min="16" max="16" width="9.125" style="1" customWidth="1"/>
    <col min="17" max="17" width="18.75390625" style="1" bestFit="1" customWidth="1"/>
    <col min="18" max="22" width="9.125" style="1" customWidth="1"/>
    <col min="23" max="24" width="0" style="1" hidden="1" customWidth="1"/>
    <col min="25" max="16384" width="9.125" style="1" customWidth="1"/>
  </cols>
  <sheetData>
    <row r="1" spans="1:15" ht="1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9.5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5" spans="1:17" ht="12.75">
      <c r="A5" s="17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8">
      <c r="A6" s="5" t="s">
        <v>1</v>
      </c>
      <c r="B6" s="3" t="s">
        <v>2</v>
      </c>
      <c r="C6" s="4"/>
      <c r="D6" s="4"/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3" t="s">
        <v>14</v>
      </c>
      <c r="P6" s="4"/>
      <c r="Q6" s="3" t="s">
        <v>15</v>
      </c>
    </row>
    <row r="7" spans="1:17" ht="18">
      <c r="A7" s="7" t="s">
        <v>16</v>
      </c>
      <c r="B7" s="8">
        <v>141</v>
      </c>
      <c r="C7" s="6"/>
      <c r="D7" s="6"/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6" t="s">
        <v>13</v>
      </c>
      <c r="P7" s="6"/>
      <c r="Q7" s="6"/>
    </row>
    <row r="8" spans="1:24" ht="18" outlineLevel="1">
      <c r="A8" s="9" t="s">
        <v>17</v>
      </c>
      <c r="E8" s="1" t="s">
        <v>18</v>
      </c>
      <c r="F8" s="1" t="s">
        <v>18</v>
      </c>
      <c r="G8" s="1" t="s">
        <v>18</v>
      </c>
      <c r="H8" s="1" t="s">
        <v>18</v>
      </c>
      <c r="I8" s="1" t="s">
        <v>18</v>
      </c>
      <c r="O8" s="1">
        <f>SUM(E8:N8)</f>
        <v>0</v>
      </c>
      <c r="Q8" s="10">
        <f>B7*O8</f>
        <v>0</v>
      </c>
      <c r="W8" s="1">
        <v>477908</v>
      </c>
      <c r="X8" s="1">
        <v>4684</v>
      </c>
    </row>
    <row r="9" spans="1:24" ht="18" outlineLevel="1">
      <c r="A9" s="9" t="s">
        <v>19</v>
      </c>
      <c r="E9" s="1" t="s">
        <v>18</v>
      </c>
      <c r="F9" s="1" t="s">
        <v>18</v>
      </c>
      <c r="G9" s="1" t="s">
        <v>18</v>
      </c>
      <c r="H9" s="1" t="s">
        <v>18</v>
      </c>
      <c r="I9" s="1" t="s">
        <v>18</v>
      </c>
      <c r="O9" s="1">
        <f>SUM(E9:N9)</f>
        <v>0</v>
      </c>
      <c r="Q9" s="10">
        <f>B7*O9</f>
        <v>0</v>
      </c>
      <c r="W9" s="1">
        <v>477908</v>
      </c>
      <c r="X9" s="1">
        <v>4217</v>
      </c>
    </row>
    <row r="10" ht="186.75" customHeight="1" outlineLevel="1">
      <c r="A10" s="11" t="s">
        <v>20</v>
      </c>
    </row>
    <row r="11" spans="1:17" ht="18">
      <c r="A11" s="2" t="s">
        <v>21</v>
      </c>
      <c r="O11" s="1">
        <f>SUM(O8:O10)</f>
        <v>0</v>
      </c>
      <c r="Q11" s="10">
        <f>SUM(Q8:Q10)</f>
        <v>0</v>
      </c>
    </row>
    <row r="12" spans="1:17" ht="18">
      <c r="A12" s="7" t="s">
        <v>22</v>
      </c>
      <c r="B12" s="8">
        <v>152</v>
      </c>
      <c r="C12" s="6"/>
      <c r="D12" s="6"/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  <c r="N12" s="6" t="s">
        <v>12</v>
      </c>
      <c r="O12" s="6" t="s">
        <v>13</v>
      </c>
      <c r="P12" s="6"/>
      <c r="Q12" s="6"/>
    </row>
    <row r="13" spans="1:24" ht="18" outlineLevel="1">
      <c r="A13" s="9" t="s">
        <v>23</v>
      </c>
      <c r="E13" s="1" t="s">
        <v>18</v>
      </c>
      <c r="F13" s="1" t="s">
        <v>18</v>
      </c>
      <c r="G13" s="1" t="s">
        <v>18</v>
      </c>
      <c r="H13" s="1" t="s">
        <v>18</v>
      </c>
      <c r="I13" s="1" t="s">
        <v>18</v>
      </c>
      <c r="O13" s="1">
        <f>SUM(E13:N13)</f>
        <v>0</v>
      </c>
      <c r="Q13" s="10">
        <f>B12*O13</f>
        <v>0</v>
      </c>
      <c r="W13" s="1">
        <v>477909</v>
      </c>
      <c r="X13" s="1">
        <v>11141</v>
      </c>
    </row>
    <row r="14" spans="1:24" ht="18" outlineLevel="1">
      <c r="A14" s="9" t="s">
        <v>24</v>
      </c>
      <c r="E14" s="1" t="s">
        <v>18</v>
      </c>
      <c r="F14" s="1" t="s">
        <v>18</v>
      </c>
      <c r="G14" s="1" t="s">
        <v>18</v>
      </c>
      <c r="H14" s="1" t="s">
        <v>18</v>
      </c>
      <c r="I14" s="1" t="s">
        <v>18</v>
      </c>
      <c r="O14" s="1">
        <f>SUM(E14:N14)</f>
        <v>0</v>
      </c>
      <c r="Q14" s="10">
        <f>B12*O14</f>
        <v>0</v>
      </c>
      <c r="W14" s="1">
        <v>477909</v>
      </c>
      <c r="X14" s="1">
        <v>10080</v>
      </c>
    </row>
    <row r="15" ht="186.75" customHeight="1" outlineLevel="1">
      <c r="A15" s="11" t="s">
        <v>20</v>
      </c>
    </row>
    <row r="16" spans="1:17" ht="18">
      <c r="A16" s="2" t="s">
        <v>21</v>
      </c>
      <c r="O16" s="1">
        <f>SUM(O13:O15)</f>
        <v>0</v>
      </c>
      <c r="Q16" s="10">
        <f>SUM(Q13:Q15)</f>
        <v>0</v>
      </c>
    </row>
    <row r="17" spans="1:17" ht="18">
      <c r="A17" s="7" t="s">
        <v>28</v>
      </c>
      <c r="B17" s="8">
        <v>316</v>
      </c>
      <c r="C17" s="6"/>
      <c r="D17" s="6"/>
      <c r="E17" s="6" t="s">
        <v>3</v>
      </c>
      <c r="F17" s="6" t="s">
        <v>4</v>
      </c>
      <c r="G17" s="6" t="s">
        <v>5</v>
      </c>
      <c r="H17" s="6" t="s">
        <v>6</v>
      </c>
      <c r="I17" s="6" t="s">
        <v>7</v>
      </c>
      <c r="J17" s="6" t="s">
        <v>8</v>
      </c>
      <c r="K17" s="6" t="s">
        <v>9</v>
      </c>
      <c r="L17" s="6" t="s">
        <v>10</v>
      </c>
      <c r="M17" s="6" t="s">
        <v>11</v>
      </c>
      <c r="N17" s="6" t="s">
        <v>12</v>
      </c>
      <c r="O17" s="6" t="s">
        <v>13</v>
      </c>
      <c r="P17" s="6"/>
      <c r="Q17" s="6"/>
    </row>
    <row r="18" spans="1:24" ht="18" outlineLevel="1">
      <c r="A18" s="9" t="s">
        <v>25</v>
      </c>
      <c r="E18" s="1" t="s">
        <v>18</v>
      </c>
      <c r="F18" s="1" t="s">
        <v>18</v>
      </c>
      <c r="G18" s="1" t="s">
        <v>18</v>
      </c>
      <c r="H18" s="1" t="s">
        <v>18</v>
      </c>
      <c r="I18" s="1" t="s">
        <v>18</v>
      </c>
      <c r="O18" s="1">
        <f>SUM(E18:N18)</f>
        <v>0</v>
      </c>
      <c r="Q18" s="10">
        <f>B17*O18</f>
        <v>0</v>
      </c>
      <c r="W18" s="1">
        <v>456993</v>
      </c>
      <c r="X18" s="1">
        <v>6604</v>
      </c>
    </row>
    <row r="19" spans="1:24" ht="18" outlineLevel="1">
      <c r="A19" s="9" t="s">
        <v>26</v>
      </c>
      <c r="E19" s="1" t="s">
        <v>18</v>
      </c>
      <c r="F19" s="1" t="s">
        <v>18</v>
      </c>
      <c r="G19" s="1" t="s">
        <v>18</v>
      </c>
      <c r="H19" s="1" t="s">
        <v>18</v>
      </c>
      <c r="O19" s="1">
        <f>SUM(E19:N19)</f>
        <v>0</v>
      </c>
      <c r="Q19" s="10">
        <f>B17*O19</f>
        <v>0</v>
      </c>
      <c r="W19" s="1">
        <v>456993</v>
      </c>
      <c r="X19" s="1">
        <v>4845</v>
      </c>
    </row>
    <row r="20" ht="186.75" customHeight="1" outlineLevel="1">
      <c r="A20" s="11" t="s">
        <v>27</v>
      </c>
    </row>
    <row r="21" spans="1:17" ht="18">
      <c r="A21" s="2" t="s">
        <v>21</v>
      </c>
      <c r="O21" s="1">
        <f>SUM(O18:O20)</f>
        <v>0</v>
      </c>
      <c r="Q21" s="10">
        <f>SUM(Q18:Q20)</f>
        <v>0</v>
      </c>
    </row>
    <row r="22" spans="1:17" ht="18">
      <c r="A22" s="7" t="s">
        <v>29</v>
      </c>
      <c r="B22" s="8">
        <v>141</v>
      </c>
      <c r="C22" s="6"/>
      <c r="D22" s="6"/>
      <c r="E22" s="6" t="s">
        <v>3</v>
      </c>
      <c r="F22" s="6" t="s">
        <v>4</v>
      </c>
      <c r="G22" s="6" t="s">
        <v>5</v>
      </c>
      <c r="H22" s="6" t="s">
        <v>6</v>
      </c>
      <c r="I22" s="6" t="s">
        <v>7</v>
      </c>
      <c r="J22" s="6" t="s">
        <v>8</v>
      </c>
      <c r="K22" s="6" t="s">
        <v>9</v>
      </c>
      <c r="L22" s="6" t="s">
        <v>10</v>
      </c>
      <c r="M22" s="6" t="s">
        <v>11</v>
      </c>
      <c r="N22" s="6" t="s">
        <v>12</v>
      </c>
      <c r="O22" s="6" t="s">
        <v>13</v>
      </c>
      <c r="P22" s="6"/>
      <c r="Q22" s="6"/>
    </row>
    <row r="23" spans="1:24" ht="18" outlineLevel="1">
      <c r="A23" s="9" t="s">
        <v>23</v>
      </c>
      <c r="E23" s="1" t="s">
        <v>18</v>
      </c>
      <c r="F23" s="1" t="s">
        <v>18</v>
      </c>
      <c r="G23" s="1" t="s">
        <v>18</v>
      </c>
      <c r="H23" s="1" t="s">
        <v>18</v>
      </c>
      <c r="I23" s="1" t="s">
        <v>18</v>
      </c>
      <c r="O23" s="1">
        <f>SUM(E23:N23)</f>
        <v>0</v>
      </c>
      <c r="Q23" s="10">
        <f>B22*O23</f>
        <v>0</v>
      </c>
      <c r="W23" s="1">
        <v>477798</v>
      </c>
      <c r="X23" s="1">
        <v>11141</v>
      </c>
    </row>
    <row r="24" spans="1:24" ht="18" outlineLevel="1">
      <c r="A24" s="9" t="s">
        <v>24</v>
      </c>
      <c r="E24" s="1" t="s">
        <v>18</v>
      </c>
      <c r="F24" s="1" t="s">
        <v>18</v>
      </c>
      <c r="G24" s="1" t="s">
        <v>18</v>
      </c>
      <c r="H24" s="1" t="s">
        <v>18</v>
      </c>
      <c r="I24" s="1" t="s">
        <v>18</v>
      </c>
      <c r="O24" s="1">
        <f>SUM(E24:N24)</f>
        <v>0</v>
      </c>
      <c r="Q24" s="10">
        <f>B22*O24</f>
        <v>0</v>
      </c>
      <c r="W24" s="1">
        <v>477798</v>
      </c>
      <c r="X24" s="1">
        <v>10080</v>
      </c>
    </row>
    <row r="25" ht="186.75" customHeight="1" outlineLevel="1">
      <c r="A25" s="11" t="s">
        <v>20</v>
      </c>
    </row>
    <row r="26" spans="1:17" ht="18">
      <c r="A26" s="2" t="s">
        <v>21</v>
      </c>
      <c r="O26" s="1">
        <f>SUM(O23:O25)</f>
        <v>0</v>
      </c>
      <c r="Q26" s="10">
        <f>SUM(Q23:Q25)</f>
        <v>0</v>
      </c>
    </row>
    <row r="27" spans="1:17" ht="18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f>SUM(O1:O26)/2</f>
        <v>0</v>
      </c>
      <c r="P27" s="13"/>
      <c r="Q27" s="14">
        <f>SUM(Q1:Q26)/2</f>
        <v>0</v>
      </c>
    </row>
    <row r="30" spans="1:17" ht="12.75">
      <c r="A30" s="17" t="s">
        <v>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</sheetData>
  <sheetProtection/>
  <mergeCells count="4">
    <mergeCell ref="A1:O1"/>
    <mergeCell ref="A2:O2"/>
    <mergeCell ref="A5:Q5"/>
    <mergeCell ref="A30:Q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irusskih</dc:creator>
  <cp:keywords/>
  <dc:description/>
  <cp:lastModifiedBy>Наталья</cp:lastModifiedBy>
  <dcterms:created xsi:type="dcterms:W3CDTF">2017-02-13T14:28:02Z</dcterms:created>
  <dcterms:modified xsi:type="dcterms:W3CDTF">2018-10-11T08:51:15Z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