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<sst xmlns="http://schemas.openxmlformats.org/spreadsheetml/2006/main" count="93" uniqueCount="37">
  <si>
    <r>
      <t xml:space="preserve">СТАРЫЙ ГОРОД  </t>
    </r>
    <r>
      <rPr>
        <b/>
        <i/>
        <sz val="20"/>
        <color indexed="29"/>
        <rFont val="AvantGarde"/>
        <family val="2"/>
      </rPr>
      <t xml:space="preserve"> </t>
    </r>
    <r>
      <rPr>
        <b/>
        <i/>
        <sz val="20"/>
        <rFont val="AvantGarde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AvantGarde"/>
        <family val="2"/>
      </rPr>
      <t xml:space="preserve">Любой небольшой старинный городок непременно связан в наших воспоминаниях с уютом, красотой, бережно сохраненной природой и  самобытной архитектурой. Здорово прогуляться по тесным улочкам с невысокими строениями, на окнах которых заботливо выращиваются всевозможные цветы в глиняных горшочках. В таком месте будет интересно тем, кто устал от темпа больших городов, и любителям красивой природы. 
Палитра блока гармонично ассоциируется с его названием, как и классическая клетка. А в принтах запечатлены кадры укромных улочек старого города.                                                                                                                                                            
</t>
    </r>
  </si>
  <si>
    <t>Белье женское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</si>
  <si>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</si>
  <si>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</si>
  <si>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</si>
  <si>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</si>
  <si>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</si>
  <si>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</si>
  <si>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</si>
  <si>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</si>
  <si>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</si>
  <si>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</si>
  <si>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</si>
  <si>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Сумма (цв)</t>
  </si>
  <si>
    <t>Сумма (арт)</t>
  </si>
  <si>
    <t>CLE LDR27-574 Платье дом.ж.Ста</t>
  </si>
  <si>
    <t>Всего</t>
  </si>
  <si>
    <t>*</t>
  </si>
  <si>
    <t>Итого</t>
  </si>
  <si>
    <t>CLE LP27-574 Пижама жен.Старый</t>
  </si>
  <si>
    <t>Цвет: св.коричневый/св.розовый</t>
  </si>
  <si>
    <t>Описание: Пижама, состоящая из однотонной фуфайки с застежкой на пуговицы, с принтом и набивных шорт с карманами
Состав: 100% хлопок</t>
  </si>
  <si>
    <t>CLE LP27-574/1 Пижама жен.Стар</t>
  </si>
  <si>
    <t>Цвет: молочный/св.коричневый</t>
  </si>
  <si>
    <t>Описание: Пижама однотонная ,состоящая из фуфайки с принтом и бридж с карманами
Состав: Состав: 92% хлопок, 8% эластан</t>
  </si>
  <si>
    <t>CLE LS27-574 Сорочка жен.Стары</t>
  </si>
  <si>
    <t>Цвет: св.коричневый</t>
  </si>
  <si>
    <t>Описание: Сорочка однотонная на широкой бретели, декорирована отделочными строчками и боковыми разрезами
Состав: 100% хлопок</t>
  </si>
  <si>
    <t>Артикул</t>
  </si>
  <si>
    <t>CLE B574 Бикини жен.Старый</t>
  </si>
  <si>
    <t>CLE B574/1 Бикини жен.Старый</t>
  </si>
  <si>
    <t>CLE B574/2 Бикини жен.Старый г</t>
  </si>
  <si>
    <t>CLE BR574/1 Бразилиано жен.Ста</t>
  </si>
  <si>
    <t>CLE BR574/2 Бразилиано жен.Ста</t>
  </si>
  <si>
    <t>CLE LP27-574/2 Пижама жен.Стар</t>
  </si>
  <si>
    <t>CLE LTR27-574 Брюки жен.Старый</t>
  </si>
  <si>
    <t>CLE SH574 Шорты жен.Старый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</si>
</sst>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i/>
      <sz val="26"/>
      <color indexed="29"/>
      <name val="AvantGarde"/>
      <family val="2"/>
    </font>
    <font>
      <b/>
      <i/>
      <sz val="20"/>
      <color indexed="29"/>
      <name val="AvantGarde"/>
      <family val="2"/>
    </font>
    <font>
      <b/>
      <i/>
      <sz val="20"/>
      <name val="AvantGarde"/>
      <family val="2"/>
    </font>
    <font>
      <sz val="16"/>
      <name val="AvantGarde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9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9525</xdr:rowOff>
    </xdr:from>
    <xdr:to>
      <xdr:col>5</xdr:col>
      <xdr:colOff>161925</xdr:colOff>
      <xdr:row>7</xdr:row>
      <xdr:rowOff>2362200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3337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11</xdr:row>
      <xdr:rowOff>9525</xdr:rowOff>
    </xdr:from>
    <xdr:to>
      <xdr:col>5</xdr:col>
      <xdr:colOff>9525</xdr:colOff>
      <xdr:row>11</xdr:row>
      <xdr:rowOff>2362200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63912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15</xdr:row>
      <xdr:rowOff>9525</xdr:rowOff>
    </xdr:from>
    <xdr:to>
      <xdr:col>5</xdr:col>
      <xdr:colOff>9525</xdr:colOff>
      <xdr:row>15</xdr:row>
      <xdr:rowOff>2362200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94488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3067050</xdr:colOff>
      <xdr:row>7</xdr:row>
      <xdr:rowOff>257175</xdr:rowOff>
    </xdr:from>
    <xdr:to>
      <xdr:col>2</xdr:col>
      <xdr:colOff>409575</xdr:colOff>
      <xdr:row>7</xdr:row>
      <xdr:rowOff>1181100</xdr:rowOff>
    </xdr:to>
    <xdr:sp>
      <xdr:nvSpPr>
        <xdr:cNvPr id="4" name="Овал 3"/>
        <xdr:cNvSpPr>
          <a:spLocks/>
        </xdr:cNvSpPr>
      </xdr:nvSpPr>
      <xdr:spPr>
        <a:xfrm>
          <a:off x="3067050" y="3581400"/>
          <a:ext cx="2057400" cy="914400"/>
        </a:xfrm>
        <a:prstGeom prst="ellipse">
          <a:avLst/>
        </a:prstGeom>
        <a:solidFill>
          <a:srgbClr val="4BACC6"/>
        </a:solidFill>
        <a:ln w="2556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ФЛАМ 100% хлопок</a:t>
          </a:r>
        </a:p>
      </xdr:txBody>
    </xdr:sp>
    <xdr:clientData/>
  </xdr:twoCellAnchor>
  <xdr:twoCellAnchor>
    <xdr:from>
      <xdr:col>0</xdr:col>
      <xdr:colOff>2971800</xdr:colOff>
      <xdr:row>11</xdr:row>
      <xdr:rowOff>152400</xdr:rowOff>
    </xdr:from>
    <xdr:to>
      <xdr:col>2</xdr:col>
      <xdr:colOff>323850</xdr:colOff>
      <xdr:row>11</xdr:row>
      <xdr:rowOff>1066800</xdr:rowOff>
    </xdr:to>
    <xdr:sp>
      <xdr:nvSpPr>
        <xdr:cNvPr id="5" name="Овал 22"/>
        <xdr:cNvSpPr>
          <a:spLocks/>
        </xdr:cNvSpPr>
      </xdr:nvSpPr>
      <xdr:spPr>
        <a:xfrm>
          <a:off x="2971800" y="6534150"/>
          <a:ext cx="2066925" cy="914400"/>
        </a:xfrm>
        <a:prstGeom prst="ellipse">
          <a:avLst/>
        </a:prstGeom>
        <a:solidFill>
          <a:srgbClr val="4BACC6"/>
        </a:solidFill>
        <a:ln w="2556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ФЛАМ 100% хлопок</a:t>
          </a:r>
        </a:p>
      </xdr:txBody>
    </xdr:sp>
    <xdr:clientData/>
  </xdr:twoCellAnchor>
  <xdr:twoCellAnchor>
    <xdr:from>
      <xdr:col>0</xdr:col>
      <xdr:colOff>3009900</xdr:colOff>
      <xdr:row>15</xdr:row>
      <xdr:rowOff>152400</xdr:rowOff>
    </xdr:from>
    <xdr:to>
      <xdr:col>2</xdr:col>
      <xdr:colOff>352425</xdr:colOff>
      <xdr:row>15</xdr:row>
      <xdr:rowOff>1057275</xdr:rowOff>
    </xdr:to>
    <xdr:sp>
      <xdr:nvSpPr>
        <xdr:cNvPr id="6" name="Овал 24"/>
        <xdr:cNvSpPr>
          <a:spLocks/>
        </xdr:cNvSpPr>
      </xdr:nvSpPr>
      <xdr:spPr>
        <a:xfrm>
          <a:off x="3009900" y="9591675"/>
          <a:ext cx="2057400" cy="904875"/>
        </a:xfrm>
        <a:prstGeom prst="ellipse">
          <a:avLst/>
        </a:prstGeom>
        <a:solidFill>
          <a:srgbClr val="4BACC6"/>
        </a:solidFill>
        <a:ln w="2556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ФЛАМ 100% хлопок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A8" sqref="AA8"/>
    </sheetView>
  </sheetViews>
  <sheetFormatPr defaultColWidth="9.00390625" defaultRowHeight="12.75" outlineLevelRow="1"/>
  <cols>
    <col min="1" max="1" width="50.75390625" style="1" customWidth="1"/>
    <col min="2" max="2" width="11.125" style="2" customWidth="1"/>
    <col min="3" max="4" width="9.125" style="2" customWidth="1"/>
    <col min="5" max="14" width="5.375" style="2" customWidth="1"/>
    <col min="15" max="15" width="17.25390625" style="2" customWidth="1"/>
    <col min="16" max="16" width="9.125" style="2" customWidth="1"/>
    <col min="17" max="17" width="29.25390625" style="2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7" ht="16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5" ht="19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5" spans="1:17" ht="18">
      <c r="A5" s="3" t="s">
        <v>1</v>
      </c>
      <c r="B5" s="4" t="s">
        <v>2</v>
      </c>
      <c r="C5" s="5"/>
      <c r="D5" s="5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4" t="s">
        <v>13</v>
      </c>
      <c r="P5" s="5"/>
      <c r="Q5" s="4" t="s">
        <v>14</v>
      </c>
    </row>
    <row r="6" spans="1:17" ht="18">
      <c r="A6" s="6" t="s">
        <v>19</v>
      </c>
      <c r="B6" s="7">
        <v>994</v>
      </c>
      <c r="C6" s="8"/>
      <c r="D6" s="8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16</v>
      </c>
      <c r="P6" s="8"/>
      <c r="Q6" s="8"/>
    </row>
    <row r="7" spans="1:24" ht="18" outlineLevel="1">
      <c r="A7" s="9" t="s">
        <v>20</v>
      </c>
      <c r="E7" s="2" t="s">
        <v>17</v>
      </c>
      <c r="F7" s="2" t="s">
        <v>17</v>
      </c>
      <c r="G7" s="2" t="s">
        <v>17</v>
      </c>
      <c r="H7" s="2" t="s">
        <v>17</v>
      </c>
      <c r="I7" s="2" t="s">
        <v>17</v>
      </c>
      <c r="O7" s="2">
        <f>SUM(E7:N7)</f>
        <v>0</v>
      </c>
      <c r="Q7" s="10">
        <f>B6*O7</f>
        <v>0</v>
      </c>
      <c r="W7" s="2">
        <v>462731</v>
      </c>
      <c r="X7" s="2">
        <v>13116</v>
      </c>
    </row>
    <row r="8" ht="186.75" customHeight="1" outlineLevel="1">
      <c r="A8" s="11" t="s">
        <v>21</v>
      </c>
    </row>
    <row r="9" spans="1:17" ht="18">
      <c r="A9" s="1" t="s">
        <v>18</v>
      </c>
      <c r="O9" s="2">
        <f>SUM(O7:O8)</f>
        <v>0</v>
      </c>
      <c r="Q9" s="10">
        <f>SUM(Q7:Q8)</f>
        <v>0</v>
      </c>
    </row>
    <row r="10" spans="1:17" ht="18">
      <c r="A10" s="6" t="s">
        <v>22</v>
      </c>
      <c r="B10" s="7">
        <v>1156</v>
      </c>
      <c r="C10" s="8"/>
      <c r="D10" s="8"/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16</v>
      </c>
      <c r="P10" s="8"/>
      <c r="Q10" s="8"/>
    </row>
    <row r="11" spans="1:24" ht="18" outlineLevel="1">
      <c r="A11" s="9" t="s">
        <v>23</v>
      </c>
      <c r="E11" s="2" t="s">
        <v>17</v>
      </c>
      <c r="F11" s="2" t="s">
        <v>17</v>
      </c>
      <c r="G11" s="2" t="s">
        <v>17</v>
      </c>
      <c r="H11" s="2" t="s">
        <v>17</v>
      </c>
      <c r="I11" s="2" t="s">
        <v>17</v>
      </c>
      <c r="J11" s="2" t="s">
        <v>17</v>
      </c>
      <c r="O11" s="2">
        <f>SUM(E11:N11)</f>
        <v>0</v>
      </c>
      <c r="Q11" s="10">
        <f>B10*O11</f>
        <v>0</v>
      </c>
      <c r="W11" s="2">
        <v>462737</v>
      </c>
      <c r="X11" s="2">
        <v>4265</v>
      </c>
    </row>
    <row r="12" ht="186.75" customHeight="1" outlineLevel="1">
      <c r="A12" s="11" t="s">
        <v>24</v>
      </c>
    </row>
    <row r="13" spans="1:17" ht="18">
      <c r="A13" s="1" t="s">
        <v>18</v>
      </c>
      <c r="O13" s="2">
        <f>SUM(O11:O12)</f>
        <v>0</v>
      </c>
      <c r="Q13" s="10">
        <f>SUM(Q11:Q12)</f>
        <v>0</v>
      </c>
    </row>
    <row r="14" spans="1:17" ht="18">
      <c r="A14" s="6" t="s">
        <v>25</v>
      </c>
      <c r="B14" s="7">
        <v>568</v>
      </c>
      <c r="C14" s="8"/>
      <c r="D14" s="8"/>
      <c r="E14" s="8" t="s">
        <v>3</v>
      </c>
      <c r="F14" s="8" t="s">
        <v>4</v>
      </c>
      <c r="G14" s="8" t="s">
        <v>5</v>
      </c>
      <c r="H14" s="8" t="s">
        <v>6</v>
      </c>
      <c r="I14" s="8" t="s">
        <v>7</v>
      </c>
      <c r="J14" s="8" t="s">
        <v>8</v>
      </c>
      <c r="K14" s="8" t="s">
        <v>9</v>
      </c>
      <c r="L14" s="8" t="s">
        <v>10</v>
      </c>
      <c r="M14" s="8" t="s">
        <v>11</v>
      </c>
      <c r="N14" s="8" t="s">
        <v>12</v>
      </c>
      <c r="O14" s="8" t="s">
        <v>16</v>
      </c>
      <c r="P14" s="8"/>
      <c r="Q14" s="8"/>
    </row>
    <row r="15" spans="1:24" ht="18" outlineLevel="1">
      <c r="A15" s="9" t="s">
        <v>26</v>
      </c>
      <c r="E15" s="2" t="s">
        <v>17</v>
      </c>
      <c r="F15" s="2" t="s">
        <v>17</v>
      </c>
      <c r="G15" s="2" t="s">
        <v>17</v>
      </c>
      <c r="H15" s="2" t="s">
        <v>17</v>
      </c>
      <c r="I15" s="2" t="s">
        <v>17</v>
      </c>
      <c r="J15" s="2" t="s">
        <v>17</v>
      </c>
      <c r="O15" s="2">
        <f>SUM(E15:N15)</f>
        <v>0</v>
      </c>
      <c r="Q15" s="10">
        <f>B14*O15</f>
        <v>0</v>
      </c>
      <c r="W15" s="2">
        <v>462722</v>
      </c>
      <c r="X15" s="2">
        <v>5704</v>
      </c>
    </row>
    <row r="16" ht="186.75" customHeight="1" outlineLevel="1">
      <c r="A16" s="11" t="s">
        <v>27</v>
      </c>
    </row>
    <row r="17" spans="1:17" ht="18">
      <c r="A17" s="1" t="s">
        <v>18</v>
      </c>
      <c r="O17" s="2">
        <f>SUM(O15:O16)</f>
        <v>0</v>
      </c>
      <c r="Q17" s="10">
        <f>SUM(Q15:Q16)</f>
        <v>0</v>
      </c>
    </row>
    <row r="18" spans="1:17" ht="18">
      <c r="A18" s="12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>SUM(O1:O17)/2</f>
        <v>0</v>
      </c>
      <c r="P18" s="13"/>
      <c r="Q18" s="14">
        <f>SUM(Q1:Q17)/2</f>
        <v>0</v>
      </c>
    </row>
    <row r="19" spans="1:17" ht="18">
      <c r="A19" s="1" t="s">
        <v>18</v>
      </c>
      <c r="O19" s="2" t="e">
        <f>SUM(#REF!)</f>
        <v>#REF!</v>
      </c>
      <c r="Q19" s="10" t="e">
        <f>SUM(#REF!)</f>
        <v>#REF!</v>
      </c>
    </row>
  </sheetData>
  <sheetProtection/>
  <mergeCells count="2">
    <mergeCell ref="A1:Q1"/>
    <mergeCell ref="A2:O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75390625" style="0" customWidth="1"/>
  </cols>
  <sheetData>
    <row r="2" ht="12.75">
      <c r="B2" t="s">
        <v>28</v>
      </c>
    </row>
    <row r="4" ht="18">
      <c r="B4" s="15" t="s">
        <v>1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15</v>
      </c>
    </row>
    <row r="11" ht="12.75">
      <c r="A11" t="s">
        <v>19</v>
      </c>
    </row>
    <row r="12" ht="12.75">
      <c r="A12" t="s">
        <v>22</v>
      </c>
    </row>
    <row r="13" ht="12.75">
      <c r="A13" t="s">
        <v>34</v>
      </c>
    </row>
    <row r="14" ht="12.75">
      <c r="A14" t="s">
        <v>25</v>
      </c>
    </row>
    <row r="15" ht="12.75">
      <c r="A15" t="s">
        <v>35</v>
      </c>
    </row>
    <row r="16" ht="12.75">
      <c r="A16" t="s">
        <v>36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2018-10-22T05:49:51Z</dcterms:modified>
  <cp:category/>
  <cp:version/>
  <cp:contentType/>
  <cp:contentStatus/>
</cp:coreProperties>
</file>