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3510" yWindow="-270" windowWidth="14505" windowHeight="9030"/>
  </bookViews>
  <sheets>
    <sheet name="БАСИК" sheetId="1" r:id="rId1"/>
  </sheets>
  <calcPr calcId="1257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49" i="1"/>
  <c r="L149"/>
  <c r="K152"/>
  <c r="K151"/>
  <c r="K150"/>
  <c r="L238"/>
  <c r="K238"/>
  <c r="L239"/>
  <c r="K239"/>
  <c r="L237"/>
  <c r="L234"/>
  <c r="K237"/>
  <c r="K236"/>
  <c r="L236" s="1"/>
  <c r="K235"/>
  <c r="L235" s="1"/>
  <c r="K234"/>
  <c r="K134"/>
  <c r="L130"/>
  <c r="K130"/>
  <c r="L129"/>
  <c r="K129"/>
  <c r="L128"/>
  <c r="K128"/>
  <c r="L127"/>
  <c r="K127"/>
  <c r="L126"/>
  <c r="K126"/>
  <c r="L125"/>
  <c r="K125"/>
  <c r="L229"/>
  <c r="L230"/>
  <c r="L231"/>
  <c r="L232"/>
  <c r="L233"/>
  <c r="L228"/>
  <c r="K229"/>
  <c r="K230"/>
  <c r="K231"/>
  <c r="K232"/>
  <c r="K233"/>
  <c r="K228"/>
  <c r="L223"/>
  <c r="L224"/>
  <c r="L225"/>
  <c r="L226"/>
  <c r="L227"/>
  <c r="L222"/>
  <c r="K223"/>
  <c r="K224"/>
  <c r="K225"/>
  <c r="K226"/>
  <c r="K227"/>
  <c r="K222"/>
  <c r="L217"/>
  <c r="L218"/>
  <c r="L219"/>
  <c r="L220"/>
  <c r="L221"/>
  <c r="L216"/>
  <c r="K217"/>
  <c r="K218"/>
  <c r="K219"/>
  <c r="K220"/>
  <c r="K221"/>
  <c r="K216"/>
  <c r="L211"/>
  <c r="L212"/>
  <c r="L213"/>
  <c r="L214"/>
  <c r="L215"/>
  <c r="L210"/>
  <c r="K211"/>
  <c r="K212"/>
  <c r="K213"/>
  <c r="K214"/>
  <c r="K215"/>
  <c r="K210"/>
  <c r="L205"/>
  <c r="L206"/>
  <c r="L207"/>
  <c r="L208"/>
  <c r="L209"/>
  <c r="L204"/>
  <c r="K205"/>
  <c r="K206"/>
  <c r="K207"/>
  <c r="K208"/>
  <c r="K209"/>
  <c r="K204"/>
  <c r="L199"/>
  <c r="L200"/>
  <c r="L201"/>
  <c r="L202"/>
  <c r="L203"/>
  <c r="L198"/>
  <c r="K199"/>
  <c r="K200"/>
  <c r="K201"/>
  <c r="K202"/>
  <c r="K203"/>
  <c r="K198"/>
  <c r="L197"/>
  <c r="L193"/>
  <c r="L194"/>
  <c r="L195"/>
  <c r="L196"/>
  <c r="L192"/>
  <c r="K197"/>
  <c r="K193"/>
  <c r="K194"/>
  <c r="K195"/>
  <c r="K196"/>
  <c r="K192"/>
  <c r="L187"/>
  <c r="L188"/>
  <c r="L189"/>
  <c r="L190"/>
  <c r="L191"/>
  <c r="L186"/>
  <c r="K187"/>
  <c r="K188"/>
  <c r="K189"/>
  <c r="K190"/>
  <c r="K191"/>
  <c r="K186"/>
  <c r="L181"/>
  <c r="L182"/>
  <c r="L183"/>
  <c r="L184"/>
  <c r="L185"/>
  <c r="L180"/>
  <c r="K181"/>
  <c r="K182"/>
  <c r="K183"/>
  <c r="K184"/>
  <c r="K185"/>
  <c r="K180"/>
  <c r="L175"/>
  <c r="L176"/>
  <c r="L177"/>
  <c r="L178"/>
  <c r="L179"/>
  <c r="L174"/>
  <c r="K175"/>
  <c r="K176"/>
  <c r="K177"/>
  <c r="K178"/>
  <c r="K179"/>
  <c r="K174"/>
  <c r="L169"/>
  <c r="L170"/>
  <c r="L171"/>
  <c r="L172"/>
  <c r="L173"/>
  <c r="L168"/>
  <c r="K169"/>
  <c r="K170"/>
  <c r="K171"/>
  <c r="K172"/>
  <c r="K173"/>
  <c r="K168"/>
  <c r="L162"/>
  <c r="L163"/>
  <c r="L164"/>
  <c r="L165"/>
  <c r="L166"/>
  <c r="L161"/>
  <c r="K162"/>
  <c r="K163"/>
  <c r="K164"/>
  <c r="K165"/>
  <c r="K166"/>
  <c r="K161"/>
  <c r="L156"/>
  <c r="L157"/>
  <c r="L158"/>
  <c r="L159"/>
  <c r="L160"/>
  <c r="L155"/>
  <c r="K156"/>
  <c r="K157"/>
  <c r="K158"/>
  <c r="K159"/>
  <c r="K160"/>
  <c r="K155"/>
  <c r="L150"/>
  <c r="L151"/>
  <c r="L152"/>
  <c r="L153"/>
  <c r="L154"/>
  <c r="L144"/>
  <c r="L145"/>
  <c r="L146"/>
  <c r="L147"/>
  <c r="L148"/>
  <c r="K144"/>
  <c r="K145"/>
  <c r="K146"/>
  <c r="K147"/>
  <c r="K148"/>
  <c r="L143"/>
  <c r="K143"/>
  <c r="L138"/>
  <c r="L139"/>
  <c r="L140"/>
  <c r="L141"/>
  <c r="L142"/>
  <c r="K138"/>
  <c r="K139"/>
  <c r="K140"/>
  <c r="K141"/>
  <c r="K142"/>
  <c r="L137"/>
  <c r="K137"/>
  <c r="L132"/>
  <c r="L133"/>
  <c r="L134"/>
  <c r="L135"/>
  <c r="L136"/>
  <c r="L131"/>
  <c r="K132"/>
  <c r="K133"/>
  <c r="K135"/>
  <c r="K136"/>
  <c r="K131"/>
  <c r="L120"/>
  <c r="L121"/>
  <c r="L122"/>
  <c r="L123"/>
  <c r="L124"/>
  <c r="K120"/>
  <c r="K121"/>
  <c r="K122"/>
  <c r="K123"/>
  <c r="K124"/>
  <c r="L119"/>
  <c r="K119"/>
  <c r="L114"/>
  <c r="L115"/>
  <c r="L116"/>
  <c r="L117"/>
  <c r="L118"/>
  <c r="L113"/>
  <c r="K114"/>
  <c r="K115"/>
  <c r="K116"/>
  <c r="K117"/>
  <c r="K118"/>
  <c r="K113"/>
  <c r="L108"/>
  <c r="L109"/>
  <c r="L110"/>
  <c r="L111"/>
  <c r="L112"/>
  <c r="L107"/>
  <c r="K108"/>
  <c r="K109"/>
  <c r="K110"/>
  <c r="K111"/>
  <c r="K112"/>
  <c r="K107"/>
  <c r="L102"/>
  <c r="L103"/>
  <c r="L104"/>
  <c r="L105"/>
  <c r="L106"/>
  <c r="L101"/>
  <c r="K102"/>
  <c r="K103"/>
  <c r="K104"/>
  <c r="K105"/>
  <c r="K106"/>
  <c r="K101"/>
  <c r="L96"/>
  <c r="L97"/>
  <c r="L98"/>
  <c r="L99"/>
  <c r="L100"/>
  <c r="L95"/>
  <c r="K96"/>
  <c r="K97"/>
  <c r="K98"/>
  <c r="K99"/>
  <c r="K100"/>
  <c r="K95"/>
  <c r="L90"/>
  <c r="L91"/>
  <c r="L92"/>
  <c r="L93"/>
  <c r="L94"/>
  <c r="L89"/>
  <c r="K90"/>
  <c r="K91"/>
  <c r="K92"/>
  <c r="K93"/>
  <c r="K94"/>
  <c r="K89"/>
  <c r="L83"/>
  <c r="L84"/>
  <c r="L85"/>
  <c r="L86"/>
  <c r="L87"/>
  <c r="K83"/>
  <c r="K84"/>
  <c r="K85"/>
  <c r="K86"/>
  <c r="K87"/>
  <c r="L82"/>
  <c r="K82"/>
  <c r="L77"/>
  <c r="L78"/>
  <c r="L79"/>
  <c r="L80"/>
  <c r="L81"/>
  <c r="L76"/>
  <c r="K77"/>
  <c r="K78"/>
  <c r="K79"/>
  <c r="K80"/>
  <c r="K81"/>
  <c r="K76"/>
  <c r="L71"/>
  <c r="L72"/>
  <c r="L73"/>
  <c r="L74"/>
  <c r="L75"/>
  <c r="K71"/>
  <c r="K72"/>
  <c r="K73"/>
  <c r="K74"/>
  <c r="K75"/>
  <c r="L70"/>
  <c r="K70"/>
  <c r="L65"/>
  <c r="L66"/>
  <c r="L67"/>
  <c r="L68"/>
  <c r="L69"/>
  <c r="L64"/>
  <c r="K65"/>
  <c r="K66"/>
  <c r="K67"/>
  <c r="K68"/>
  <c r="K69"/>
  <c r="K64"/>
  <c r="L59"/>
  <c r="L60"/>
  <c r="L61"/>
  <c r="L62"/>
  <c r="L63"/>
  <c r="L58"/>
  <c r="K59"/>
  <c r="K60"/>
  <c r="K61"/>
  <c r="K62"/>
  <c r="K63"/>
  <c r="K58"/>
  <c r="L56"/>
  <c r="L53"/>
  <c r="L54"/>
  <c r="L55"/>
  <c r="L57"/>
  <c r="L52"/>
  <c r="K53"/>
  <c r="K54"/>
  <c r="K55"/>
  <c r="K56"/>
  <c r="K57"/>
  <c r="K52"/>
  <c r="L47"/>
  <c r="L48"/>
  <c r="L49"/>
  <c r="L50"/>
  <c r="L51"/>
  <c r="L46"/>
  <c r="K47"/>
  <c r="K48"/>
  <c r="K49"/>
  <c r="K50"/>
  <c r="K51"/>
  <c r="K46"/>
  <c r="L41"/>
  <c r="L42"/>
  <c r="L43"/>
  <c r="L44"/>
  <c r="L45"/>
  <c r="L40"/>
  <c r="K41"/>
  <c r="K42"/>
  <c r="K43"/>
  <c r="K44"/>
  <c r="K45"/>
  <c r="K40"/>
  <c r="L35"/>
  <c r="L36"/>
  <c r="L37"/>
  <c r="L38"/>
  <c r="L39"/>
  <c r="K35"/>
  <c r="K36"/>
  <c r="K37"/>
  <c r="K38"/>
  <c r="K39"/>
  <c r="L34"/>
  <c r="K34"/>
  <c r="L29"/>
  <c r="L30"/>
  <c r="L31"/>
  <c r="L32"/>
  <c r="L33"/>
  <c r="L28"/>
  <c r="K29"/>
  <c r="K30"/>
  <c r="K31"/>
  <c r="K32"/>
  <c r="K33"/>
  <c r="K28"/>
  <c r="L23"/>
  <c r="L24"/>
  <c r="L25"/>
  <c r="L26"/>
  <c r="L27"/>
  <c r="L22"/>
  <c r="K23"/>
  <c r="K24"/>
  <c r="K25"/>
  <c r="K26"/>
  <c r="K27"/>
  <c r="K22"/>
  <c r="L17"/>
  <c r="L18"/>
  <c r="L19"/>
  <c r="L20"/>
  <c r="L21"/>
  <c r="L16"/>
  <c r="K17"/>
  <c r="K18"/>
  <c r="K19"/>
  <c r="K20"/>
  <c r="K21"/>
  <c r="K16"/>
  <c r="L11"/>
  <c r="L12"/>
  <c r="L13"/>
  <c r="L14"/>
  <c r="L15"/>
  <c r="L10"/>
  <c r="K11"/>
  <c r="K12"/>
  <c r="K13"/>
  <c r="K14"/>
  <c r="K15"/>
  <c r="K10"/>
  <c r="L5"/>
  <c r="L6"/>
  <c r="L7"/>
  <c r="L8"/>
  <c r="L9"/>
  <c r="L4"/>
  <c r="K5"/>
  <c r="K6"/>
  <c r="K7"/>
  <c r="K8"/>
  <c r="K9"/>
  <c r="K4"/>
  <c r="K252" l="1"/>
  <c r="L252"/>
</calcChain>
</file>

<file path=xl/comments1.xml><?xml version="1.0" encoding="utf-8"?>
<comments xmlns="http://schemas.openxmlformats.org/spreadsheetml/2006/main">
  <authors>
    <author>Admin</author>
  </authors>
  <commentList>
    <comment ref="F2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 внесите количество  в штуках</t>
        </r>
      </text>
    </comment>
    <comment ref="K252" authorId="0">
      <text>
        <r>
          <rPr>
            <b/>
            <sz val="10"/>
            <color indexed="81"/>
            <rFont val="Tahoma"/>
            <family val="2"/>
            <charset val="204"/>
          </rPr>
          <t>Admin:</t>
        </r>
        <r>
          <rPr>
            <sz val="10"/>
            <color indexed="81"/>
            <rFont val="Tahoma"/>
            <family val="2"/>
            <charset val="204"/>
          </rPr>
          <t xml:space="preserve">
Если заказ по сумме более 20 000 руб, смотрите цены и сумму по колонке от 50 000 руб</t>
        </r>
      </text>
    </comment>
  </commentList>
</comments>
</file>

<file path=xl/sharedStrings.xml><?xml version="1.0" encoding="utf-8"?>
<sst xmlns="http://schemas.openxmlformats.org/spreadsheetml/2006/main" count="382" uniqueCount="113">
  <si>
    <t>№ п/п</t>
  </si>
  <si>
    <t>Артикул</t>
  </si>
  <si>
    <t>Название изделия (утверждены)</t>
  </si>
  <si>
    <t>Фото</t>
  </si>
  <si>
    <t>Состав</t>
  </si>
  <si>
    <t>Размеры</t>
  </si>
  <si>
    <t>девочка 62-74</t>
  </si>
  <si>
    <t>девочка 80-98</t>
  </si>
  <si>
    <t>мальчик/девочка 62-74</t>
  </si>
  <si>
    <t>мальчик 62-74</t>
  </si>
  <si>
    <t>мальчик 80-98</t>
  </si>
  <si>
    <t>МРЦ</t>
  </si>
  <si>
    <t>Заказ ( шт)</t>
  </si>
  <si>
    <t>Итого заказанно товара на сумму:</t>
  </si>
  <si>
    <t>068</t>
  </si>
  <si>
    <t>074</t>
  </si>
  <si>
    <t>080</t>
  </si>
  <si>
    <t>086</t>
  </si>
  <si>
    <t>092</t>
  </si>
  <si>
    <t>098</t>
  </si>
  <si>
    <t>Комбинезон-песочник желтый в белый горох</t>
  </si>
  <si>
    <t>к600</t>
  </si>
  <si>
    <t>к601</t>
  </si>
  <si>
    <t>Кофточка с коротким рукавом в горошек</t>
  </si>
  <si>
    <t>к602</t>
  </si>
  <si>
    <t>Платье с длинным рукавом в горошек</t>
  </si>
  <si>
    <t>к603</t>
  </si>
  <si>
    <t>Майка с рюшами в горох</t>
  </si>
  <si>
    <t>к604</t>
  </si>
  <si>
    <t>Майка с рюшами в полоску</t>
  </si>
  <si>
    <t>к605</t>
  </si>
  <si>
    <t>к606</t>
  </si>
  <si>
    <t>к607</t>
  </si>
  <si>
    <t>к608</t>
  </si>
  <si>
    <t>к609</t>
  </si>
  <si>
    <t>к610</t>
  </si>
  <si>
    <t>к611</t>
  </si>
  <si>
    <t>к612</t>
  </si>
  <si>
    <t>к613</t>
  </si>
  <si>
    <t xml:space="preserve">Комбинезон-песочник принт белый </t>
  </si>
  <si>
    <t>к620</t>
  </si>
  <si>
    <t>Комбинезон-песочник принт серый</t>
  </si>
  <si>
    <t>к621</t>
  </si>
  <si>
    <t>Платье сарафан</t>
  </si>
  <si>
    <t>к622</t>
  </si>
  <si>
    <t>к623</t>
  </si>
  <si>
    <t>к624</t>
  </si>
  <si>
    <t>Юбка фатин серая</t>
  </si>
  <si>
    <t>к625</t>
  </si>
  <si>
    <t>Юбка фатин желтая</t>
  </si>
  <si>
    <t>к626</t>
  </si>
  <si>
    <t>Рубашечка с рукавом фонарик желтая</t>
  </si>
  <si>
    <t>к627</t>
  </si>
  <si>
    <t>к628</t>
  </si>
  <si>
    <t>к629</t>
  </si>
  <si>
    <t>к630</t>
  </si>
  <si>
    <t>к631</t>
  </si>
  <si>
    <t>к632</t>
  </si>
  <si>
    <t>к640</t>
  </si>
  <si>
    <t>Рубашечка с рукавом фонарик белая</t>
  </si>
  <si>
    <t>к641</t>
  </si>
  <si>
    <t>к642</t>
  </si>
  <si>
    <t>к643</t>
  </si>
  <si>
    <t>к644</t>
  </si>
  <si>
    <t>к645</t>
  </si>
  <si>
    <t>к646</t>
  </si>
  <si>
    <t>Кофточка белая с рюшей по рукаву</t>
  </si>
  <si>
    <t>Платье принт с белым воротничком</t>
  </si>
  <si>
    <t>Боди  принт белая</t>
  </si>
  <si>
    <t>к647</t>
  </si>
  <si>
    <t>к648</t>
  </si>
  <si>
    <t>к649</t>
  </si>
  <si>
    <t>к650</t>
  </si>
  <si>
    <t>к651</t>
  </si>
  <si>
    <t>Оптовая Цена                 (от 20т.р)</t>
  </si>
  <si>
    <t>Спец Цена               (от 50т.р)</t>
  </si>
  <si>
    <t>Сумма заказа              (от 20т.р)</t>
  </si>
  <si>
    <t>Сумма заказа (50т.р)</t>
  </si>
  <si>
    <t>Комбинезон на лямках  для мальчика</t>
  </si>
  <si>
    <t>Боди-поло с желтым воротником для мальчика</t>
  </si>
  <si>
    <t>Штанишки-брюки серые для мальчика</t>
  </si>
  <si>
    <t>Футболка принт для мальчика</t>
  </si>
  <si>
    <t>Комбинезон в полоску для мальчика</t>
  </si>
  <si>
    <t>Штаны шалуны серые для мальчика</t>
  </si>
  <si>
    <t>Кофточка-толстовка с капюшоном серая для мальчика</t>
  </si>
  <si>
    <t>Кофточка-безрукавка с капюшоном и штанишки-шорты для мальчика</t>
  </si>
  <si>
    <t>Боди принт серая для мальчика</t>
  </si>
  <si>
    <t>Штанишки-шорты с лампасами для мальчика</t>
  </si>
  <si>
    <t>Кофточка-толстовка с капюшоном желтая для мальчика</t>
  </si>
  <si>
    <t>Штанишки с лампасом серые для мальчика</t>
  </si>
  <si>
    <t>Кофточка с длинным рукавом желтая для мальчика</t>
  </si>
  <si>
    <t>100% хлопок</t>
  </si>
  <si>
    <t>55%хлопок,      45% ПЭ</t>
  </si>
  <si>
    <t>92%хлопок, 8%эластан</t>
  </si>
  <si>
    <t>77%хлопок,   15%ПЭ, 8%эластан</t>
  </si>
  <si>
    <t>верх-100% ПЭ, подкладка-100%хлопок</t>
  </si>
  <si>
    <t>100% вискоза</t>
  </si>
  <si>
    <t>80%хлопок,      20% ПЭ</t>
  </si>
  <si>
    <t>Шорты на бретелях в полоску для мальчика</t>
  </si>
  <si>
    <t>Футболка серая с желтым карманом для мальчика</t>
  </si>
  <si>
    <t>Футболка-поло для мальчика</t>
  </si>
  <si>
    <t>Кофточка-толстовка с капюшоном комбинированная для мальчика</t>
  </si>
  <si>
    <t xml:space="preserve"> Коллекция "TRAVEL in EUROPE"</t>
  </si>
  <si>
    <t>Штанишки-шорты серые с кармашками для девочки</t>
  </si>
  <si>
    <t>Трусы-шортики в полоску с бантиком для девочки</t>
  </si>
  <si>
    <t>Комбинезон-песочник комбинированный для девочки</t>
  </si>
  <si>
    <t>Футболка с открытом плечом белая для девочки</t>
  </si>
  <si>
    <t>Боди с коротким рукавом белое для девочки</t>
  </si>
  <si>
    <t>Штанишки-шорты серые с порясом в горох для девочки</t>
  </si>
  <si>
    <t>Штанишки-шалуны в горох для девочки</t>
  </si>
  <si>
    <t>ПАРИЖ</t>
  </si>
  <si>
    <t>ЛОНДОН</t>
  </si>
  <si>
    <t>РИМ</t>
  </si>
</sst>
</file>

<file path=xl/styles.xml><?xml version="1.0" encoding="utf-8"?>
<styleSheet xmlns="http://schemas.openxmlformats.org/spreadsheetml/2006/main">
  <numFmts count="1">
    <numFmt numFmtId="164" formatCode="#,##0.00\ _₽"/>
  </numFmts>
  <fonts count="13">
    <font>
      <sz val="8"/>
      <name val="Arial"/>
      <family val="2"/>
    </font>
    <font>
      <b/>
      <sz val="18"/>
      <color rgb="FFCC00FF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sz val="10"/>
      <color indexed="81"/>
      <name val="Tahoma"/>
      <family val="2"/>
      <charset val="204"/>
    </font>
    <font>
      <b/>
      <sz val="10"/>
      <color indexed="81"/>
      <name val="Tahoma"/>
      <family val="2"/>
      <charset val="204"/>
    </font>
    <font>
      <b/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</font>
    <font>
      <b/>
      <i/>
      <sz val="10"/>
      <color rgb="FF7030A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12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left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164" fontId="2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2" fillId="0" borderId="0" xfId="0" applyFont="1"/>
    <xf numFmtId="0" fontId="2" fillId="0" borderId="0" xfId="0" applyFont="1" applyFill="1" applyBorder="1" applyAlignment="1">
      <alignment horizontal="center" vertical="center"/>
    </xf>
    <xf numFmtId="164" fontId="3" fillId="9" borderId="9" xfId="0" applyNumberFormat="1" applyFont="1" applyFill="1" applyBorder="1" applyAlignment="1">
      <alignment horizontal="center" vertical="center" wrapText="1"/>
    </xf>
    <xf numFmtId="164" fontId="3" fillId="9" borderId="11" xfId="0" applyNumberFormat="1" applyFont="1" applyFill="1" applyBorder="1" applyAlignment="1">
      <alignment horizontal="center" vertical="center" wrapText="1"/>
    </xf>
    <xf numFmtId="164" fontId="3" fillId="9" borderId="3" xfId="0" applyNumberFormat="1" applyFont="1" applyFill="1" applyBorder="1" applyAlignment="1">
      <alignment horizontal="center" vertical="center" wrapText="1"/>
    </xf>
    <xf numFmtId="164" fontId="3" fillId="9" borderId="2" xfId="0" applyNumberFormat="1" applyFont="1" applyFill="1" applyBorder="1" applyAlignment="1">
      <alignment horizontal="center" vertical="center" wrapText="1"/>
    </xf>
    <xf numFmtId="164" fontId="3" fillId="9" borderId="1" xfId="0" applyNumberFormat="1" applyFont="1" applyFill="1" applyBorder="1" applyAlignment="1">
      <alignment horizontal="center" vertical="center" wrapText="1"/>
    </xf>
    <xf numFmtId="164" fontId="5" fillId="9" borderId="36" xfId="0" applyNumberFormat="1" applyFont="1" applyFill="1" applyBorder="1" applyAlignment="1">
      <alignment horizontal="center" vertical="center" wrapText="1"/>
    </xf>
    <xf numFmtId="164" fontId="2" fillId="10" borderId="4" xfId="0" applyNumberFormat="1" applyFont="1" applyFill="1" applyBorder="1" applyAlignment="1">
      <alignment horizontal="center" vertical="center" wrapText="1"/>
    </xf>
    <xf numFmtId="164" fontId="2" fillId="10" borderId="13" xfId="0" applyNumberFormat="1" applyFont="1" applyFill="1" applyBorder="1" applyAlignment="1">
      <alignment horizontal="center" vertical="center" wrapText="1"/>
    </xf>
    <xf numFmtId="164" fontId="2" fillId="10" borderId="8" xfId="0" applyNumberFormat="1" applyFont="1" applyFill="1" applyBorder="1" applyAlignment="1">
      <alignment horizontal="center" vertical="center" wrapText="1"/>
    </xf>
    <xf numFmtId="164" fontId="5" fillId="10" borderId="14" xfId="0" applyNumberFormat="1" applyFont="1" applyFill="1" applyBorder="1" applyAlignment="1">
      <alignment horizontal="center" vertical="center" wrapText="1"/>
    </xf>
    <xf numFmtId="0" fontId="6" fillId="9" borderId="15" xfId="0" applyFont="1" applyFill="1" applyBorder="1" applyAlignment="1">
      <alignment horizontal="center" vertical="center" wrapText="1"/>
    </xf>
    <xf numFmtId="0" fontId="6" fillId="10" borderId="15" xfId="0" applyFont="1" applyFill="1" applyBorder="1" applyAlignment="1">
      <alignment horizontal="center" vertical="center" wrapText="1"/>
    </xf>
    <xf numFmtId="0" fontId="9" fillId="7" borderId="21" xfId="0" applyFont="1" applyFill="1" applyBorder="1" applyAlignment="1">
      <alignment horizontal="center" vertical="center" wrapText="1"/>
    </xf>
    <xf numFmtId="0" fontId="9" fillId="7" borderId="22" xfId="0" applyFont="1" applyFill="1" applyBorder="1" applyAlignment="1">
      <alignment horizontal="center" vertical="center" wrapText="1"/>
    </xf>
    <xf numFmtId="0" fontId="9" fillId="7" borderId="24" xfId="0" applyFont="1" applyFill="1" applyBorder="1" applyAlignment="1">
      <alignment horizontal="center" vertical="center" wrapText="1"/>
    </xf>
    <xf numFmtId="0" fontId="9" fillId="7" borderId="23" xfId="0" applyFont="1" applyFill="1" applyBorder="1" applyAlignment="1">
      <alignment horizontal="center" vertical="center" wrapText="1"/>
    </xf>
    <xf numFmtId="0" fontId="9" fillId="7" borderId="30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64" fontId="3" fillId="9" borderId="6" xfId="0" applyNumberFormat="1" applyFont="1" applyFill="1" applyBorder="1" applyAlignment="1">
      <alignment horizontal="center" vertical="center" wrapText="1"/>
    </xf>
    <xf numFmtId="49" fontId="3" fillId="8" borderId="25" xfId="0" applyNumberFormat="1" applyFont="1" applyFill="1" applyBorder="1" applyAlignment="1">
      <alignment horizontal="center" vertical="center"/>
    </xf>
    <xf numFmtId="49" fontId="3" fillId="8" borderId="26" xfId="0" applyNumberFormat="1" applyFont="1" applyFill="1" applyBorder="1" applyAlignment="1">
      <alignment horizontal="center" vertical="center"/>
    </xf>
    <xf numFmtId="49" fontId="3" fillId="8" borderId="27" xfId="0" applyNumberFormat="1" applyFont="1" applyFill="1" applyBorder="1" applyAlignment="1">
      <alignment horizontal="center" vertical="center"/>
    </xf>
    <xf numFmtId="49" fontId="3" fillId="8" borderId="28" xfId="0" applyNumberFormat="1" applyFont="1" applyFill="1" applyBorder="1" applyAlignment="1">
      <alignment horizontal="center" vertical="center"/>
    </xf>
    <xf numFmtId="49" fontId="3" fillId="8" borderId="20" xfId="0" applyNumberFormat="1" applyFont="1" applyFill="1" applyBorder="1" applyAlignment="1">
      <alignment horizontal="center" vertical="center"/>
    </xf>
    <xf numFmtId="49" fontId="3" fillId="8" borderId="7" xfId="0" applyNumberFormat="1" applyFont="1" applyFill="1" applyBorder="1" applyAlignment="1">
      <alignment horizontal="center" vertical="center"/>
    </xf>
    <xf numFmtId="49" fontId="3" fillId="8" borderId="2" xfId="0" applyNumberFormat="1" applyFont="1" applyFill="1" applyBorder="1" applyAlignment="1">
      <alignment horizontal="center" vertical="center"/>
    </xf>
    <xf numFmtId="49" fontId="3" fillId="8" borderId="12" xfId="0" applyNumberFormat="1" applyFont="1" applyFill="1" applyBorder="1" applyAlignment="1">
      <alignment horizontal="center" vertical="center"/>
    </xf>
    <xf numFmtId="49" fontId="3" fillId="8" borderId="0" xfId="0" applyNumberFormat="1" applyFont="1" applyFill="1" applyAlignment="1">
      <alignment horizontal="left"/>
    </xf>
    <xf numFmtId="49" fontId="3" fillId="8" borderId="0" xfId="0" applyNumberFormat="1" applyFont="1" applyFill="1" applyAlignment="1">
      <alignment horizontal="center"/>
    </xf>
    <xf numFmtId="49" fontId="3" fillId="8" borderId="3" xfId="0" applyNumberFormat="1" applyFont="1" applyFill="1" applyBorder="1" applyAlignment="1">
      <alignment horizontal="center" vertical="center"/>
    </xf>
    <xf numFmtId="164" fontId="3" fillId="9" borderId="7" xfId="0" applyNumberFormat="1" applyFont="1" applyFill="1" applyBorder="1" applyAlignment="1">
      <alignment horizontal="center" vertical="center" wrapText="1"/>
    </xf>
    <xf numFmtId="164" fontId="3" fillId="9" borderId="12" xfId="0" applyNumberFormat="1" applyFont="1" applyFill="1" applyBorder="1" applyAlignment="1">
      <alignment horizontal="center" vertical="center" wrapText="1"/>
    </xf>
    <xf numFmtId="164" fontId="2" fillId="9" borderId="8" xfId="0" applyNumberFormat="1" applyFont="1" applyFill="1" applyBorder="1" applyAlignment="1">
      <alignment horizontal="center" vertical="center" wrapText="1"/>
    </xf>
    <xf numFmtId="164" fontId="2" fillId="9" borderId="4" xfId="0" applyNumberFormat="1" applyFont="1" applyFill="1" applyBorder="1" applyAlignment="1">
      <alignment horizontal="center" vertical="center" wrapText="1"/>
    </xf>
    <xf numFmtId="164" fontId="2" fillId="9" borderId="13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Fill="1" applyAlignment="1">
      <alignment horizontal="left" vertical="center" wrapText="1"/>
    </xf>
    <xf numFmtId="0" fontId="9" fillId="7" borderId="41" xfId="0" applyFont="1" applyFill="1" applyBorder="1" applyAlignment="1">
      <alignment horizontal="center" vertical="center" wrapText="1"/>
    </xf>
    <xf numFmtId="0" fontId="9" fillId="7" borderId="42" xfId="0" applyFont="1" applyFill="1" applyBorder="1" applyAlignment="1">
      <alignment horizontal="center" vertical="center" wrapText="1"/>
    </xf>
    <xf numFmtId="0" fontId="9" fillId="7" borderId="43" xfId="0" applyFont="1" applyFill="1" applyBorder="1" applyAlignment="1">
      <alignment horizontal="center" vertical="center" wrapText="1"/>
    </xf>
    <xf numFmtId="49" fontId="3" fillId="8" borderId="21" xfId="0" applyNumberFormat="1" applyFont="1" applyFill="1" applyBorder="1" applyAlignment="1">
      <alignment horizontal="center" vertical="center"/>
    </xf>
    <xf numFmtId="49" fontId="3" fillId="8" borderId="22" xfId="0" applyNumberFormat="1" applyFont="1" applyFill="1" applyBorder="1" applyAlignment="1">
      <alignment horizontal="center" vertical="center"/>
    </xf>
    <xf numFmtId="49" fontId="3" fillId="8" borderId="23" xfId="0" applyNumberFormat="1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 textRotation="90" wrapText="1"/>
    </xf>
    <xf numFmtId="0" fontId="2" fillId="2" borderId="47" xfId="0" applyFont="1" applyFill="1" applyBorder="1" applyAlignment="1">
      <alignment horizontal="center" vertical="center" textRotation="90" wrapText="1"/>
    </xf>
    <xf numFmtId="1" fontId="5" fillId="0" borderId="0" xfId="0" applyNumberFormat="1" applyFont="1" applyFill="1" applyAlignment="1">
      <alignment horizontal="center" vertical="center" wrapText="1"/>
    </xf>
    <xf numFmtId="49" fontId="6" fillId="0" borderId="40" xfId="0" applyNumberFormat="1" applyFont="1" applyFill="1" applyBorder="1" applyAlignment="1">
      <alignment horizontal="center" vertical="center" wrapText="1"/>
    </xf>
    <xf numFmtId="49" fontId="6" fillId="0" borderId="34" xfId="0" applyNumberFormat="1" applyFont="1" applyFill="1" applyBorder="1" applyAlignment="1">
      <alignment horizontal="center" vertical="center" wrapText="1"/>
    </xf>
    <xf numFmtId="49" fontId="6" fillId="0" borderId="38" xfId="0" applyNumberFormat="1" applyFont="1" applyFill="1" applyBorder="1" applyAlignment="1">
      <alignment horizontal="center" vertical="center" wrapText="1"/>
    </xf>
    <xf numFmtId="49" fontId="6" fillId="0" borderId="39" xfId="0" applyNumberFormat="1" applyFont="1" applyFill="1" applyBorder="1" applyAlignment="1">
      <alignment horizontal="center" vertical="center" wrapText="1"/>
    </xf>
    <xf numFmtId="49" fontId="6" fillId="0" borderId="37" xfId="0" applyNumberFormat="1" applyFont="1" applyFill="1" applyBorder="1" applyAlignment="1">
      <alignment horizontal="center" vertical="center" wrapText="1"/>
    </xf>
    <xf numFmtId="1" fontId="6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Alignment="1">
      <alignment horizontal="center" vertical="center" wrapText="1"/>
    </xf>
    <xf numFmtId="164" fontId="3" fillId="10" borderId="48" xfId="0" applyNumberFormat="1" applyFont="1" applyFill="1" applyBorder="1" applyAlignment="1">
      <alignment horizontal="center" vertical="center" wrapText="1"/>
    </xf>
    <xf numFmtId="164" fontId="3" fillId="10" borderId="49" xfId="0" applyNumberFormat="1" applyFont="1" applyFill="1" applyBorder="1" applyAlignment="1">
      <alignment horizontal="center" vertical="center" wrapText="1"/>
    </xf>
    <xf numFmtId="164" fontId="3" fillId="10" borderId="50" xfId="0" applyNumberFormat="1" applyFont="1" applyFill="1" applyBorder="1" applyAlignment="1">
      <alignment horizontal="center" vertical="center" wrapText="1"/>
    </xf>
    <xf numFmtId="164" fontId="3" fillId="10" borderId="51" xfId="0" applyNumberFormat="1" applyFont="1" applyFill="1" applyBorder="1" applyAlignment="1">
      <alignment horizontal="center" vertical="center" wrapText="1"/>
    </xf>
    <xf numFmtId="164" fontId="3" fillId="10" borderId="52" xfId="0" applyNumberFormat="1" applyFont="1" applyFill="1" applyBorder="1" applyAlignment="1">
      <alignment horizontal="center" vertical="center" wrapText="1"/>
    </xf>
    <xf numFmtId="49" fontId="6" fillId="0" borderId="30" xfId="0" applyNumberFormat="1" applyFont="1" applyFill="1" applyBorder="1" applyAlignment="1">
      <alignment horizontal="center" vertical="center" wrapText="1"/>
    </xf>
    <xf numFmtId="49" fontId="6" fillId="0" borderId="33" xfId="0" applyNumberFormat="1" applyFont="1" applyFill="1" applyBorder="1" applyAlignment="1">
      <alignment horizontal="center" vertical="center" wrapText="1"/>
    </xf>
    <xf numFmtId="49" fontId="6" fillId="0" borderId="22" xfId="0" applyNumberFormat="1" applyFont="1" applyFill="1" applyBorder="1" applyAlignment="1">
      <alignment horizontal="center" vertical="center" wrapText="1"/>
    </xf>
    <xf numFmtId="49" fontId="6" fillId="0" borderId="23" xfId="0" applyNumberFormat="1" applyFont="1" applyFill="1" applyBorder="1" applyAlignment="1">
      <alignment horizontal="center" vertical="center" wrapText="1"/>
    </xf>
    <xf numFmtId="0" fontId="3" fillId="0" borderId="0" xfId="0" applyFont="1"/>
    <xf numFmtId="0" fontId="10" fillId="0" borderId="9" xfId="0" applyFont="1" applyFill="1" applyBorder="1" applyAlignment="1">
      <alignment horizontal="center"/>
    </xf>
    <xf numFmtId="0" fontId="10" fillId="0" borderId="21" xfId="0" applyFont="1" applyFill="1" applyBorder="1" applyAlignment="1">
      <alignment horizontal="center"/>
    </xf>
    <xf numFmtId="0" fontId="10" fillId="0" borderId="22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10" fillId="0" borderId="23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center"/>
    </xf>
    <xf numFmtId="1" fontId="6" fillId="9" borderId="8" xfId="0" applyNumberFormat="1" applyFont="1" applyFill="1" applyBorder="1" applyAlignment="1">
      <alignment horizontal="center" vertical="center" wrapText="1"/>
    </xf>
    <xf numFmtId="3" fontId="6" fillId="0" borderId="31" xfId="0" applyNumberFormat="1" applyFont="1" applyFill="1" applyBorder="1" applyAlignment="1">
      <alignment horizontal="center" vertical="center" wrapText="1"/>
    </xf>
    <xf numFmtId="1" fontId="6" fillId="10" borderId="8" xfId="0" applyNumberFormat="1" applyFont="1" applyFill="1" applyBorder="1" applyAlignment="1">
      <alignment horizontal="center" vertical="center" wrapText="1"/>
    </xf>
    <xf numFmtId="0" fontId="3" fillId="8" borderId="19" xfId="0" applyFont="1" applyFill="1" applyBorder="1" applyAlignment="1">
      <alignment horizontal="center" vertical="top" wrapText="1"/>
    </xf>
    <xf numFmtId="0" fontId="3" fillId="8" borderId="20" xfId="0" applyFont="1" applyFill="1" applyBorder="1" applyAlignment="1">
      <alignment horizontal="center" vertical="top" wrapText="1"/>
    </xf>
    <xf numFmtId="0" fontId="9" fillId="7" borderId="56" xfId="0" applyFont="1" applyFill="1" applyBorder="1" applyAlignment="1">
      <alignment horizontal="center" vertical="center" wrapText="1"/>
    </xf>
    <xf numFmtId="49" fontId="3" fillId="8" borderId="24" xfId="0" applyNumberFormat="1" applyFont="1" applyFill="1" applyBorder="1" applyAlignment="1">
      <alignment horizontal="center" vertical="center"/>
    </xf>
    <xf numFmtId="49" fontId="3" fillId="8" borderId="21" xfId="0" applyNumberFormat="1" applyFont="1" applyFill="1" applyBorder="1" applyAlignment="1">
      <alignment horizontal="center"/>
    </xf>
    <xf numFmtId="49" fontId="3" fillId="8" borderId="22" xfId="0" applyNumberFormat="1" applyFont="1" applyFill="1" applyBorder="1" applyAlignment="1">
      <alignment horizontal="center"/>
    </xf>
    <xf numFmtId="0" fontId="10" fillId="0" borderId="24" xfId="0" applyFont="1" applyFill="1" applyBorder="1" applyAlignment="1">
      <alignment horizontal="center"/>
    </xf>
    <xf numFmtId="0" fontId="6" fillId="0" borderId="31" xfId="0" applyNumberFormat="1" applyFont="1" applyFill="1" applyBorder="1" applyAlignment="1">
      <alignment horizontal="center" vertical="center"/>
    </xf>
    <xf numFmtId="0" fontId="6" fillId="0" borderId="31" xfId="0" applyNumberFormat="1" applyFont="1" applyFill="1" applyBorder="1" applyAlignment="1">
      <alignment horizontal="center" vertical="center" wrapText="1"/>
    </xf>
    <xf numFmtId="49" fontId="6" fillId="8" borderId="18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53" xfId="0" applyNumberFormat="1" applyFont="1" applyFill="1" applyBorder="1" applyAlignment="1">
      <alignment horizontal="center" vertical="center" wrapText="1"/>
    </xf>
    <xf numFmtId="0" fontId="6" fillId="0" borderId="15" xfId="0" applyNumberFormat="1" applyFont="1" applyBorder="1" applyAlignment="1">
      <alignment horizontal="center" vertical="center" wrapText="1"/>
    </xf>
    <xf numFmtId="0" fontId="9" fillId="7" borderId="8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/>
    </xf>
    <xf numFmtId="164" fontId="3" fillId="9" borderId="5" xfId="0" applyNumberFormat="1" applyFont="1" applyFill="1" applyBorder="1" applyAlignment="1">
      <alignment horizontal="center" vertical="center" wrapText="1"/>
    </xf>
    <xf numFmtId="49" fontId="6" fillId="8" borderId="58" xfId="0" applyNumberFormat="1" applyFont="1" applyFill="1" applyBorder="1" applyAlignment="1">
      <alignment horizontal="center" vertical="center"/>
    </xf>
    <xf numFmtId="0" fontId="6" fillId="8" borderId="36" xfId="0" applyNumberFormat="1" applyFont="1" applyFill="1" applyBorder="1" applyAlignment="1">
      <alignment horizontal="center" vertical="center" wrapText="1"/>
    </xf>
    <xf numFmtId="0" fontId="6" fillId="8" borderId="58" xfId="0" applyNumberFormat="1" applyFont="1" applyFill="1" applyBorder="1" applyAlignment="1">
      <alignment horizontal="center" vertical="center" wrapText="1"/>
    </xf>
    <xf numFmtId="0" fontId="6" fillId="8" borderId="58" xfId="0" applyNumberFormat="1" applyFont="1" applyFill="1" applyBorder="1" applyAlignment="1">
      <alignment horizontal="center" vertical="center"/>
    </xf>
    <xf numFmtId="0" fontId="12" fillId="8" borderId="58" xfId="0" applyNumberFormat="1" applyFont="1" applyFill="1" applyBorder="1" applyAlignment="1">
      <alignment horizontal="center" vertical="center" wrapText="1"/>
    </xf>
    <xf numFmtId="0" fontId="9" fillId="8" borderId="58" xfId="0" applyNumberFormat="1" applyFont="1" applyFill="1" applyBorder="1" applyAlignment="1">
      <alignment horizontal="center" vertical="center" wrapText="1"/>
    </xf>
    <xf numFmtId="1" fontId="6" fillId="8" borderId="58" xfId="0" applyNumberFormat="1" applyFont="1" applyFill="1" applyBorder="1" applyAlignment="1">
      <alignment horizontal="center" vertical="center" wrapText="1"/>
    </xf>
    <xf numFmtId="0" fontId="6" fillId="8" borderId="58" xfId="0" applyFont="1" applyFill="1" applyBorder="1" applyAlignment="1">
      <alignment horizontal="center" vertical="center" wrapText="1"/>
    </xf>
    <xf numFmtId="3" fontId="6" fillId="8" borderId="59" xfId="0" applyNumberFormat="1" applyFont="1" applyFill="1" applyBorder="1" applyAlignment="1">
      <alignment horizontal="center" vertical="center" wrapText="1"/>
    </xf>
    <xf numFmtId="3" fontId="6" fillId="0" borderId="31" xfId="0" applyNumberFormat="1" applyFont="1" applyFill="1" applyBorder="1" applyAlignment="1">
      <alignment horizontal="center" vertical="center" wrapText="1"/>
    </xf>
    <xf numFmtId="3" fontId="6" fillId="0" borderId="32" xfId="0" applyNumberFormat="1" applyFont="1" applyFill="1" applyBorder="1" applyAlignment="1">
      <alignment horizontal="center" vertical="center" wrapText="1"/>
    </xf>
    <xf numFmtId="3" fontId="6" fillId="0" borderId="33" xfId="0" applyNumberFormat="1" applyFont="1" applyFill="1" applyBorder="1" applyAlignment="1">
      <alignment horizontal="center" vertical="center" wrapText="1"/>
    </xf>
    <xf numFmtId="1" fontId="6" fillId="10" borderId="15" xfId="0" applyNumberFormat="1" applyFont="1" applyFill="1" applyBorder="1" applyAlignment="1">
      <alignment horizontal="center" vertical="center" wrapText="1"/>
    </xf>
    <xf numFmtId="1" fontId="6" fillId="10" borderId="16" xfId="0" applyNumberFormat="1" applyFont="1" applyFill="1" applyBorder="1" applyAlignment="1">
      <alignment horizontal="center" vertical="center" wrapText="1"/>
    </xf>
    <xf numFmtId="1" fontId="6" fillId="10" borderId="17" xfId="0" applyNumberFormat="1" applyFont="1" applyFill="1" applyBorder="1" applyAlignment="1">
      <alignment horizontal="center" vertical="center" wrapText="1"/>
    </xf>
    <xf numFmtId="1" fontId="6" fillId="9" borderId="8" xfId="0" applyNumberFormat="1" applyFont="1" applyFill="1" applyBorder="1" applyAlignment="1">
      <alignment horizontal="center" vertical="center" wrapText="1"/>
    </xf>
    <xf numFmtId="1" fontId="6" fillId="9" borderId="4" xfId="0" applyNumberFormat="1" applyFont="1" applyFill="1" applyBorder="1" applyAlignment="1">
      <alignment horizontal="center" vertical="center" wrapText="1"/>
    </xf>
    <xf numFmtId="1" fontId="6" fillId="9" borderId="13" xfId="0" applyNumberFormat="1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5" borderId="37" xfId="0" applyFont="1" applyFill="1" applyBorder="1" applyAlignment="1">
      <alignment horizontal="center" vertical="center" textRotation="90" wrapText="1"/>
    </xf>
    <xf numFmtId="0" fontId="2" fillId="5" borderId="38" xfId="0" applyFont="1" applyFill="1" applyBorder="1" applyAlignment="1">
      <alignment horizontal="center" vertical="center" textRotation="90" wrapText="1"/>
    </xf>
    <xf numFmtId="0" fontId="2" fillId="5" borderId="35" xfId="0" applyFont="1" applyFill="1" applyBorder="1" applyAlignment="1">
      <alignment horizontal="center" vertical="center" textRotation="90" wrapText="1"/>
    </xf>
    <xf numFmtId="0" fontId="2" fillId="5" borderId="39" xfId="0" applyFont="1" applyFill="1" applyBorder="1" applyAlignment="1">
      <alignment horizontal="center" vertical="center" textRotation="90" wrapText="1"/>
    </xf>
    <xf numFmtId="0" fontId="4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24" xfId="0" applyFont="1" applyFill="1" applyBorder="1" applyAlignment="1">
      <alignment horizontal="left" vertical="center" wrapText="1"/>
    </xf>
    <xf numFmtId="0" fontId="4" fillId="0" borderId="23" xfId="0" applyFont="1" applyFill="1" applyBorder="1" applyAlignment="1">
      <alignment horizontal="left" vertical="center" wrapText="1"/>
    </xf>
    <xf numFmtId="0" fontId="3" fillId="0" borderId="18" xfId="0" applyFont="1" applyFill="1" applyBorder="1" applyAlignment="1">
      <alignment horizontal="center" vertical="top" wrapText="1"/>
    </xf>
    <xf numFmtId="0" fontId="3" fillId="0" borderId="19" xfId="0" applyFont="1" applyFill="1" applyBorder="1" applyAlignment="1">
      <alignment horizontal="center" vertical="top" wrapText="1"/>
    </xf>
    <xf numFmtId="0" fontId="3" fillId="0" borderId="20" xfId="0" applyFont="1" applyFill="1" applyBorder="1" applyAlignment="1">
      <alignment horizontal="center" vertical="top" wrapText="1"/>
    </xf>
    <xf numFmtId="0" fontId="1" fillId="0" borderId="0" xfId="0" applyNumberFormat="1" applyFont="1" applyBorder="1" applyAlignment="1">
      <alignment horizontal="left" vertical="top"/>
    </xf>
    <xf numFmtId="0" fontId="2" fillId="0" borderId="5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textRotation="90" wrapText="1"/>
    </xf>
    <xf numFmtId="0" fontId="2" fillId="3" borderId="38" xfId="0" applyFont="1" applyFill="1" applyBorder="1" applyAlignment="1">
      <alignment horizontal="center" vertical="center" textRotation="90" wrapText="1"/>
    </xf>
    <xf numFmtId="0" fontId="2" fillId="3" borderId="35" xfId="0" applyFont="1" applyFill="1" applyBorder="1" applyAlignment="1">
      <alignment horizontal="center" vertical="center" textRotation="90" wrapText="1"/>
    </xf>
    <xf numFmtId="0" fontId="2" fillId="3" borderId="39" xfId="0" applyFont="1" applyFill="1" applyBorder="1" applyAlignment="1">
      <alignment horizontal="center" vertical="center" textRotation="90" wrapText="1"/>
    </xf>
    <xf numFmtId="0" fontId="4" fillId="0" borderId="30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right" wrapText="1"/>
    </xf>
    <xf numFmtId="0" fontId="3" fillId="0" borderId="26" xfId="0" applyFont="1" applyFill="1" applyBorder="1" applyAlignment="1">
      <alignment horizontal="right" wrapText="1"/>
    </xf>
    <xf numFmtId="0" fontId="3" fillId="0" borderId="27" xfId="0" applyFont="1" applyFill="1" applyBorder="1" applyAlignment="1">
      <alignment horizontal="right" wrapText="1"/>
    </xf>
    <xf numFmtId="0" fontId="3" fillId="0" borderId="28" xfId="0" applyFont="1" applyFill="1" applyBorder="1" applyAlignment="1">
      <alignment horizontal="right" wrapText="1"/>
    </xf>
    <xf numFmtId="1" fontId="6" fillId="10" borderId="8" xfId="0" applyNumberFormat="1" applyFont="1" applyFill="1" applyBorder="1" applyAlignment="1">
      <alignment horizontal="center" vertical="center" wrapText="1"/>
    </xf>
    <xf numFmtId="1" fontId="6" fillId="10" borderId="4" xfId="0" applyNumberFormat="1" applyFont="1" applyFill="1" applyBorder="1" applyAlignment="1">
      <alignment horizontal="center" vertical="center" wrapText="1"/>
    </xf>
    <xf numFmtId="1" fontId="6" fillId="10" borderId="13" xfId="0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textRotation="90" wrapText="1"/>
    </xf>
    <xf numFmtId="0" fontId="3" fillId="0" borderId="29" xfId="0" applyFont="1" applyFill="1" applyBorder="1" applyAlignment="1">
      <alignment horizontal="center" vertical="top" wrapText="1"/>
    </xf>
    <xf numFmtId="0" fontId="3" fillId="0" borderId="26" xfId="0" applyFont="1" applyFill="1" applyBorder="1" applyAlignment="1">
      <alignment horizontal="center" vertical="top" wrapText="1"/>
    </xf>
    <xf numFmtId="0" fontId="3" fillId="0" borderId="27" xfId="0" applyFont="1" applyFill="1" applyBorder="1" applyAlignment="1">
      <alignment horizontal="center" vertical="top" wrapText="1"/>
    </xf>
    <xf numFmtId="0" fontId="3" fillId="0" borderId="28" xfId="0" applyFont="1" applyFill="1" applyBorder="1" applyAlignment="1">
      <alignment horizontal="center" vertical="top" wrapText="1"/>
    </xf>
    <xf numFmtId="0" fontId="4" fillId="0" borderId="37" xfId="0" applyFont="1" applyFill="1" applyBorder="1" applyAlignment="1">
      <alignment horizontal="left" vertical="center" wrapText="1"/>
    </xf>
    <xf numFmtId="0" fontId="4" fillId="0" borderId="38" xfId="0" applyFont="1" applyFill="1" applyBorder="1" applyAlignment="1">
      <alignment horizontal="left" vertical="center" wrapText="1"/>
    </xf>
    <xf numFmtId="0" fontId="4" fillId="0" borderId="35" xfId="0" applyFont="1" applyFill="1" applyBorder="1" applyAlignment="1">
      <alignment horizontal="left" vertical="center" wrapText="1"/>
    </xf>
    <xf numFmtId="0" fontId="4" fillId="0" borderId="39" xfId="0" applyFont="1" applyFill="1" applyBorder="1" applyAlignment="1">
      <alignment horizontal="left" vertical="center" wrapText="1"/>
    </xf>
    <xf numFmtId="0" fontId="2" fillId="4" borderId="37" xfId="0" applyFont="1" applyFill="1" applyBorder="1" applyAlignment="1">
      <alignment horizontal="center" vertical="center" textRotation="90" wrapText="1"/>
    </xf>
    <xf numFmtId="0" fontId="2" fillId="4" borderId="38" xfId="0" applyFont="1" applyFill="1" applyBorder="1" applyAlignment="1">
      <alignment horizontal="center" vertical="center" textRotation="90" wrapText="1"/>
    </xf>
    <xf numFmtId="0" fontId="2" fillId="4" borderId="35" xfId="0" applyFont="1" applyFill="1" applyBorder="1" applyAlignment="1">
      <alignment horizontal="center" vertical="center" textRotation="90" wrapText="1"/>
    </xf>
    <xf numFmtId="0" fontId="2" fillId="4" borderId="39" xfId="0" applyFont="1" applyFill="1" applyBorder="1" applyAlignment="1">
      <alignment horizontal="center" vertical="center" textRotation="90" wrapText="1"/>
    </xf>
    <xf numFmtId="0" fontId="4" fillId="0" borderId="32" xfId="0" applyFont="1" applyFill="1" applyBorder="1" applyAlignment="1">
      <alignment horizontal="left" vertical="center" wrapText="1"/>
    </xf>
    <xf numFmtId="0" fontId="4" fillId="0" borderId="33" xfId="0" applyFont="1" applyFill="1" applyBorder="1" applyAlignment="1">
      <alignment horizontal="left" vertical="center" wrapText="1"/>
    </xf>
    <xf numFmtId="0" fontId="4" fillId="0" borderId="57" xfId="0" applyFont="1" applyFill="1" applyBorder="1" applyAlignment="1">
      <alignment horizontal="left" vertical="center" wrapText="1"/>
    </xf>
    <xf numFmtId="0" fontId="4" fillId="0" borderId="34" xfId="0" applyFont="1" applyFill="1" applyBorder="1" applyAlignment="1">
      <alignment horizontal="left" vertical="center" wrapText="1"/>
    </xf>
    <xf numFmtId="0" fontId="4" fillId="0" borderId="47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3" fillId="0" borderId="53" xfId="0" applyFont="1" applyFill="1" applyBorder="1" applyAlignment="1">
      <alignment horizontal="center" vertical="top" wrapText="1"/>
    </xf>
    <xf numFmtId="0" fontId="3" fillId="0" borderId="54" xfId="0" applyFont="1" applyFill="1" applyBorder="1" applyAlignment="1">
      <alignment horizontal="center" vertical="top" wrapText="1"/>
    </xf>
    <xf numFmtId="0" fontId="3" fillId="0" borderId="55" xfId="0" applyFont="1" applyFill="1" applyBorder="1" applyAlignment="1">
      <alignment horizontal="center" vertical="top" wrapText="1"/>
    </xf>
    <xf numFmtId="0" fontId="2" fillId="2" borderId="37" xfId="0" applyFont="1" applyFill="1" applyBorder="1" applyAlignment="1">
      <alignment horizontal="center" vertical="center" textRotation="90" wrapText="1"/>
    </xf>
    <xf numFmtId="0" fontId="2" fillId="2" borderId="38" xfId="0" applyFont="1" applyFill="1" applyBorder="1" applyAlignment="1">
      <alignment horizontal="center" vertical="center" textRotation="90" wrapText="1"/>
    </xf>
    <xf numFmtId="0" fontId="2" fillId="2" borderId="35" xfId="0" applyFont="1" applyFill="1" applyBorder="1" applyAlignment="1">
      <alignment horizontal="center" vertical="center" textRotation="90" wrapText="1"/>
    </xf>
    <xf numFmtId="0" fontId="2" fillId="2" borderId="39" xfId="0" applyFont="1" applyFill="1" applyBorder="1" applyAlignment="1">
      <alignment horizontal="center" vertical="center" textRotation="90" wrapText="1"/>
    </xf>
    <xf numFmtId="0" fontId="2" fillId="0" borderId="29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6" borderId="37" xfId="0" applyFont="1" applyFill="1" applyBorder="1" applyAlignment="1">
      <alignment horizontal="center" vertical="center" textRotation="90" wrapText="1"/>
    </xf>
    <xf numFmtId="0" fontId="2" fillId="6" borderId="38" xfId="0" applyFont="1" applyFill="1" applyBorder="1" applyAlignment="1">
      <alignment horizontal="center" vertical="center" textRotation="90" wrapText="1"/>
    </xf>
    <xf numFmtId="0" fontId="2" fillId="6" borderId="35" xfId="0" applyFont="1" applyFill="1" applyBorder="1" applyAlignment="1">
      <alignment horizontal="center" vertical="center" textRotation="90" wrapText="1"/>
    </xf>
    <xf numFmtId="0" fontId="2" fillId="6" borderId="39" xfId="0" applyFont="1" applyFill="1" applyBorder="1" applyAlignment="1">
      <alignment horizontal="center" vertical="center" textRotation="90" wrapText="1"/>
    </xf>
    <xf numFmtId="0" fontId="2" fillId="0" borderId="27" xfId="0" applyFont="1" applyFill="1" applyBorder="1" applyAlignment="1">
      <alignment horizontal="center" vertical="center" wrapText="1"/>
    </xf>
    <xf numFmtId="3" fontId="6" fillId="0" borderId="8" xfId="0" applyNumberFormat="1" applyFont="1" applyFill="1" applyBorder="1" applyAlignment="1">
      <alignment horizontal="center" vertical="center" wrapText="1"/>
    </xf>
    <xf numFmtId="3" fontId="6" fillId="0" borderId="4" xfId="0" applyNumberFormat="1" applyFont="1" applyFill="1" applyBorder="1" applyAlignment="1">
      <alignment horizontal="center" vertical="center" wrapText="1"/>
    </xf>
    <xf numFmtId="3" fontId="6" fillId="0" borderId="13" xfId="0" applyNumberFormat="1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center" wrapText="1"/>
    </xf>
    <xf numFmtId="1" fontId="6" fillId="0" borderId="13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1" fontId="6" fillId="0" borderId="8" xfId="0" applyNumberFormat="1" applyFont="1" applyFill="1" applyBorder="1" applyAlignment="1">
      <alignment horizontal="center" vertical="center" wrapText="1"/>
    </xf>
    <xf numFmtId="0" fontId="4" fillId="0" borderId="44" xfId="0" applyFont="1" applyFill="1" applyBorder="1" applyAlignment="1">
      <alignment horizontal="left" vertical="center" wrapText="1"/>
    </xf>
    <xf numFmtId="0" fontId="4" fillId="0" borderId="45" xfId="0" applyFont="1" applyFill="1" applyBorder="1" applyAlignment="1">
      <alignment horizontal="left" vertical="center" wrapText="1"/>
    </xf>
    <xf numFmtId="0" fontId="4" fillId="0" borderId="46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gif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14653</xdr:colOff>
      <xdr:row>0</xdr:row>
      <xdr:rowOff>0</xdr:rowOff>
    </xdr:from>
    <xdr:to>
      <xdr:col>3</xdr:col>
      <xdr:colOff>788943</xdr:colOff>
      <xdr:row>0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V="1">
          <a:off x="1567228" y="0"/>
          <a:ext cx="7742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112568</xdr:colOff>
      <xdr:row>3</xdr:row>
      <xdr:rowOff>69274</xdr:rowOff>
    </xdr:from>
    <xdr:to>
      <xdr:col>6</xdr:col>
      <xdr:colOff>900545</xdr:colOff>
      <xdr:row>8</xdr:row>
      <xdr:rowOff>144955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68386" y="1151660"/>
          <a:ext cx="787977" cy="898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77932</xdr:colOff>
      <xdr:row>9</xdr:row>
      <xdr:rowOff>60614</xdr:rowOff>
    </xdr:from>
    <xdr:to>
      <xdr:col>6</xdr:col>
      <xdr:colOff>943841</xdr:colOff>
      <xdr:row>14</xdr:row>
      <xdr:rowOff>78100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0" y="2130137"/>
          <a:ext cx="865909" cy="84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129888</xdr:colOff>
      <xdr:row>15</xdr:row>
      <xdr:rowOff>86592</xdr:rowOff>
    </xdr:from>
    <xdr:to>
      <xdr:col>6</xdr:col>
      <xdr:colOff>891887</xdr:colOff>
      <xdr:row>20</xdr:row>
      <xdr:rowOff>83384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85706" y="3143251"/>
          <a:ext cx="761999" cy="819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34637</xdr:colOff>
      <xdr:row>21</xdr:row>
      <xdr:rowOff>112569</xdr:rowOff>
    </xdr:from>
    <xdr:to>
      <xdr:col>6</xdr:col>
      <xdr:colOff>987835</xdr:colOff>
      <xdr:row>26</xdr:row>
      <xdr:rowOff>43297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90455" y="4156364"/>
          <a:ext cx="953198" cy="753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173182</xdr:colOff>
      <xdr:row>27</xdr:row>
      <xdr:rowOff>43295</xdr:rowOff>
    </xdr:from>
    <xdr:to>
      <xdr:col>6</xdr:col>
      <xdr:colOff>909205</xdr:colOff>
      <xdr:row>31</xdr:row>
      <xdr:rowOff>162383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0" y="5074227"/>
          <a:ext cx="736023" cy="777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121228</xdr:colOff>
      <xdr:row>33</xdr:row>
      <xdr:rowOff>69274</xdr:rowOff>
    </xdr:from>
    <xdr:to>
      <xdr:col>6</xdr:col>
      <xdr:colOff>933077</xdr:colOff>
      <xdr:row>38</xdr:row>
      <xdr:rowOff>69274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77046" y="6087342"/>
          <a:ext cx="811849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43295</xdr:colOff>
      <xdr:row>39</xdr:row>
      <xdr:rowOff>112568</xdr:rowOff>
    </xdr:from>
    <xdr:to>
      <xdr:col>6</xdr:col>
      <xdr:colOff>901282</xdr:colOff>
      <xdr:row>43</xdr:row>
      <xdr:rowOff>138545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99113" y="7117773"/>
          <a:ext cx="857987" cy="684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95251</xdr:colOff>
      <xdr:row>45</xdr:row>
      <xdr:rowOff>34638</xdr:rowOff>
    </xdr:from>
    <xdr:to>
      <xdr:col>6</xdr:col>
      <xdr:colOff>827130</xdr:colOff>
      <xdr:row>50</xdr:row>
      <xdr:rowOff>121228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1069" y="8026979"/>
          <a:ext cx="731879" cy="90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181841</xdr:colOff>
      <xdr:row>51</xdr:row>
      <xdr:rowOff>34637</xdr:rowOff>
    </xdr:from>
    <xdr:to>
      <xdr:col>6</xdr:col>
      <xdr:colOff>813955</xdr:colOff>
      <xdr:row>56</xdr:row>
      <xdr:rowOff>138503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37659" y="9014114"/>
          <a:ext cx="632114" cy="926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155865</xdr:colOff>
      <xdr:row>57</xdr:row>
      <xdr:rowOff>60614</xdr:rowOff>
    </xdr:from>
    <xdr:to>
      <xdr:col>6</xdr:col>
      <xdr:colOff>883227</xdr:colOff>
      <xdr:row>62</xdr:row>
      <xdr:rowOff>105729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11683" y="10027228"/>
          <a:ext cx="727362" cy="86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69273</xdr:colOff>
      <xdr:row>63</xdr:row>
      <xdr:rowOff>112568</xdr:rowOff>
    </xdr:from>
    <xdr:to>
      <xdr:col>6</xdr:col>
      <xdr:colOff>1004999</xdr:colOff>
      <xdr:row>68</xdr:row>
      <xdr:rowOff>69273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25091" y="11066318"/>
          <a:ext cx="935726" cy="779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129887</xdr:colOff>
      <xdr:row>69</xdr:row>
      <xdr:rowOff>86592</xdr:rowOff>
    </xdr:from>
    <xdr:to>
      <xdr:col>6</xdr:col>
      <xdr:colOff>952500</xdr:colOff>
      <xdr:row>74</xdr:row>
      <xdr:rowOff>15260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85705" y="12027478"/>
          <a:ext cx="822613" cy="837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8659</xdr:colOff>
      <xdr:row>75</xdr:row>
      <xdr:rowOff>69273</xdr:rowOff>
    </xdr:from>
    <xdr:to>
      <xdr:col>6</xdr:col>
      <xdr:colOff>1035708</xdr:colOff>
      <xdr:row>80</xdr:row>
      <xdr:rowOff>95250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64477" y="12997296"/>
          <a:ext cx="1027049" cy="848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207819</xdr:colOff>
      <xdr:row>81</xdr:row>
      <xdr:rowOff>43295</xdr:rowOff>
    </xdr:from>
    <xdr:to>
      <xdr:col>6</xdr:col>
      <xdr:colOff>883228</xdr:colOff>
      <xdr:row>86</xdr:row>
      <xdr:rowOff>150842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63637" y="13958454"/>
          <a:ext cx="675409" cy="930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181841</xdr:colOff>
      <xdr:row>88</xdr:row>
      <xdr:rowOff>138546</xdr:rowOff>
    </xdr:from>
    <xdr:to>
      <xdr:col>6</xdr:col>
      <xdr:colOff>846860</xdr:colOff>
      <xdr:row>94</xdr:row>
      <xdr:rowOff>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437659" y="15040841"/>
          <a:ext cx="665019" cy="900546"/>
        </a:xfrm>
        <a:prstGeom prst="rect">
          <a:avLst/>
        </a:prstGeom>
      </xdr:spPr>
    </xdr:pic>
    <xdr:clientData/>
  </xdr:twoCellAnchor>
  <xdr:twoCellAnchor editAs="oneCell">
    <xdr:from>
      <xdr:col>6</xdr:col>
      <xdr:colOff>225134</xdr:colOff>
      <xdr:row>94</xdr:row>
      <xdr:rowOff>86590</xdr:rowOff>
    </xdr:from>
    <xdr:to>
      <xdr:col>6</xdr:col>
      <xdr:colOff>816891</xdr:colOff>
      <xdr:row>99</xdr:row>
      <xdr:rowOff>147204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80952" y="15976022"/>
          <a:ext cx="591757" cy="883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164523</xdr:colOff>
      <xdr:row>100</xdr:row>
      <xdr:rowOff>43297</xdr:rowOff>
    </xdr:from>
    <xdr:to>
      <xdr:col>6</xdr:col>
      <xdr:colOff>883476</xdr:colOff>
      <xdr:row>105</xdr:row>
      <xdr:rowOff>86591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0341" y="16919865"/>
          <a:ext cx="718953" cy="865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164523</xdr:colOff>
      <xdr:row>106</xdr:row>
      <xdr:rowOff>43298</xdr:rowOff>
    </xdr:from>
    <xdr:to>
      <xdr:col>6</xdr:col>
      <xdr:colOff>891886</xdr:colOff>
      <xdr:row>111</xdr:row>
      <xdr:rowOff>106167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0341" y="17907003"/>
          <a:ext cx="727363" cy="928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25977</xdr:colOff>
      <xdr:row>112</xdr:row>
      <xdr:rowOff>69273</xdr:rowOff>
    </xdr:from>
    <xdr:to>
      <xdr:col>6</xdr:col>
      <xdr:colOff>1027052</xdr:colOff>
      <xdr:row>117</xdr:row>
      <xdr:rowOff>95250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81795" y="18920114"/>
          <a:ext cx="1001075" cy="848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60614</xdr:colOff>
      <xdr:row>118</xdr:row>
      <xdr:rowOff>86591</xdr:rowOff>
    </xdr:from>
    <xdr:to>
      <xdr:col>6</xdr:col>
      <xdr:colOff>1027077</xdr:colOff>
      <xdr:row>123</xdr:row>
      <xdr:rowOff>34637</xdr:rowOff>
    </xdr:to>
    <xdr:pic>
      <xdr:nvPicPr>
        <xdr:cNvPr id="22" name="Рисунок 2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540" t="8105"/>
        <a:stretch/>
      </xdr:blipFill>
      <xdr:spPr bwMode="auto">
        <a:xfrm>
          <a:off x="3316432" y="19933227"/>
          <a:ext cx="966463" cy="770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43298</xdr:colOff>
      <xdr:row>124</xdr:row>
      <xdr:rowOff>155865</xdr:rowOff>
    </xdr:from>
    <xdr:to>
      <xdr:col>6</xdr:col>
      <xdr:colOff>1040774</xdr:colOff>
      <xdr:row>128</xdr:row>
      <xdr:rowOff>138545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99116" y="20989638"/>
          <a:ext cx="997476" cy="640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121228</xdr:colOff>
      <xdr:row>130</xdr:row>
      <xdr:rowOff>51954</xdr:rowOff>
    </xdr:from>
    <xdr:to>
      <xdr:col>6</xdr:col>
      <xdr:colOff>975689</xdr:colOff>
      <xdr:row>135</xdr:row>
      <xdr:rowOff>43295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77046" y="21872863"/>
          <a:ext cx="854461" cy="813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34637</xdr:colOff>
      <xdr:row>136</xdr:row>
      <xdr:rowOff>77933</xdr:rowOff>
    </xdr:from>
    <xdr:to>
      <xdr:col>6</xdr:col>
      <xdr:colOff>1057826</xdr:colOff>
      <xdr:row>141</xdr:row>
      <xdr:rowOff>8660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90455" y="22885978"/>
          <a:ext cx="1023189" cy="839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</xdr:colOff>
      <xdr:row>142</xdr:row>
      <xdr:rowOff>43296</xdr:rowOff>
    </xdr:from>
    <xdr:to>
      <xdr:col>6</xdr:col>
      <xdr:colOff>571501</xdr:colOff>
      <xdr:row>147</xdr:row>
      <xdr:rowOff>140158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55819" y="23838478"/>
          <a:ext cx="571500" cy="919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545522</xdr:colOff>
      <xdr:row>142</xdr:row>
      <xdr:rowOff>51954</xdr:rowOff>
    </xdr:from>
    <xdr:to>
      <xdr:col>6</xdr:col>
      <xdr:colOff>1022622</xdr:colOff>
      <xdr:row>145</xdr:row>
      <xdr:rowOff>25976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01340" y="23847136"/>
          <a:ext cx="477100" cy="467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155864</xdr:colOff>
      <xdr:row>148</xdr:row>
      <xdr:rowOff>95250</xdr:rowOff>
    </xdr:from>
    <xdr:to>
      <xdr:col>6</xdr:col>
      <xdr:colOff>873566</xdr:colOff>
      <xdr:row>153</xdr:row>
      <xdr:rowOff>43295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11682" y="24877568"/>
          <a:ext cx="717702" cy="770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103911</xdr:colOff>
      <xdr:row>154</xdr:row>
      <xdr:rowOff>43297</xdr:rowOff>
    </xdr:from>
    <xdr:to>
      <xdr:col>6</xdr:col>
      <xdr:colOff>1012091</xdr:colOff>
      <xdr:row>159</xdr:row>
      <xdr:rowOff>129887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9729" y="25812752"/>
          <a:ext cx="908180" cy="90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43297</xdr:colOff>
      <xdr:row>160</xdr:row>
      <xdr:rowOff>25979</xdr:rowOff>
    </xdr:from>
    <xdr:to>
      <xdr:col>6</xdr:col>
      <xdr:colOff>570799</xdr:colOff>
      <xdr:row>165</xdr:row>
      <xdr:rowOff>51955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99115" y="28271934"/>
          <a:ext cx="527502" cy="848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597478</xdr:colOff>
      <xdr:row>162</xdr:row>
      <xdr:rowOff>112570</xdr:rowOff>
    </xdr:from>
    <xdr:to>
      <xdr:col>6</xdr:col>
      <xdr:colOff>1077270</xdr:colOff>
      <xdr:row>165</xdr:row>
      <xdr:rowOff>51956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3296" y="28687570"/>
          <a:ext cx="479792" cy="432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173183</xdr:colOff>
      <xdr:row>167</xdr:row>
      <xdr:rowOff>60613</xdr:rowOff>
    </xdr:from>
    <xdr:to>
      <xdr:col>6</xdr:col>
      <xdr:colOff>857250</xdr:colOff>
      <xdr:row>172</xdr:row>
      <xdr:rowOff>90800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1" y="27804340"/>
          <a:ext cx="684067" cy="852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129887</xdr:colOff>
      <xdr:row>173</xdr:row>
      <xdr:rowOff>86590</xdr:rowOff>
    </xdr:from>
    <xdr:to>
      <xdr:col>6</xdr:col>
      <xdr:colOff>902745</xdr:colOff>
      <xdr:row>178</xdr:row>
      <xdr:rowOff>77931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85705" y="28817454"/>
          <a:ext cx="772858" cy="813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147206</xdr:colOff>
      <xdr:row>180</xdr:row>
      <xdr:rowOff>17318</xdr:rowOff>
    </xdr:from>
    <xdr:to>
      <xdr:col>6</xdr:col>
      <xdr:colOff>951324</xdr:colOff>
      <xdr:row>183</xdr:row>
      <xdr:rowOff>164522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3024" y="29899841"/>
          <a:ext cx="804118" cy="640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185</xdr:row>
      <xdr:rowOff>77932</xdr:rowOff>
    </xdr:from>
    <xdr:to>
      <xdr:col>6</xdr:col>
      <xdr:colOff>1013219</xdr:colOff>
      <xdr:row>190</xdr:row>
      <xdr:rowOff>43295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55818" y="30783068"/>
          <a:ext cx="1013219" cy="787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191</xdr:row>
      <xdr:rowOff>86590</xdr:rowOff>
    </xdr:from>
    <xdr:to>
      <xdr:col>6</xdr:col>
      <xdr:colOff>950331</xdr:colOff>
      <xdr:row>195</xdr:row>
      <xdr:rowOff>138544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1068" y="31726908"/>
          <a:ext cx="855081" cy="710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103910</xdr:colOff>
      <xdr:row>197</xdr:row>
      <xdr:rowOff>1</xdr:rowOff>
    </xdr:from>
    <xdr:to>
      <xdr:col>6</xdr:col>
      <xdr:colOff>1045084</xdr:colOff>
      <xdr:row>202</xdr:row>
      <xdr:rowOff>138549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9728" y="32627456"/>
          <a:ext cx="941174" cy="961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259774</xdr:colOff>
      <xdr:row>203</xdr:row>
      <xdr:rowOff>34638</xdr:rowOff>
    </xdr:from>
    <xdr:to>
      <xdr:col>6</xdr:col>
      <xdr:colOff>825080</xdr:colOff>
      <xdr:row>208</xdr:row>
      <xdr:rowOff>86591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15592" y="33649229"/>
          <a:ext cx="565306" cy="917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242455</xdr:colOff>
      <xdr:row>209</xdr:row>
      <xdr:rowOff>34637</xdr:rowOff>
    </xdr:from>
    <xdr:to>
      <xdr:col>6</xdr:col>
      <xdr:colOff>796637</xdr:colOff>
      <xdr:row>214</xdr:row>
      <xdr:rowOff>104674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98273" y="34636364"/>
          <a:ext cx="554182" cy="935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121228</xdr:colOff>
      <xdr:row>216</xdr:row>
      <xdr:rowOff>60613</xdr:rowOff>
    </xdr:from>
    <xdr:to>
      <xdr:col>6</xdr:col>
      <xdr:colOff>933270</xdr:colOff>
      <xdr:row>219</xdr:row>
      <xdr:rowOff>112568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77046" y="35813999"/>
          <a:ext cx="812042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34637</xdr:colOff>
      <xdr:row>221</xdr:row>
      <xdr:rowOff>86591</xdr:rowOff>
    </xdr:from>
    <xdr:to>
      <xdr:col>6</xdr:col>
      <xdr:colOff>1037695</xdr:colOff>
      <xdr:row>226</xdr:row>
      <xdr:rowOff>69273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90455" y="36662591"/>
          <a:ext cx="1003058" cy="848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251113</xdr:colOff>
      <xdr:row>227</xdr:row>
      <xdr:rowOff>86593</xdr:rowOff>
    </xdr:from>
    <xdr:to>
      <xdr:col>6</xdr:col>
      <xdr:colOff>888093</xdr:colOff>
      <xdr:row>232</xdr:row>
      <xdr:rowOff>51956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06931" y="37649729"/>
          <a:ext cx="636980" cy="831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43296</xdr:colOff>
      <xdr:row>233</xdr:row>
      <xdr:rowOff>112568</xdr:rowOff>
    </xdr:from>
    <xdr:to>
      <xdr:col>6</xdr:col>
      <xdr:colOff>1071368</xdr:colOff>
      <xdr:row>237</xdr:row>
      <xdr:rowOff>164523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99114" y="38662841"/>
          <a:ext cx="1028072" cy="744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 fitToPage="1"/>
  </sheetPr>
  <dimension ref="A1:M294"/>
  <sheetViews>
    <sheetView tabSelected="1" topLeftCell="A55" zoomScale="110" zoomScaleNormal="110" workbookViewId="0">
      <pane xSplit="2" topLeftCell="C1" activePane="topRight" state="frozen"/>
      <selection pane="topRight" activeCell="O163" sqref="O163"/>
    </sheetView>
  </sheetViews>
  <sheetFormatPr defaultColWidth="10" defaultRowHeight="12.75"/>
  <cols>
    <col min="1" max="1" width="5.1640625" style="2" customWidth="1"/>
    <col min="2" max="2" width="5.1640625" style="82" hidden="1" customWidth="1"/>
    <col min="3" max="3" width="10.1640625" style="2" customWidth="1"/>
    <col min="4" max="4" width="21" style="2" customWidth="1"/>
    <col min="5" max="5" width="13.5" style="40" customWidth="1"/>
    <col min="6" max="6" width="7.1640625" style="29" customWidth="1"/>
    <col min="7" max="7" width="19" style="83" customWidth="1"/>
    <col min="8" max="8" width="15.1640625" style="6" customWidth="1"/>
    <col min="9" max="9" width="12.33203125" style="63" customWidth="1"/>
    <col min="10" max="10" width="10.5" style="63" customWidth="1"/>
    <col min="11" max="12" width="12" style="3" customWidth="1"/>
    <col min="13" max="13" width="11.1640625" style="65" customWidth="1"/>
    <col min="14" max="16384" width="10" style="75"/>
  </cols>
  <sheetData>
    <row r="1" spans="1:13" ht="26.25" customHeight="1" thickBot="1">
      <c r="A1" s="140" t="s">
        <v>102</v>
      </c>
      <c r="B1" s="140"/>
      <c r="C1" s="140"/>
      <c r="D1" s="140"/>
      <c r="E1" s="140"/>
      <c r="F1" s="140"/>
      <c r="G1" s="140"/>
      <c r="H1" s="140"/>
      <c r="I1" s="62"/>
      <c r="J1" s="62"/>
      <c r="K1" s="8"/>
      <c r="L1" s="8"/>
      <c r="M1" s="64"/>
    </row>
    <row r="2" spans="1:13" s="7" customFormat="1" ht="58.5" customHeight="1" thickBot="1">
      <c r="A2" s="98" t="s">
        <v>0</v>
      </c>
      <c r="B2" s="99" t="s">
        <v>0</v>
      </c>
      <c r="C2" s="94" t="s">
        <v>1</v>
      </c>
      <c r="D2" s="95" t="s">
        <v>2</v>
      </c>
      <c r="E2" s="96" t="s">
        <v>5</v>
      </c>
      <c r="F2" s="100" t="s">
        <v>12</v>
      </c>
      <c r="G2" s="101" t="s">
        <v>3</v>
      </c>
      <c r="H2" s="97" t="s">
        <v>4</v>
      </c>
      <c r="I2" s="84" t="s">
        <v>74</v>
      </c>
      <c r="J2" s="86" t="s">
        <v>75</v>
      </c>
      <c r="K2" s="19" t="s">
        <v>76</v>
      </c>
      <c r="L2" s="20" t="s">
        <v>77</v>
      </c>
      <c r="M2" s="85" t="s">
        <v>11</v>
      </c>
    </row>
    <row r="3" spans="1:13" s="7" customFormat="1" ht="17.25" customHeight="1" thickBot="1">
      <c r="A3" s="104"/>
      <c r="B3" s="105"/>
      <c r="C3" s="106"/>
      <c r="D3" s="107" t="s">
        <v>110</v>
      </c>
      <c r="E3" s="103"/>
      <c r="F3" s="108"/>
      <c r="G3" s="106"/>
      <c r="H3" s="105"/>
      <c r="I3" s="109"/>
      <c r="J3" s="109"/>
      <c r="K3" s="110"/>
      <c r="L3" s="110"/>
      <c r="M3" s="111"/>
    </row>
    <row r="4" spans="1:13" ht="12.75" customHeight="1">
      <c r="A4" s="141">
        <v>1</v>
      </c>
      <c r="B4" s="146" t="s">
        <v>6</v>
      </c>
      <c r="C4" s="71" t="s">
        <v>21</v>
      </c>
      <c r="D4" s="150" t="s">
        <v>20</v>
      </c>
      <c r="E4" s="31" t="s">
        <v>14</v>
      </c>
      <c r="F4" s="25"/>
      <c r="G4" s="151"/>
      <c r="H4" s="142" t="s">
        <v>91</v>
      </c>
      <c r="I4" s="119">
        <v>612.19891468999992</v>
      </c>
      <c r="J4" s="116">
        <v>556.54446789999997</v>
      </c>
      <c r="K4" s="102">
        <f>F4*$I$4</f>
        <v>0</v>
      </c>
      <c r="L4" s="69">
        <f>F4*$J$4</f>
        <v>0</v>
      </c>
      <c r="M4" s="113">
        <v>835</v>
      </c>
    </row>
    <row r="5" spans="1:13" ht="12.75" customHeight="1">
      <c r="A5" s="126"/>
      <c r="B5" s="147"/>
      <c r="C5" s="71" t="s">
        <v>21</v>
      </c>
      <c r="D5" s="134"/>
      <c r="E5" s="32" t="s">
        <v>15</v>
      </c>
      <c r="F5" s="22"/>
      <c r="G5" s="152"/>
      <c r="H5" s="143"/>
      <c r="I5" s="119"/>
      <c r="J5" s="116"/>
      <c r="K5" s="9">
        <f t="shared" ref="K5:K9" si="0">F5*$I$4</f>
        <v>0</v>
      </c>
      <c r="L5" s="67">
        <f t="shared" ref="L5:L9" si="1">F5*$J$4</f>
        <v>0</v>
      </c>
      <c r="M5" s="113"/>
    </row>
    <row r="6" spans="1:13" ht="12.75" customHeight="1">
      <c r="A6" s="126"/>
      <c r="B6" s="147"/>
      <c r="C6" s="71"/>
      <c r="D6" s="134"/>
      <c r="E6" s="32"/>
      <c r="F6" s="22"/>
      <c r="G6" s="152"/>
      <c r="H6" s="143"/>
      <c r="I6" s="119"/>
      <c r="J6" s="116"/>
      <c r="K6" s="9">
        <f t="shared" si="0"/>
        <v>0</v>
      </c>
      <c r="L6" s="67">
        <f t="shared" si="1"/>
        <v>0</v>
      </c>
      <c r="M6" s="113"/>
    </row>
    <row r="7" spans="1:13" ht="12.75" customHeight="1">
      <c r="A7" s="126"/>
      <c r="B7" s="147"/>
      <c r="C7" s="71"/>
      <c r="D7" s="134"/>
      <c r="E7" s="32"/>
      <c r="F7" s="22"/>
      <c r="G7" s="152"/>
      <c r="H7" s="143"/>
      <c r="I7" s="119"/>
      <c r="J7" s="116"/>
      <c r="K7" s="9">
        <f t="shared" si="0"/>
        <v>0</v>
      </c>
      <c r="L7" s="67">
        <f t="shared" si="1"/>
        <v>0</v>
      </c>
      <c r="M7" s="113"/>
    </row>
    <row r="8" spans="1:13" ht="12.75" customHeight="1">
      <c r="A8" s="127"/>
      <c r="B8" s="148"/>
      <c r="C8" s="71"/>
      <c r="D8" s="134"/>
      <c r="E8" s="33"/>
      <c r="F8" s="23"/>
      <c r="G8" s="153"/>
      <c r="H8" s="144"/>
      <c r="I8" s="119"/>
      <c r="J8" s="116"/>
      <c r="K8" s="9">
        <f t="shared" si="0"/>
        <v>0</v>
      </c>
      <c r="L8" s="67">
        <f t="shared" si="1"/>
        <v>0</v>
      </c>
      <c r="M8" s="113"/>
    </row>
    <row r="9" spans="1:13" ht="12.75" customHeight="1" thickBot="1">
      <c r="A9" s="128"/>
      <c r="B9" s="149"/>
      <c r="C9" s="72"/>
      <c r="D9" s="136"/>
      <c r="E9" s="34"/>
      <c r="F9" s="24"/>
      <c r="G9" s="154"/>
      <c r="H9" s="145"/>
      <c r="I9" s="120"/>
      <c r="J9" s="117"/>
      <c r="K9" s="10">
        <f t="shared" si="0"/>
        <v>0</v>
      </c>
      <c r="L9" s="68">
        <f t="shared" si="1"/>
        <v>0</v>
      </c>
      <c r="M9" s="114"/>
    </row>
    <row r="10" spans="1:13" ht="12.75" customHeight="1">
      <c r="A10" s="125">
        <v>2</v>
      </c>
      <c r="B10" s="159" t="s">
        <v>6</v>
      </c>
      <c r="C10" s="79" t="s">
        <v>22</v>
      </c>
      <c r="D10" s="133" t="s">
        <v>23</v>
      </c>
      <c r="E10" s="31" t="s">
        <v>14</v>
      </c>
      <c r="F10" s="21"/>
      <c r="G10" s="160"/>
      <c r="H10" s="158" t="s">
        <v>91</v>
      </c>
      <c r="I10" s="118">
        <v>464.4536821100001</v>
      </c>
      <c r="J10" s="155">
        <v>422.23062010000007</v>
      </c>
      <c r="K10" s="11">
        <f>F10*$I$10</f>
        <v>0</v>
      </c>
      <c r="L10" s="69">
        <f>F10*$J$10</f>
        <v>0</v>
      </c>
      <c r="M10" s="113">
        <v>633</v>
      </c>
    </row>
    <row r="11" spans="1:13" ht="12.75" customHeight="1">
      <c r="A11" s="126"/>
      <c r="B11" s="147"/>
      <c r="C11" s="76" t="s">
        <v>22</v>
      </c>
      <c r="D11" s="134"/>
      <c r="E11" s="32" t="s">
        <v>15</v>
      </c>
      <c r="F11" s="22"/>
      <c r="G11" s="161"/>
      <c r="H11" s="143"/>
      <c r="I11" s="119"/>
      <c r="J11" s="156"/>
      <c r="K11" s="12">
        <f t="shared" ref="K11:K15" si="2">F11*$I$10</f>
        <v>0</v>
      </c>
      <c r="L11" s="67">
        <f t="shared" ref="L11:L15" si="3">F11*$J$10</f>
        <v>0</v>
      </c>
      <c r="M11" s="113"/>
    </row>
    <row r="12" spans="1:13" ht="12.75" customHeight="1">
      <c r="A12" s="126"/>
      <c r="B12" s="147"/>
      <c r="C12" s="76"/>
      <c r="D12" s="134"/>
      <c r="E12" s="32"/>
      <c r="F12" s="22"/>
      <c r="G12" s="161"/>
      <c r="H12" s="143"/>
      <c r="I12" s="119"/>
      <c r="J12" s="156"/>
      <c r="K12" s="12">
        <f t="shared" si="2"/>
        <v>0</v>
      </c>
      <c r="L12" s="67">
        <f t="shared" si="3"/>
        <v>0</v>
      </c>
      <c r="M12" s="113"/>
    </row>
    <row r="13" spans="1:13" ht="12.75" customHeight="1">
      <c r="A13" s="126"/>
      <c r="B13" s="147"/>
      <c r="C13" s="59"/>
      <c r="D13" s="134"/>
      <c r="E13" s="32"/>
      <c r="F13" s="22"/>
      <c r="G13" s="161"/>
      <c r="H13" s="143"/>
      <c r="I13" s="119"/>
      <c r="J13" s="156"/>
      <c r="K13" s="12">
        <f t="shared" si="2"/>
        <v>0</v>
      </c>
      <c r="L13" s="67">
        <f t="shared" si="3"/>
        <v>0</v>
      </c>
      <c r="M13" s="113"/>
    </row>
    <row r="14" spans="1:13" ht="12.75" customHeight="1">
      <c r="A14" s="127"/>
      <c r="B14" s="148"/>
      <c r="C14" s="59"/>
      <c r="D14" s="135"/>
      <c r="E14" s="33"/>
      <c r="F14" s="23"/>
      <c r="G14" s="162"/>
      <c r="H14" s="144"/>
      <c r="I14" s="119"/>
      <c r="J14" s="156"/>
      <c r="K14" s="12">
        <f t="shared" si="2"/>
        <v>0</v>
      </c>
      <c r="L14" s="67">
        <f t="shared" si="3"/>
        <v>0</v>
      </c>
      <c r="M14" s="113"/>
    </row>
    <row r="15" spans="1:13" ht="12.75" customHeight="1" thickBot="1">
      <c r="A15" s="128"/>
      <c r="B15" s="149"/>
      <c r="C15" s="60"/>
      <c r="D15" s="136"/>
      <c r="E15" s="34"/>
      <c r="F15" s="24"/>
      <c r="G15" s="163"/>
      <c r="H15" s="145"/>
      <c r="I15" s="120"/>
      <c r="J15" s="157"/>
      <c r="K15" s="13">
        <f t="shared" si="2"/>
        <v>0</v>
      </c>
      <c r="L15" s="70">
        <f t="shared" si="3"/>
        <v>0</v>
      </c>
      <c r="M15" s="114"/>
    </row>
    <row r="16" spans="1:13" ht="12.75" customHeight="1">
      <c r="A16" s="141">
        <v>3</v>
      </c>
      <c r="B16" s="159" t="s">
        <v>6</v>
      </c>
      <c r="C16" s="77" t="s">
        <v>24</v>
      </c>
      <c r="D16" s="133" t="s">
        <v>109</v>
      </c>
      <c r="E16" s="31" t="s">
        <v>14</v>
      </c>
      <c r="F16" s="21"/>
      <c r="G16" s="160"/>
      <c r="H16" s="121" t="s">
        <v>92</v>
      </c>
      <c r="I16" s="119">
        <v>394.27446508999992</v>
      </c>
      <c r="J16" s="116">
        <v>358.43133189999992</v>
      </c>
      <c r="K16" s="30">
        <f>F16*$I$16</f>
        <v>0</v>
      </c>
      <c r="L16" s="66">
        <f>F16*$J$16</f>
        <v>0</v>
      </c>
      <c r="M16" s="113">
        <v>538</v>
      </c>
    </row>
    <row r="17" spans="1:13" ht="12.75" customHeight="1">
      <c r="A17" s="126"/>
      <c r="B17" s="147"/>
      <c r="C17" s="78" t="s">
        <v>24</v>
      </c>
      <c r="D17" s="134"/>
      <c r="E17" s="32" t="s">
        <v>15</v>
      </c>
      <c r="F17" s="22"/>
      <c r="G17" s="161"/>
      <c r="H17" s="122"/>
      <c r="I17" s="119"/>
      <c r="J17" s="116"/>
      <c r="K17" s="9">
        <f t="shared" ref="K17:K21" si="4">F17*$I$16</f>
        <v>0</v>
      </c>
      <c r="L17" s="67">
        <f t="shared" ref="L17:L21" si="5">F17*$J$16</f>
        <v>0</v>
      </c>
      <c r="M17" s="113"/>
    </row>
    <row r="18" spans="1:13" ht="12.75" customHeight="1">
      <c r="A18" s="126"/>
      <c r="B18" s="147"/>
      <c r="C18" s="78"/>
      <c r="D18" s="134"/>
      <c r="E18" s="32"/>
      <c r="F18" s="22"/>
      <c r="G18" s="161"/>
      <c r="H18" s="122"/>
      <c r="I18" s="119"/>
      <c r="J18" s="116"/>
      <c r="K18" s="9">
        <f t="shared" si="4"/>
        <v>0</v>
      </c>
      <c r="L18" s="67">
        <f t="shared" si="5"/>
        <v>0</v>
      </c>
      <c r="M18" s="113"/>
    </row>
    <row r="19" spans="1:13" ht="12.75" customHeight="1">
      <c r="A19" s="126"/>
      <c r="B19" s="147"/>
      <c r="C19" s="71"/>
      <c r="D19" s="134"/>
      <c r="E19" s="32"/>
      <c r="F19" s="22"/>
      <c r="G19" s="161"/>
      <c r="H19" s="122"/>
      <c r="I19" s="119"/>
      <c r="J19" s="116"/>
      <c r="K19" s="9">
        <f t="shared" si="4"/>
        <v>0</v>
      </c>
      <c r="L19" s="67">
        <f t="shared" si="5"/>
        <v>0</v>
      </c>
      <c r="M19" s="113"/>
    </row>
    <row r="20" spans="1:13" ht="12.75" customHeight="1">
      <c r="A20" s="127"/>
      <c r="B20" s="148"/>
      <c r="C20" s="71"/>
      <c r="D20" s="135"/>
      <c r="E20" s="32"/>
      <c r="F20" s="23"/>
      <c r="G20" s="162"/>
      <c r="H20" s="123"/>
      <c r="I20" s="119"/>
      <c r="J20" s="116"/>
      <c r="K20" s="9">
        <f t="shared" si="4"/>
        <v>0</v>
      </c>
      <c r="L20" s="67">
        <f t="shared" si="5"/>
        <v>0</v>
      </c>
      <c r="M20" s="113"/>
    </row>
    <row r="21" spans="1:13" ht="12.75" customHeight="1" thickBot="1">
      <c r="A21" s="128"/>
      <c r="B21" s="149"/>
      <c r="C21" s="72"/>
      <c r="D21" s="136"/>
      <c r="E21" s="33"/>
      <c r="F21" s="24"/>
      <c r="G21" s="163"/>
      <c r="H21" s="124"/>
      <c r="I21" s="120"/>
      <c r="J21" s="117"/>
      <c r="K21" s="10">
        <f t="shared" si="4"/>
        <v>0</v>
      </c>
      <c r="L21" s="68">
        <f t="shared" si="5"/>
        <v>0</v>
      </c>
      <c r="M21" s="114"/>
    </row>
    <row r="22" spans="1:13" ht="12.75" customHeight="1">
      <c r="A22" s="125">
        <v>4</v>
      </c>
      <c r="B22" s="159" t="s">
        <v>6</v>
      </c>
      <c r="C22" s="79"/>
      <c r="D22" s="164" t="s">
        <v>25</v>
      </c>
      <c r="E22" s="51"/>
      <c r="F22" s="48"/>
      <c r="G22" s="160"/>
      <c r="H22" s="158" t="s">
        <v>91</v>
      </c>
      <c r="I22" s="119">
        <v>515.54666808333332</v>
      </c>
      <c r="J22" s="115">
        <v>468.6787891666666</v>
      </c>
      <c r="K22" s="30">
        <f>F22*$I$22</f>
        <v>0</v>
      </c>
      <c r="L22" s="66">
        <f>F22*$J$22</f>
        <v>0</v>
      </c>
      <c r="M22" s="113">
        <v>703</v>
      </c>
    </row>
    <row r="23" spans="1:13" ht="12.75" customHeight="1">
      <c r="A23" s="126"/>
      <c r="B23" s="147"/>
      <c r="C23" s="76"/>
      <c r="D23" s="165"/>
      <c r="E23" s="52"/>
      <c r="F23" s="49"/>
      <c r="G23" s="161"/>
      <c r="H23" s="143"/>
      <c r="I23" s="119"/>
      <c r="J23" s="116"/>
      <c r="K23" s="9">
        <f t="shared" ref="K23:K27" si="6">F23*$I$22</f>
        <v>0</v>
      </c>
      <c r="L23" s="67">
        <f t="shared" ref="L23:L27" si="7">F23*$J$22</f>
        <v>0</v>
      </c>
      <c r="M23" s="113"/>
    </row>
    <row r="24" spans="1:13" ht="12.75" customHeight="1">
      <c r="A24" s="126"/>
      <c r="B24" s="147"/>
      <c r="C24" s="76" t="s">
        <v>26</v>
      </c>
      <c r="D24" s="165"/>
      <c r="E24" s="52" t="s">
        <v>16</v>
      </c>
      <c r="F24" s="49"/>
      <c r="G24" s="161"/>
      <c r="H24" s="143"/>
      <c r="I24" s="119"/>
      <c r="J24" s="116"/>
      <c r="K24" s="9">
        <f t="shared" si="6"/>
        <v>0</v>
      </c>
      <c r="L24" s="67">
        <f t="shared" si="7"/>
        <v>0</v>
      </c>
      <c r="M24" s="113"/>
    </row>
    <row r="25" spans="1:13" ht="12.75" customHeight="1">
      <c r="A25" s="126"/>
      <c r="B25" s="147"/>
      <c r="C25" s="76" t="s">
        <v>26</v>
      </c>
      <c r="D25" s="165"/>
      <c r="E25" s="52" t="s">
        <v>17</v>
      </c>
      <c r="F25" s="49"/>
      <c r="G25" s="161"/>
      <c r="H25" s="143"/>
      <c r="I25" s="119"/>
      <c r="J25" s="116"/>
      <c r="K25" s="9">
        <f t="shared" si="6"/>
        <v>0</v>
      </c>
      <c r="L25" s="67">
        <f t="shared" si="7"/>
        <v>0</v>
      </c>
      <c r="M25" s="113"/>
    </row>
    <row r="26" spans="1:13" ht="12.75" customHeight="1">
      <c r="A26" s="127"/>
      <c r="B26" s="148"/>
      <c r="C26" s="76" t="s">
        <v>26</v>
      </c>
      <c r="D26" s="166"/>
      <c r="E26" s="52" t="s">
        <v>18</v>
      </c>
      <c r="F26" s="89"/>
      <c r="G26" s="162"/>
      <c r="H26" s="144"/>
      <c r="I26" s="119"/>
      <c r="J26" s="116"/>
      <c r="K26" s="9">
        <f t="shared" si="6"/>
        <v>0</v>
      </c>
      <c r="L26" s="67">
        <f t="shared" si="7"/>
        <v>0</v>
      </c>
      <c r="M26" s="113"/>
    </row>
    <row r="27" spans="1:13" ht="12.75" customHeight="1" thickBot="1">
      <c r="A27" s="128"/>
      <c r="B27" s="149"/>
      <c r="C27" s="76" t="s">
        <v>26</v>
      </c>
      <c r="D27" s="167"/>
      <c r="E27" s="90" t="s">
        <v>19</v>
      </c>
      <c r="F27" s="50"/>
      <c r="G27" s="163"/>
      <c r="H27" s="145"/>
      <c r="I27" s="120"/>
      <c r="J27" s="117"/>
      <c r="K27" s="10">
        <f t="shared" si="6"/>
        <v>0</v>
      </c>
      <c r="L27" s="68">
        <f t="shared" si="7"/>
        <v>0</v>
      </c>
      <c r="M27" s="114"/>
    </row>
    <row r="28" spans="1:13" ht="12.75" customHeight="1">
      <c r="A28" s="141">
        <v>5</v>
      </c>
      <c r="B28" s="159" t="s">
        <v>6</v>
      </c>
      <c r="C28" s="76"/>
      <c r="D28" s="164" t="s">
        <v>27</v>
      </c>
      <c r="E28" s="51"/>
      <c r="F28" s="48"/>
      <c r="G28" s="160"/>
      <c r="H28" s="121" t="s">
        <v>93</v>
      </c>
      <c r="I28" s="119">
        <v>549.52068146250008</v>
      </c>
      <c r="J28" s="115">
        <v>499.56425587500007</v>
      </c>
      <c r="K28" s="30">
        <f>F28*$I$28</f>
        <v>0</v>
      </c>
      <c r="L28" s="66">
        <f>F28*$J$28</f>
        <v>0</v>
      </c>
      <c r="M28" s="113">
        <v>749</v>
      </c>
    </row>
    <row r="29" spans="1:13" ht="12.75" customHeight="1">
      <c r="A29" s="126"/>
      <c r="B29" s="147"/>
      <c r="C29" s="76"/>
      <c r="D29" s="165"/>
      <c r="E29" s="52"/>
      <c r="F29" s="49"/>
      <c r="G29" s="161"/>
      <c r="H29" s="122"/>
      <c r="I29" s="119"/>
      <c r="J29" s="116"/>
      <c r="K29" s="9">
        <f t="shared" ref="K29:K33" si="8">F29*$I$28</f>
        <v>0</v>
      </c>
      <c r="L29" s="67">
        <f t="shared" ref="L29:L33" si="9">F29*$J$28</f>
        <v>0</v>
      </c>
      <c r="M29" s="113"/>
    </row>
    <row r="30" spans="1:13" ht="12.75" customHeight="1">
      <c r="A30" s="126"/>
      <c r="B30" s="147"/>
      <c r="C30" s="76" t="s">
        <v>28</v>
      </c>
      <c r="D30" s="165"/>
      <c r="E30" s="52" t="s">
        <v>16</v>
      </c>
      <c r="F30" s="49"/>
      <c r="G30" s="161"/>
      <c r="H30" s="122"/>
      <c r="I30" s="119"/>
      <c r="J30" s="116"/>
      <c r="K30" s="9">
        <f t="shared" si="8"/>
        <v>0</v>
      </c>
      <c r="L30" s="67">
        <f t="shared" si="9"/>
        <v>0</v>
      </c>
      <c r="M30" s="113"/>
    </row>
    <row r="31" spans="1:13" ht="12.75" customHeight="1">
      <c r="A31" s="126"/>
      <c r="B31" s="147"/>
      <c r="C31" s="76" t="s">
        <v>28</v>
      </c>
      <c r="D31" s="165"/>
      <c r="E31" s="52" t="s">
        <v>17</v>
      </c>
      <c r="F31" s="49"/>
      <c r="G31" s="161"/>
      <c r="H31" s="122"/>
      <c r="I31" s="119"/>
      <c r="J31" s="116"/>
      <c r="K31" s="9">
        <f t="shared" si="8"/>
        <v>0</v>
      </c>
      <c r="L31" s="67">
        <f t="shared" si="9"/>
        <v>0</v>
      </c>
      <c r="M31" s="113"/>
    </row>
    <row r="32" spans="1:13" ht="12.75" customHeight="1">
      <c r="A32" s="127"/>
      <c r="B32" s="148"/>
      <c r="C32" s="76" t="s">
        <v>28</v>
      </c>
      <c r="D32" s="166"/>
      <c r="E32" s="52" t="s">
        <v>18</v>
      </c>
      <c r="F32" s="89"/>
      <c r="G32" s="162"/>
      <c r="H32" s="123"/>
      <c r="I32" s="119"/>
      <c r="J32" s="116"/>
      <c r="K32" s="9">
        <f t="shared" si="8"/>
        <v>0</v>
      </c>
      <c r="L32" s="67">
        <f t="shared" si="9"/>
        <v>0</v>
      </c>
      <c r="M32" s="113"/>
    </row>
    <row r="33" spans="1:13" ht="12.75" customHeight="1" thickBot="1">
      <c r="A33" s="128"/>
      <c r="B33" s="149"/>
      <c r="C33" s="76" t="s">
        <v>28</v>
      </c>
      <c r="D33" s="166"/>
      <c r="E33" s="90" t="s">
        <v>19</v>
      </c>
      <c r="F33" s="50"/>
      <c r="G33" s="163"/>
      <c r="H33" s="124"/>
      <c r="I33" s="120"/>
      <c r="J33" s="117"/>
      <c r="K33" s="10">
        <f t="shared" si="8"/>
        <v>0</v>
      </c>
      <c r="L33" s="68">
        <f t="shared" si="9"/>
        <v>0</v>
      </c>
      <c r="M33" s="114"/>
    </row>
    <row r="34" spans="1:13" ht="12.75" customHeight="1">
      <c r="A34" s="125">
        <v>6</v>
      </c>
      <c r="B34" s="159" t="s">
        <v>6</v>
      </c>
      <c r="C34" s="61"/>
      <c r="D34" s="164" t="s">
        <v>29</v>
      </c>
      <c r="E34" s="91"/>
      <c r="F34" s="48"/>
      <c r="G34" s="160"/>
      <c r="H34" s="158" t="s">
        <v>91</v>
      </c>
      <c r="I34" s="119">
        <v>450.22477203000005</v>
      </c>
      <c r="J34" s="115">
        <v>409.29524730000003</v>
      </c>
      <c r="K34" s="30">
        <f>F34*$I$34</f>
        <v>0</v>
      </c>
      <c r="L34" s="66">
        <f>F34*$J$34</f>
        <v>0</v>
      </c>
      <c r="M34" s="113">
        <v>614</v>
      </c>
    </row>
    <row r="35" spans="1:13" ht="12.75" customHeight="1">
      <c r="A35" s="126"/>
      <c r="B35" s="147"/>
      <c r="C35" s="59"/>
      <c r="D35" s="165"/>
      <c r="E35" s="92"/>
      <c r="F35" s="49"/>
      <c r="G35" s="161"/>
      <c r="H35" s="143"/>
      <c r="I35" s="119"/>
      <c r="J35" s="116"/>
      <c r="K35" s="9">
        <f t="shared" ref="K35:K39" si="10">F35*$I$34</f>
        <v>0</v>
      </c>
      <c r="L35" s="67">
        <f t="shared" ref="L35:L39" si="11">F35*$J$34</f>
        <v>0</v>
      </c>
      <c r="M35" s="113"/>
    </row>
    <row r="36" spans="1:13" ht="12.75" customHeight="1">
      <c r="A36" s="126"/>
      <c r="B36" s="147"/>
      <c r="C36" s="59" t="s">
        <v>30</v>
      </c>
      <c r="D36" s="165"/>
      <c r="E36" s="52" t="s">
        <v>16</v>
      </c>
      <c r="F36" s="49"/>
      <c r="G36" s="161"/>
      <c r="H36" s="143"/>
      <c r="I36" s="119"/>
      <c r="J36" s="116"/>
      <c r="K36" s="9">
        <f t="shared" si="10"/>
        <v>0</v>
      </c>
      <c r="L36" s="67">
        <f t="shared" si="11"/>
        <v>0</v>
      </c>
      <c r="M36" s="113"/>
    </row>
    <row r="37" spans="1:13" ht="12.75" customHeight="1">
      <c r="A37" s="126"/>
      <c r="B37" s="147"/>
      <c r="C37" s="59" t="s">
        <v>30</v>
      </c>
      <c r="D37" s="165"/>
      <c r="E37" s="52" t="s">
        <v>17</v>
      </c>
      <c r="F37" s="49"/>
      <c r="G37" s="161"/>
      <c r="H37" s="143"/>
      <c r="I37" s="119"/>
      <c r="J37" s="116"/>
      <c r="K37" s="9">
        <f t="shared" si="10"/>
        <v>0</v>
      </c>
      <c r="L37" s="67">
        <f t="shared" si="11"/>
        <v>0</v>
      </c>
      <c r="M37" s="113"/>
    </row>
    <row r="38" spans="1:13" ht="12.75" customHeight="1">
      <c r="A38" s="127"/>
      <c r="B38" s="148"/>
      <c r="C38" s="59" t="s">
        <v>30</v>
      </c>
      <c r="D38" s="165"/>
      <c r="E38" s="52" t="s">
        <v>18</v>
      </c>
      <c r="F38" s="49"/>
      <c r="G38" s="161"/>
      <c r="H38" s="144"/>
      <c r="I38" s="119"/>
      <c r="J38" s="116"/>
      <c r="K38" s="9">
        <f t="shared" si="10"/>
        <v>0</v>
      </c>
      <c r="L38" s="67">
        <f t="shared" si="11"/>
        <v>0</v>
      </c>
      <c r="M38" s="113"/>
    </row>
    <row r="39" spans="1:13" ht="12.75" customHeight="1" thickBot="1">
      <c r="A39" s="128"/>
      <c r="B39" s="149"/>
      <c r="C39" s="59" t="s">
        <v>30</v>
      </c>
      <c r="D39" s="166"/>
      <c r="E39" s="90" t="s">
        <v>19</v>
      </c>
      <c r="F39" s="50"/>
      <c r="G39" s="163"/>
      <c r="H39" s="145"/>
      <c r="I39" s="120"/>
      <c r="J39" s="117"/>
      <c r="K39" s="10">
        <f t="shared" si="10"/>
        <v>0</v>
      </c>
      <c r="L39" s="68">
        <f t="shared" si="11"/>
        <v>0</v>
      </c>
      <c r="M39" s="114"/>
    </row>
    <row r="40" spans="1:13" ht="12.75" customHeight="1">
      <c r="A40" s="141">
        <v>7</v>
      </c>
      <c r="B40" s="168" t="s">
        <v>7</v>
      </c>
      <c r="C40" s="77"/>
      <c r="D40" s="174" t="s">
        <v>108</v>
      </c>
      <c r="E40" s="91"/>
      <c r="F40" s="48"/>
      <c r="G40" s="137"/>
      <c r="H40" s="121" t="s">
        <v>93</v>
      </c>
      <c r="I40" s="119">
        <v>573.71979664999992</v>
      </c>
      <c r="J40" s="115">
        <v>521.56345149999993</v>
      </c>
      <c r="K40" s="11">
        <f>F40*$I$40</f>
        <v>0</v>
      </c>
      <c r="L40" s="69">
        <f>F40*$J$40</f>
        <v>0</v>
      </c>
      <c r="M40" s="113">
        <v>782</v>
      </c>
    </row>
    <row r="41" spans="1:13" ht="12.75" customHeight="1">
      <c r="A41" s="126"/>
      <c r="B41" s="169"/>
      <c r="C41" s="78"/>
      <c r="D41" s="175"/>
      <c r="E41" s="92"/>
      <c r="F41" s="49"/>
      <c r="G41" s="138"/>
      <c r="H41" s="122"/>
      <c r="I41" s="119"/>
      <c r="J41" s="116"/>
      <c r="K41" s="12">
        <f t="shared" ref="K41:K45" si="12">F41*$I$40</f>
        <v>0</v>
      </c>
      <c r="L41" s="67">
        <f t="shared" ref="L41:L45" si="13">F41*$J$40</f>
        <v>0</v>
      </c>
      <c r="M41" s="113"/>
    </row>
    <row r="42" spans="1:13" ht="12.75" customHeight="1">
      <c r="A42" s="126"/>
      <c r="B42" s="169"/>
      <c r="C42" s="78" t="s">
        <v>31</v>
      </c>
      <c r="D42" s="175"/>
      <c r="E42" s="52" t="s">
        <v>16</v>
      </c>
      <c r="F42" s="49"/>
      <c r="G42" s="138"/>
      <c r="H42" s="122"/>
      <c r="I42" s="119"/>
      <c r="J42" s="116"/>
      <c r="K42" s="12">
        <f t="shared" si="12"/>
        <v>0</v>
      </c>
      <c r="L42" s="67">
        <f t="shared" si="13"/>
        <v>0</v>
      </c>
      <c r="M42" s="113"/>
    </row>
    <row r="43" spans="1:13" ht="12.75" customHeight="1">
      <c r="A43" s="126"/>
      <c r="B43" s="169"/>
      <c r="C43" s="78" t="s">
        <v>31</v>
      </c>
      <c r="D43" s="175"/>
      <c r="E43" s="52" t="s">
        <v>17</v>
      </c>
      <c r="F43" s="49"/>
      <c r="G43" s="138"/>
      <c r="H43" s="122"/>
      <c r="I43" s="119"/>
      <c r="J43" s="116"/>
      <c r="K43" s="12">
        <f t="shared" si="12"/>
        <v>0</v>
      </c>
      <c r="L43" s="67">
        <f t="shared" si="13"/>
        <v>0</v>
      </c>
      <c r="M43" s="113"/>
    </row>
    <row r="44" spans="1:13" ht="12.75" customHeight="1">
      <c r="A44" s="127"/>
      <c r="B44" s="170"/>
      <c r="C44" s="78" t="s">
        <v>31</v>
      </c>
      <c r="D44" s="175"/>
      <c r="E44" s="52" t="s">
        <v>18</v>
      </c>
      <c r="F44" s="49"/>
      <c r="G44" s="138"/>
      <c r="H44" s="123"/>
      <c r="I44" s="119"/>
      <c r="J44" s="116"/>
      <c r="K44" s="12">
        <f t="shared" si="12"/>
        <v>0</v>
      </c>
      <c r="L44" s="67">
        <f t="shared" si="13"/>
        <v>0</v>
      </c>
      <c r="M44" s="113"/>
    </row>
    <row r="45" spans="1:13" ht="12.75" customHeight="1" thickBot="1">
      <c r="A45" s="128"/>
      <c r="B45" s="171"/>
      <c r="C45" s="78" t="s">
        <v>31</v>
      </c>
      <c r="D45" s="176"/>
      <c r="E45" s="53" t="s">
        <v>19</v>
      </c>
      <c r="F45" s="50"/>
      <c r="G45" s="139"/>
      <c r="H45" s="124"/>
      <c r="I45" s="120"/>
      <c r="J45" s="117"/>
      <c r="K45" s="13">
        <f t="shared" si="12"/>
        <v>0</v>
      </c>
      <c r="L45" s="70">
        <f t="shared" si="13"/>
        <v>0</v>
      </c>
      <c r="M45" s="114"/>
    </row>
    <row r="46" spans="1:13" ht="12.75" customHeight="1">
      <c r="A46" s="125">
        <v>8</v>
      </c>
      <c r="B46" s="168" t="s">
        <v>7</v>
      </c>
      <c r="C46" s="79" t="s">
        <v>32</v>
      </c>
      <c r="D46" s="177" t="s">
        <v>79</v>
      </c>
      <c r="E46" s="31" t="s">
        <v>14</v>
      </c>
      <c r="F46" s="21"/>
      <c r="G46" s="137"/>
      <c r="H46" s="121" t="s">
        <v>93</v>
      </c>
      <c r="I46" s="119">
        <v>717.27220760250032</v>
      </c>
      <c r="J46" s="115">
        <v>652.06564327500018</v>
      </c>
      <c r="K46" s="30">
        <f>F46*$I$46</f>
        <v>0</v>
      </c>
      <c r="L46" s="66">
        <f>F46*$J$46</f>
        <v>0</v>
      </c>
      <c r="M46" s="113">
        <v>978</v>
      </c>
    </row>
    <row r="47" spans="1:13" ht="12.75" customHeight="1">
      <c r="A47" s="126"/>
      <c r="B47" s="169"/>
      <c r="C47" s="76" t="s">
        <v>32</v>
      </c>
      <c r="D47" s="172"/>
      <c r="E47" s="32" t="s">
        <v>15</v>
      </c>
      <c r="F47" s="22"/>
      <c r="G47" s="138"/>
      <c r="H47" s="122"/>
      <c r="I47" s="119"/>
      <c r="J47" s="116"/>
      <c r="K47" s="9">
        <f t="shared" ref="K47:K51" si="14">F47*$I$46</f>
        <v>0</v>
      </c>
      <c r="L47" s="67">
        <f t="shared" ref="L47:L51" si="15">F47*$J$46</f>
        <v>0</v>
      </c>
      <c r="M47" s="113"/>
    </row>
    <row r="48" spans="1:13" ht="12.75" customHeight="1">
      <c r="A48" s="126"/>
      <c r="B48" s="169"/>
      <c r="C48" s="76"/>
      <c r="D48" s="172"/>
      <c r="E48" s="32"/>
      <c r="F48" s="22"/>
      <c r="G48" s="138"/>
      <c r="H48" s="122"/>
      <c r="I48" s="119"/>
      <c r="J48" s="116"/>
      <c r="K48" s="9">
        <f t="shared" si="14"/>
        <v>0</v>
      </c>
      <c r="L48" s="67">
        <f t="shared" si="15"/>
        <v>0</v>
      </c>
      <c r="M48" s="113"/>
    </row>
    <row r="49" spans="1:13" ht="12.75" customHeight="1">
      <c r="A49" s="126"/>
      <c r="B49" s="169"/>
      <c r="C49" s="59"/>
      <c r="D49" s="172"/>
      <c r="E49" s="32"/>
      <c r="F49" s="22"/>
      <c r="G49" s="138"/>
      <c r="H49" s="122"/>
      <c r="I49" s="119"/>
      <c r="J49" s="116"/>
      <c r="K49" s="9">
        <f t="shared" si="14"/>
        <v>0</v>
      </c>
      <c r="L49" s="67">
        <f t="shared" si="15"/>
        <v>0</v>
      </c>
      <c r="M49" s="113"/>
    </row>
    <row r="50" spans="1:13" ht="12.75" customHeight="1">
      <c r="A50" s="127"/>
      <c r="B50" s="170"/>
      <c r="C50" s="59"/>
      <c r="D50" s="172"/>
      <c r="E50" s="32"/>
      <c r="F50" s="22"/>
      <c r="G50" s="138"/>
      <c r="H50" s="123"/>
      <c r="I50" s="119"/>
      <c r="J50" s="116"/>
      <c r="K50" s="9">
        <f t="shared" si="14"/>
        <v>0</v>
      </c>
      <c r="L50" s="67">
        <f t="shared" si="15"/>
        <v>0</v>
      </c>
      <c r="M50" s="113"/>
    </row>
    <row r="51" spans="1:13" ht="12.75" customHeight="1" thickBot="1">
      <c r="A51" s="128"/>
      <c r="B51" s="171"/>
      <c r="C51" s="60"/>
      <c r="D51" s="173"/>
      <c r="E51" s="34"/>
      <c r="F51" s="24"/>
      <c r="G51" s="139"/>
      <c r="H51" s="124"/>
      <c r="I51" s="120"/>
      <c r="J51" s="117"/>
      <c r="K51" s="10">
        <f t="shared" si="14"/>
        <v>0</v>
      </c>
      <c r="L51" s="68">
        <f t="shared" si="15"/>
        <v>0</v>
      </c>
      <c r="M51" s="114"/>
    </row>
    <row r="52" spans="1:13" ht="12.75" customHeight="1">
      <c r="A52" s="141">
        <v>9</v>
      </c>
      <c r="B52" s="168" t="s">
        <v>7</v>
      </c>
      <c r="C52" s="77" t="s">
        <v>33</v>
      </c>
      <c r="D52" s="172" t="s">
        <v>78</v>
      </c>
      <c r="E52" s="31" t="s">
        <v>14</v>
      </c>
      <c r="F52" s="21"/>
      <c r="G52" s="137"/>
      <c r="H52" s="121" t="s">
        <v>93</v>
      </c>
      <c r="I52" s="119">
        <v>713.42228925000006</v>
      </c>
      <c r="J52" s="115">
        <v>648.56571750000001</v>
      </c>
      <c r="K52" s="11">
        <f>F52*$I$52</f>
        <v>0</v>
      </c>
      <c r="L52" s="69">
        <f>F52*$J$52</f>
        <v>0</v>
      </c>
      <c r="M52" s="113">
        <v>973</v>
      </c>
    </row>
    <row r="53" spans="1:13" ht="12.75" customHeight="1">
      <c r="A53" s="126"/>
      <c r="B53" s="169"/>
      <c r="C53" s="78" t="s">
        <v>33</v>
      </c>
      <c r="D53" s="172"/>
      <c r="E53" s="32" t="s">
        <v>15</v>
      </c>
      <c r="F53" s="22"/>
      <c r="G53" s="138"/>
      <c r="H53" s="122"/>
      <c r="I53" s="119"/>
      <c r="J53" s="116"/>
      <c r="K53" s="12">
        <f t="shared" ref="K53:K57" si="16">F53*$I$52</f>
        <v>0</v>
      </c>
      <c r="L53" s="67">
        <f t="shared" ref="L53:L57" si="17">F53*$J$52</f>
        <v>0</v>
      </c>
      <c r="M53" s="113"/>
    </row>
    <row r="54" spans="1:13" ht="12.75" customHeight="1">
      <c r="A54" s="126"/>
      <c r="B54" s="169"/>
      <c r="C54" s="78"/>
      <c r="D54" s="172"/>
      <c r="E54" s="32"/>
      <c r="F54" s="22"/>
      <c r="G54" s="138"/>
      <c r="H54" s="122"/>
      <c r="I54" s="119"/>
      <c r="J54" s="116"/>
      <c r="K54" s="12">
        <f t="shared" si="16"/>
        <v>0</v>
      </c>
      <c r="L54" s="67">
        <f t="shared" si="17"/>
        <v>0</v>
      </c>
      <c r="M54" s="113"/>
    </row>
    <row r="55" spans="1:13" ht="12.75" customHeight="1">
      <c r="A55" s="126"/>
      <c r="B55" s="169"/>
      <c r="C55" s="71"/>
      <c r="D55" s="172"/>
      <c r="E55" s="32"/>
      <c r="F55" s="22"/>
      <c r="G55" s="138"/>
      <c r="H55" s="122"/>
      <c r="I55" s="119"/>
      <c r="J55" s="116"/>
      <c r="K55" s="12">
        <f t="shared" si="16"/>
        <v>0</v>
      </c>
      <c r="L55" s="67">
        <f t="shared" si="17"/>
        <v>0</v>
      </c>
      <c r="M55" s="113"/>
    </row>
    <row r="56" spans="1:13" ht="12.75" customHeight="1">
      <c r="A56" s="127"/>
      <c r="B56" s="170"/>
      <c r="C56" s="71"/>
      <c r="D56" s="172"/>
      <c r="E56" s="32"/>
      <c r="F56" s="22"/>
      <c r="G56" s="138"/>
      <c r="H56" s="123"/>
      <c r="I56" s="119"/>
      <c r="J56" s="116"/>
      <c r="K56" s="12">
        <f t="shared" si="16"/>
        <v>0</v>
      </c>
      <c r="L56" s="67">
        <f>F56*$J$52</f>
        <v>0</v>
      </c>
      <c r="M56" s="113"/>
    </row>
    <row r="57" spans="1:13" ht="12.75" customHeight="1" thickBot="1">
      <c r="A57" s="128"/>
      <c r="B57" s="171"/>
      <c r="C57" s="72"/>
      <c r="D57" s="173"/>
      <c r="E57" s="34"/>
      <c r="F57" s="24"/>
      <c r="G57" s="139"/>
      <c r="H57" s="124"/>
      <c r="I57" s="120"/>
      <c r="J57" s="117"/>
      <c r="K57" s="13">
        <f t="shared" si="16"/>
        <v>0</v>
      </c>
      <c r="L57" s="70">
        <f t="shared" si="17"/>
        <v>0</v>
      </c>
      <c r="M57" s="114"/>
    </row>
    <row r="58" spans="1:13" ht="12.75" customHeight="1">
      <c r="A58" s="125">
        <v>10</v>
      </c>
      <c r="B58" s="168" t="s">
        <v>7</v>
      </c>
      <c r="C58" s="79" t="s">
        <v>34</v>
      </c>
      <c r="D58" s="177" t="s">
        <v>98</v>
      </c>
      <c r="E58" s="31" t="s">
        <v>14</v>
      </c>
      <c r="F58" s="21"/>
      <c r="G58" s="137"/>
      <c r="H58" s="158" t="s">
        <v>91</v>
      </c>
      <c r="I58" s="119">
        <v>575.0329951299999</v>
      </c>
      <c r="J58" s="115">
        <v>522.75726829999985</v>
      </c>
      <c r="K58" s="30">
        <f>F58*$I$58</f>
        <v>0</v>
      </c>
      <c r="L58" s="66">
        <f>F58*$J$58</f>
        <v>0</v>
      </c>
      <c r="M58" s="113">
        <v>784</v>
      </c>
    </row>
    <row r="59" spans="1:13" ht="12.75" customHeight="1">
      <c r="A59" s="126"/>
      <c r="B59" s="169"/>
      <c r="C59" s="76" t="s">
        <v>34</v>
      </c>
      <c r="D59" s="172"/>
      <c r="E59" s="32" t="s">
        <v>15</v>
      </c>
      <c r="F59" s="22"/>
      <c r="G59" s="138"/>
      <c r="H59" s="143"/>
      <c r="I59" s="119"/>
      <c r="J59" s="116"/>
      <c r="K59" s="9">
        <f t="shared" ref="K59:K63" si="18">F59*$I$58</f>
        <v>0</v>
      </c>
      <c r="L59" s="67">
        <f t="shared" ref="L59:L63" si="19">F59*$J$58</f>
        <v>0</v>
      </c>
      <c r="M59" s="113"/>
    </row>
    <row r="60" spans="1:13" ht="12.75" customHeight="1">
      <c r="A60" s="126"/>
      <c r="B60" s="169"/>
      <c r="C60" s="59"/>
      <c r="D60" s="172"/>
      <c r="E60" s="32"/>
      <c r="F60" s="22"/>
      <c r="G60" s="138"/>
      <c r="H60" s="143"/>
      <c r="I60" s="119"/>
      <c r="J60" s="116"/>
      <c r="K60" s="9">
        <f t="shared" si="18"/>
        <v>0</v>
      </c>
      <c r="L60" s="67">
        <f t="shared" si="19"/>
        <v>0</v>
      </c>
      <c r="M60" s="113"/>
    </row>
    <row r="61" spans="1:13" ht="12.75" customHeight="1">
      <c r="A61" s="126"/>
      <c r="B61" s="169"/>
      <c r="C61" s="59"/>
      <c r="D61" s="172"/>
      <c r="E61" s="32"/>
      <c r="F61" s="22"/>
      <c r="G61" s="138"/>
      <c r="H61" s="143"/>
      <c r="I61" s="119"/>
      <c r="J61" s="116"/>
      <c r="K61" s="9">
        <f t="shared" si="18"/>
        <v>0</v>
      </c>
      <c r="L61" s="67">
        <f t="shared" si="19"/>
        <v>0</v>
      </c>
      <c r="M61" s="113"/>
    </row>
    <row r="62" spans="1:13" ht="12.75" customHeight="1">
      <c r="A62" s="127"/>
      <c r="B62" s="170"/>
      <c r="C62" s="59"/>
      <c r="D62" s="172"/>
      <c r="E62" s="32"/>
      <c r="F62" s="22"/>
      <c r="G62" s="138"/>
      <c r="H62" s="144"/>
      <c r="I62" s="119"/>
      <c r="J62" s="116"/>
      <c r="K62" s="9">
        <f t="shared" si="18"/>
        <v>0</v>
      </c>
      <c r="L62" s="67">
        <f t="shared" si="19"/>
        <v>0</v>
      </c>
      <c r="M62" s="113"/>
    </row>
    <row r="63" spans="1:13" ht="12.75" customHeight="1" thickBot="1">
      <c r="A63" s="128"/>
      <c r="B63" s="171"/>
      <c r="C63" s="60"/>
      <c r="D63" s="173"/>
      <c r="E63" s="33"/>
      <c r="F63" s="24"/>
      <c r="G63" s="139"/>
      <c r="H63" s="145"/>
      <c r="I63" s="120"/>
      <c r="J63" s="117"/>
      <c r="K63" s="10">
        <f t="shared" si="18"/>
        <v>0</v>
      </c>
      <c r="L63" s="68">
        <f t="shared" si="19"/>
        <v>0</v>
      </c>
      <c r="M63" s="114"/>
    </row>
    <row r="64" spans="1:13" ht="12.75" customHeight="1">
      <c r="A64" s="141">
        <v>11</v>
      </c>
      <c r="B64" s="168" t="s">
        <v>7</v>
      </c>
      <c r="C64" s="77"/>
      <c r="D64" s="174" t="s">
        <v>99</v>
      </c>
      <c r="E64" s="91"/>
      <c r="F64" s="48"/>
      <c r="G64" s="137"/>
      <c r="H64" s="121" t="s">
        <v>93</v>
      </c>
      <c r="I64" s="118">
        <v>529.23566157000005</v>
      </c>
      <c r="J64" s="115">
        <v>481.1233287</v>
      </c>
      <c r="K64" s="11">
        <f>F64*$I$64</f>
        <v>0</v>
      </c>
      <c r="L64" s="69">
        <f>F64*$J$64</f>
        <v>0</v>
      </c>
      <c r="M64" s="112">
        <v>722</v>
      </c>
    </row>
    <row r="65" spans="1:13" ht="12.75" customHeight="1">
      <c r="A65" s="126"/>
      <c r="B65" s="169"/>
      <c r="C65" s="78"/>
      <c r="D65" s="175"/>
      <c r="E65" s="92"/>
      <c r="F65" s="49"/>
      <c r="G65" s="138"/>
      <c r="H65" s="122"/>
      <c r="I65" s="119"/>
      <c r="J65" s="116"/>
      <c r="K65" s="12">
        <f t="shared" ref="K65:K69" si="20">F65*$I$64</f>
        <v>0</v>
      </c>
      <c r="L65" s="67">
        <f t="shared" ref="L65:L69" si="21">F65*$J$64</f>
        <v>0</v>
      </c>
      <c r="M65" s="113"/>
    </row>
    <row r="66" spans="1:13" ht="12.75" customHeight="1">
      <c r="A66" s="126"/>
      <c r="B66" s="169"/>
      <c r="C66" s="78" t="s">
        <v>35</v>
      </c>
      <c r="D66" s="175"/>
      <c r="E66" s="52" t="s">
        <v>16</v>
      </c>
      <c r="F66" s="49"/>
      <c r="G66" s="138"/>
      <c r="H66" s="122"/>
      <c r="I66" s="119"/>
      <c r="J66" s="116"/>
      <c r="K66" s="12">
        <f t="shared" si="20"/>
        <v>0</v>
      </c>
      <c r="L66" s="67">
        <f t="shared" si="21"/>
        <v>0</v>
      </c>
      <c r="M66" s="113"/>
    </row>
    <row r="67" spans="1:13" ht="12.75" customHeight="1">
      <c r="A67" s="126"/>
      <c r="B67" s="169"/>
      <c r="C67" s="78" t="s">
        <v>35</v>
      </c>
      <c r="D67" s="175"/>
      <c r="E67" s="52" t="s">
        <v>17</v>
      </c>
      <c r="F67" s="49"/>
      <c r="G67" s="138"/>
      <c r="H67" s="122"/>
      <c r="I67" s="119"/>
      <c r="J67" s="116"/>
      <c r="K67" s="12">
        <f t="shared" si="20"/>
        <v>0</v>
      </c>
      <c r="L67" s="67">
        <f t="shared" si="21"/>
        <v>0</v>
      </c>
      <c r="M67" s="113"/>
    </row>
    <row r="68" spans="1:13" ht="12.75" customHeight="1">
      <c r="A68" s="127"/>
      <c r="B68" s="170"/>
      <c r="C68" s="78" t="s">
        <v>35</v>
      </c>
      <c r="D68" s="175"/>
      <c r="E68" s="52" t="s">
        <v>18</v>
      </c>
      <c r="F68" s="49"/>
      <c r="G68" s="138"/>
      <c r="H68" s="123"/>
      <c r="I68" s="119"/>
      <c r="J68" s="116"/>
      <c r="K68" s="12">
        <f t="shared" si="20"/>
        <v>0</v>
      </c>
      <c r="L68" s="67">
        <f t="shared" si="21"/>
        <v>0</v>
      </c>
      <c r="M68" s="113"/>
    </row>
    <row r="69" spans="1:13" ht="12.75" customHeight="1" thickBot="1">
      <c r="A69" s="128"/>
      <c r="B69" s="171"/>
      <c r="C69" s="93" t="s">
        <v>35</v>
      </c>
      <c r="D69" s="176"/>
      <c r="E69" s="53" t="s">
        <v>19</v>
      </c>
      <c r="F69" s="50"/>
      <c r="G69" s="139"/>
      <c r="H69" s="124"/>
      <c r="I69" s="120"/>
      <c r="J69" s="117"/>
      <c r="K69" s="13">
        <f t="shared" si="20"/>
        <v>0</v>
      </c>
      <c r="L69" s="70">
        <f t="shared" si="21"/>
        <v>0</v>
      </c>
      <c r="M69" s="114"/>
    </row>
    <row r="70" spans="1:13" ht="14.25" customHeight="1">
      <c r="A70" s="125">
        <v>12</v>
      </c>
      <c r="B70" s="168" t="s">
        <v>7</v>
      </c>
      <c r="C70" s="77"/>
      <c r="D70" s="133" t="s">
        <v>100</v>
      </c>
      <c r="E70" s="91"/>
      <c r="F70" s="21"/>
      <c r="G70" s="137"/>
      <c r="H70" s="121" t="s">
        <v>93</v>
      </c>
      <c r="I70" s="119">
        <v>767.0574525075001</v>
      </c>
      <c r="J70" s="115">
        <v>697.32495682500007</v>
      </c>
      <c r="K70" s="30">
        <f>F70*$I$70</f>
        <v>0</v>
      </c>
      <c r="L70" s="66">
        <f>F70*$J$70</f>
        <v>0</v>
      </c>
      <c r="M70" s="113">
        <v>1046</v>
      </c>
    </row>
    <row r="71" spans="1:13" ht="14.25" customHeight="1">
      <c r="A71" s="126"/>
      <c r="B71" s="169"/>
      <c r="C71" s="78"/>
      <c r="D71" s="134"/>
      <c r="E71" s="92"/>
      <c r="F71" s="22"/>
      <c r="G71" s="138"/>
      <c r="H71" s="122"/>
      <c r="I71" s="119"/>
      <c r="J71" s="116"/>
      <c r="K71" s="9">
        <f t="shared" ref="K71:K75" si="22">F71*$I$70</f>
        <v>0</v>
      </c>
      <c r="L71" s="67">
        <f t="shared" ref="L71:L75" si="23">F71*$J$70</f>
        <v>0</v>
      </c>
      <c r="M71" s="113"/>
    </row>
    <row r="72" spans="1:13" ht="14.25" customHeight="1">
      <c r="A72" s="126"/>
      <c r="B72" s="169"/>
      <c r="C72" s="78" t="s">
        <v>36</v>
      </c>
      <c r="D72" s="134"/>
      <c r="E72" s="52" t="s">
        <v>16</v>
      </c>
      <c r="F72" s="22"/>
      <c r="G72" s="138"/>
      <c r="H72" s="122"/>
      <c r="I72" s="119"/>
      <c r="J72" s="116"/>
      <c r="K72" s="9">
        <f t="shared" si="22"/>
        <v>0</v>
      </c>
      <c r="L72" s="67">
        <f t="shared" si="23"/>
        <v>0</v>
      </c>
      <c r="M72" s="113"/>
    </row>
    <row r="73" spans="1:13" ht="14.25" customHeight="1">
      <c r="A73" s="126"/>
      <c r="B73" s="169"/>
      <c r="C73" s="78" t="s">
        <v>36</v>
      </c>
      <c r="D73" s="134"/>
      <c r="E73" s="52" t="s">
        <v>17</v>
      </c>
      <c r="F73" s="22"/>
      <c r="G73" s="138"/>
      <c r="H73" s="122"/>
      <c r="I73" s="119"/>
      <c r="J73" s="116"/>
      <c r="K73" s="9">
        <f t="shared" si="22"/>
        <v>0</v>
      </c>
      <c r="L73" s="67">
        <f t="shared" si="23"/>
        <v>0</v>
      </c>
      <c r="M73" s="113"/>
    </row>
    <row r="74" spans="1:13" ht="14.25" customHeight="1">
      <c r="A74" s="127"/>
      <c r="B74" s="170"/>
      <c r="C74" s="78" t="s">
        <v>36</v>
      </c>
      <c r="D74" s="134"/>
      <c r="E74" s="52" t="s">
        <v>18</v>
      </c>
      <c r="F74" s="22"/>
      <c r="G74" s="138"/>
      <c r="H74" s="123"/>
      <c r="I74" s="119"/>
      <c r="J74" s="116"/>
      <c r="K74" s="9">
        <f t="shared" si="22"/>
        <v>0</v>
      </c>
      <c r="L74" s="67">
        <f t="shared" si="23"/>
        <v>0</v>
      </c>
      <c r="M74" s="113"/>
    </row>
    <row r="75" spans="1:13" ht="14.25" customHeight="1" thickBot="1">
      <c r="A75" s="128"/>
      <c r="B75" s="171"/>
      <c r="C75" s="80" t="s">
        <v>36</v>
      </c>
      <c r="D75" s="136"/>
      <c r="E75" s="53" t="s">
        <v>19</v>
      </c>
      <c r="F75" s="24"/>
      <c r="G75" s="139"/>
      <c r="H75" s="124"/>
      <c r="I75" s="120"/>
      <c r="J75" s="117"/>
      <c r="K75" s="10">
        <f t="shared" si="22"/>
        <v>0</v>
      </c>
      <c r="L75" s="68">
        <f t="shared" si="23"/>
        <v>0</v>
      </c>
      <c r="M75" s="114"/>
    </row>
    <row r="76" spans="1:13" ht="12.75" customHeight="1">
      <c r="A76" s="141">
        <v>13</v>
      </c>
      <c r="B76" s="168" t="s">
        <v>7</v>
      </c>
      <c r="C76" s="79"/>
      <c r="D76" s="177" t="s">
        <v>101</v>
      </c>
      <c r="E76" s="91"/>
      <c r="F76" s="21"/>
      <c r="G76" s="137"/>
      <c r="H76" s="158" t="s">
        <v>91</v>
      </c>
      <c r="I76" s="119">
        <v>942.68265018400007</v>
      </c>
      <c r="J76" s="115">
        <v>856.98422744000004</v>
      </c>
      <c r="K76" s="11">
        <f>F76*$I$76</f>
        <v>0</v>
      </c>
      <c r="L76" s="69">
        <f>F76*$J$76</f>
        <v>0</v>
      </c>
      <c r="M76" s="113">
        <v>1285</v>
      </c>
    </row>
    <row r="77" spans="1:13" ht="12.75" customHeight="1">
      <c r="A77" s="126"/>
      <c r="B77" s="169"/>
      <c r="C77" s="76"/>
      <c r="D77" s="172"/>
      <c r="E77" s="92"/>
      <c r="F77" s="22"/>
      <c r="G77" s="138"/>
      <c r="H77" s="143"/>
      <c r="I77" s="119"/>
      <c r="J77" s="116"/>
      <c r="K77" s="12">
        <f t="shared" ref="K77:K81" si="24">F77*$I$76</f>
        <v>0</v>
      </c>
      <c r="L77" s="67">
        <f t="shared" ref="L77:L81" si="25">F77*$J$76</f>
        <v>0</v>
      </c>
      <c r="M77" s="113"/>
    </row>
    <row r="78" spans="1:13" ht="12.75" customHeight="1">
      <c r="A78" s="126"/>
      <c r="B78" s="169"/>
      <c r="C78" s="76" t="s">
        <v>37</v>
      </c>
      <c r="D78" s="172"/>
      <c r="E78" s="52" t="s">
        <v>16</v>
      </c>
      <c r="F78" s="22"/>
      <c r="G78" s="138"/>
      <c r="H78" s="143"/>
      <c r="I78" s="119"/>
      <c r="J78" s="116"/>
      <c r="K78" s="12">
        <f t="shared" si="24"/>
        <v>0</v>
      </c>
      <c r="L78" s="67">
        <f t="shared" si="25"/>
        <v>0</v>
      </c>
      <c r="M78" s="113"/>
    </row>
    <row r="79" spans="1:13" ht="12.75" customHeight="1">
      <c r="A79" s="126"/>
      <c r="B79" s="169"/>
      <c r="C79" s="76" t="s">
        <v>37</v>
      </c>
      <c r="D79" s="172"/>
      <c r="E79" s="52" t="s">
        <v>17</v>
      </c>
      <c r="F79" s="22"/>
      <c r="G79" s="138"/>
      <c r="H79" s="143"/>
      <c r="I79" s="119"/>
      <c r="J79" s="116"/>
      <c r="K79" s="12">
        <f t="shared" si="24"/>
        <v>0</v>
      </c>
      <c r="L79" s="67">
        <f t="shared" si="25"/>
        <v>0</v>
      </c>
      <c r="M79" s="113"/>
    </row>
    <row r="80" spans="1:13" ht="12.75" customHeight="1">
      <c r="A80" s="127"/>
      <c r="B80" s="170"/>
      <c r="C80" s="76" t="s">
        <v>37</v>
      </c>
      <c r="D80" s="172"/>
      <c r="E80" s="52" t="s">
        <v>18</v>
      </c>
      <c r="F80" s="22"/>
      <c r="G80" s="138"/>
      <c r="H80" s="144"/>
      <c r="I80" s="119"/>
      <c r="J80" s="116"/>
      <c r="K80" s="12">
        <f t="shared" si="24"/>
        <v>0</v>
      </c>
      <c r="L80" s="67">
        <f t="shared" si="25"/>
        <v>0</v>
      </c>
      <c r="M80" s="113"/>
    </row>
    <row r="81" spans="1:13" ht="12.75" customHeight="1" thickBot="1">
      <c r="A81" s="128"/>
      <c r="B81" s="171"/>
      <c r="C81" s="76" t="s">
        <v>37</v>
      </c>
      <c r="D81" s="173"/>
      <c r="E81" s="53" t="s">
        <v>19</v>
      </c>
      <c r="F81" s="24"/>
      <c r="G81" s="139"/>
      <c r="H81" s="145"/>
      <c r="I81" s="120"/>
      <c r="J81" s="117"/>
      <c r="K81" s="13">
        <f t="shared" si="24"/>
        <v>0</v>
      </c>
      <c r="L81" s="70">
        <f t="shared" si="25"/>
        <v>0</v>
      </c>
      <c r="M81" s="114"/>
    </row>
    <row r="82" spans="1:13" ht="12.75" customHeight="1">
      <c r="A82" s="125">
        <v>14</v>
      </c>
      <c r="B82" s="168" t="s">
        <v>7</v>
      </c>
      <c r="C82" s="77"/>
      <c r="D82" s="150" t="s">
        <v>80</v>
      </c>
      <c r="E82" s="91"/>
      <c r="F82" s="21"/>
      <c r="G82" s="178"/>
      <c r="H82" s="121" t="s">
        <v>94</v>
      </c>
      <c r="I82" s="119">
        <v>727.50639423000007</v>
      </c>
      <c r="J82" s="115">
        <v>661.36944930000004</v>
      </c>
      <c r="K82" s="30">
        <f t="shared" ref="K82:K87" si="26">F82*I82</f>
        <v>0</v>
      </c>
      <c r="L82" s="66">
        <f>F82*$J$82</f>
        <v>0</v>
      </c>
      <c r="M82" s="113">
        <v>992</v>
      </c>
    </row>
    <row r="83" spans="1:13" ht="12.75" customHeight="1">
      <c r="A83" s="126"/>
      <c r="B83" s="169"/>
      <c r="C83" s="78"/>
      <c r="D83" s="134"/>
      <c r="E83" s="92"/>
      <c r="F83" s="22"/>
      <c r="G83" s="179"/>
      <c r="H83" s="122"/>
      <c r="I83" s="119"/>
      <c r="J83" s="116"/>
      <c r="K83" s="9">
        <f t="shared" si="26"/>
        <v>0</v>
      </c>
      <c r="L83" s="67">
        <f t="shared" ref="L83:L87" si="27">F83*$J$82</f>
        <v>0</v>
      </c>
      <c r="M83" s="113"/>
    </row>
    <row r="84" spans="1:13" ht="12.75" customHeight="1">
      <c r="A84" s="126"/>
      <c r="B84" s="169"/>
      <c r="C84" s="78" t="s">
        <v>38</v>
      </c>
      <c r="D84" s="134"/>
      <c r="E84" s="52" t="s">
        <v>16</v>
      </c>
      <c r="F84" s="22"/>
      <c r="G84" s="179"/>
      <c r="H84" s="122"/>
      <c r="I84" s="119"/>
      <c r="J84" s="116"/>
      <c r="K84" s="9">
        <f t="shared" si="26"/>
        <v>0</v>
      </c>
      <c r="L84" s="67">
        <f t="shared" si="27"/>
        <v>0</v>
      </c>
      <c r="M84" s="113"/>
    </row>
    <row r="85" spans="1:13" ht="12.75" customHeight="1">
      <c r="A85" s="126"/>
      <c r="B85" s="169"/>
      <c r="C85" s="78" t="s">
        <v>38</v>
      </c>
      <c r="D85" s="134"/>
      <c r="E85" s="52" t="s">
        <v>17</v>
      </c>
      <c r="F85" s="22"/>
      <c r="G85" s="179"/>
      <c r="H85" s="122"/>
      <c r="I85" s="119"/>
      <c r="J85" s="116"/>
      <c r="K85" s="9">
        <f t="shared" si="26"/>
        <v>0</v>
      </c>
      <c r="L85" s="67">
        <f t="shared" si="27"/>
        <v>0</v>
      </c>
      <c r="M85" s="113"/>
    </row>
    <row r="86" spans="1:13" ht="12.75" customHeight="1">
      <c r="A86" s="127"/>
      <c r="B86" s="170"/>
      <c r="C86" s="78" t="s">
        <v>38</v>
      </c>
      <c r="D86" s="135"/>
      <c r="E86" s="52" t="s">
        <v>18</v>
      </c>
      <c r="F86" s="22"/>
      <c r="G86" s="179"/>
      <c r="H86" s="122"/>
      <c r="I86" s="119"/>
      <c r="J86" s="116"/>
      <c r="K86" s="9">
        <f t="shared" si="26"/>
        <v>0</v>
      </c>
      <c r="L86" s="67">
        <f t="shared" si="27"/>
        <v>0</v>
      </c>
      <c r="M86" s="113"/>
    </row>
    <row r="87" spans="1:13" ht="12.75" customHeight="1" thickBot="1">
      <c r="A87" s="128"/>
      <c r="B87" s="171"/>
      <c r="C87" s="78" t="s">
        <v>38</v>
      </c>
      <c r="D87" s="136"/>
      <c r="E87" s="53" t="s">
        <v>19</v>
      </c>
      <c r="F87" s="24"/>
      <c r="G87" s="180"/>
      <c r="H87" s="124"/>
      <c r="I87" s="120"/>
      <c r="J87" s="117"/>
      <c r="K87" s="10">
        <f t="shared" si="26"/>
        <v>0</v>
      </c>
      <c r="L87" s="68">
        <f t="shared" si="27"/>
        <v>0</v>
      </c>
      <c r="M87" s="114"/>
    </row>
    <row r="88" spans="1:13" s="7" customFormat="1" ht="17.25" customHeight="1" thickBot="1">
      <c r="A88" s="104"/>
      <c r="B88" s="105"/>
      <c r="C88" s="106"/>
      <c r="D88" s="107" t="s">
        <v>111</v>
      </c>
      <c r="E88" s="103"/>
      <c r="F88" s="108"/>
      <c r="G88" s="106"/>
      <c r="H88" s="105"/>
      <c r="I88" s="109"/>
      <c r="J88" s="109"/>
      <c r="K88" s="110"/>
      <c r="L88" s="110"/>
      <c r="M88" s="111"/>
    </row>
    <row r="89" spans="1:13" ht="13.5" customHeight="1">
      <c r="A89" s="141">
        <v>15</v>
      </c>
      <c r="B89" s="168" t="s">
        <v>7</v>
      </c>
      <c r="C89" s="57" t="s">
        <v>40</v>
      </c>
      <c r="D89" s="177" t="s">
        <v>39</v>
      </c>
      <c r="E89" s="31" t="s">
        <v>14</v>
      </c>
      <c r="F89" s="21"/>
      <c r="G89" s="137"/>
      <c r="H89" s="121" t="s">
        <v>93</v>
      </c>
      <c r="I89" s="119">
        <v>746.7704845425003</v>
      </c>
      <c r="J89" s="115">
        <v>678.88225867500023</v>
      </c>
      <c r="K89" s="11">
        <f>F89*$I$89</f>
        <v>0</v>
      </c>
      <c r="L89" s="69">
        <f>F89*$J$89</f>
        <v>0</v>
      </c>
      <c r="M89" s="113">
        <v>1018</v>
      </c>
    </row>
    <row r="90" spans="1:13" ht="13.5" customHeight="1">
      <c r="A90" s="126"/>
      <c r="B90" s="169"/>
      <c r="C90" s="57" t="s">
        <v>40</v>
      </c>
      <c r="D90" s="172"/>
      <c r="E90" s="32" t="s">
        <v>15</v>
      </c>
      <c r="F90" s="22"/>
      <c r="G90" s="138"/>
      <c r="H90" s="122"/>
      <c r="I90" s="119"/>
      <c r="J90" s="116"/>
      <c r="K90" s="12">
        <f t="shared" ref="K90:K94" si="28">F90*$I$89</f>
        <v>0</v>
      </c>
      <c r="L90" s="67">
        <f t="shared" ref="L90:L94" si="29">F90*$J$89</f>
        <v>0</v>
      </c>
      <c r="M90" s="113"/>
    </row>
    <row r="91" spans="1:13" ht="13.5" customHeight="1">
      <c r="A91" s="126"/>
      <c r="B91" s="169"/>
      <c r="C91" s="57"/>
      <c r="D91" s="172"/>
      <c r="E91" s="32"/>
      <c r="F91" s="22"/>
      <c r="G91" s="138"/>
      <c r="H91" s="122"/>
      <c r="I91" s="119"/>
      <c r="J91" s="116"/>
      <c r="K91" s="12">
        <f t="shared" si="28"/>
        <v>0</v>
      </c>
      <c r="L91" s="67">
        <f t="shared" si="29"/>
        <v>0</v>
      </c>
      <c r="M91" s="113"/>
    </row>
    <row r="92" spans="1:13" ht="13.5" customHeight="1">
      <c r="A92" s="126"/>
      <c r="B92" s="169"/>
      <c r="C92" s="57"/>
      <c r="D92" s="172"/>
      <c r="E92" s="32"/>
      <c r="F92" s="22"/>
      <c r="G92" s="138"/>
      <c r="H92" s="122"/>
      <c r="I92" s="119"/>
      <c r="J92" s="116"/>
      <c r="K92" s="12">
        <f t="shared" si="28"/>
        <v>0</v>
      </c>
      <c r="L92" s="67">
        <f t="shared" si="29"/>
        <v>0</v>
      </c>
      <c r="M92" s="113"/>
    </row>
    <row r="93" spans="1:13" ht="13.5" customHeight="1">
      <c r="A93" s="127"/>
      <c r="B93" s="170"/>
      <c r="C93" s="57"/>
      <c r="D93" s="172"/>
      <c r="E93" s="32"/>
      <c r="F93" s="22"/>
      <c r="G93" s="138"/>
      <c r="H93" s="123"/>
      <c r="I93" s="119"/>
      <c r="J93" s="116"/>
      <c r="K93" s="12">
        <f t="shared" si="28"/>
        <v>0</v>
      </c>
      <c r="L93" s="67">
        <f t="shared" si="29"/>
        <v>0</v>
      </c>
      <c r="M93" s="113"/>
    </row>
    <row r="94" spans="1:13" ht="13.5" customHeight="1" thickBot="1">
      <c r="A94" s="128"/>
      <c r="B94" s="171"/>
      <c r="C94" s="58"/>
      <c r="D94" s="173"/>
      <c r="E94" s="34"/>
      <c r="F94" s="23"/>
      <c r="G94" s="139"/>
      <c r="H94" s="124"/>
      <c r="I94" s="120"/>
      <c r="J94" s="117"/>
      <c r="K94" s="13">
        <f t="shared" si="28"/>
        <v>0</v>
      </c>
      <c r="L94" s="70">
        <f t="shared" si="29"/>
        <v>0</v>
      </c>
      <c r="M94" s="114"/>
    </row>
    <row r="95" spans="1:13" ht="12.75" customHeight="1">
      <c r="A95" s="125">
        <v>16</v>
      </c>
      <c r="B95" s="168" t="s">
        <v>7</v>
      </c>
      <c r="C95" s="77" t="s">
        <v>42</v>
      </c>
      <c r="D95" s="177" t="s">
        <v>41</v>
      </c>
      <c r="E95" s="31" t="s">
        <v>14</v>
      </c>
      <c r="F95" s="21"/>
      <c r="G95" s="137"/>
      <c r="H95" s="121" t="s">
        <v>93</v>
      </c>
      <c r="I95" s="118">
        <v>746.7704845425003</v>
      </c>
      <c r="J95" s="115">
        <v>678.88225867500023</v>
      </c>
      <c r="K95" s="30">
        <f>F95*$I$95</f>
        <v>0</v>
      </c>
      <c r="L95" s="66">
        <f>F95*$J$95</f>
        <v>0</v>
      </c>
      <c r="M95" s="113">
        <v>1018</v>
      </c>
    </row>
    <row r="96" spans="1:13" ht="12.75" customHeight="1">
      <c r="A96" s="126"/>
      <c r="B96" s="169"/>
      <c r="C96" s="78" t="s">
        <v>42</v>
      </c>
      <c r="D96" s="172"/>
      <c r="E96" s="32" t="s">
        <v>15</v>
      </c>
      <c r="F96" s="22"/>
      <c r="G96" s="138"/>
      <c r="H96" s="122"/>
      <c r="I96" s="119"/>
      <c r="J96" s="116"/>
      <c r="K96" s="9">
        <f t="shared" ref="K96:K100" si="30">F96*$I$95</f>
        <v>0</v>
      </c>
      <c r="L96" s="67">
        <f t="shared" ref="L96:L100" si="31">F96*$J$95</f>
        <v>0</v>
      </c>
      <c r="M96" s="113"/>
    </row>
    <row r="97" spans="1:13" ht="12.75" customHeight="1">
      <c r="A97" s="126"/>
      <c r="B97" s="169"/>
      <c r="C97" s="73"/>
      <c r="D97" s="172"/>
      <c r="E97" s="32"/>
      <c r="F97" s="22"/>
      <c r="G97" s="138"/>
      <c r="H97" s="122"/>
      <c r="I97" s="119"/>
      <c r="J97" s="116"/>
      <c r="K97" s="9">
        <f t="shared" si="30"/>
        <v>0</v>
      </c>
      <c r="L97" s="67">
        <f t="shared" si="31"/>
        <v>0</v>
      </c>
      <c r="M97" s="113"/>
    </row>
    <row r="98" spans="1:13" ht="12.75" customHeight="1">
      <c r="A98" s="126"/>
      <c r="B98" s="169"/>
      <c r="C98" s="73"/>
      <c r="D98" s="172"/>
      <c r="E98" s="32"/>
      <c r="F98" s="22"/>
      <c r="G98" s="138"/>
      <c r="H98" s="122"/>
      <c r="I98" s="119"/>
      <c r="J98" s="116"/>
      <c r="K98" s="9">
        <f t="shared" si="30"/>
        <v>0</v>
      </c>
      <c r="L98" s="67">
        <f t="shared" si="31"/>
        <v>0</v>
      </c>
      <c r="M98" s="113"/>
    </row>
    <row r="99" spans="1:13" ht="12.75" customHeight="1">
      <c r="A99" s="127"/>
      <c r="B99" s="170"/>
      <c r="C99" s="73"/>
      <c r="D99" s="172"/>
      <c r="E99" s="32"/>
      <c r="F99" s="22"/>
      <c r="G99" s="138"/>
      <c r="H99" s="123"/>
      <c r="I99" s="119"/>
      <c r="J99" s="116"/>
      <c r="K99" s="9">
        <f t="shared" si="30"/>
        <v>0</v>
      </c>
      <c r="L99" s="67">
        <f t="shared" si="31"/>
        <v>0</v>
      </c>
      <c r="M99" s="113"/>
    </row>
    <row r="100" spans="1:13" ht="12.75" customHeight="1" thickBot="1">
      <c r="A100" s="128"/>
      <c r="B100" s="171"/>
      <c r="C100" s="74"/>
      <c r="D100" s="173"/>
      <c r="E100" s="34"/>
      <c r="F100" s="24"/>
      <c r="G100" s="139"/>
      <c r="H100" s="124"/>
      <c r="I100" s="120"/>
      <c r="J100" s="117"/>
      <c r="K100" s="10">
        <f t="shared" si="30"/>
        <v>0</v>
      </c>
      <c r="L100" s="68">
        <f t="shared" si="31"/>
        <v>0</v>
      </c>
      <c r="M100" s="114"/>
    </row>
    <row r="101" spans="1:13" ht="12.75" customHeight="1">
      <c r="A101" s="141">
        <v>17</v>
      </c>
      <c r="B101" s="168" t="s">
        <v>7</v>
      </c>
      <c r="C101" s="76" t="s">
        <v>44</v>
      </c>
      <c r="D101" s="177" t="s">
        <v>43</v>
      </c>
      <c r="E101" s="31" t="s">
        <v>14</v>
      </c>
      <c r="F101" s="25"/>
      <c r="G101" s="137"/>
      <c r="H101" s="158" t="s">
        <v>91</v>
      </c>
      <c r="I101" s="118">
        <v>407.06418093000008</v>
      </c>
      <c r="J101" s="115">
        <v>370.05834630000004</v>
      </c>
      <c r="K101" s="11">
        <f>F101*$I$101</f>
        <v>0</v>
      </c>
      <c r="L101" s="69">
        <f>F101*$J$101</f>
        <v>0</v>
      </c>
      <c r="M101" s="112">
        <v>555</v>
      </c>
    </row>
    <row r="102" spans="1:13" ht="12.75" customHeight="1">
      <c r="A102" s="126"/>
      <c r="B102" s="169"/>
      <c r="C102" s="76" t="s">
        <v>44</v>
      </c>
      <c r="D102" s="172"/>
      <c r="E102" s="32" t="s">
        <v>15</v>
      </c>
      <c r="F102" s="22"/>
      <c r="G102" s="138"/>
      <c r="H102" s="143"/>
      <c r="I102" s="119"/>
      <c r="J102" s="116"/>
      <c r="K102" s="12">
        <f t="shared" ref="K102:K106" si="32">F102*$I$101</f>
        <v>0</v>
      </c>
      <c r="L102" s="67">
        <f t="shared" ref="L102:L106" si="33">F102*$J$101</f>
        <v>0</v>
      </c>
      <c r="M102" s="113"/>
    </row>
    <row r="103" spans="1:13" ht="12.75" customHeight="1">
      <c r="A103" s="126"/>
      <c r="B103" s="169"/>
      <c r="C103" s="57"/>
      <c r="D103" s="172"/>
      <c r="E103" s="32"/>
      <c r="F103" s="22"/>
      <c r="G103" s="138"/>
      <c r="H103" s="143"/>
      <c r="I103" s="119"/>
      <c r="J103" s="116"/>
      <c r="K103" s="12">
        <f t="shared" si="32"/>
        <v>0</v>
      </c>
      <c r="L103" s="67">
        <f t="shared" si="33"/>
        <v>0</v>
      </c>
      <c r="M103" s="113"/>
    </row>
    <row r="104" spans="1:13" ht="12.75" customHeight="1">
      <c r="A104" s="126"/>
      <c r="B104" s="169"/>
      <c r="C104" s="57"/>
      <c r="D104" s="172"/>
      <c r="E104" s="32"/>
      <c r="F104" s="22"/>
      <c r="G104" s="138"/>
      <c r="H104" s="143"/>
      <c r="I104" s="119"/>
      <c r="J104" s="116"/>
      <c r="K104" s="12">
        <f t="shared" si="32"/>
        <v>0</v>
      </c>
      <c r="L104" s="67">
        <f t="shared" si="33"/>
        <v>0</v>
      </c>
      <c r="M104" s="113"/>
    </row>
    <row r="105" spans="1:13" ht="12.75" customHeight="1">
      <c r="A105" s="127"/>
      <c r="B105" s="170"/>
      <c r="C105" s="57"/>
      <c r="D105" s="172"/>
      <c r="E105" s="32"/>
      <c r="F105" s="22"/>
      <c r="G105" s="138"/>
      <c r="H105" s="144"/>
      <c r="I105" s="119"/>
      <c r="J105" s="116"/>
      <c r="K105" s="12">
        <f t="shared" si="32"/>
        <v>0</v>
      </c>
      <c r="L105" s="67">
        <f t="shared" si="33"/>
        <v>0</v>
      </c>
      <c r="M105" s="113"/>
    </row>
    <row r="106" spans="1:13" ht="12.75" customHeight="1" thickBot="1">
      <c r="A106" s="128"/>
      <c r="B106" s="171"/>
      <c r="C106" s="58"/>
      <c r="D106" s="173"/>
      <c r="E106" s="34"/>
      <c r="F106" s="23"/>
      <c r="G106" s="139"/>
      <c r="H106" s="145"/>
      <c r="I106" s="120"/>
      <c r="J106" s="117"/>
      <c r="K106" s="13">
        <f t="shared" si="32"/>
        <v>0</v>
      </c>
      <c r="L106" s="70">
        <f t="shared" si="33"/>
        <v>0</v>
      </c>
      <c r="M106" s="114"/>
    </row>
    <row r="107" spans="1:13" ht="13.5" customHeight="1">
      <c r="A107" s="125">
        <v>18</v>
      </c>
      <c r="B107" s="168" t="s">
        <v>7</v>
      </c>
      <c r="C107" s="77" t="s">
        <v>45</v>
      </c>
      <c r="D107" s="177" t="s">
        <v>107</v>
      </c>
      <c r="E107" s="31" t="s">
        <v>14</v>
      </c>
      <c r="F107" s="21"/>
      <c r="G107" s="137"/>
      <c r="H107" s="121" t="s">
        <v>93</v>
      </c>
      <c r="I107" s="118">
        <v>570.71007344999987</v>
      </c>
      <c r="J107" s="115">
        <v>518.82733949999988</v>
      </c>
      <c r="K107" s="30">
        <f t="shared" ref="K107:K112" si="34">F107*I107</f>
        <v>0</v>
      </c>
      <c r="L107" s="66">
        <f>F107*$J$107</f>
        <v>0</v>
      </c>
      <c r="M107" s="112">
        <v>778</v>
      </c>
    </row>
    <row r="108" spans="1:13" ht="13.5" customHeight="1">
      <c r="A108" s="126"/>
      <c r="B108" s="169"/>
      <c r="C108" s="78" t="s">
        <v>45</v>
      </c>
      <c r="D108" s="172"/>
      <c r="E108" s="32" t="s">
        <v>15</v>
      </c>
      <c r="F108" s="22"/>
      <c r="G108" s="138"/>
      <c r="H108" s="122"/>
      <c r="I108" s="119"/>
      <c r="J108" s="116"/>
      <c r="K108" s="9">
        <f t="shared" si="34"/>
        <v>0</v>
      </c>
      <c r="L108" s="67">
        <f t="shared" ref="L108:L112" si="35">F108*$J$107</f>
        <v>0</v>
      </c>
      <c r="M108" s="113"/>
    </row>
    <row r="109" spans="1:13" ht="13.5" customHeight="1">
      <c r="A109" s="126"/>
      <c r="B109" s="169"/>
      <c r="C109" s="73"/>
      <c r="D109" s="172"/>
      <c r="E109" s="32"/>
      <c r="F109" s="22"/>
      <c r="G109" s="138"/>
      <c r="H109" s="122"/>
      <c r="I109" s="119"/>
      <c r="J109" s="116"/>
      <c r="K109" s="9">
        <f t="shared" si="34"/>
        <v>0</v>
      </c>
      <c r="L109" s="67">
        <f t="shared" si="35"/>
        <v>0</v>
      </c>
      <c r="M109" s="113"/>
    </row>
    <row r="110" spans="1:13" ht="13.5" customHeight="1">
      <c r="A110" s="126"/>
      <c r="B110" s="169"/>
      <c r="C110" s="73"/>
      <c r="D110" s="172"/>
      <c r="E110" s="32"/>
      <c r="F110" s="22"/>
      <c r="G110" s="138"/>
      <c r="H110" s="122"/>
      <c r="I110" s="119"/>
      <c r="J110" s="116"/>
      <c r="K110" s="9">
        <f t="shared" si="34"/>
        <v>0</v>
      </c>
      <c r="L110" s="67">
        <f t="shared" si="35"/>
        <v>0</v>
      </c>
      <c r="M110" s="113"/>
    </row>
    <row r="111" spans="1:13" ht="13.5" customHeight="1">
      <c r="A111" s="127"/>
      <c r="B111" s="170"/>
      <c r="C111" s="73"/>
      <c r="D111" s="172"/>
      <c r="E111" s="32"/>
      <c r="F111" s="22"/>
      <c r="G111" s="138"/>
      <c r="H111" s="123"/>
      <c r="I111" s="119"/>
      <c r="J111" s="116"/>
      <c r="K111" s="9">
        <f t="shared" si="34"/>
        <v>0</v>
      </c>
      <c r="L111" s="67">
        <f t="shared" si="35"/>
        <v>0</v>
      </c>
      <c r="M111" s="113"/>
    </row>
    <row r="112" spans="1:13" ht="13.5" customHeight="1" thickBot="1">
      <c r="A112" s="128"/>
      <c r="B112" s="171"/>
      <c r="C112" s="74"/>
      <c r="D112" s="173"/>
      <c r="E112" s="34"/>
      <c r="F112" s="24"/>
      <c r="G112" s="139"/>
      <c r="H112" s="124"/>
      <c r="I112" s="120"/>
      <c r="J112" s="117"/>
      <c r="K112" s="10">
        <f t="shared" si="34"/>
        <v>0</v>
      </c>
      <c r="L112" s="68">
        <f t="shared" si="35"/>
        <v>0</v>
      </c>
      <c r="M112" s="114"/>
    </row>
    <row r="113" spans="1:13" ht="12.75" customHeight="1">
      <c r="A113" s="141">
        <v>19</v>
      </c>
      <c r="B113" s="168" t="s">
        <v>7</v>
      </c>
      <c r="C113" s="76"/>
      <c r="D113" s="177" t="s">
        <v>106</v>
      </c>
      <c r="E113" s="91"/>
      <c r="F113" s="25"/>
      <c r="G113" s="137"/>
      <c r="H113" s="121" t="s">
        <v>93</v>
      </c>
      <c r="I113" s="118">
        <v>702.56292425000004</v>
      </c>
      <c r="J113" s="115">
        <v>638.69356749999997</v>
      </c>
      <c r="K113" s="11">
        <f>F113*$I$113</f>
        <v>0</v>
      </c>
      <c r="L113" s="69">
        <f>F113*$J$113</f>
        <v>0</v>
      </c>
      <c r="M113" s="112">
        <v>958</v>
      </c>
    </row>
    <row r="114" spans="1:13" ht="12.75" customHeight="1">
      <c r="A114" s="126"/>
      <c r="B114" s="169"/>
      <c r="C114" s="76"/>
      <c r="D114" s="172"/>
      <c r="E114" s="92"/>
      <c r="F114" s="22"/>
      <c r="G114" s="138"/>
      <c r="H114" s="122"/>
      <c r="I114" s="119"/>
      <c r="J114" s="116"/>
      <c r="K114" s="12">
        <f t="shared" ref="K114:K118" si="36">F114*$I$113</f>
        <v>0</v>
      </c>
      <c r="L114" s="67">
        <f t="shared" ref="L114:L118" si="37">F114*$J$113</f>
        <v>0</v>
      </c>
      <c r="M114" s="113"/>
    </row>
    <row r="115" spans="1:13" ht="12.75" customHeight="1">
      <c r="A115" s="126"/>
      <c r="B115" s="169"/>
      <c r="C115" s="76" t="s">
        <v>46</v>
      </c>
      <c r="D115" s="172"/>
      <c r="E115" s="52" t="s">
        <v>16</v>
      </c>
      <c r="F115" s="22"/>
      <c r="G115" s="138"/>
      <c r="H115" s="122"/>
      <c r="I115" s="119"/>
      <c r="J115" s="116"/>
      <c r="K115" s="12">
        <f t="shared" si="36"/>
        <v>0</v>
      </c>
      <c r="L115" s="67">
        <f t="shared" si="37"/>
        <v>0</v>
      </c>
      <c r="M115" s="113"/>
    </row>
    <row r="116" spans="1:13" ht="12.75" customHeight="1">
      <c r="A116" s="126"/>
      <c r="B116" s="169"/>
      <c r="C116" s="76" t="s">
        <v>46</v>
      </c>
      <c r="D116" s="172"/>
      <c r="E116" s="52" t="s">
        <v>17</v>
      </c>
      <c r="F116" s="22"/>
      <c r="G116" s="138"/>
      <c r="H116" s="122"/>
      <c r="I116" s="119"/>
      <c r="J116" s="116"/>
      <c r="K116" s="12">
        <f t="shared" si="36"/>
        <v>0</v>
      </c>
      <c r="L116" s="67">
        <f t="shared" si="37"/>
        <v>0</v>
      </c>
      <c r="M116" s="113"/>
    </row>
    <row r="117" spans="1:13" ht="12.75" customHeight="1">
      <c r="A117" s="127"/>
      <c r="B117" s="170"/>
      <c r="C117" s="76" t="s">
        <v>46</v>
      </c>
      <c r="D117" s="172"/>
      <c r="E117" s="52" t="s">
        <v>18</v>
      </c>
      <c r="F117" s="22"/>
      <c r="G117" s="138"/>
      <c r="H117" s="123"/>
      <c r="I117" s="119"/>
      <c r="J117" s="116"/>
      <c r="K117" s="12">
        <f t="shared" si="36"/>
        <v>0</v>
      </c>
      <c r="L117" s="67">
        <f t="shared" si="37"/>
        <v>0</v>
      </c>
      <c r="M117" s="113"/>
    </row>
    <row r="118" spans="1:13" ht="13.5" customHeight="1" thickBot="1">
      <c r="A118" s="128"/>
      <c r="B118" s="171"/>
      <c r="C118" s="76" t="s">
        <v>46</v>
      </c>
      <c r="D118" s="173"/>
      <c r="E118" s="53" t="s">
        <v>19</v>
      </c>
      <c r="F118" s="24"/>
      <c r="G118" s="139"/>
      <c r="H118" s="124"/>
      <c r="I118" s="120"/>
      <c r="J118" s="117"/>
      <c r="K118" s="13">
        <f t="shared" si="36"/>
        <v>0</v>
      </c>
      <c r="L118" s="70">
        <f t="shared" si="37"/>
        <v>0</v>
      </c>
      <c r="M118" s="114"/>
    </row>
    <row r="119" spans="1:13" ht="12.75" customHeight="1">
      <c r="A119" s="125">
        <v>20</v>
      </c>
      <c r="B119" s="168" t="s">
        <v>7</v>
      </c>
      <c r="C119" s="77"/>
      <c r="D119" s="177" t="s">
        <v>47</v>
      </c>
      <c r="E119" s="91"/>
      <c r="F119" s="21"/>
      <c r="G119" s="137"/>
      <c r="H119" s="121" t="s">
        <v>95</v>
      </c>
      <c r="I119" s="118">
        <v>583.42085482999994</v>
      </c>
      <c r="J119" s="115">
        <v>530.38259529999993</v>
      </c>
      <c r="K119" s="30">
        <f>F119*$I$119</f>
        <v>0</v>
      </c>
      <c r="L119" s="66">
        <f>F119*$J$119</f>
        <v>0</v>
      </c>
      <c r="M119" s="112">
        <v>796</v>
      </c>
    </row>
    <row r="120" spans="1:13" ht="12.75" customHeight="1">
      <c r="A120" s="126"/>
      <c r="B120" s="169"/>
      <c r="C120" s="78"/>
      <c r="D120" s="172"/>
      <c r="E120" s="92"/>
      <c r="F120" s="22"/>
      <c r="G120" s="138"/>
      <c r="H120" s="122"/>
      <c r="I120" s="119"/>
      <c r="J120" s="116"/>
      <c r="K120" s="9">
        <f t="shared" ref="K120:K124" si="38">F120*$I$119</f>
        <v>0</v>
      </c>
      <c r="L120" s="67">
        <f t="shared" ref="L120:L124" si="39">F120*$J$119</f>
        <v>0</v>
      </c>
      <c r="M120" s="113"/>
    </row>
    <row r="121" spans="1:13" ht="12.75" customHeight="1">
      <c r="A121" s="126"/>
      <c r="B121" s="169"/>
      <c r="C121" s="78" t="s">
        <v>48</v>
      </c>
      <c r="D121" s="172"/>
      <c r="E121" s="52" t="s">
        <v>16</v>
      </c>
      <c r="F121" s="22"/>
      <c r="G121" s="138"/>
      <c r="H121" s="122"/>
      <c r="I121" s="119"/>
      <c r="J121" s="116"/>
      <c r="K121" s="9">
        <f t="shared" si="38"/>
        <v>0</v>
      </c>
      <c r="L121" s="67">
        <f t="shared" si="39"/>
        <v>0</v>
      </c>
      <c r="M121" s="113"/>
    </row>
    <row r="122" spans="1:13" ht="12.75" customHeight="1">
      <c r="A122" s="126"/>
      <c r="B122" s="169"/>
      <c r="C122" s="78" t="s">
        <v>48</v>
      </c>
      <c r="D122" s="172"/>
      <c r="E122" s="52" t="s">
        <v>17</v>
      </c>
      <c r="F122" s="22"/>
      <c r="G122" s="138"/>
      <c r="H122" s="122"/>
      <c r="I122" s="119"/>
      <c r="J122" s="116"/>
      <c r="K122" s="9">
        <f t="shared" si="38"/>
        <v>0</v>
      </c>
      <c r="L122" s="67">
        <f t="shared" si="39"/>
        <v>0</v>
      </c>
      <c r="M122" s="113"/>
    </row>
    <row r="123" spans="1:13" ht="12.75" customHeight="1">
      <c r="A123" s="127"/>
      <c r="B123" s="170"/>
      <c r="C123" s="78" t="s">
        <v>48</v>
      </c>
      <c r="D123" s="172"/>
      <c r="E123" s="52" t="s">
        <v>18</v>
      </c>
      <c r="F123" s="22"/>
      <c r="G123" s="138"/>
      <c r="H123" s="123"/>
      <c r="I123" s="119"/>
      <c r="J123" s="116"/>
      <c r="K123" s="9">
        <f t="shared" si="38"/>
        <v>0</v>
      </c>
      <c r="L123" s="67">
        <f t="shared" si="39"/>
        <v>0</v>
      </c>
      <c r="M123" s="113"/>
    </row>
    <row r="124" spans="1:13" ht="12.75" customHeight="1" thickBot="1">
      <c r="A124" s="128"/>
      <c r="B124" s="171"/>
      <c r="C124" s="93" t="s">
        <v>48</v>
      </c>
      <c r="D124" s="173"/>
      <c r="E124" s="53" t="s">
        <v>19</v>
      </c>
      <c r="F124" s="24"/>
      <c r="G124" s="139"/>
      <c r="H124" s="124"/>
      <c r="I124" s="120"/>
      <c r="J124" s="117"/>
      <c r="K124" s="10">
        <f t="shared" si="38"/>
        <v>0</v>
      </c>
      <c r="L124" s="68">
        <f t="shared" si="39"/>
        <v>0</v>
      </c>
      <c r="M124" s="114"/>
    </row>
    <row r="125" spans="1:13" ht="12.75" customHeight="1">
      <c r="A125" s="141">
        <v>21</v>
      </c>
      <c r="B125" s="129" t="s">
        <v>8</v>
      </c>
      <c r="C125" s="77"/>
      <c r="D125" s="133" t="s">
        <v>49</v>
      </c>
      <c r="E125" s="91"/>
      <c r="F125" s="21"/>
      <c r="G125" s="137"/>
      <c r="H125" s="121" t="s">
        <v>95</v>
      </c>
      <c r="I125" s="118">
        <v>583.42085482999994</v>
      </c>
      <c r="J125" s="115">
        <v>530.38259529999993</v>
      </c>
      <c r="K125" s="11">
        <f>F125*$I$131</f>
        <v>0</v>
      </c>
      <c r="L125" s="69">
        <f>F125*$J$131</f>
        <v>0</v>
      </c>
      <c r="M125" s="112">
        <v>796</v>
      </c>
    </row>
    <row r="126" spans="1:13" ht="12.75" customHeight="1">
      <c r="A126" s="126"/>
      <c r="B126" s="130"/>
      <c r="C126" s="78"/>
      <c r="D126" s="134"/>
      <c r="E126" s="92"/>
      <c r="F126" s="22"/>
      <c r="G126" s="138"/>
      <c r="H126" s="122"/>
      <c r="I126" s="119"/>
      <c r="J126" s="116"/>
      <c r="K126" s="12">
        <f t="shared" ref="K126:K130" si="40">F126*$I$131</f>
        <v>0</v>
      </c>
      <c r="L126" s="67">
        <f t="shared" ref="L126:L130" si="41">F126*$J$131</f>
        <v>0</v>
      </c>
      <c r="M126" s="113"/>
    </row>
    <row r="127" spans="1:13" ht="12.75" customHeight="1">
      <c r="A127" s="126"/>
      <c r="B127" s="130"/>
      <c r="C127" s="78" t="s">
        <v>50</v>
      </c>
      <c r="D127" s="134"/>
      <c r="E127" s="52" t="s">
        <v>16</v>
      </c>
      <c r="F127" s="22"/>
      <c r="G127" s="138"/>
      <c r="H127" s="122"/>
      <c r="I127" s="119"/>
      <c r="J127" s="116"/>
      <c r="K127" s="12">
        <f t="shared" si="40"/>
        <v>0</v>
      </c>
      <c r="L127" s="67">
        <f t="shared" si="41"/>
        <v>0</v>
      </c>
      <c r="M127" s="113"/>
    </row>
    <row r="128" spans="1:13" ht="12.75" customHeight="1">
      <c r="A128" s="126"/>
      <c r="B128" s="130"/>
      <c r="C128" s="78" t="s">
        <v>50</v>
      </c>
      <c r="D128" s="134"/>
      <c r="E128" s="52" t="s">
        <v>17</v>
      </c>
      <c r="F128" s="22"/>
      <c r="G128" s="138"/>
      <c r="H128" s="122"/>
      <c r="I128" s="119"/>
      <c r="J128" s="116"/>
      <c r="K128" s="12">
        <f t="shared" si="40"/>
        <v>0</v>
      </c>
      <c r="L128" s="67">
        <f t="shared" si="41"/>
        <v>0</v>
      </c>
      <c r="M128" s="113"/>
    </row>
    <row r="129" spans="1:13" ht="12.75" customHeight="1">
      <c r="A129" s="127"/>
      <c r="B129" s="131"/>
      <c r="C129" s="78" t="s">
        <v>50</v>
      </c>
      <c r="D129" s="135"/>
      <c r="E129" s="52" t="s">
        <v>18</v>
      </c>
      <c r="F129" s="22"/>
      <c r="G129" s="138"/>
      <c r="H129" s="123"/>
      <c r="I129" s="119"/>
      <c r="J129" s="116"/>
      <c r="K129" s="12">
        <f t="shared" si="40"/>
        <v>0</v>
      </c>
      <c r="L129" s="67">
        <f t="shared" si="41"/>
        <v>0</v>
      </c>
      <c r="M129" s="113"/>
    </row>
    <row r="130" spans="1:13" ht="12.75" customHeight="1" thickBot="1">
      <c r="A130" s="128"/>
      <c r="B130" s="131"/>
      <c r="C130" s="80" t="s">
        <v>50</v>
      </c>
      <c r="D130" s="135"/>
      <c r="E130" s="53" t="s">
        <v>19</v>
      </c>
      <c r="F130" s="23"/>
      <c r="G130" s="138"/>
      <c r="H130" s="124"/>
      <c r="I130" s="119"/>
      <c r="J130" s="116"/>
      <c r="K130" s="13">
        <f t="shared" si="40"/>
        <v>0</v>
      </c>
      <c r="L130" s="70">
        <f t="shared" si="41"/>
        <v>0</v>
      </c>
      <c r="M130" s="113"/>
    </row>
    <row r="131" spans="1:13" ht="12.75" customHeight="1">
      <c r="A131" s="125">
        <v>22</v>
      </c>
      <c r="B131" s="129" t="s">
        <v>8</v>
      </c>
      <c r="C131" s="77"/>
      <c r="D131" s="133" t="s">
        <v>51</v>
      </c>
      <c r="E131" s="91"/>
      <c r="F131" s="21"/>
      <c r="G131" s="137"/>
      <c r="H131" s="121" t="s">
        <v>93</v>
      </c>
      <c r="I131" s="118">
        <v>510.78691675000005</v>
      </c>
      <c r="J131" s="115">
        <v>464.3517425</v>
      </c>
      <c r="K131" s="42">
        <f>F131*$I$131</f>
        <v>0</v>
      </c>
      <c r="L131" s="66">
        <f>F131*$J$131</f>
        <v>0</v>
      </c>
      <c r="M131" s="112">
        <v>697</v>
      </c>
    </row>
    <row r="132" spans="1:13" ht="12.75" customHeight="1">
      <c r="A132" s="126"/>
      <c r="B132" s="130"/>
      <c r="C132" s="78"/>
      <c r="D132" s="134"/>
      <c r="E132" s="92"/>
      <c r="F132" s="22"/>
      <c r="G132" s="138"/>
      <c r="H132" s="122"/>
      <c r="I132" s="119"/>
      <c r="J132" s="116"/>
      <c r="K132" s="12">
        <f t="shared" ref="K132:K136" si="42">F132*$I$131</f>
        <v>0</v>
      </c>
      <c r="L132" s="67">
        <f t="shared" ref="L132:L136" si="43">F132*$J$131</f>
        <v>0</v>
      </c>
      <c r="M132" s="113"/>
    </row>
    <row r="133" spans="1:13" ht="12.75" customHeight="1">
      <c r="A133" s="126"/>
      <c r="B133" s="130"/>
      <c r="C133" s="78" t="s">
        <v>52</v>
      </c>
      <c r="D133" s="134"/>
      <c r="E133" s="52" t="s">
        <v>16</v>
      </c>
      <c r="F133" s="22"/>
      <c r="G133" s="138"/>
      <c r="H133" s="122"/>
      <c r="I133" s="119"/>
      <c r="J133" s="116"/>
      <c r="K133" s="12">
        <f t="shared" si="42"/>
        <v>0</v>
      </c>
      <c r="L133" s="67">
        <f t="shared" si="43"/>
        <v>0</v>
      </c>
      <c r="M133" s="113"/>
    </row>
    <row r="134" spans="1:13" ht="12.75" customHeight="1">
      <c r="A134" s="126"/>
      <c r="B134" s="130"/>
      <c r="C134" s="78" t="s">
        <v>52</v>
      </c>
      <c r="D134" s="134"/>
      <c r="E134" s="52" t="s">
        <v>17</v>
      </c>
      <c r="F134" s="22"/>
      <c r="G134" s="138"/>
      <c r="H134" s="122"/>
      <c r="I134" s="119"/>
      <c r="J134" s="116"/>
      <c r="K134" s="12">
        <f>F134*$I$131</f>
        <v>0</v>
      </c>
      <c r="L134" s="67">
        <f t="shared" si="43"/>
        <v>0</v>
      </c>
      <c r="M134" s="113"/>
    </row>
    <row r="135" spans="1:13" ht="12.75" customHeight="1">
      <c r="A135" s="127"/>
      <c r="B135" s="131"/>
      <c r="C135" s="78" t="s">
        <v>52</v>
      </c>
      <c r="D135" s="135"/>
      <c r="E135" s="52" t="s">
        <v>18</v>
      </c>
      <c r="F135" s="22"/>
      <c r="G135" s="138"/>
      <c r="H135" s="123"/>
      <c r="I135" s="119"/>
      <c r="J135" s="116"/>
      <c r="K135" s="12">
        <f t="shared" si="42"/>
        <v>0</v>
      </c>
      <c r="L135" s="67">
        <f t="shared" si="43"/>
        <v>0</v>
      </c>
      <c r="M135" s="113"/>
    </row>
    <row r="136" spans="1:13" ht="12.75" customHeight="1" thickBot="1">
      <c r="A136" s="128"/>
      <c r="B136" s="132"/>
      <c r="C136" s="78" t="s">
        <v>52</v>
      </c>
      <c r="D136" s="136"/>
      <c r="E136" s="53" t="s">
        <v>19</v>
      </c>
      <c r="F136" s="24"/>
      <c r="G136" s="139"/>
      <c r="H136" s="124"/>
      <c r="I136" s="120"/>
      <c r="J136" s="117"/>
      <c r="K136" s="43">
        <f t="shared" si="42"/>
        <v>0</v>
      </c>
      <c r="L136" s="68">
        <f t="shared" si="43"/>
        <v>0</v>
      </c>
      <c r="M136" s="114"/>
    </row>
    <row r="137" spans="1:13" ht="14.25" customHeight="1">
      <c r="A137" s="141">
        <v>23</v>
      </c>
      <c r="B137" s="181" t="s">
        <v>9</v>
      </c>
      <c r="C137" s="77" t="s">
        <v>53</v>
      </c>
      <c r="D137" s="164" t="s">
        <v>81</v>
      </c>
      <c r="E137" s="51" t="s">
        <v>14</v>
      </c>
      <c r="F137" s="48"/>
      <c r="G137" s="160"/>
      <c r="H137" s="121" t="s">
        <v>93</v>
      </c>
      <c r="I137" s="119">
        <v>791.82482029326934</v>
      </c>
      <c r="J137" s="116">
        <v>719.84074572115389</v>
      </c>
      <c r="K137" s="30">
        <f>F137*$I$137</f>
        <v>0</v>
      </c>
      <c r="L137" s="66">
        <f>F137*$J$137</f>
        <v>0</v>
      </c>
      <c r="M137" s="113">
        <v>1080</v>
      </c>
    </row>
    <row r="138" spans="1:13" ht="14.25" customHeight="1">
      <c r="A138" s="126"/>
      <c r="B138" s="182"/>
      <c r="C138" s="78" t="s">
        <v>53</v>
      </c>
      <c r="D138" s="165"/>
      <c r="E138" s="52" t="s">
        <v>15</v>
      </c>
      <c r="F138" s="49"/>
      <c r="G138" s="161"/>
      <c r="H138" s="122"/>
      <c r="I138" s="119"/>
      <c r="J138" s="116"/>
      <c r="K138" s="9">
        <f t="shared" ref="K138:K142" si="44">F138*$I$137</f>
        <v>0</v>
      </c>
      <c r="L138" s="67">
        <f t="shared" ref="L138:L142" si="45">F138*$J$137</f>
        <v>0</v>
      </c>
      <c r="M138" s="113"/>
    </row>
    <row r="139" spans="1:13" ht="14.25" customHeight="1">
      <c r="A139" s="126"/>
      <c r="B139" s="182"/>
      <c r="C139" s="78" t="s">
        <v>53</v>
      </c>
      <c r="D139" s="165"/>
      <c r="E139" s="52" t="s">
        <v>16</v>
      </c>
      <c r="F139" s="49"/>
      <c r="G139" s="161"/>
      <c r="H139" s="122"/>
      <c r="I139" s="119"/>
      <c r="J139" s="116"/>
      <c r="K139" s="9">
        <f t="shared" si="44"/>
        <v>0</v>
      </c>
      <c r="L139" s="67">
        <f t="shared" si="45"/>
        <v>0</v>
      </c>
      <c r="M139" s="113"/>
    </row>
    <row r="140" spans="1:13" ht="14.25" customHeight="1">
      <c r="A140" s="126"/>
      <c r="B140" s="182"/>
      <c r="C140" s="78" t="s">
        <v>53</v>
      </c>
      <c r="D140" s="165"/>
      <c r="E140" s="52" t="s">
        <v>17</v>
      </c>
      <c r="F140" s="49"/>
      <c r="G140" s="161"/>
      <c r="H140" s="122"/>
      <c r="I140" s="119"/>
      <c r="J140" s="116"/>
      <c r="K140" s="9">
        <f t="shared" si="44"/>
        <v>0</v>
      </c>
      <c r="L140" s="67">
        <f t="shared" si="45"/>
        <v>0</v>
      </c>
      <c r="M140" s="113"/>
    </row>
    <row r="141" spans="1:13" ht="14.25" customHeight="1">
      <c r="A141" s="127"/>
      <c r="B141" s="183"/>
      <c r="C141" s="78" t="s">
        <v>53</v>
      </c>
      <c r="D141" s="166"/>
      <c r="E141" s="52" t="s">
        <v>18</v>
      </c>
      <c r="F141" s="49"/>
      <c r="G141" s="161"/>
      <c r="H141" s="123"/>
      <c r="I141" s="119"/>
      <c r="J141" s="116"/>
      <c r="K141" s="9">
        <f t="shared" si="44"/>
        <v>0</v>
      </c>
      <c r="L141" s="67">
        <f t="shared" si="45"/>
        <v>0</v>
      </c>
      <c r="M141" s="113"/>
    </row>
    <row r="142" spans="1:13" ht="14.25" customHeight="1" thickBot="1">
      <c r="A142" s="128"/>
      <c r="B142" s="184"/>
      <c r="C142" s="80" t="s">
        <v>53</v>
      </c>
      <c r="D142" s="167"/>
      <c r="E142" s="53" t="s">
        <v>19</v>
      </c>
      <c r="F142" s="50"/>
      <c r="G142" s="163"/>
      <c r="H142" s="124"/>
      <c r="I142" s="120"/>
      <c r="J142" s="117"/>
      <c r="K142" s="10">
        <f t="shared" si="44"/>
        <v>0</v>
      </c>
      <c r="L142" s="68">
        <f t="shared" si="45"/>
        <v>0</v>
      </c>
      <c r="M142" s="114"/>
    </row>
    <row r="143" spans="1:13" ht="12.75" customHeight="1">
      <c r="A143" s="125">
        <v>24</v>
      </c>
      <c r="B143" s="181" t="s">
        <v>9</v>
      </c>
      <c r="C143" s="77" t="s">
        <v>54</v>
      </c>
      <c r="D143" s="133" t="s">
        <v>82</v>
      </c>
      <c r="E143" s="51" t="s">
        <v>14</v>
      </c>
      <c r="F143" s="21"/>
      <c r="G143" s="160"/>
      <c r="H143" s="121" t="s">
        <v>93</v>
      </c>
      <c r="I143" s="119">
        <v>776.62913691000017</v>
      </c>
      <c r="J143" s="116">
        <v>706.02648810000005</v>
      </c>
      <c r="K143" s="11">
        <f>F143*$I$143</f>
        <v>0</v>
      </c>
      <c r="L143" s="69">
        <f>F143*$J$143</f>
        <v>0</v>
      </c>
      <c r="M143" s="113">
        <v>1059</v>
      </c>
    </row>
    <row r="144" spans="1:13" ht="12.75" customHeight="1">
      <c r="A144" s="126"/>
      <c r="B144" s="182"/>
      <c r="C144" s="78" t="s">
        <v>54</v>
      </c>
      <c r="D144" s="134"/>
      <c r="E144" s="52" t="s">
        <v>15</v>
      </c>
      <c r="F144" s="22"/>
      <c r="G144" s="161"/>
      <c r="H144" s="122"/>
      <c r="I144" s="119"/>
      <c r="J144" s="116"/>
      <c r="K144" s="12">
        <f t="shared" ref="K144:K148" si="46">F144*$I$143</f>
        <v>0</v>
      </c>
      <c r="L144" s="67">
        <f t="shared" ref="L144:L148" si="47">F144*$J$143</f>
        <v>0</v>
      </c>
      <c r="M144" s="113"/>
    </row>
    <row r="145" spans="1:13" ht="12.75" customHeight="1">
      <c r="A145" s="126"/>
      <c r="B145" s="182"/>
      <c r="C145" s="78"/>
      <c r="D145" s="134"/>
      <c r="E145" s="32"/>
      <c r="F145" s="22"/>
      <c r="G145" s="161"/>
      <c r="H145" s="122"/>
      <c r="I145" s="119"/>
      <c r="J145" s="116"/>
      <c r="K145" s="12">
        <f t="shared" si="46"/>
        <v>0</v>
      </c>
      <c r="L145" s="67">
        <f t="shared" si="47"/>
        <v>0</v>
      </c>
      <c r="M145" s="113"/>
    </row>
    <row r="146" spans="1:13" ht="12.75" customHeight="1">
      <c r="A146" s="126"/>
      <c r="B146" s="182"/>
      <c r="C146" s="78"/>
      <c r="D146" s="134"/>
      <c r="E146" s="32"/>
      <c r="F146" s="22"/>
      <c r="G146" s="161"/>
      <c r="H146" s="122"/>
      <c r="I146" s="119"/>
      <c r="J146" s="116"/>
      <c r="K146" s="12">
        <f t="shared" si="46"/>
        <v>0</v>
      </c>
      <c r="L146" s="67">
        <f t="shared" si="47"/>
        <v>0</v>
      </c>
      <c r="M146" s="113"/>
    </row>
    <row r="147" spans="1:13" ht="12.75" customHeight="1">
      <c r="A147" s="127"/>
      <c r="B147" s="183"/>
      <c r="C147" s="78"/>
      <c r="D147" s="135"/>
      <c r="E147" s="32"/>
      <c r="F147" s="22"/>
      <c r="G147" s="161"/>
      <c r="H147" s="123"/>
      <c r="I147" s="119"/>
      <c r="J147" s="116"/>
      <c r="K147" s="12">
        <f t="shared" si="46"/>
        <v>0</v>
      </c>
      <c r="L147" s="67">
        <f t="shared" si="47"/>
        <v>0</v>
      </c>
      <c r="M147" s="113"/>
    </row>
    <row r="148" spans="1:13" ht="12.75" customHeight="1" thickBot="1">
      <c r="A148" s="128"/>
      <c r="B148" s="184"/>
      <c r="C148" s="80"/>
      <c r="D148" s="136"/>
      <c r="E148" s="33"/>
      <c r="F148" s="24"/>
      <c r="G148" s="163"/>
      <c r="H148" s="124"/>
      <c r="I148" s="120"/>
      <c r="J148" s="117"/>
      <c r="K148" s="13">
        <f t="shared" si="46"/>
        <v>0</v>
      </c>
      <c r="L148" s="70">
        <f t="shared" si="47"/>
        <v>0</v>
      </c>
      <c r="M148" s="114"/>
    </row>
    <row r="149" spans="1:13" ht="12.75" customHeight="1">
      <c r="A149" s="141">
        <v>25</v>
      </c>
      <c r="B149" s="181" t="s">
        <v>9</v>
      </c>
      <c r="C149" s="77"/>
      <c r="D149" s="164" t="s">
        <v>83</v>
      </c>
      <c r="E149" s="91"/>
      <c r="F149" s="48"/>
      <c r="G149" s="160"/>
      <c r="H149" s="121" t="s">
        <v>92</v>
      </c>
      <c r="I149" s="119">
        <v>662.90771403999997</v>
      </c>
      <c r="J149" s="116">
        <v>602.64337639999997</v>
      </c>
      <c r="K149" s="30">
        <f>I149*F149</f>
        <v>0</v>
      </c>
      <c r="L149" s="66">
        <f>F149*$J$149</f>
        <v>0</v>
      </c>
      <c r="M149" s="113">
        <v>904</v>
      </c>
    </row>
    <row r="150" spans="1:13" ht="12.75" customHeight="1">
      <c r="A150" s="126"/>
      <c r="B150" s="182"/>
      <c r="C150" s="78"/>
      <c r="D150" s="165"/>
      <c r="E150" s="92"/>
      <c r="F150" s="49"/>
      <c r="G150" s="161"/>
      <c r="H150" s="122"/>
      <c r="I150" s="119"/>
      <c r="J150" s="116"/>
      <c r="K150" s="9">
        <f>I149*F150</f>
        <v>0</v>
      </c>
      <c r="L150" s="67">
        <f t="shared" ref="L150:L154" si="48">F150*$J$149</f>
        <v>0</v>
      </c>
      <c r="M150" s="113"/>
    </row>
    <row r="151" spans="1:13" ht="12.75" customHeight="1">
      <c r="A151" s="126"/>
      <c r="B151" s="182"/>
      <c r="C151" s="78" t="s">
        <v>55</v>
      </c>
      <c r="D151" s="165"/>
      <c r="E151" s="52" t="s">
        <v>16</v>
      </c>
      <c r="F151" s="49"/>
      <c r="G151" s="161"/>
      <c r="H151" s="122"/>
      <c r="I151" s="119"/>
      <c r="J151" s="116"/>
      <c r="K151" s="9">
        <f>I149*F151</f>
        <v>0</v>
      </c>
      <c r="L151" s="67">
        <f t="shared" si="48"/>
        <v>0</v>
      </c>
      <c r="M151" s="113"/>
    </row>
    <row r="152" spans="1:13" ht="12.75" customHeight="1">
      <c r="A152" s="126"/>
      <c r="B152" s="182"/>
      <c r="C152" s="78" t="s">
        <v>55</v>
      </c>
      <c r="D152" s="165"/>
      <c r="E152" s="52" t="s">
        <v>17</v>
      </c>
      <c r="F152" s="49"/>
      <c r="G152" s="161"/>
      <c r="H152" s="122"/>
      <c r="I152" s="119"/>
      <c r="J152" s="116"/>
      <c r="K152" s="9">
        <f>I149*F152</f>
        <v>0</v>
      </c>
      <c r="L152" s="67">
        <f t="shared" si="48"/>
        <v>0</v>
      </c>
      <c r="M152" s="113"/>
    </row>
    <row r="153" spans="1:13" ht="12.75" customHeight="1">
      <c r="A153" s="127"/>
      <c r="B153" s="183"/>
      <c r="C153" s="78" t="s">
        <v>55</v>
      </c>
      <c r="D153" s="166"/>
      <c r="E153" s="52" t="s">
        <v>18</v>
      </c>
      <c r="F153" s="49"/>
      <c r="G153" s="161"/>
      <c r="H153" s="123"/>
      <c r="I153" s="119"/>
      <c r="J153" s="116"/>
      <c r="K153" s="9"/>
      <c r="L153" s="67">
        <f t="shared" si="48"/>
        <v>0</v>
      </c>
      <c r="M153" s="113"/>
    </row>
    <row r="154" spans="1:13" ht="12.75" customHeight="1" thickBot="1">
      <c r="A154" s="128"/>
      <c r="B154" s="184"/>
      <c r="C154" s="78" t="s">
        <v>55</v>
      </c>
      <c r="D154" s="167"/>
      <c r="E154" s="53" t="s">
        <v>19</v>
      </c>
      <c r="F154" s="50"/>
      <c r="G154" s="163"/>
      <c r="H154" s="124"/>
      <c r="I154" s="120"/>
      <c r="J154" s="117"/>
      <c r="K154" s="10"/>
      <c r="L154" s="68">
        <f t="shared" si="48"/>
        <v>0</v>
      </c>
      <c r="M154" s="114"/>
    </row>
    <row r="155" spans="1:13" ht="12.75" customHeight="1">
      <c r="A155" s="141">
        <v>27</v>
      </c>
      <c r="B155" s="181" t="s">
        <v>9</v>
      </c>
      <c r="C155" s="77"/>
      <c r="D155" s="177" t="s">
        <v>84</v>
      </c>
      <c r="E155" s="91"/>
      <c r="F155" s="21"/>
      <c r="G155" s="137"/>
      <c r="H155" s="121" t="s">
        <v>93</v>
      </c>
      <c r="I155" s="119">
        <v>535.1312087</v>
      </c>
      <c r="J155" s="116">
        <v>486.48291699999993</v>
      </c>
      <c r="K155" s="30">
        <f>F155*$I$155</f>
        <v>0</v>
      </c>
      <c r="L155" s="66">
        <f>F155*$J$155</f>
        <v>0</v>
      </c>
      <c r="M155" s="113">
        <v>730</v>
      </c>
    </row>
    <row r="156" spans="1:13" ht="12.75" customHeight="1">
      <c r="A156" s="126"/>
      <c r="B156" s="182"/>
      <c r="C156" s="78"/>
      <c r="D156" s="172"/>
      <c r="E156" s="92"/>
      <c r="F156" s="22"/>
      <c r="G156" s="138"/>
      <c r="H156" s="122"/>
      <c r="I156" s="119"/>
      <c r="J156" s="116"/>
      <c r="K156" s="9">
        <f t="shared" ref="K156:K160" si="49">F156*$I$155</f>
        <v>0</v>
      </c>
      <c r="L156" s="67">
        <f t="shared" ref="L156:L160" si="50">F156*$J$155</f>
        <v>0</v>
      </c>
      <c r="M156" s="113"/>
    </row>
    <row r="157" spans="1:13" ht="12.75" customHeight="1">
      <c r="A157" s="126"/>
      <c r="B157" s="182"/>
      <c r="C157" s="78" t="s">
        <v>56</v>
      </c>
      <c r="D157" s="172"/>
      <c r="E157" s="52" t="s">
        <v>16</v>
      </c>
      <c r="F157" s="22"/>
      <c r="G157" s="138"/>
      <c r="H157" s="122"/>
      <c r="I157" s="119"/>
      <c r="J157" s="116"/>
      <c r="K157" s="9">
        <f t="shared" si="49"/>
        <v>0</v>
      </c>
      <c r="L157" s="67">
        <f t="shared" si="50"/>
        <v>0</v>
      </c>
      <c r="M157" s="113"/>
    </row>
    <row r="158" spans="1:13" ht="12.75" customHeight="1">
      <c r="A158" s="126"/>
      <c r="B158" s="182"/>
      <c r="C158" s="78" t="s">
        <v>56</v>
      </c>
      <c r="D158" s="172"/>
      <c r="E158" s="52" t="s">
        <v>17</v>
      </c>
      <c r="F158" s="22"/>
      <c r="G158" s="138"/>
      <c r="H158" s="122"/>
      <c r="I158" s="119"/>
      <c r="J158" s="116"/>
      <c r="K158" s="9">
        <f t="shared" si="49"/>
        <v>0</v>
      </c>
      <c r="L158" s="67">
        <f t="shared" si="50"/>
        <v>0</v>
      </c>
      <c r="M158" s="113"/>
    </row>
    <row r="159" spans="1:13" ht="12.75" customHeight="1">
      <c r="A159" s="127"/>
      <c r="B159" s="183"/>
      <c r="C159" s="78" t="s">
        <v>56</v>
      </c>
      <c r="D159" s="172"/>
      <c r="E159" s="52" t="s">
        <v>18</v>
      </c>
      <c r="F159" s="22"/>
      <c r="G159" s="138"/>
      <c r="H159" s="123"/>
      <c r="I159" s="119"/>
      <c r="J159" s="116"/>
      <c r="K159" s="9">
        <f t="shared" si="49"/>
        <v>0</v>
      </c>
      <c r="L159" s="67">
        <f t="shared" si="50"/>
        <v>0</v>
      </c>
      <c r="M159" s="113"/>
    </row>
    <row r="160" spans="1:13" ht="12.75" customHeight="1" thickBot="1">
      <c r="A160" s="128"/>
      <c r="B160" s="184"/>
      <c r="C160" s="78" t="s">
        <v>56</v>
      </c>
      <c r="D160" s="173"/>
      <c r="E160" s="53" t="s">
        <v>19</v>
      </c>
      <c r="F160" s="24"/>
      <c r="G160" s="139"/>
      <c r="H160" s="124"/>
      <c r="I160" s="120"/>
      <c r="J160" s="117"/>
      <c r="K160" s="10">
        <f t="shared" si="49"/>
        <v>0</v>
      </c>
      <c r="L160" s="68">
        <f t="shared" si="50"/>
        <v>0</v>
      </c>
      <c r="M160" s="114"/>
    </row>
    <row r="161" spans="1:13" s="1" customFormat="1" ht="12.75" customHeight="1">
      <c r="A161" s="125">
        <v>28</v>
      </c>
      <c r="B161" s="181" t="s">
        <v>9</v>
      </c>
      <c r="C161" s="79"/>
      <c r="D161" s="177" t="s">
        <v>85</v>
      </c>
      <c r="E161" s="91"/>
      <c r="F161" s="21"/>
      <c r="G161" s="185"/>
      <c r="H161" s="121" t="s">
        <v>93</v>
      </c>
      <c r="I161" s="119">
        <v>794.03509011750009</v>
      </c>
      <c r="J161" s="116">
        <v>721.85008192500004</v>
      </c>
      <c r="K161" s="30">
        <f>F161*$I$161</f>
        <v>0</v>
      </c>
      <c r="L161" s="66">
        <f>F161*$J$161</f>
        <v>0</v>
      </c>
      <c r="M161" s="113">
        <v>1083</v>
      </c>
    </row>
    <row r="162" spans="1:13" s="1" customFormat="1" ht="12.75" customHeight="1">
      <c r="A162" s="126"/>
      <c r="B162" s="182"/>
      <c r="C162" s="76"/>
      <c r="D162" s="172"/>
      <c r="E162" s="92"/>
      <c r="F162" s="22"/>
      <c r="G162" s="186"/>
      <c r="H162" s="122"/>
      <c r="I162" s="119"/>
      <c r="J162" s="116"/>
      <c r="K162" s="9">
        <f t="shared" ref="K162:K166" si="51">F162*$I$161</f>
        <v>0</v>
      </c>
      <c r="L162" s="67">
        <f t="shared" ref="L162:L166" si="52">F162*$J$161</f>
        <v>0</v>
      </c>
      <c r="M162" s="113"/>
    </row>
    <row r="163" spans="1:13" s="1" customFormat="1" ht="12.75" customHeight="1">
      <c r="A163" s="126"/>
      <c r="B163" s="182"/>
      <c r="C163" s="76" t="s">
        <v>57</v>
      </c>
      <c r="D163" s="172"/>
      <c r="E163" s="52" t="s">
        <v>16</v>
      </c>
      <c r="F163" s="22"/>
      <c r="G163" s="186"/>
      <c r="H163" s="122"/>
      <c r="I163" s="119"/>
      <c r="J163" s="116"/>
      <c r="K163" s="9">
        <f t="shared" si="51"/>
        <v>0</v>
      </c>
      <c r="L163" s="67">
        <f t="shared" si="52"/>
        <v>0</v>
      </c>
      <c r="M163" s="113"/>
    </row>
    <row r="164" spans="1:13" s="1" customFormat="1" ht="12.75" customHeight="1">
      <c r="A164" s="126"/>
      <c r="B164" s="182"/>
      <c r="C164" s="76" t="s">
        <v>57</v>
      </c>
      <c r="D164" s="172"/>
      <c r="E164" s="52" t="s">
        <v>17</v>
      </c>
      <c r="F164" s="22"/>
      <c r="G164" s="186"/>
      <c r="H164" s="122"/>
      <c r="I164" s="119"/>
      <c r="J164" s="116"/>
      <c r="K164" s="9">
        <f t="shared" si="51"/>
        <v>0</v>
      </c>
      <c r="L164" s="67">
        <f t="shared" si="52"/>
        <v>0</v>
      </c>
      <c r="M164" s="113"/>
    </row>
    <row r="165" spans="1:13" s="1" customFormat="1" ht="12.75" customHeight="1">
      <c r="A165" s="127"/>
      <c r="B165" s="183"/>
      <c r="C165" s="76" t="s">
        <v>57</v>
      </c>
      <c r="D165" s="172"/>
      <c r="E165" s="52" t="s">
        <v>18</v>
      </c>
      <c r="F165" s="22"/>
      <c r="G165" s="186"/>
      <c r="H165" s="123"/>
      <c r="I165" s="119"/>
      <c r="J165" s="116"/>
      <c r="K165" s="9">
        <f t="shared" si="51"/>
        <v>0</v>
      </c>
      <c r="L165" s="67">
        <f t="shared" si="52"/>
        <v>0</v>
      </c>
      <c r="M165" s="113"/>
    </row>
    <row r="166" spans="1:13" s="1" customFormat="1" ht="12.75" customHeight="1" thickBot="1">
      <c r="A166" s="128"/>
      <c r="B166" s="184"/>
      <c r="C166" s="76" t="s">
        <v>57</v>
      </c>
      <c r="D166" s="173"/>
      <c r="E166" s="53" t="s">
        <v>19</v>
      </c>
      <c r="F166" s="24"/>
      <c r="G166" s="187"/>
      <c r="H166" s="124"/>
      <c r="I166" s="120"/>
      <c r="J166" s="117"/>
      <c r="K166" s="10">
        <f t="shared" si="51"/>
        <v>0</v>
      </c>
      <c r="L166" s="68">
        <f t="shared" si="52"/>
        <v>0</v>
      </c>
      <c r="M166" s="114"/>
    </row>
    <row r="167" spans="1:13" s="7" customFormat="1" ht="17.25" customHeight="1" thickBot="1">
      <c r="A167" s="104"/>
      <c r="B167" s="105"/>
      <c r="C167" s="106"/>
      <c r="D167" s="107" t="s">
        <v>112</v>
      </c>
      <c r="E167" s="103"/>
      <c r="F167" s="108"/>
      <c r="G167" s="106"/>
      <c r="H167" s="105"/>
      <c r="I167" s="109"/>
      <c r="J167" s="109"/>
      <c r="K167" s="110"/>
      <c r="L167" s="110"/>
      <c r="M167" s="111"/>
    </row>
    <row r="168" spans="1:13" s="1" customFormat="1" ht="12.75" customHeight="1">
      <c r="A168" s="141">
        <v>29</v>
      </c>
      <c r="B168" s="188" t="s">
        <v>10</v>
      </c>
      <c r="C168" s="77" t="s">
        <v>58</v>
      </c>
      <c r="D168" s="177" t="s">
        <v>105</v>
      </c>
      <c r="E168" s="51" t="s">
        <v>14</v>
      </c>
      <c r="F168" s="21"/>
      <c r="G168" s="185"/>
      <c r="H168" s="121" t="s">
        <v>93</v>
      </c>
      <c r="I168" s="119">
        <v>646.11607673250001</v>
      </c>
      <c r="J168" s="115">
        <v>587.37825157499992</v>
      </c>
      <c r="K168" s="11">
        <f>F168*$I$168</f>
        <v>0</v>
      </c>
      <c r="L168" s="69">
        <f>F168*$J$168</f>
        <v>0</v>
      </c>
      <c r="M168" s="113">
        <v>881</v>
      </c>
    </row>
    <row r="169" spans="1:13" s="1" customFormat="1" ht="12.75" customHeight="1">
      <c r="A169" s="126"/>
      <c r="B169" s="189"/>
      <c r="C169" s="78" t="s">
        <v>58</v>
      </c>
      <c r="D169" s="172"/>
      <c r="E169" s="52" t="s">
        <v>15</v>
      </c>
      <c r="F169" s="22"/>
      <c r="G169" s="186"/>
      <c r="H169" s="122"/>
      <c r="I169" s="119"/>
      <c r="J169" s="116"/>
      <c r="K169" s="12">
        <f t="shared" ref="K169:K173" si="53">F169*$I$168</f>
        <v>0</v>
      </c>
      <c r="L169" s="67">
        <f t="shared" ref="L169:L173" si="54">F169*$J$168</f>
        <v>0</v>
      </c>
      <c r="M169" s="113"/>
    </row>
    <row r="170" spans="1:13" s="1" customFormat="1" ht="12.75" customHeight="1">
      <c r="A170" s="126"/>
      <c r="B170" s="189"/>
      <c r="C170" s="78"/>
      <c r="D170" s="172"/>
      <c r="E170" s="32"/>
      <c r="F170" s="22"/>
      <c r="G170" s="186"/>
      <c r="H170" s="122"/>
      <c r="I170" s="119"/>
      <c r="J170" s="116"/>
      <c r="K170" s="12">
        <f t="shared" si="53"/>
        <v>0</v>
      </c>
      <c r="L170" s="67">
        <f t="shared" si="54"/>
        <v>0</v>
      </c>
      <c r="M170" s="113"/>
    </row>
    <row r="171" spans="1:13" s="1" customFormat="1" ht="12.75" customHeight="1">
      <c r="A171" s="126"/>
      <c r="B171" s="189"/>
      <c r="C171" s="78"/>
      <c r="D171" s="172"/>
      <c r="E171" s="32"/>
      <c r="F171" s="22"/>
      <c r="G171" s="186"/>
      <c r="H171" s="122"/>
      <c r="I171" s="119"/>
      <c r="J171" s="116"/>
      <c r="K171" s="12">
        <f t="shared" si="53"/>
        <v>0</v>
      </c>
      <c r="L171" s="67">
        <f t="shared" si="54"/>
        <v>0</v>
      </c>
      <c r="M171" s="113"/>
    </row>
    <row r="172" spans="1:13" s="1" customFormat="1" ht="12.75" customHeight="1">
      <c r="A172" s="127"/>
      <c r="B172" s="190"/>
      <c r="C172" s="78"/>
      <c r="D172" s="172"/>
      <c r="E172" s="32"/>
      <c r="F172" s="22"/>
      <c r="G172" s="192"/>
      <c r="H172" s="123"/>
      <c r="I172" s="119"/>
      <c r="J172" s="116"/>
      <c r="K172" s="12">
        <f t="shared" si="53"/>
        <v>0</v>
      </c>
      <c r="L172" s="67">
        <f t="shared" si="54"/>
        <v>0</v>
      </c>
      <c r="M172" s="113"/>
    </row>
    <row r="173" spans="1:13" s="1" customFormat="1" ht="12.75" customHeight="1" thickBot="1">
      <c r="A173" s="128"/>
      <c r="B173" s="191"/>
      <c r="C173" s="72"/>
      <c r="D173" s="173"/>
      <c r="E173" s="35"/>
      <c r="F173" s="24"/>
      <c r="G173" s="187"/>
      <c r="H173" s="124"/>
      <c r="I173" s="120"/>
      <c r="J173" s="117"/>
      <c r="K173" s="13">
        <f t="shared" si="53"/>
        <v>0</v>
      </c>
      <c r="L173" s="70">
        <f t="shared" si="54"/>
        <v>0</v>
      </c>
      <c r="M173" s="114"/>
    </row>
    <row r="174" spans="1:13" s="1" customFormat="1" ht="12.75" customHeight="1">
      <c r="A174" s="125">
        <v>30</v>
      </c>
      <c r="B174" s="188" t="s">
        <v>10</v>
      </c>
      <c r="C174" s="79" t="s">
        <v>60</v>
      </c>
      <c r="D174" s="177" t="s">
        <v>59</v>
      </c>
      <c r="E174" s="51" t="s">
        <v>14</v>
      </c>
      <c r="F174" s="21"/>
      <c r="G174" s="185"/>
      <c r="H174" s="121" t="s">
        <v>93</v>
      </c>
      <c r="I174" s="119">
        <v>608.00333765769233</v>
      </c>
      <c r="J174" s="115">
        <v>552.73030696153842</v>
      </c>
      <c r="K174" s="30">
        <f>F174*$I$174</f>
        <v>0</v>
      </c>
      <c r="L174" s="66">
        <f>F174*$J$174</f>
        <v>0</v>
      </c>
      <c r="M174" s="113">
        <v>829</v>
      </c>
    </row>
    <row r="175" spans="1:13" s="1" customFormat="1" ht="12.75" customHeight="1">
      <c r="A175" s="126"/>
      <c r="B175" s="189"/>
      <c r="C175" s="76" t="s">
        <v>60</v>
      </c>
      <c r="D175" s="172"/>
      <c r="E175" s="52" t="s">
        <v>15</v>
      </c>
      <c r="F175" s="22"/>
      <c r="G175" s="186"/>
      <c r="H175" s="122"/>
      <c r="I175" s="119"/>
      <c r="J175" s="116"/>
      <c r="K175" s="9">
        <f t="shared" ref="K175:K179" si="55">F175*$I$174</f>
        <v>0</v>
      </c>
      <c r="L175" s="67">
        <f t="shared" ref="L175:L179" si="56">F175*$J$174</f>
        <v>0</v>
      </c>
      <c r="M175" s="113"/>
    </row>
    <row r="176" spans="1:13" s="1" customFormat="1" ht="12.75" customHeight="1">
      <c r="A176" s="126"/>
      <c r="B176" s="189"/>
      <c r="C176" s="76"/>
      <c r="D176" s="172"/>
      <c r="E176" s="32"/>
      <c r="F176" s="22"/>
      <c r="G176" s="186"/>
      <c r="H176" s="122"/>
      <c r="I176" s="119"/>
      <c r="J176" s="116"/>
      <c r="K176" s="9">
        <f t="shared" si="55"/>
        <v>0</v>
      </c>
      <c r="L176" s="67">
        <f t="shared" si="56"/>
        <v>0</v>
      </c>
      <c r="M176" s="113"/>
    </row>
    <row r="177" spans="1:13" s="1" customFormat="1" ht="12.75" customHeight="1">
      <c r="A177" s="126"/>
      <c r="B177" s="189"/>
      <c r="C177" s="59"/>
      <c r="D177" s="172"/>
      <c r="E177" s="32"/>
      <c r="F177" s="22"/>
      <c r="G177" s="186"/>
      <c r="H177" s="122"/>
      <c r="I177" s="119"/>
      <c r="J177" s="116"/>
      <c r="K177" s="9">
        <f t="shared" si="55"/>
        <v>0</v>
      </c>
      <c r="L177" s="67">
        <f t="shared" si="56"/>
        <v>0</v>
      </c>
      <c r="M177" s="113"/>
    </row>
    <row r="178" spans="1:13" s="1" customFormat="1" ht="12.75" customHeight="1">
      <c r="A178" s="127"/>
      <c r="B178" s="190"/>
      <c r="C178" s="59"/>
      <c r="D178" s="172"/>
      <c r="E178" s="32"/>
      <c r="F178" s="22"/>
      <c r="G178" s="192"/>
      <c r="H178" s="123"/>
      <c r="I178" s="119"/>
      <c r="J178" s="116"/>
      <c r="K178" s="9">
        <f t="shared" si="55"/>
        <v>0</v>
      </c>
      <c r="L178" s="67">
        <f t="shared" si="56"/>
        <v>0</v>
      </c>
      <c r="M178" s="113"/>
    </row>
    <row r="179" spans="1:13" s="1" customFormat="1" ht="12.75" customHeight="1" thickBot="1">
      <c r="A179" s="128"/>
      <c r="B179" s="191"/>
      <c r="C179" s="60"/>
      <c r="D179" s="173"/>
      <c r="E179" s="35"/>
      <c r="F179" s="24"/>
      <c r="G179" s="187"/>
      <c r="H179" s="124"/>
      <c r="I179" s="120"/>
      <c r="J179" s="117"/>
      <c r="K179" s="10">
        <f t="shared" si="55"/>
        <v>0</v>
      </c>
      <c r="L179" s="68">
        <f t="shared" si="56"/>
        <v>0</v>
      </c>
      <c r="M179" s="114"/>
    </row>
    <row r="180" spans="1:13" s="1" customFormat="1" ht="12.75" customHeight="1">
      <c r="A180" s="141">
        <v>31</v>
      </c>
      <c r="B180" s="188" t="s">
        <v>10</v>
      </c>
      <c r="C180" s="77" t="s">
        <v>61</v>
      </c>
      <c r="D180" s="177" t="s">
        <v>104</v>
      </c>
      <c r="E180" s="51" t="s">
        <v>14</v>
      </c>
      <c r="F180" s="21"/>
      <c r="G180" s="185"/>
      <c r="H180" s="158" t="s">
        <v>96</v>
      </c>
      <c r="I180" s="119">
        <v>297.55775181000007</v>
      </c>
      <c r="J180" s="115">
        <v>270.50704710000002</v>
      </c>
      <c r="K180" s="11">
        <f>F180*$I$180</f>
        <v>0</v>
      </c>
      <c r="L180" s="69">
        <f>F180*$J$180</f>
        <v>0</v>
      </c>
      <c r="M180" s="113">
        <v>406</v>
      </c>
    </row>
    <row r="181" spans="1:13" s="1" customFormat="1" ht="12.75" customHeight="1">
      <c r="A181" s="126"/>
      <c r="B181" s="189"/>
      <c r="C181" s="78" t="s">
        <v>61</v>
      </c>
      <c r="D181" s="172"/>
      <c r="E181" s="52" t="s">
        <v>15</v>
      </c>
      <c r="F181" s="22"/>
      <c r="G181" s="186"/>
      <c r="H181" s="143"/>
      <c r="I181" s="119"/>
      <c r="J181" s="116"/>
      <c r="K181" s="12">
        <f t="shared" ref="K181:K185" si="57">F181*$I$180</f>
        <v>0</v>
      </c>
      <c r="L181" s="67">
        <f t="shared" ref="L181:L185" si="58">F181*$J$180</f>
        <v>0</v>
      </c>
      <c r="M181" s="113"/>
    </row>
    <row r="182" spans="1:13" s="1" customFormat="1" ht="12.75" customHeight="1">
      <c r="A182" s="126"/>
      <c r="B182" s="189"/>
      <c r="C182" s="78"/>
      <c r="D182" s="172"/>
      <c r="E182" s="32"/>
      <c r="F182" s="22"/>
      <c r="G182" s="186"/>
      <c r="H182" s="143"/>
      <c r="I182" s="119"/>
      <c r="J182" s="116"/>
      <c r="K182" s="12">
        <f t="shared" si="57"/>
        <v>0</v>
      </c>
      <c r="L182" s="67">
        <f t="shared" si="58"/>
        <v>0</v>
      </c>
      <c r="M182" s="113"/>
    </row>
    <row r="183" spans="1:13" s="1" customFormat="1" ht="12.75" customHeight="1">
      <c r="A183" s="126"/>
      <c r="B183" s="189"/>
      <c r="C183" s="78"/>
      <c r="D183" s="172"/>
      <c r="E183" s="32"/>
      <c r="F183" s="22"/>
      <c r="G183" s="186"/>
      <c r="H183" s="143"/>
      <c r="I183" s="119"/>
      <c r="J183" s="116"/>
      <c r="K183" s="12">
        <f t="shared" si="57"/>
        <v>0</v>
      </c>
      <c r="L183" s="67">
        <f t="shared" si="58"/>
        <v>0</v>
      </c>
      <c r="M183" s="113"/>
    </row>
    <row r="184" spans="1:13" s="1" customFormat="1" ht="12.75" customHeight="1">
      <c r="A184" s="127"/>
      <c r="B184" s="190"/>
      <c r="C184" s="78"/>
      <c r="D184" s="172"/>
      <c r="E184" s="32"/>
      <c r="F184" s="22"/>
      <c r="G184" s="192"/>
      <c r="H184" s="144"/>
      <c r="I184" s="119"/>
      <c r="J184" s="116"/>
      <c r="K184" s="12">
        <f t="shared" si="57"/>
        <v>0</v>
      </c>
      <c r="L184" s="67">
        <f t="shared" si="58"/>
        <v>0</v>
      </c>
      <c r="M184" s="113"/>
    </row>
    <row r="185" spans="1:13" s="1" customFormat="1" ht="12.75" customHeight="1" thickBot="1">
      <c r="A185" s="128"/>
      <c r="B185" s="191"/>
      <c r="C185" s="80"/>
      <c r="D185" s="173"/>
      <c r="E185" s="35"/>
      <c r="F185" s="24"/>
      <c r="G185" s="187"/>
      <c r="H185" s="145"/>
      <c r="I185" s="120"/>
      <c r="J185" s="117"/>
      <c r="K185" s="13">
        <f t="shared" si="57"/>
        <v>0</v>
      </c>
      <c r="L185" s="70">
        <f t="shared" si="58"/>
        <v>0</v>
      </c>
      <c r="M185" s="114"/>
    </row>
    <row r="186" spans="1:13" s="1" customFormat="1" ht="12.75" customHeight="1">
      <c r="A186" s="125">
        <v>32</v>
      </c>
      <c r="B186" s="188" t="s">
        <v>10</v>
      </c>
      <c r="C186" s="79"/>
      <c r="D186" s="177" t="s">
        <v>66</v>
      </c>
      <c r="E186" s="91"/>
      <c r="F186" s="21"/>
      <c r="G186" s="185"/>
      <c r="H186" s="121" t="s">
        <v>93</v>
      </c>
      <c r="I186" s="119">
        <v>415.14571526999993</v>
      </c>
      <c r="J186" s="115">
        <v>377.40519569999992</v>
      </c>
      <c r="K186" s="30">
        <f>F186*$I$186</f>
        <v>0</v>
      </c>
      <c r="L186" s="66">
        <f>F186*$J$186</f>
        <v>0</v>
      </c>
      <c r="M186" s="113">
        <v>566</v>
      </c>
    </row>
    <row r="187" spans="1:13" s="1" customFormat="1" ht="12.75" customHeight="1">
      <c r="A187" s="126"/>
      <c r="B187" s="189"/>
      <c r="C187" s="76"/>
      <c r="D187" s="172"/>
      <c r="E187" s="92"/>
      <c r="F187" s="22"/>
      <c r="G187" s="186"/>
      <c r="H187" s="122"/>
      <c r="I187" s="119"/>
      <c r="J187" s="116"/>
      <c r="K187" s="9">
        <f t="shared" ref="K187:K191" si="59">F187*$I$186</f>
        <v>0</v>
      </c>
      <c r="L187" s="67">
        <f t="shared" ref="L187:L191" si="60">F187*$J$186</f>
        <v>0</v>
      </c>
      <c r="M187" s="113"/>
    </row>
    <row r="188" spans="1:13" s="1" customFormat="1" ht="12.75" customHeight="1">
      <c r="A188" s="126"/>
      <c r="B188" s="189"/>
      <c r="C188" s="76" t="s">
        <v>62</v>
      </c>
      <c r="D188" s="172"/>
      <c r="E188" s="52" t="s">
        <v>16</v>
      </c>
      <c r="F188" s="22"/>
      <c r="G188" s="186"/>
      <c r="H188" s="122"/>
      <c r="I188" s="119"/>
      <c r="J188" s="116"/>
      <c r="K188" s="9">
        <f t="shared" si="59"/>
        <v>0</v>
      </c>
      <c r="L188" s="67">
        <f t="shared" si="60"/>
        <v>0</v>
      </c>
      <c r="M188" s="113"/>
    </row>
    <row r="189" spans="1:13" s="1" customFormat="1" ht="12.75" customHeight="1">
      <c r="A189" s="126"/>
      <c r="B189" s="189"/>
      <c r="C189" s="76" t="s">
        <v>62</v>
      </c>
      <c r="D189" s="172"/>
      <c r="E189" s="52" t="s">
        <v>17</v>
      </c>
      <c r="F189" s="22"/>
      <c r="G189" s="186"/>
      <c r="H189" s="122"/>
      <c r="I189" s="119"/>
      <c r="J189" s="116"/>
      <c r="K189" s="9">
        <f t="shared" si="59"/>
        <v>0</v>
      </c>
      <c r="L189" s="67">
        <f t="shared" si="60"/>
        <v>0</v>
      </c>
      <c r="M189" s="113"/>
    </row>
    <row r="190" spans="1:13" s="1" customFormat="1" ht="12.75" customHeight="1">
      <c r="A190" s="127"/>
      <c r="B190" s="190"/>
      <c r="C190" s="76" t="s">
        <v>62</v>
      </c>
      <c r="D190" s="172"/>
      <c r="E190" s="52" t="s">
        <v>18</v>
      </c>
      <c r="F190" s="22"/>
      <c r="G190" s="192"/>
      <c r="H190" s="123"/>
      <c r="I190" s="119"/>
      <c r="J190" s="116"/>
      <c r="K190" s="9">
        <f t="shared" si="59"/>
        <v>0</v>
      </c>
      <c r="L190" s="67">
        <f t="shared" si="60"/>
        <v>0</v>
      </c>
      <c r="M190" s="113"/>
    </row>
    <row r="191" spans="1:13" s="1" customFormat="1" ht="12.75" customHeight="1" thickBot="1">
      <c r="A191" s="128"/>
      <c r="B191" s="191"/>
      <c r="C191" s="76" t="s">
        <v>62</v>
      </c>
      <c r="D191" s="173"/>
      <c r="E191" s="53" t="s">
        <v>19</v>
      </c>
      <c r="F191" s="24"/>
      <c r="G191" s="187"/>
      <c r="H191" s="124"/>
      <c r="I191" s="120"/>
      <c r="J191" s="117"/>
      <c r="K191" s="10">
        <f t="shared" si="59"/>
        <v>0</v>
      </c>
      <c r="L191" s="68">
        <f t="shared" si="60"/>
        <v>0</v>
      </c>
      <c r="M191" s="114"/>
    </row>
    <row r="192" spans="1:13" s="1" customFormat="1" ht="12.75" customHeight="1">
      <c r="A192" s="141">
        <v>33</v>
      </c>
      <c r="B192" s="188" t="s">
        <v>10</v>
      </c>
      <c r="C192" s="77"/>
      <c r="D192" s="177" t="s">
        <v>103</v>
      </c>
      <c r="E192" s="91"/>
      <c r="F192" s="21"/>
      <c r="G192" s="137"/>
      <c r="H192" s="121" t="s">
        <v>93</v>
      </c>
      <c r="I192" s="119">
        <v>432.7998080842857</v>
      </c>
      <c r="J192" s="115">
        <v>393.45437098571426</v>
      </c>
      <c r="K192" s="11">
        <f>F192*$I$192</f>
        <v>0</v>
      </c>
      <c r="L192" s="69">
        <f>F192*$J$192</f>
        <v>0</v>
      </c>
      <c r="M192" s="113">
        <v>590</v>
      </c>
    </row>
    <row r="193" spans="1:13" s="1" customFormat="1" ht="12.75" customHeight="1">
      <c r="A193" s="126"/>
      <c r="B193" s="189"/>
      <c r="C193" s="78"/>
      <c r="D193" s="172"/>
      <c r="E193" s="92"/>
      <c r="F193" s="22"/>
      <c r="G193" s="138"/>
      <c r="H193" s="122"/>
      <c r="I193" s="119"/>
      <c r="J193" s="116"/>
      <c r="K193" s="12">
        <f t="shared" ref="K193:K197" si="61">F193*$I$192</f>
        <v>0</v>
      </c>
      <c r="L193" s="67">
        <f t="shared" ref="L193:L197" si="62">F193*$J$192</f>
        <v>0</v>
      </c>
      <c r="M193" s="113"/>
    </row>
    <row r="194" spans="1:13" s="1" customFormat="1" ht="12.75" customHeight="1">
      <c r="A194" s="126"/>
      <c r="B194" s="189"/>
      <c r="C194" s="78" t="s">
        <v>63</v>
      </c>
      <c r="D194" s="172"/>
      <c r="E194" s="52" t="s">
        <v>16</v>
      </c>
      <c r="F194" s="22"/>
      <c r="G194" s="138"/>
      <c r="H194" s="122"/>
      <c r="I194" s="119"/>
      <c r="J194" s="116"/>
      <c r="K194" s="12">
        <f t="shared" si="61"/>
        <v>0</v>
      </c>
      <c r="L194" s="67">
        <f t="shared" si="62"/>
        <v>0</v>
      </c>
      <c r="M194" s="113"/>
    </row>
    <row r="195" spans="1:13" s="1" customFormat="1" ht="12.75" customHeight="1">
      <c r="A195" s="126"/>
      <c r="B195" s="189"/>
      <c r="C195" s="78" t="s">
        <v>63</v>
      </c>
      <c r="D195" s="172"/>
      <c r="E195" s="52" t="s">
        <v>17</v>
      </c>
      <c r="F195" s="22"/>
      <c r="G195" s="138"/>
      <c r="H195" s="122"/>
      <c r="I195" s="119"/>
      <c r="J195" s="116"/>
      <c r="K195" s="12">
        <f t="shared" si="61"/>
        <v>0</v>
      </c>
      <c r="L195" s="67">
        <f t="shared" si="62"/>
        <v>0</v>
      </c>
      <c r="M195" s="113"/>
    </row>
    <row r="196" spans="1:13" s="1" customFormat="1" ht="12.75" customHeight="1">
      <c r="A196" s="127"/>
      <c r="B196" s="190"/>
      <c r="C196" s="78" t="s">
        <v>63</v>
      </c>
      <c r="D196" s="172"/>
      <c r="E196" s="52" t="s">
        <v>18</v>
      </c>
      <c r="F196" s="22"/>
      <c r="G196" s="138"/>
      <c r="H196" s="123"/>
      <c r="I196" s="119"/>
      <c r="J196" s="116"/>
      <c r="K196" s="12">
        <f t="shared" si="61"/>
        <v>0</v>
      </c>
      <c r="L196" s="67">
        <f t="shared" si="62"/>
        <v>0</v>
      </c>
      <c r="M196" s="113"/>
    </row>
    <row r="197" spans="1:13" s="1" customFormat="1" ht="12.75" customHeight="1" thickBot="1">
      <c r="A197" s="128"/>
      <c r="B197" s="191"/>
      <c r="C197" s="78" t="s">
        <v>63</v>
      </c>
      <c r="D197" s="173"/>
      <c r="E197" s="53" t="s">
        <v>19</v>
      </c>
      <c r="F197" s="24"/>
      <c r="G197" s="139"/>
      <c r="H197" s="124"/>
      <c r="I197" s="120"/>
      <c r="J197" s="117"/>
      <c r="K197" s="13">
        <f t="shared" si="61"/>
        <v>0</v>
      </c>
      <c r="L197" s="70">
        <f t="shared" si="62"/>
        <v>0</v>
      </c>
      <c r="M197" s="114"/>
    </row>
    <row r="198" spans="1:13" s="1" customFormat="1" ht="12.75" customHeight="1">
      <c r="A198" s="125">
        <v>34</v>
      </c>
      <c r="B198" s="188" t="s">
        <v>10</v>
      </c>
      <c r="C198" s="79"/>
      <c r="D198" s="177" t="s">
        <v>67</v>
      </c>
      <c r="E198" s="91"/>
      <c r="F198" s="21"/>
      <c r="G198" s="160"/>
      <c r="H198" s="121" t="s">
        <v>93</v>
      </c>
      <c r="I198" s="118">
        <v>826.09560767250048</v>
      </c>
      <c r="J198" s="115">
        <v>750.99600697500034</v>
      </c>
      <c r="K198" s="30">
        <f>F198*$I$198</f>
        <v>0</v>
      </c>
      <c r="L198" s="66">
        <f>F198*$J$198</f>
        <v>0</v>
      </c>
      <c r="M198" s="112">
        <v>1126</v>
      </c>
    </row>
    <row r="199" spans="1:13" s="1" customFormat="1" ht="12.75" customHeight="1">
      <c r="A199" s="126"/>
      <c r="B199" s="189"/>
      <c r="C199" s="76"/>
      <c r="D199" s="172"/>
      <c r="E199" s="92"/>
      <c r="F199" s="22"/>
      <c r="G199" s="161"/>
      <c r="H199" s="122"/>
      <c r="I199" s="119"/>
      <c r="J199" s="116"/>
      <c r="K199" s="9">
        <f t="shared" ref="K199:K203" si="63">F199*$I$198</f>
        <v>0</v>
      </c>
      <c r="L199" s="67">
        <f t="shared" ref="L199:L203" si="64">F199*$J$198</f>
        <v>0</v>
      </c>
      <c r="M199" s="113"/>
    </row>
    <row r="200" spans="1:13" s="1" customFormat="1" ht="12.75" customHeight="1">
      <c r="A200" s="126"/>
      <c r="B200" s="189"/>
      <c r="C200" s="76" t="s">
        <v>64</v>
      </c>
      <c r="D200" s="172"/>
      <c r="E200" s="52" t="s">
        <v>16</v>
      </c>
      <c r="F200" s="22"/>
      <c r="G200" s="161"/>
      <c r="H200" s="122"/>
      <c r="I200" s="119"/>
      <c r="J200" s="116"/>
      <c r="K200" s="9">
        <f t="shared" si="63"/>
        <v>0</v>
      </c>
      <c r="L200" s="67">
        <f t="shared" si="64"/>
        <v>0</v>
      </c>
      <c r="M200" s="113"/>
    </row>
    <row r="201" spans="1:13" s="1" customFormat="1" ht="12.75" customHeight="1">
      <c r="A201" s="126"/>
      <c r="B201" s="189"/>
      <c r="C201" s="76" t="s">
        <v>64</v>
      </c>
      <c r="D201" s="172"/>
      <c r="E201" s="52" t="s">
        <v>17</v>
      </c>
      <c r="F201" s="22"/>
      <c r="G201" s="161"/>
      <c r="H201" s="122"/>
      <c r="I201" s="119"/>
      <c r="J201" s="116"/>
      <c r="K201" s="9">
        <f t="shared" si="63"/>
        <v>0</v>
      </c>
      <c r="L201" s="67">
        <f t="shared" si="64"/>
        <v>0</v>
      </c>
      <c r="M201" s="113"/>
    </row>
    <row r="202" spans="1:13" s="1" customFormat="1" ht="12.75" customHeight="1">
      <c r="A202" s="127"/>
      <c r="B202" s="190"/>
      <c r="C202" s="76" t="s">
        <v>64</v>
      </c>
      <c r="D202" s="172"/>
      <c r="E202" s="52" t="s">
        <v>18</v>
      </c>
      <c r="F202" s="22"/>
      <c r="G202" s="162"/>
      <c r="H202" s="123"/>
      <c r="I202" s="119"/>
      <c r="J202" s="116"/>
      <c r="K202" s="9">
        <f t="shared" si="63"/>
        <v>0</v>
      </c>
      <c r="L202" s="67">
        <f t="shared" si="64"/>
        <v>0</v>
      </c>
      <c r="M202" s="113"/>
    </row>
    <row r="203" spans="1:13" s="1" customFormat="1" ht="12.75" customHeight="1" thickBot="1">
      <c r="A203" s="128"/>
      <c r="B203" s="191"/>
      <c r="C203" s="76" t="s">
        <v>64</v>
      </c>
      <c r="D203" s="173"/>
      <c r="E203" s="53" t="s">
        <v>19</v>
      </c>
      <c r="F203" s="24"/>
      <c r="G203" s="163"/>
      <c r="H203" s="124"/>
      <c r="I203" s="120"/>
      <c r="J203" s="117"/>
      <c r="K203" s="10">
        <f t="shared" si="63"/>
        <v>0</v>
      </c>
      <c r="L203" s="68">
        <f t="shared" si="64"/>
        <v>0</v>
      </c>
      <c r="M203" s="114"/>
    </row>
    <row r="204" spans="1:13" ht="13.5" customHeight="1">
      <c r="A204" s="141">
        <v>35</v>
      </c>
      <c r="B204" s="188" t="s">
        <v>10</v>
      </c>
      <c r="C204" s="77" t="s">
        <v>65</v>
      </c>
      <c r="D204" s="177" t="s">
        <v>68</v>
      </c>
      <c r="E204" s="51" t="s">
        <v>14</v>
      </c>
      <c r="F204" s="21"/>
      <c r="G204" s="137"/>
      <c r="H204" s="121" t="s">
        <v>93</v>
      </c>
      <c r="I204" s="118">
        <v>528</v>
      </c>
      <c r="J204" s="115">
        <v>480.39468163928581</v>
      </c>
      <c r="K204" s="11">
        <f>F204*$I$204</f>
        <v>0</v>
      </c>
      <c r="L204" s="69">
        <f>F204*$J$204</f>
        <v>0</v>
      </c>
      <c r="M204" s="112">
        <v>721</v>
      </c>
    </row>
    <row r="205" spans="1:13" ht="13.5" customHeight="1">
      <c r="A205" s="126"/>
      <c r="B205" s="189"/>
      <c r="C205" s="78" t="s">
        <v>65</v>
      </c>
      <c r="D205" s="172"/>
      <c r="E205" s="52" t="s">
        <v>15</v>
      </c>
      <c r="F205" s="22"/>
      <c r="G205" s="138"/>
      <c r="H205" s="122"/>
      <c r="I205" s="119"/>
      <c r="J205" s="116"/>
      <c r="K205" s="12">
        <f t="shared" ref="K205:K209" si="65">F205*$I$204</f>
        <v>0</v>
      </c>
      <c r="L205" s="67">
        <f t="shared" ref="L205:L209" si="66">F205*$J$204</f>
        <v>0</v>
      </c>
      <c r="M205" s="113"/>
    </row>
    <row r="206" spans="1:13" ht="13.5" customHeight="1">
      <c r="A206" s="126"/>
      <c r="B206" s="189"/>
      <c r="C206" s="73"/>
      <c r="D206" s="172"/>
      <c r="E206" s="32"/>
      <c r="F206" s="22"/>
      <c r="G206" s="138"/>
      <c r="H206" s="122"/>
      <c r="I206" s="119"/>
      <c r="J206" s="116"/>
      <c r="K206" s="12">
        <f t="shared" si="65"/>
        <v>0</v>
      </c>
      <c r="L206" s="67">
        <f t="shared" si="66"/>
        <v>0</v>
      </c>
      <c r="M206" s="113"/>
    </row>
    <row r="207" spans="1:13" ht="13.5" customHeight="1">
      <c r="A207" s="126"/>
      <c r="B207" s="189"/>
      <c r="C207" s="73"/>
      <c r="D207" s="172"/>
      <c r="E207" s="32"/>
      <c r="F207" s="22"/>
      <c r="G207" s="138"/>
      <c r="H207" s="122"/>
      <c r="I207" s="119"/>
      <c r="J207" s="116"/>
      <c r="K207" s="12">
        <f t="shared" si="65"/>
        <v>0</v>
      </c>
      <c r="L207" s="67">
        <f t="shared" si="66"/>
        <v>0</v>
      </c>
      <c r="M207" s="113"/>
    </row>
    <row r="208" spans="1:13" ht="13.5" customHeight="1">
      <c r="A208" s="127"/>
      <c r="B208" s="190"/>
      <c r="C208" s="73"/>
      <c r="D208" s="172"/>
      <c r="E208" s="32"/>
      <c r="F208" s="22"/>
      <c r="G208" s="138"/>
      <c r="H208" s="123"/>
      <c r="I208" s="119"/>
      <c r="J208" s="116"/>
      <c r="K208" s="12">
        <f t="shared" si="65"/>
        <v>0</v>
      </c>
      <c r="L208" s="67">
        <f t="shared" si="66"/>
        <v>0</v>
      </c>
      <c r="M208" s="113"/>
    </row>
    <row r="209" spans="1:13" ht="13.5" customHeight="1" thickBot="1">
      <c r="A209" s="128"/>
      <c r="B209" s="191"/>
      <c r="C209" s="74"/>
      <c r="D209" s="173"/>
      <c r="E209" s="34"/>
      <c r="F209" s="24"/>
      <c r="G209" s="139"/>
      <c r="H209" s="124"/>
      <c r="I209" s="120"/>
      <c r="J209" s="117"/>
      <c r="K209" s="13">
        <f t="shared" si="65"/>
        <v>0</v>
      </c>
      <c r="L209" s="70">
        <f t="shared" si="66"/>
        <v>0</v>
      </c>
      <c r="M209" s="114"/>
    </row>
    <row r="210" spans="1:13" ht="13.5" customHeight="1">
      <c r="A210" s="125">
        <v>36</v>
      </c>
      <c r="B210" s="159" t="s">
        <v>6</v>
      </c>
      <c r="C210" s="76" t="s">
        <v>69</v>
      </c>
      <c r="D210" s="133" t="s">
        <v>86</v>
      </c>
      <c r="E210" s="51" t="s">
        <v>14</v>
      </c>
      <c r="F210" s="21"/>
      <c r="G210" s="185"/>
      <c r="H210" s="121" t="s">
        <v>93</v>
      </c>
      <c r="I210" s="118">
        <v>528</v>
      </c>
      <c r="J210" s="115">
        <v>480.39468163928581</v>
      </c>
      <c r="K210" s="30">
        <f>F210*$I$210</f>
        <v>0</v>
      </c>
      <c r="L210" s="66">
        <f>F210*$J$210</f>
        <v>0</v>
      </c>
      <c r="M210" s="112">
        <v>721</v>
      </c>
    </row>
    <row r="211" spans="1:13" ht="13.5" customHeight="1">
      <c r="A211" s="126"/>
      <c r="B211" s="147"/>
      <c r="C211" s="76" t="s">
        <v>69</v>
      </c>
      <c r="D211" s="134"/>
      <c r="E211" s="52" t="s">
        <v>15</v>
      </c>
      <c r="F211" s="22"/>
      <c r="G211" s="186"/>
      <c r="H211" s="122"/>
      <c r="I211" s="119"/>
      <c r="J211" s="116"/>
      <c r="K211" s="9">
        <f t="shared" ref="K211:K215" si="67">F211*$I$210</f>
        <v>0</v>
      </c>
      <c r="L211" s="67">
        <f t="shared" ref="L211:L215" si="68">F211*$J$210</f>
        <v>0</v>
      </c>
      <c r="M211" s="113"/>
    </row>
    <row r="212" spans="1:13" ht="13.5" customHeight="1">
      <c r="A212" s="126"/>
      <c r="B212" s="147"/>
      <c r="C212" s="57"/>
      <c r="D212" s="134"/>
      <c r="E212" s="32"/>
      <c r="F212" s="22"/>
      <c r="G212" s="186"/>
      <c r="H212" s="122"/>
      <c r="I212" s="119"/>
      <c r="J212" s="116"/>
      <c r="K212" s="9">
        <f t="shared" si="67"/>
        <v>0</v>
      </c>
      <c r="L212" s="67">
        <f t="shared" si="68"/>
        <v>0</v>
      </c>
      <c r="M212" s="113"/>
    </row>
    <row r="213" spans="1:13" ht="13.5" customHeight="1">
      <c r="A213" s="126"/>
      <c r="B213" s="147"/>
      <c r="C213" s="57"/>
      <c r="D213" s="134"/>
      <c r="E213" s="32"/>
      <c r="F213" s="22"/>
      <c r="G213" s="186"/>
      <c r="H213" s="122"/>
      <c r="I213" s="119"/>
      <c r="J213" s="116"/>
      <c r="K213" s="9">
        <f t="shared" si="67"/>
        <v>0</v>
      </c>
      <c r="L213" s="67">
        <f t="shared" si="68"/>
        <v>0</v>
      </c>
      <c r="M213" s="113"/>
    </row>
    <row r="214" spans="1:13" ht="13.5" customHeight="1">
      <c r="A214" s="127"/>
      <c r="B214" s="148"/>
      <c r="C214" s="57"/>
      <c r="D214" s="135"/>
      <c r="E214" s="33"/>
      <c r="F214" s="22"/>
      <c r="G214" s="192"/>
      <c r="H214" s="123"/>
      <c r="I214" s="119"/>
      <c r="J214" s="116"/>
      <c r="K214" s="9">
        <f t="shared" si="67"/>
        <v>0</v>
      </c>
      <c r="L214" s="67">
        <f t="shared" si="68"/>
        <v>0</v>
      </c>
      <c r="M214" s="113"/>
    </row>
    <row r="215" spans="1:13" ht="13.5" customHeight="1" thickBot="1">
      <c r="A215" s="128"/>
      <c r="B215" s="149"/>
      <c r="C215" s="58"/>
      <c r="D215" s="136"/>
      <c r="E215" s="34"/>
      <c r="F215" s="24"/>
      <c r="G215" s="187"/>
      <c r="H215" s="124"/>
      <c r="I215" s="120"/>
      <c r="J215" s="117"/>
      <c r="K215" s="10">
        <f t="shared" si="67"/>
        <v>0</v>
      </c>
      <c r="L215" s="68">
        <f t="shared" si="68"/>
        <v>0</v>
      </c>
      <c r="M215" s="114"/>
    </row>
    <row r="216" spans="1:13" ht="13.5" customHeight="1">
      <c r="A216" s="141">
        <v>37</v>
      </c>
      <c r="B216" s="168" t="s">
        <v>7</v>
      </c>
      <c r="C216" s="61" t="s">
        <v>70</v>
      </c>
      <c r="D216" s="133" t="s">
        <v>87</v>
      </c>
      <c r="E216" s="51" t="s">
        <v>14</v>
      </c>
      <c r="F216" s="21"/>
      <c r="G216" s="185"/>
      <c r="H216" s="121" t="s">
        <v>92</v>
      </c>
      <c r="I216" s="118">
        <v>379.12094592428576</v>
      </c>
      <c r="J216" s="115">
        <v>344.65540538571429</v>
      </c>
      <c r="K216" s="30">
        <f>F216*$I$216</f>
        <v>0</v>
      </c>
      <c r="L216" s="66">
        <f>F216*$J$216</f>
        <v>0</v>
      </c>
      <c r="M216" s="112">
        <v>517</v>
      </c>
    </row>
    <row r="217" spans="1:13" ht="13.5" customHeight="1">
      <c r="A217" s="126"/>
      <c r="B217" s="169"/>
      <c r="C217" s="59" t="s">
        <v>70</v>
      </c>
      <c r="D217" s="134"/>
      <c r="E217" s="52" t="s">
        <v>15</v>
      </c>
      <c r="F217" s="22"/>
      <c r="G217" s="186"/>
      <c r="H217" s="122"/>
      <c r="I217" s="119"/>
      <c r="J217" s="116"/>
      <c r="K217" s="9">
        <f t="shared" ref="K217:K221" si="69">F217*$I$216</f>
        <v>0</v>
      </c>
      <c r="L217" s="67">
        <f t="shared" ref="L217:L221" si="70">F217*$J$216</f>
        <v>0</v>
      </c>
      <c r="M217" s="113"/>
    </row>
    <row r="218" spans="1:13" ht="13.5" customHeight="1">
      <c r="A218" s="126"/>
      <c r="B218" s="169"/>
      <c r="C218" s="59"/>
      <c r="D218" s="134"/>
      <c r="E218" s="32"/>
      <c r="F218" s="22"/>
      <c r="G218" s="186"/>
      <c r="H218" s="122"/>
      <c r="I218" s="119"/>
      <c r="J218" s="116"/>
      <c r="K218" s="9">
        <f t="shared" si="69"/>
        <v>0</v>
      </c>
      <c r="L218" s="67">
        <f t="shared" si="70"/>
        <v>0</v>
      </c>
      <c r="M218" s="113"/>
    </row>
    <row r="219" spans="1:13" ht="13.5" customHeight="1">
      <c r="A219" s="126"/>
      <c r="B219" s="169"/>
      <c r="C219" s="59"/>
      <c r="D219" s="134"/>
      <c r="E219" s="32"/>
      <c r="F219" s="22"/>
      <c r="G219" s="186"/>
      <c r="H219" s="122"/>
      <c r="I219" s="119"/>
      <c r="J219" s="116"/>
      <c r="K219" s="9">
        <f t="shared" si="69"/>
        <v>0</v>
      </c>
      <c r="L219" s="67">
        <f t="shared" si="70"/>
        <v>0</v>
      </c>
      <c r="M219" s="113"/>
    </row>
    <row r="220" spans="1:13" ht="13.5" customHeight="1">
      <c r="A220" s="127"/>
      <c r="B220" s="170"/>
      <c r="C220" s="59"/>
      <c r="D220" s="135"/>
      <c r="E220" s="32"/>
      <c r="F220" s="22"/>
      <c r="G220" s="192"/>
      <c r="H220" s="123"/>
      <c r="I220" s="119"/>
      <c r="J220" s="116"/>
      <c r="K220" s="9">
        <f t="shared" si="69"/>
        <v>0</v>
      </c>
      <c r="L220" s="67">
        <f t="shared" si="70"/>
        <v>0</v>
      </c>
      <c r="M220" s="113"/>
    </row>
    <row r="221" spans="1:13" ht="13.5" customHeight="1" thickBot="1">
      <c r="A221" s="128"/>
      <c r="B221" s="171"/>
      <c r="C221" s="60"/>
      <c r="D221" s="136"/>
      <c r="E221" s="34"/>
      <c r="F221" s="24"/>
      <c r="G221" s="187"/>
      <c r="H221" s="124"/>
      <c r="I221" s="120"/>
      <c r="J221" s="117"/>
      <c r="K221" s="10">
        <f t="shared" si="69"/>
        <v>0</v>
      </c>
      <c r="L221" s="68">
        <f t="shared" si="70"/>
        <v>0</v>
      </c>
      <c r="M221" s="114"/>
    </row>
    <row r="222" spans="1:13" s="1" customFormat="1" ht="13.5" customHeight="1">
      <c r="A222" s="125">
        <v>38</v>
      </c>
      <c r="B222" s="181" t="s">
        <v>9</v>
      </c>
      <c r="C222" s="76"/>
      <c r="D222" s="133" t="s">
        <v>88</v>
      </c>
      <c r="E222" s="91"/>
      <c r="F222" s="21"/>
      <c r="G222" s="137"/>
      <c r="H222" s="121" t="s">
        <v>97</v>
      </c>
      <c r="I222" s="118">
        <v>859.95989739000026</v>
      </c>
      <c r="J222" s="115">
        <v>781.7817249000002</v>
      </c>
      <c r="K222" s="11">
        <f>F222*$I$222</f>
        <v>0</v>
      </c>
      <c r="L222" s="69">
        <f>F222*$J$222</f>
        <v>0</v>
      </c>
      <c r="M222" s="112">
        <v>1173</v>
      </c>
    </row>
    <row r="223" spans="1:13" s="1" customFormat="1" ht="13.5" customHeight="1">
      <c r="A223" s="126"/>
      <c r="B223" s="182"/>
      <c r="C223" s="76"/>
      <c r="D223" s="134"/>
      <c r="E223" s="92"/>
      <c r="F223" s="22"/>
      <c r="G223" s="138"/>
      <c r="H223" s="122"/>
      <c r="I223" s="119"/>
      <c r="J223" s="116"/>
      <c r="K223" s="12">
        <f t="shared" ref="K223:K227" si="71">F223*$I$222</f>
        <v>0</v>
      </c>
      <c r="L223" s="67">
        <f t="shared" ref="L223:L227" si="72">F223*$J$222</f>
        <v>0</v>
      </c>
      <c r="M223" s="113"/>
    </row>
    <row r="224" spans="1:13" s="1" customFormat="1" ht="13.5" customHeight="1">
      <c r="A224" s="126"/>
      <c r="B224" s="182"/>
      <c r="C224" s="76" t="s">
        <v>71</v>
      </c>
      <c r="D224" s="134"/>
      <c r="E224" s="52" t="s">
        <v>16</v>
      </c>
      <c r="F224" s="22"/>
      <c r="G224" s="138"/>
      <c r="H224" s="122"/>
      <c r="I224" s="119"/>
      <c r="J224" s="116"/>
      <c r="K224" s="12">
        <f t="shared" si="71"/>
        <v>0</v>
      </c>
      <c r="L224" s="67">
        <f t="shared" si="72"/>
        <v>0</v>
      </c>
      <c r="M224" s="113"/>
    </row>
    <row r="225" spans="1:13" s="1" customFormat="1" ht="13.5" customHeight="1">
      <c r="A225" s="126"/>
      <c r="B225" s="182"/>
      <c r="C225" s="76" t="s">
        <v>71</v>
      </c>
      <c r="D225" s="134"/>
      <c r="E225" s="52" t="s">
        <v>17</v>
      </c>
      <c r="F225" s="22"/>
      <c r="G225" s="138"/>
      <c r="H225" s="122"/>
      <c r="I225" s="119"/>
      <c r="J225" s="116"/>
      <c r="K225" s="12">
        <f t="shared" si="71"/>
        <v>0</v>
      </c>
      <c r="L225" s="67">
        <f t="shared" si="72"/>
        <v>0</v>
      </c>
      <c r="M225" s="113"/>
    </row>
    <row r="226" spans="1:13" s="1" customFormat="1" ht="13.5" customHeight="1">
      <c r="A226" s="127"/>
      <c r="B226" s="183"/>
      <c r="C226" s="76" t="s">
        <v>71</v>
      </c>
      <c r="D226" s="135"/>
      <c r="E226" s="52" t="s">
        <v>18</v>
      </c>
      <c r="F226" s="22"/>
      <c r="G226" s="138"/>
      <c r="H226" s="123"/>
      <c r="I226" s="119"/>
      <c r="J226" s="116"/>
      <c r="K226" s="12">
        <f t="shared" si="71"/>
        <v>0</v>
      </c>
      <c r="L226" s="67">
        <f t="shared" si="72"/>
        <v>0</v>
      </c>
      <c r="M226" s="113"/>
    </row>
    <row r="227" spans="1:13" s="1" customFormat="1" ht="13.5" customHeight="1" thickBot="1">
      <c r="A227" s="128"/>
      <c r="B227" s="183"/>
      <c r="C227" s="76" t="s">
        <v>71</v>
      </c>
      <c r="D227" s="135"/>
      <c r="E227" s="53" t="s">
        <v>19</v>
      </c>
      <c r="F227" s="23"/>
      <c r="G227" s="138"/>
      <c r="H227" s="124"/>
      <c r="I227" s="119"/>
      <c r="J227" s="116"/>
      <c r="K227" s="13">
        <f t="shared" si="71"/>
        <v>0</v>
      </c>
      <c r="L227" s="70">
        <f t="shared" si="72"/>
        <v>0</v>
      </c>
      <c r="M227" s="113"/>
    </row>
    <row r="228" spans="1:13" s="1" customFormat="1" ht="13.5" customHeight="1">
      <c r="A228" s="141">
        <v>39</v>
      </c>
      <c r="B228" s="181" t="s">
        <v>9</v>
      </c>
      <c r="C228" s="81"/>
      <c r="D228" s="133" t="s">
        <v>89</v>
      </c>
      <c r="E228" s="91"/>
      <c r="F228" s="21"/>
      <c r="G228" s="137"/>
      <c r="H228" s="121" t="s">
        <v>92</v>
      </c>
      <c r="I228" s="118">
        <v>555.98248473428566</v>
      </c>
      <c r="J228" s="115">
        <v>505.43862248571423</v>
      </c>
      <c r="K228" s="30">
        <f>F228*$I$228</f>
        <v>0</v>
      </c>
      <c r="L228" s="66">
        <f>F228*$J$228</f>
        <v>0</v>
      </c>
      <c r="M228" s="112">
        <v>758</v>
      </c>
    </row>
    <row r="229" spans="1:13" s="1" customFormat="1" ht="13.5" customHeight="1">
      <c r="A229" s="126"/>
      <c r="B229" s="182"/>
      <c r="C229" s="76"/>
      <c r="D229" s="134"/>
      <c r="E229" s="92"/>
      <c r="F229" s="22"/>
      <c r="G229" s="138"/>
      <c r="H229" s="122"/>
      <c r="I229" s="119"/>
      <c r="J229" s="116"/>
      <c r="K229" s="9">
        <f t="shared" ref="K229:K233" si="73">F229*$I$228</f>
        <v>0</v>
      </c>
      <c r="L229" s="67">
        <f t="shared" ref="L229:L233" si="74">F229*$J$228</f>
        <v>0</v>
      </c>
      <c r="M229" s="113"/>
    </row>
    <row r="230" spans="1:13" s="1" customFormat="1" ht="13.5" customHeight="1">
      <c r="A230" s="126"/>
      <c r="B230" s="182"/>
      <c r="C230" s="76" t="s">
        <v>72</v>
      </c>
      <c r="D230" s="134"/>
      <c r="E230" s="52" t="s">
        <v>16</v>
      </c>
      <c r="F230" s="22"/>
      <c r="G230" s="138"/>
      <c r="H230" s="122"/>
      <c r="I230" s="119"/>
      <c r="J230" s="116"/>
      <c r="K230" s="9">
        <f t="shared" si="73"/>
        <v>0</v>
      </c>
      <c r="L230" s="67">
        <f t="shared" si="74"/>
        <v>0</v>
      </c>
      <c r="M230" s="113"/>
    </row>
    <row r="231" spans="1:13" s="1" customFormat="1" ht="13.5" customHeight="1">
      <c r="A231" s="126"/>
      <c r="B231" s="182"/>
      <c r="C231" s="76" t="s">
        <v>72</v>
      </c>
      <c r="D231" s="134"/>
      <c r="E231" s="52" t="s">
        <v>17</v>
      </c>
      <c r="F231" s="22"/>
      <c r="G231" s="138"/>
      <c r="H231" s="122"/>
      <c r="I231" s="119"/>
      <c r="J231" s="116"/>
      <c r="K231" s="9">
        <f t="shared" si="73"/>
        <v>0</v>
      </c>
      <c r="L231" s="67">
        <f t="shared" si="74"/>
        <v>0</v>
      </c>
      <c r="M231" s="113"/>
    </row>
    <row r="232" spans="1:13" s="1" customFormat="1" ht="13.5" customHeight="1">
      <c r="A232" s="127"/>
      <c r="B232" s="183"/>
      <c r="C232" s="76" t="s">
        <v>72</v>
      </c>
      <c r="D232" s="135"/>
      <c r="E232" s="52" t="s">
        <v>18</v>
      </c>
      <c r="F232" s="22"/>
      <c r="G232" s="138"/>
      <c r="H232" s="123"/>
      <c r="I232" s="119"/>
      <c r="J232" s="116"/>
      <c r="K232" s="9">
        <f t="shared" si="73"/>
        <v>0</v>
      </c>
      <c r="L232" s="67">
        <f t="shared" si="74"/>
        <v>0</v>
      </c>
      <c r="M232" s="113"/>
    </row>
    <row r="233" spans="1:13" s="1" customFormat="1" ht="13.5" customHeight="1" thickBot="1">
      <c r="A233" s="128"/>
      <c r="B233" s="184"/>
      <c r="C233" s="76" t="s">
        <v>72</v>
      </c>
      <c r="D233" s="136"/>
      <c r="E233" s="53" t="s">
        <v>19</v>
      </c>
      <c r="F233" s="23"/>
      <c r="G233" s="139"/>
      <c r="H233" s="124"/>
      <c r="I233" s="120"/>
      <c r="J233" s="117"/>
      <c r="K233" s="10">
        <f t="shared" si="73"/>
        <v>0</v>
      </c>
      <c r="L233" s="68">
        <f t="shared" si="74"/>
        <v>0</v>
      </c>
      <c r="M233" s="114"/>
    </row>
    <row r="234" spans="1:13" s="1" customFormat="1" ht="13.5" customHeight="1">
      <c r="A234" s="125">
        <v>40</v>
      </c>
      <c r="B234" s="54"/>
      <c r="C234" s="77"/>
      <c r="D234" s="209" t="s">
        <v>90</v>
      </c>
      <c r="E234" s="91"/>
      <c r="F234" s="21"/>
      <c r="G234" s="87"/>
      <c r="H234" s="121" t="s">
        <v>93</v>
      </c>
      <c r="I234" s="118">
        <v>530</v>
      </c>
      <c r="J234" s="115">
        <v>482</v>
      </c>
      <c r="K234" s="30">
        <f>I234*F234</f>
        <v>0</v>
      </c>
      <c r="L234" s="66">
        <f>J234*F234</f>
        <v>0</v>
      </c>
      <c r="M234" s="112">
        <v>722</v>
      </c>
    </row>
    <row r="235" spans="1:13" s="1" customFormat="1" ht="13.5" customHeight="1">
      <c r="A235" s="126"/>
      <c r="B235" s="54"/>
      <c r="C235" s="78"/>
      <c r="D235" s="210"/>
      <c r="E235" s="92"/>
      <c r="F235" s="22"/>
      <c r="G235" s="87"/>
      <c r="H235" s="122"/>
      <c r="I235" s="119"/>
      <c r="J235" s="116"/>
      <c r="K235" s="9">
        <f>I234*F235</f>
        <v>0</v>
      </c>
      <c r="L235" s="67">
        <f>K235*F235</f>
        <v>0</v>
      </c>
      <c r="M235" s="113"/>
    </row>
    <row r="236" spans="1:13" s="1" customFormat="1" ht="13.5" customHeight="1">
      <c r="A236" s="126"/>
      <c r="B236" s="54"/>
      <c r="C236" s="78" t="s">
        <v>73</v>
      </c>
      <c r="D236" s="210"/>
      <c r="E236" s="52" t="s">
        <v>16</v>
      </c>
      <c r="F236" s="22"/>
      <c r="G236" s="87"/>
      <c r="H236" s="122"/>
      <c r="I236" s="119"/>
      <c r="J236" s="116"/>
      <c r="K236" s="9">
        <f>I234*F236</f>
        <v>0</v>
      </c>
      <c r="L236" s="67">
        <f>K236*F236</f>
        <v>0</v>
      </c>
      <c r="M236" s="113"/>
    </row>
    <row r="237" spans="1:13" s="1" customFormat="1" ht="13.5" customHeight="1">
      <c r="A237" s="126"/>
      <c r="B237" s="54"/>
      <c r="C237" s="78" t="s">
        <v>73</v>
      </c>
      <c r="D237" s="210"/>
      <c r="E237" s="52" t="s">
        <v>17</v>
      </c>
      <c r="F237" s="22"/>
      <c r="G237" s="87"/>
      <c r="H237" s="122"/>
      <c r="I237" s="119"/>
      <c r="J237" s="116"/>
      <c r="K237" s="9">
        <f>I234*F237</f>
        <v>0</v>
      </c>
      <c r="L237" s="67">
        <f>J234*F237</f>
        <v>0</v>
      </c>
      <c r="M237" s="113"/>
    </row>
    <row r="238" spans="1:13" s="1" customFormat="1" ht="13.5" customHeight="1">
      <c r="A238" s="127"/>
      <c r="B238" s="54"/>
      <c r="C238" s="78" t="s">
        <v>73</v>
      </c>
      <c r="D238" s="210"/>
      <c r="E238" s="52" t="s">
        <v>18</v>
      </c>
      <c r="F238" s="22"/>
      <c r="G238" s="87"/>
      <c r="H238" s="123"/>
      <c r="I238" s="119"/>
      <c r="J238" s="116"/>
      <c r="K238" s="9">
        <f>I234*F238</f>
        <v>0</v>
      </c>
      <c r="L238" s="67">
        <f>J234*F238</f>
        <v>0</v>
      </c>
      <c r="M238" s="113"/>
    </row>
    <row r="239" spans="1:13" s="1" customFormat="1" ht="13.5" customHeight="1" thickBot="1">
      <c r="A239" s="128"/>
      <c r="B239" s="55"/>
      <c r="C239" s="78" t="s">
        <v>73</v>
      </c>
      <c r="D239" s="211"/>
      <c r="E239" s="53" t="s">
        <v>19</v>
      </c>
      <c r="F239" s="24"/>
      <c r="G239" s="88"/>
      <c r="H239" s="124"/>
      <c r="I239" s="120"/>
      <c r="J239" s="117"/>
      <c r="K239" s="10">
        <f>I234*F239</f>
        <v>0</v>
      </c>
      <c r="L239" s="68">
        <f>J234*F239</f>
        <v>0</v>
      </c>
      <c r="M239" s="114"/>
    </row>
    <row r="240" spans="1:13" s="1" customFormat="1" ht="11.25" hidden="1" customHeight="1">
      <c r="A240" s="141">
        <v>41</v>
      </c>
      <c r="B240" s="141"/>
      <c r="C240" s="141"/>
      <c r="D240" s="197"/>
      <c r="E240" s="41"/>
      <c r="F240" s="26"/>
      <c r="G240" s="207"/>
      <c r="H240" s="200"/>
      <c r="I240" s="202"/>
      <c r="J240" s="202"/>
      <c r="K240" s="45"/>
      <c r="L240" s="15"/>
      <c r="M240" s="194"/>
    </row>
    <row r="241" spans="1:13" s="1" customFormat="1" ht="11.25" hidden="1" customHeight="1">
      <c r="A241" s="126"/>
      <c r="B241" s="126"/>
      <c r="C241" s="126"/>
      <c r="D241" s="197"/>
      <c r="E241" s="37"/>
      <c r="F241" s="26"/>
      <c r="G241" s="205"/>
      <c r="H241" s="200"/>
      <c r="I241" s="202"/>
      <c r="J241" s="202"/>
      <c r="K241" s="45"/>
      <c r="L241" s="15"/>
      <c r="M241" s="194"/>
    </row>
    <row r="242" spans="1:13" s="1" customFormat="1" ht="11.25" hidden="1" customHeight="1">
      <c r="A242" s="126"/>
      <c r="B242" s="126"/>
      <c r="C242" s="126"/>
      <c r="D242" s="197"/>
      <c r="E242" s="37"/>
      <c r="F242" s="26"/>
      <c r="G242" s="205"/>
      <c r="H242" s="200"/>
      <c r="I242" s="202"/>
      <c r="J242" s="202"/>
      <c r="K242" s="45"/>
      <c r="L242" s="15"/>
      <c r="M242" s="194"/>
    </row>
    <row r="243" spans="1:13" s="1" customFormat="1" ht="11.25" hidden="1" customHeight="1">
      <c r="A243" s="126"/>
      <c r="B243" s="126"/>
      <c r="C243" s="126"/>
      <c r="D243" s="197"/>
      <c r="E243" s="37"/>
      <c r="F243" s="26"/>
      <c r="G243" s="205"/>
      <c r="H243" s="200"/>
      <c r="I243" s="202"/>
      <c r="J243" s="202"/>
      <c r="K243" s="45"/>
      <c r="L243" s="15"/>
      <c r="M243" s="194"/>
    </row>
    <row r="244" spans="1:13" s="1" customFormat="1" ht="11.25" hidden="1" customHeight="1">
      <c r="A244" s="127"/>
      <c r="B244" s="126"/>
      <c r="C244" s="126"/>
      <c r="D244" s="197"/>
      <c r="E244" s="37"/>
      <c r="F244" s="26"/>
      <c r="G244" s="205"/>
      <c r="H244" s="200"/>
      <c r="I244" s="202"/>
      <c r="J244" s="202"/>
      <c r="K244" s="45"/>
      <c r="L244" s="15"/>
      <c r="M244" s="194"/>
    </row>
    <row r="245" spans="1:13" s="1" customFormat="1" ht="12" hidden="1" customHeight="1" thickBot="1">
      <c r="A245" s="128"/>
      <c r="B245" s="128"/>
      <c r="C245" s="128"/>
      <c r="D245" s="198"/>
      <c r="E245" s="38"/>
      <c r="F245" s="27"/>
      <c r="G245" s="206"/>
      <c r="H245" s="201"/>
      <c r="I245" s="203"/>
      <c r="J245" s="203"/>
      <c r="K245" s="46"/>
      <c r="L245" s="16"/>
      <c r="M245" s="195"/>
    </row>
    <row r="246" spans="1:13" s="1" customFormat="1" ht="11.25" hidden="1" customHeight="1">
      <c r="A246" s="125">
        <v>42</v>
      </c>
      <c r="B246" s="125"/>
      <c r="C246" s="125"/>
      <c r="D246" s="196"/>
      <c r="E246" s="36"/>
      <c r="F246" s="28"/>
      <c r="G246" s="204"/>
      <c r="H246" s="199"/>
      <c r="I246" s="208"/>
      <c r="J246" s="208"/>
      <c r="K246" s="44"/>
      <c r="L246" s="17"/>
      <c r="M246" s="193"/>
    </row>
    <row r="247" spans="1:13" s="1" customFormat="1" ht="11.25" hidden="1" customHeight="1">
      <c r="A247" s="126"/>
      <c r="B247" s="126"/>
      <c r="C247" s="126"/>
      <c r="D247" s="197"/>
      <c r="E247" s="37"/>
      <c r="F247" s="26"/>
      <c r="G247" s="205"/>
      <c r="H247" s="200"/>
      <c r="I247" s="202"/>
      <c r="J247" s="202"/>
      <c r="K247" s="45"/>
      <c r="L247" s="15"/>
      <c r="M247" s="194"/>
    </row>
    <row r="248" spans="1:13" s="1" customFormat="1" ht="11.25" hidden="1" customHeight="1">
      <c r="A248" s="126"/>
      <c r="B248" s="126"/>
      <c r="C248" s="126"/>
      <c r="D248" s="197"/>
      <c r="E248" s="37"/>
      <c r="F248" s="26"/>
      <c r="G248" s="205"/>
      <c r="H248" s="200"/>
      <c r="I248" s="202"/>
      <c r="J248" s="202"/>
      <c r="K248" s="45"/>
      <c r="L248" s="15"/>
      <c r="M248" s="194"/>
    </row>
    <row r="249" spans="1:13" s="1" customFormat="1" ht="11.25" hidden="1" customHeight="1">
      <c r="A249" s="126"/>
      <c r="B249" s="126"/>
      <c r="C249" s="126"/>
      <c r="D249" s="197"/>
      <c r="E249" s="37"/>
      <c r="F249" s="26"/>
      <c r="G249" s="205"/>
      <c r="H249" s="200"/>
      <c r="I249" s="202"/>
      <c r="J249" s="202"/>
      <c r="K249" s="45"/>
      <c r="L249" s="15"/>
      <c r="M249" s="194"/>
    </row>
    <row r="250" spans="1:13" s="1" customFormat="1" ht="11.25" hidden="1" customHeight="1">
      <c r="A250" s="127"/>
      <c r="B250" s="126"/>
      <c r="C250" s="126"/>
      <c r="D250" s="197"/>
      <c r="E250" s="37"/>
      <c r="F250" s="26"/>
      <c r="G250" s="205"/>
      <c r="H250" s="200"/>
      <c r="I250" s="202"/>
      <c r="J250" s="202"/>
      <c r="K250" s="45"/>
      <c r="L250" s="15"/>
      <c r="M250" s="194"/>
    </row>
    <row r="251" spans="1:13" s="1" customFormat="1" ht="12" hidden="1" customHeight="1" thickBot="1">
      <c r="A251" s="128"/>
      <c r="B251" s="128"/>
      <c r="C251" s="128"/>
      <c r="D251" s="198"/>
      <c r="E251" s="38"/>
      <c r="F251" s="27"/>
      <c r="G251" s="206"/>
      <c r="H251" s="201"/>
      <c r="I251" s="203"/>
      <c r="J251" s="203"/>
      <c r="K251" s="46"/>
      <c r="L251" s="16"/>
      <c r="M251" s="195"/>
    </row>
    <row r="252" spans="1:13" ht="50.25" customHeight="1" thickBot="1">
      <c r="E252" s="39"/>
      <c r="I252" s="47"/>
      <c r="J252" s="56" t="s">
        <v>13</v>
      </c>
      <c r="K252" s="14">
        <f>SUM(K4:K239)</f>
        <v>0</v>
      </c>
      <c r="L252" s="18">
        <f>SUM(L4:L239)</f>
        <v>0</v>
      </c>
    </row>
    <row r="253" spans="1:13">
      <c r="A253" s="4"/>
      <c r="K253" s="5"/>
      <c r="L253" s="5"/>
    </row>
    <row r="254" spans="1:13">
      <c r="K254" s="5"/>
      <c r="L254" s="5"/>
    </row>
    <row r="255" spans="1:13">
      <c r="K255" s="5"/>
      <c r="L255" s="5"/>
    </row>
    <row r="256" spans="1:13">
      <c r="K256" s="5"/>
      <c r="L256" s="5"/>
    </row>
    <row r="257" spans="11:12">
      <c r="K257" s="5"/>
      <c r="L257" s="5"/>
    </row>
    <row r="258" spans="11:12">
      <c r="K258" s="5"/>
      <c r="L258" s="5"/>
    </row>
    <row r="259" spans="11:12">
      <c r="K259" s="5"/>
      <c r="L259" s="5"/>
    </row>
    <row r="260" spans="11:12">
      <c r="K260" s="5"/>
      <c r="L260" s="5"/>
    </row>
    <row r="261" spans="11:12">
      <c r="K261" s="5"/>
      <c r="L261" s="5"/>
    </row>
    <row r="262" spans="11:12">
      <c r="K262" s="5"/>
      <c r="L262" s="5"/>
    </row>
    <row r="263" spans="11:12">
      <c r="K263" s="5"/>
      <c r="L263" s="5"/>
    </row>
    <row r="264" spans="11:12">
      <c r="K264" s="5"/>
      <c r="L264" s="5"/>
    </row>
    <row r="265" spans="11:12">
      <c r="K265" s="5"/>
      <c r="L265" s="5"/>
    </row>
    <row r="266" spans="11:12">
      <c r="K266" s="5"/>
      <c r="L266" s="5"/>
    </row>
    <row r="267" spans="11:12">
      <c r="K267" s="5"/>
      <c r="L267" s="5"/>
    </row>
    <row r="268" spans="11:12">
      <c r="K268" s="5"/>
      <c r="L268" s="5"/>
    </row>
    <row r="269" spans="11:12">
      <c r="K269" s="5"/>
      <c r="L269" s="5"/>
    </row>
    <row r="270" spans="11:12">
      <c r="K270" s="5"/>
      <c r="L270" s="5"/>
    </row>
    <row r="271" spans="11:12">
      <c r="K271" s="5"/>
      <c r="L271" s="5"/>
    </row>
    <row r="272" spans="11:12">
      <c r="K272" s="5"/>
      <c r="L272" s="5"/>
    </row>
    <row r="273" spans="11:12">
      <c r="K273" s="5"/>
      <c r="L273" s="5"/>
    </row>
    <row r="274" spans="11:12">
      <c r="K274" s="5"/>
      <c r="L274" s="5"/>
    </row>
    <row r="275" spans="11:12">
      <c r="K275" s="5"/>
      <c r="L275" s="5"/>
    </row>
    <row r="276" spans="11:12">
      <c r="K276" s="5"/>
      <c r="L276" s="5"/>
    </row>
    <row r="277" spans="11:12">
      <c r="K277" s="5"/>
      <c r="L277" s="5"/>
    </row>
    <row r="278" spans="11:12">
      <c r="K278" s="5"/>
      <c r="L278" s="5"/>
    </row>
    <row r="279" spans="11:12">
      <c r="K279" s="5"/>
      <c r="L279" s="5"/>
    </row>
    <row r="280" spans="11:12">
      <c r="K280" s="5"/>
      <c r="L280" s="5"/>
    </row>
    <row r="281" spans="11:12">
      <c r="K281" s="5"/>
      <c r="L281" s="5"/>
    </row>
    <row r="282" spans="11:12">
      <c r="K282" s="5"/>
      <c r="L282" s="5"/>
    </row>
    <row r="283" spans="11:12">
      <c r="K283" s="5"/>
      <c r="L283" s="5"/>
    </row>
    <row r="284" spans="11:12">
      <c r="K284" s="5"/>
      <c r="L284" s="5"/>
    </row>
    <row r="285" spans="11:12">
      <c r="K285" s="5"/>
      <c r="L285" s="5"/>
    </row>
    <row r="286" spans="11:12">
      <c r="K286" s="5"/>
      <c r="L286" s="5"/>
    </row>
    <row r="287" spans="11:12">
      <c r="K287" s="5"/>
      <c r="L287" s="5"/>
    </row>
    <row r="288" spans="11:12">
      <c r="K288" s="5"/>
      <c r="L288" s="5"/>
    </row>
    <row r="289" spans="11:12">
      <c r="K289" s="5"/>
      <c r="L289" s="5"/>
    </row>
    <row r="290" spans="11:12">
      <c r="K290" s="5"/>
      <c r="L290" s="5"/>
    </row>
    <row r="291" spans="11:12">
      <c r="K291" s="5"/>
      <c r="L291" s="5"/>
    </row>
    <row r="292" spans="11:12">
      <c r="K292" s="5"/>
      <c r="L292" s="5"/>
    </row>
    <row r="293" spans="11:12">
      <c r="K293" s="5"/>
      <c r="L293" s="5"/>
    </row>
    <row r="294" spans="11:12">
      <c r="K294" s="5"/>
      <c r="L294" s="5"/>
    </row>
  </sheetData>
  <mergeCells count="329">
    <mergeCell ref="H234:H239"/>
    <mergeCell ref="A240:A245"/>
    <mergeCell ref="A246:A251"/>
    <mergeCell ref="M246:M251"/>
    <mergeCell ref="B246:B251"/>
    <mergeCell ref="C246:C251"/>
    <mergeCell ref="D246:D251"/>
    <mergeCell ref="H246:H251"/>
    <mergeCell ref="J240:J245"/>
    <mergeCell ref="I240:I245"/>
    <mergeCell ref="M240:M245"/>
    <mergeCell ref="B240:B245"/>
    <mergeCell ref="C240:C245"/>
    <mergeCell ref="D240:D245"/>
    <mergeCell ref="H240:H245"/>
    <mergeCell ref="G246:G251"/>
    <mergeCell ref="G240:G245"/>
    <mergeCell ref="J246:J251"/>
    <mergeCell ref="I246:I251"/>
    <mergeCell ref="D234:D239"/>
    <mergeCell ref="A234:A239"/>
    <mergeCell ref="I234:I239"/>
    <mergeCell ref="J234:J239"/>
    <mergeCell ref="M234:M239"/>
    <mergeCell ref="M228:M233"/>
    <mergeCell ref="H216:H221"/>
    <mergeCell ref="J222:J227"/>
    <mergeCell ref="I222:I227"/>
    <mergeCell ref="M222:M227"/>
    <mergeCell ref="A222:A227"/>
    <mergeCell ref="H222:H227"/>
    <mergeCell ref="G222:G227"/>
    <mergeCell ref="B222:B227"/>
    <mergeCell ref="D222:D227"/>
    <mergeCell ref="J204:J209"/>
    <mergeCell ref="I204:I209"/>
    <mergeCell ref="G228:G233"/>
    <mergeCell ref="A228:A233"/>
    <mergeCell ref="B228:B233"/>
    <mergeCell ref="D228:D233"/>
    <mergeCell ref="H228:H233"/>
    <mergeCell ref="J228:J233"/>
    <mergeCell ref="I228:I233"/>
    <mergeCell ref="M192:M197"/>
    <mergeCell ref="A186:A191"/>
    <mergeCell ref="B210:B215"/>
    <mergeCell ref="D210:D215"/>
    <mergeCell ref="G198:G203"/>
    <mergeCell ref="H210:H215"/>
    <mergeCell ref="J216:J221"/>
    <mergeCell ref="I216:I221"/>
    <mergeCell ref="M216:M221"/>
    <mergeCell ref="A216:A221"/>
    <mergeCell ref="B204:B209"/>
    <mergeCell ref="D204:D209"/>
    <mergeCell ref="G210:G215"/>
    <mergeCell ref="G216:G221"/>
    <mergeCell ref="B216:B221"/>
    <mergeCell ref="D216:D221"/>
    <mergeCell ref="H204:H209"/>
    <mergeCell ref="J210:J215"/>
    <mergeCell ref="I210:I215"/>
    <mergeCell ref="M210:M215"/>
    <mergeCell ref="A210:A215"/>
    <mergeCell ref="B198:B203"/>
    <mergeCell ref="D198:D203"/>
    <mergeCell ref="H198:H203"/>
    <mergeCell ref="A192:A197"/>
    <mergeCell ref="B180:B185"/>
    <mergeCell ref="D180:D185"/>
    <mergeCell ref="H180:H185"/>
    <mergeCell ref="G192:G197"/>
    <mergeCell ref="G186:G191"/>
    <mergeCell ref="M204:M209"/>
    <mergeCell ref="A204:A209"/>
    <mergeCell ref="B192:B197"/>
    <mergeCell ref="D192:D197"/>
    <mergeCell ref="J186:J191"/>
    <mergeCell ref="I186:I191"/>
    <mergeCell ref="M186:M191"/>
    <mergeCell ref="G204:G209"/>
    <mergeCell ref="H192:H197"/>
    <mergeCell ref="J198:J203"/>
    <mergeCell ref="I198:I203"/>
    <mergeCell ref="M198:M203"/>
    <mergeCell ref="A198:A203"/>
    <mergeCell ref="B186:B191"/>
    <mergeCell ref="D186:D191"/>
    <mergeCell ref="H186:H191"/>
    <mergeCell ref="J192:J197"/>
    <mergeCell ref="I192:I197"/>
    <mergeCell ref="J168:J173"/>
    <mergeCell ref="I168:I173"/>
    <mergeCell ref="M168:M173"/>
    <mergeCell ref="A180:A185"/>
    <mergeCell ref="B168:B173"/>
    <mergeCell ref="D168:D173"/>
    <mergeCell ref="H168:H173"/>
    <mergeCell ref="J174:J179"/>
    <mergeCell ref="I174:I179"/>
    <mergeCell ref="M174:M179"/>
    <mergeCell ref="G168:G173"/>
    <mergeCell ref="G180:G185"/>
    <mergeCell ref="G174:G179"/>
    <mergeCell ref="B174:B179"/>
    <mergeCell ref="D174:D179"/>
    <mergeCell ref="H174:H179"/>
    <mergeCell ref="J180:J185"/>
    <mergeCell ref="I180:I185"/>
    <mergeCell ref="M180:M185"/>
    <mergeCell ref="J161:J166"/>
    <mergeCell ref="I161:I166"/>
    <mergeCell ref="M161:M166"/>
    <mergeCell ref="A161:A166"/>
    <mergeCell ref="B161:B166"/>
    <mergeCell ref="D161:D166"/>
    <mergeCell ref="G161:G166"/>
    <mergeCell ref="H161:H166"/>
    <mergeCell ref="J155:J160"/>
    <mergeCell ref="I155:I160"/>
    <mergeCell ref="M155:M160"/>
    <mergeCell ref="A155:A160"/>
    <mergeCell ref="B155:B160"/>
    <mergeCell ref="D155:D160"/>
    <mergeCell ref="G155:G160"/>
    <mergeCell ref="H155:H160"/>
    <mergeCell ref="J149:J154"/>
    <mergeCell ref="I149:I154"/>
    <mergeCell ref="M149:M154"/>
    <mergeCell ref="A149:A154"/>
    <mergeCell ref="B149:B154"/>
    <mergeCell ref="D149:D154"/>
    <mergeCell ref="G149:G154"/>
    <mergeCell ref="H149:H154"/>
    <mergeCell ref="A143:A148"/>
    <mergeCell ref="B143:B148"/>
    <mergeCell ref="D143:D148"/>
    <mergeCell ref="G143:G148"/>
    <mergeCell ref="H143:H148"/>
    <mergeCell ref="J119:J124"/>
    <mergeCell ref="I119:I124"/>
    <mergeCell ref="M119:M124"/>
    <mergeCell ref="H119:H124"/>
    <mergeCell ref="A119:A124"/>
    <mergeCell ref="B119:B124"/>
    <mergeCell ref="D119:D124"/>
    <mergeCell ref="G119:G124"/>
    <mergeCell ref="A125:A130"/>
    <mergeCell ref="B125:B130"/>
    <mergeCell ref="D125:D130"/>
    <mergeCell ref="G125:G130"/>
    <mergeCell ref="H125:H130"/>
    <mergeCell ref="I125:I130"/>
    <mergeCell ref="J125:J130"/>
    <mergeCell ref="M125:M130"/>
    <mergeCell ref="J113:J118"/>
    <mergeCell ref="I113:I118"/>
    <mergeCell ref="M113:M118"/>
    <mergeCell ref="H113:H118"/>
    <mergeCell ref="A113:A118"/>
    <mergeCell ref="B113:B118"/>
    <mergeCell ref="D113:D118"/>
    <mergeCell ref="G113:G118"/>
    <mergeCell ref="J107:J112"/>
    <mergeCell ref="I107:I112"/>
    <mergeCell ref="M107:M112"/>
    <mergeCell ref="H107:H112"/>
    <mergeCell ref="A107:A112"/>
    <mergeCell ref="B107:B112"/>
    <mergeCell ref="D107:D112"/>
    <mergeCell ref="G107:G112"/>
    <mergeCell ref="J101:J106"/>
    <mergeCell ref="I101:I106"/>
    <mergeCell ref="M101:M106"/>
    <mergeCell ref="H101:H106"/>
    <mergeCell ref="A101:A106"/>
    <mergeCell ref="B101:B106"/>
    <mergeCell ref="D101:D106"/>
    <mergeCell ref="G101:G106"/>
    <mergeCell ref="J95:J100"/>
    <mergeCell ref="I95:I100"/>
    <mergeCell ref="M95:M100"/>
    <mergeCell ref="H95:H100"/>
    <mergeCell ref="A95:A100"/>
    <mergeCell ref="B95:B100"/>
    <mergeCell ref="D95:D100"/>
    <mergeCell ref="G95:G100"/>
    <mergeCell ref="J89:J94"/>
    <mergeCell ref="I89:I94"/>
    <mergeCell ref="M89:M94"/>
    <mergeCell ref="H89:H94"/>
    <mergeCell ref="A89:A94"/>
    <mergeCell ref="B89:B94"/>
    <mergeCell ref="D89:D94"/>
    <mergeCell ref="G89:G94"/>
    <mergeCell ref="J82:J87"/>
    <mergeCell ref="I82:I87"/>
    <mergeCell ref="M82:M87"/>
    <mergeCell ref="H82:H87"/>
    <mergeCell ref="A82:A87"/>
    <mergeCell ref="B82:B87"/>
    <mergeCell ref="D82:D87"/>
    <mergeCell ref="G82:G87"/>
    <mergeCell ref="J76:J81"/>
    <mergeCell ref="I76:I81"/>
    <mergeCell ref="M76:M81"/>
    <mergeCell ref="H76:H81"/>
    <mergeCell ref="A76:A81"/>
    <mergeCell ref="B76:B81"/>
    <mergeCell ref="D76:D81"/>
    <mergeCell ref="G76:G81"/>
    <mergeCell ref="J70:J75"/>
    <mergeCell ref="I70:I75"/>
    <mergeCell ref="M70:M75"/>
    <mergeCell ref="H70:H75"/>
    <mergeCell ref="A70:A75"/>
    <mergeCell ref="B70:B75"/>
    <mergeCell ref="D70:D75"/>
    <mergeCell ref="G70:G75"/>
    <mergeCell ref="J64:J69"/>
    <mergeCell ref="I64:I69"/>
    <mergeCell ref="M64:M69"/>
    <mergeCell ref="H64:H69"/>
    <mergeCell ref="A64:A69"/>
    <mergeCell ref="B64:B69"/>
    <mergeCell ref="D64:D69"/>
    <mergeCell ref="G64:G69"/>
    <mergeCell ref="J58:J63"/>
    <mergeCell ref="I58:I63"/>
    <mergeCell ref="M58:M63"/>
    <mergeCell ref="H58:H63"/>
    <mergeCell ref="A58:A63"/>
    <mergeCell ref="B58:B63"/>
    <mergeCell ref="D58:D63"/>
    <mergeCell ref="G58:G63"/>
    <mergeCell ref="J52:J57"/>
    <mergeCell ref="I52:I57"/>
    <mergeCell ref="M52:M57"/>
    <mergeCell ref="H52:H57"/>
    <mergeCell ref="A52:A57"/>
    <mergeCell ref="B52:B57"/>
    <mergeCell ref="D52:D57"/>
    <mergeCell ref="G52:G57"/>
    <mergeCell ref="A40:A45"/>
    <mergeCell ref="A46:A51"/>
    <mergeCell ref="J40:J45"/>
    <mergeCell ref="I40:I45"/>
    <mergeCell ref="M40:M45"/>
    <mergeCell ref="H40:H45"/>
    <mergeCell ref="B40:B45"/>
    <mergeCell ref="D40:D45"/>
    <mergeCell ref="G40:G45"/>
    <mergeCell ref="J46:J51"/>
    <mergeCell ref="I46:I51"/>
    <mergeCell ref="M46:M51"/>
    <mergeCell ref="H46:H51"/>
    <mergeCell ref="B46:B51"/>
    <mergeCell ref="D46:D51"/>
    <mergeCell ref="G46:G51"/>
    <mergeCell ref="J34:J39"/>
    <mergeCell ref="I34:I39"/>
    <mergeCell ref="M34:M39"/>
    <mergeCell ref="H34:H39"/>
    <mergeCell ref="A34:A39"/>
    <mergeCell ref="B34:B39"/>
    <mergeCell ref="D34:D39"/>
    <mergeCell ref="G34:G39"/>
    <mergeCell ref="J28:J33"/>
    <mergeCell ref="I28:I33"/>
    <mergeCell ref="M28:M33"/>
    <mergeCell ref="H28:H33"/>
    <mergeCell ref="A28:A33"/>
    <mergeCell ref="B28:B33"/>
    <mergeCell ref="D28:D33"/>
    <mergeCell ref="G28:G33"/>
    <mergeCell ref="B16:B21"/>
    <mergeCell ref="D16:D21"/>
    <mergeCell ref="G16:G21"/>
    <mergeCell ref="J22:J27"/>
    <mergeCell ref="I22:I27"/>
    <mergeCell ref="M22:M27"/>
    <mergeCell ref="H22:H27"/>
    <mergeCell ref="A22:A27"/>
    <mergeCell ref="B22:B27"/>
    <mergeCell ref="D22:D27"/>
    <mergeCell ref="G22:G27"/>
    <mergeCell ref="A1:H1"/>
    <mergeCell ref="A168:A173"/>
    <mergeCell ref="A174:A179"/>
    <mergeCell ref="J4:J9"/>
    <mergeCell ref="I4:I9"/>
    <mergeCell ref="M4:M9"/>
    <mergeCell ref="H4:H9"/>
    <mergeCell ref="A4:A9"/>
    <mergeCell ref="B4:B9"/>
    <mergeCell ref="D4:D9"/>
    <mergeCell ref="G4:G9"/>
    <mergeCell ref="J10:J15"/>
    <mergeCell ref="I10:I15"/>
    <mergeCell ref="M10:M15"/>
    <mergeCell ref="H10:H15"/>
    <mergeCell ref="A10:A15"/>
    <mergeCell ref="B10:B15"/>
    <mergeCell ref="D10:D15"/>
    <mergeCell ref="G10:G15"/>
    <mergeCell ref="J16:J21"/>
    <mergeCell ref="I16:I21"/>
    <mergeCell ref="M16:M21"/>
    <mergeCell ref="H16:H21"/>
    <mergeCell ref="A16:A21"/>
    <mergeCell ref="M131:M136"/>
    <mergeCell ref="J131:J136"/>
    <mergeCell ref="I131:I136"/>
    <mergeCell ref="H131:H136"/>
    <mergeCell ref="A131:A136"/>
    <mergeCell ref="B131:B136"/>
    <mergeCell ref="D131:D136"/>
    <mergeCell ref="G131:G136"/>
    <mergeCell ref="J143:J148"/>
    <mergeCell ref="I143:I148"/>
    <mergeCell ref="M143:M148"/>
    <mergeCell ref="J137:J142"/>
    <mergeCell ref="I137:I142"/>
    <mergeCell ref="M137:M142"/>
    <mergeCell ref="A137:A142"/>
    <mergeCell ref="B137:B142"/>
    <mergeCell ref="D137:D142"/>
    <mergeCell ref="G137:G142"/>
    <mergeCell ref="H137:H142"/>
  </mergeCells>
  <pageMargins left="0.15748031496062992" right="0.15748031496062992" top="0.17" bottom="0.15748031496062992" header="0.15748031496062992" footer="0.15748031496062992"/>
  <pageSetup paperSize="9" fitToHeight="0" orientation="portrait" horizontalDpi="4294967292" verticalDpi="4294967292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БАСИК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Root</cp:lastModifiedBy>
  <cp:lastPrinted>2017-09-24T16:52:45Z</cp:lastPrinted>
  <dcterms:created xsi:type="dcterms:W3CDTF">2017-09-22T16:16:35Z</dcterms:created>
  <dcterms:modified xsi:type="dcterms:W3CDTF">2019-02-22T12:35:21Z</dcterms:modified>
</cp:coreProperties>
</file>