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125" activeTab="0"/>
  </bookViews>
  <sheets>
    <sheet name="Складные и Дорожные - 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воробьев</author>
    <author>komina</author>
  </authors>
  <commentList>
    <comment ref="A8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9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0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1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3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7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19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0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1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3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5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8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30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31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 </t>
        </r>
      </text>
    </comment>
    <comment ref="A34" authorId="1">
      <text>
        <r>
          <t/>
        </r>
      </text>
    </comment>
    <comment ref="A35" authorId="1">
      <text>
        <r>
          <t/>
        </r>
      </text>
    </comment>
    <comment ref="A36" authorId="1">
      <text>
        <r>
          <t/>
        </r>
      </text>
    </comment>
    <comment ref="A37" authorId="1">
      <text>
        <r>
          <t/>
        </r>
      </text>
    </comment>
    <comment ref="A38" authorId="1">
      <text>
        <r>
          <t/>
        </r>
      </text>
    </comment>
    <comment ref="A39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<sst xmlns="http://schemas.openxmlformats.org/spreadsheetml/2006/main" count="144" uniqueCount="121">
  <si>
    <t>Сумма вашего заказа</t>
  </si>
  <si>
    <t>Артикул</t>
  </si>
  <si>
    <t>Фото</t>
  </si>
  <si>
    <t xml:space="preserve">Группа </t>
  </si>
  <si>
    <t xml:space="preserve">ОПИСАНИЕ </t>
  </si>
  <si>
    <t>Код товара</t>
  </si>
  <si>
    <t>20FFS201.GN8</t>
  </si>
  <si>
    <t>20FFS201.OR8</t>
  </si>
  <si>
    <t>20FFS301V.LC5</t>
  </si>
  <si>
    <t>20FFS301V.RD5</t>
  </si>
  <si>
    <t>20FFS301V.CH6</t>
  </si>
  <si>
    <t>20FFS301.BL5</t>
  </si>
  <si>
    <t>20FFS301.OR8</t>
  </si>
  <si>
    <t>20FFS306SV.BL7</t>
  </si>
  <si>
    <t>20FFS306SV.BK8</t>
  </si>
  <si>
    <t>20FFS306PV.GN8</t>
  </si>
  <si>
    <t>20FTG301.BK7</t>
  </si>
  <si>
    <t>20FTG301.GR7</t>
  </si>
  <si>
    <t>20FTG301V.WT7</t>
  </si>
  <si>
    <t>24FTG1.RD7</t>
  </si>
  <si>
    <t>24FTG6PV.WT7</t>
  </si>
  <si>
    <t>24FTG6SV.GR8</t>
  </si>
  <si>
    <t>24FTG6SV.BK8</t>
  </si>
  <si>
    <t>24FFS1.BK8</t>
  </si>
  <si>
    <t>24FFS1.WT8</t>
  </si>
  <si>
    <t>24FFS1V.GR8</t>
  </si>
  <si>
    <t>24FFS6SV.VL8</t>
  </si>
  <si>
    <t>20" складные</t>
  </si>
  <si>
    <t>20" складные, скоростные</t>
  </si>
  <si>
    <t>24" складные</t>
  </si>
  <si>
    <t>24" складные, скоростные</t>
  </si>
  <si>
    <t>Велосипед NOVATRACK 20" складной, FS20, салатовый,тормоз ножной,AL обода,усилен, багажник</t>
  </si>
  <si>
    <t>Велосипед NOVATRACK 20" складной, FS20, оранжевый, тормоз ножной,AL обода,усилен, багажник</t>
  </si>
  <si>
    <t>Велосипед NOVATRACK 20" складной, FS30, синий, тормоз нож,AL обода,усилен, багажник #085481</t>
  </si>
  <si>
    <t>Велосипед NOVATRACK 20" складной, FS30, оранжевый, тормоз нож,AL обода,усилен, багажник</t>
  </si>
  <si>
    <t>Велосипед NOVATRACK 20" складной, FS30, синий, 6скор.Shimano TY-21,тормоз 2руч,сиден #117068</t>
  </si>
  <si>
    <t>Велосипед NOVATRACK 20" складной, FS30, черный, 6скор.Shimano TY-21,тормоз 2руч,сиден, багажник</t>
  </si>
  <si>
    <t>Велосипед NOVATRACK 20" складной, FS30, салатовый, 6 скор.POWER, тормоз 2руч.,AL обод</t>
  </si>
  <si>
    <t>Велосипед NOVATRACK 20" складной, TG30, черный, тормоз нож,ALобода,сид.и руль комфор #117088</t>
  </si>
  <si>
    <t>Велосипед NOVATRACK 20" складной, TG30, белый, торм 1руч и нож,,ALобода, комфорт.сид.и руль #117076</t>
  </si>
  <si>
    <t>Велосипед NOVATRACK 24" складной, красный, TG, тормоз нож, AL обода, багажник #117070</t>
  </si>
  <si>
    <t>Велосипед NOVATRACK 24" складной, серый, TG, 6скор. Shimano TY-21, тормоз 2руч.,сиден</t>
  </si>
  <si>
    <t>Велосипед NOVATRACK 24" складной, чёрный, TG, 6скор. Shimano TY-21, тормоз 2руч.,сиден</t>
  </si>
  <si>
    <t>Велосипед NOVATRACK 24" складной, чёрный, FS,тормоз нож, AL обода, багажник</t>
  </si>
  <si>
    <t>Велосипед NOVATRACK 24" складной,белый, FS,тормоз нож, AL обода, багажник</t>
  </si>
  <si>
    <t>Велосипед NOVATRACK 24" складной, серый-зеленый, FS,тормоз 1 руч и ножной,AL обода,усиле</t>
  </si>
  <si>
    <t>Велосипед NOVATRACK 24" складной, фиолет, FS, 6скор. Shimano TY-21, тормоз 2руч.,сиден</t>
  </si>
  <si>
    <t>126776</t>
  </si>
  <si>
    <t>126777</t>
  </si>
  <si>
    <t>085330</t>
  </si>
  <si>
    <t>085482</t>
  </si>
  <si>
    <t>107126</t>
  </si>
  <si>
    <t>085481</t>
  </si>
  <si>
    <t>126778</t>
  </si>
  <si>
    <t>117068</t>
  </si>
  <si>
    <t>126779</t>
  </si>
  <si>
    <t>126780</t>
  </si>
  <si>
    <t>117088</t>
  </si>
  <si>
    <t>117115</t>
  </si>
  <si>
    <t>117076</t>
  </si>
  <si>
    <t>117070</t>
  </si>
  <si>
    <t>117119</t>
  </si>
  <si>
    <t>126781</t>
  </si>
  <si>
    <t>126782</t>
  </si>
  <si>
    <t>126783</t>
  </si>
  <si>
    <t>126784</t>
  </si>
  <si>
    <t>126785</t>
  </si>
  <si>
    <t>126786</t>
  </si>
  <si>
    <t>20FFS301.BL8</t>
  </si>
  <si>
    <t>24FFS1.RD8</t>
  </si>
  <si>
    <t>135056</t>
  </si>
  <si>
    <t>135057</t>
  </si>
  <si>
    <t>085324</t>
  </si>
  <si>
    <t>Велосипед NOVATRACK 20" складной, FS30, синий, тормоз нож,AL обода,усилен, багажник</t>
  </si>
  <si>
    <t>Велосипед NOVATRACK 20" складной, FS30, бордовый,тормоз 1руч и нож,AL обода,усилен, ба #107126</t>
  </si>
  <si>
    <t>Велосипед NOVATRACK 20" складной, FS30, сиреневый,тормоз 1 руч. и нож.,AL обода,усилен, #085330</t>
  </si>
  <si>
    <t>Велосипед NOVATRACK 20" складной, FS30, красный, тормоз 1 руч и нож,AL обода,усилен, б #085482</t>
  </si>
  <si>
    <t>Велосипед NOVATRACK 24" складной, красный, FS, тормоз нож, AL обода, багажник</t>
  </si>
  <si>
    <t>Велосипед NOVATRACK 24" складной, серый-зеленый, FS,тормоз 1 руч и ножной,AL обода,усиле #085324</t>
  </si>
  <si>
    <t>Велосипед NOVATRACK 24" белый, складной, красный, FS, 6-скор. Power RD42 B, торм 2руч, сидение #1171</t>
  </si>
  <si>
    <t>Велосипед NOVATRACK 20" складной, TG30, серый, тормоз нож,ALобода,сид.и руль комфор #117089</t>
  </si>
  <si>
    <t>282SHL.FIESTA.RD9</t>
  </si>
  <si>
    <t>282SHL.FIESTA.VL9</t>
  </si>
  <si>
    <t>282SHU.VINTAGE.GN9</t>
  </si>
  <si>
    <t>282SHU.VINTAGE.BE9</t>
  </si>
  <si>
    <t>282SHM.FUSION.BR9</t>
  </si>
  <si>
    <t>282SHM.FUSION.BK9</t>
  </si>
  <si>
    <t>Х62675-К</t>
  </si>
  <si>
    <t>http://NOVATRACK.ru/predzakaz2015/x62675-k.jpg</t>
  </si>
  <si>
    <t>Х62676-К</t>
  </si>
  <si>
    <t>http://NOVATRACK.ru/predzakaz2015/x62676-k.jpg</t>
  </si>
  <si>
    <t>Х52499-К</t>
  </si>
  <si>
    <t>http://NOVATRACK.ru/predzakaz2015/x52499-k.jpg</t>
  </si>
  <si>
    <t>Х52500-К</t>
  </si>
  <si>
    <t>http://NOVATRACK.ru/predzakaz2015/x52500-k.jpg</t>
  </si>
  <si>
    <t>Х63236-К</t>
  </si>
  <si>
    <t>http://NOVATRACK.ru/predzakaz2015/x63236-k.jpg</t>
  </si>
  <si>
    <t>Х63237-К</t>
  </si>
  <si>
    <t>http://NOVATRACK.ru/predzakaz2015/x63237-k.jpg</t>
  </si>
  <si>
    <t>Велосипед Foxx 28"дорожный LADY FIESTA, красный + передняя корзина</t>
  </si>
  <si>
    <t>Велосипед Foxx 28"  дорожный LADY FIESTA, фиолетовый + передняя корзина</t>
  </si>
  <si>
    <t>Велосипед Foxx 28" дорожный LADY VINTAGE, зелёный + передняя корзина</t>
  </si>
  <si>
    <t>Велосипед Foxx 28"  дорожный LADY VINTAGE, бежевый + передняя корзина</t>
  </si>
  <si>
    <t>Велосипед Foxx 28"  дорожный FUSION, коричневый + передняя корзина</t>
  </si>
  <si>
    <t>Велосипед Foxx 28"  дорожный FUSION, синий/чёрный + передняя корзина</t>
  </si>
  <si>
    <t>28" FOXX</t>
  </si>
  <si>
    <t>(8332)440-974
8(912)734-09-74
г.Киров
E-mail: zakaz@optom-company.ru
www.optom-velo.ru
www.optom-intex.ru
www.optom-sanki.ru</t>
  </si>
  <si>
    <t xml:space="preserve">            ПРАЙС-ЛИСТ 2019</t>
  </si>
  <si>
    <t>РРЦ</t>
  </si>
  <si>
    <t>1</t>
  </si>
  <si>
    <t>2</t>
  </si>
  <si>
    <t>3</t>
  </si>
  <si>
    <t>4</t>
  </si>
  <si>
    <t>ЗАКАЗ СЕЗОН 2019</t>
  </si>
  <si>
    <t>Необходимо уточнять наличие товара на складе !!!</t>
  </si>
  <si>
    <t>Поставьте в ячейку № вашей колонки 1…4</t>
  </si>
  <si>
    <t>Оптовая цена от 20 т. р. до 100 т.р.</t>
  </si>
  <si>
    <t>Оптовая цена от 100 т.р. до 300 т.р.</t>
  </si>
  <si>
    <t>Оптовая цена от 300 т.р. до 500 т.р.</t>
  </si>
  <si>
    <t>Оптовая цена от 500 т.р. и выше</t>
  </si>
  <si>
    <t>Отгружаем от 1 шт (дропшиппинг)</t>
  </si>
</sst>
</file>

<file path=xl/styles.xml><?xml version="1.0" encoding="utf-8"?>
<styleSheet xmlns="http://schemas.openxmlformats.org/spreadsheetml/2006/main">
  <numFmts count="3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-* #,##0[$р.-419]_-;\-* #,##0[$р.-419]_-;_-* &quot;-&quot;??[$р.-419]_-;_-@_-"/>
    <numFmt numFmtId="182" formatCode="[$$-2409]#,##0.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%"/>
    <numFmt numFmtId="189" formatCode="0.0%"/>
    <numFmt numFmtId="190" formatCode="000000"/>
    <numFmt numFmtId="191" formatCode="[$￦-412]#,##0;[Red]\-[$￦-412]#,##0"/>
    <numFmt numFmtId="19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ans EE"/>
      <family val="1"/>
    </font>
    <font>
      <sz val="8"/>
      <name val="Arial"/>
      <family val="2"/>
    </font>
    <font>
      <sz val="12"/>
      <name val="宋体"/>
      <family val="0"/>
    </font>
    <font>
      <b/>
      <sz val="9"/>
      <name val="Tahoma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1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4" fillId="0" borderId="0">
      <alignment/>
      <protection/>
    </xf>
  </cellStyleXfs>
  <cellXfs count="54">
    <xf numFmtId="0" fontId="0" fillId="0" borderId="0" xfId="0" applyFont="1" applyAlignment="1">
      <alignment/>
    </xf>
    <xf numFmtId="3" fontId="26" fillId="33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80" fontId="62" fillId="34" borderId="11" xfId="66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180" fontId="31" fillId="0" borderId="11" xfId="0" applyNumberFormat="1" applyFont="1" applyBorder="1" applyAlignment="1">
      <alignment horizontal="center" vertical="center"/>
    </xf>
    <xf numFmtId="0" fontId="31" fillId="35" borderId="11" xfId="0" applyFont="1" applyFill="1" applyBorder="1" applyAlignment="1">
      <alignment horizontal="left" vertical="center" wrapText="1"/>
    </xf>
    <xf numFmtId="0" fontId="64" fillId="35" borderId="11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46" fillId="36" borderId="11" xfId="42" applyFill="1" applyBorder="1" applyAlignment="1" applyProtection="1">
      <alignment horizontal="left" vertical="center" wrapText="1"/>
      <protection/>
    </xf>
    <xf numFmtId="0" fontId="0" fillId="0" borderId="11" xfId="0" applyNumberFormat="1" applyBorder="1" applyAlignment="1">
      <alignment horizontal="left" vertical="top" wrapText="1"/>
    </xf>
    <xf numFmtId="0" fontId="46" fillId="0" borderId="11" xfId="42" applyFill="1" applyBorder="1" applyAlignment="1" applyProtection="1">
      <alignment horizontal="left" vertical="center"/>
      <protection/>
    </xf>
    <xf numFmtId="0" fontId="46" fillId="0" borderId="11" xfId="42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180" fontId="65" fillId="0" borderId="11" xfId="0" applyNumberFormat="1" applyFont="1" applyBorder="1" applyAlignment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 wrapText="1"/>
    </xf>
    <xf numFmtId="49" fontId="6" fillId="38" borderId="13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62" fillId="0" borderId="0" xfId="0" applyFont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6" fontId="67" fillId="0" borderId="15" xfId="0" applyNumberFormat="1" applyFont="1" applyBorder="1" applyAlignment="1">
      <alignment horizontal="center" vertical="center" wrapText="1"/>
    </xf>
    <xf numFmtId="16" fontId="67" fillId="0" borderId="16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1" fontId="54" fillId="39" borderId="20" xfId="58" applyFont="1" applyFill="1" applyBorder="1" applyAlignment="1">
      <alignment horizontal="center" vertical="center" wrapText="1"/>
      <protection/>
    </xf>
    <xf numFmtId="1" fontId="54" fillId="39" borderId="21" xfId="58" applyFont="1" applyFill="1" applyBorder="1" applyAlignment="1">
      <alignment horizontal="center" vertical="center" wrapText="1"/>
      <protection/>
    </xf>
    <xf numFmtId="1" fontId="54" fillId="39" borderId="16" xfId="58" applyFont="1" applyFill="1" applyBorder="1" applyAlignment="1">
      <alignment horizontal="center" vertical="center" wrapText="1"/>
      <protection/>
    </xf>
    <xf numFmtId="1" fontId="54" fillId="39" borderId="22" xfId="58" applyFont="1" applyFill="1" applyBorder="1" applyAlignment="1">
      <alignment horizontal="center" vertical="center" wrapText="1"/>
      <protection/>
    </xf>
    <xf numFmtId="1" fontId="54" fillId="39" borderId="23" xfId="58" applyFont="1" applyFill="1" applyBorder="1" applyAlignment="1">
      <alignment horizontal="center" vertical="center" wrapText="1"/>
      <protection/>
    </xf>
    <xf numFmtId="1" fontId="54" fillId="39" borderId="24" xfId="58" applyFont="1" applyFill="1" applyBorder="1" applyAlignment="1">
      <alignment horizontal="center" vertical="center" wrapText="1"/>
      <protection/>
    </xf>
    <xf numFmtId="1" fontId="31" fillId="39" borderId="20" xfId="58" applyFont="1" applyFill="1" applyBorder="1" applyAlignment="1">
      <alignment horizontal="center" vertical="center" wrapText="1"/>
      <protection/>
    </xf>
    <xf numFmtId="1" fontId="31" fillId="39" borderId="21" xfId="58" applyFont="1" applyFill="1" applyBorder="1" applyAlignment="1">
      <alignment horizontal="center" vertical="center" wrapText="1"/>
      <protection/>
    </xf>
    <xf numFmtId="1" fontId="31" fillId="39" borderId="16" xfId="58" applyFont="1" applyFill="1" applyBorder="1" applyAlignment="1">
      <alignment horizontal="center" vertical="center" wrapText="1"/>
      <protection/>
    </xf>
    <xf numFmtId="1" fontId="70" fillId="37" borderId="20" xfId="58" applyFont="1" applyFill="1" applyBorder="1" applyAlignment="1">
      <alignment horizontal="center" vertical="center" wrapText="1"/>
      <protection/>
    </xf>
    <xf numFmtId="1" fontId="70" fillId="37" borderId="21" xfId="58" applyFont="1" applyFill="1" applyBorder="1" applyAlignment="1">
      <alignment horizontal="center" vertical="center" wrapText="1"/>
      <protection/>
    </xf>
    <xf numFmtId="1" fontId="70" fillId="37" borderId="16" xfId="58" applyFont="1" applyFill="1" applyBorder="1" applyAlignment="1">
      <alignment horizontal="center" vertical="center" wrapText="1"/>
      <protection/>
    </xf>
    <xf numFmtId="181" fontId="38" fillId="34" borderId="20" xfId="0" applyNumberFormat="1" applyFont="1" applyFill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9" fillId="0" borderId="16" xfId="0" applyFont="1" applyBorder="1" applyAlignment="1">
      <alignment/>
    </xf>
    <xf numFmtId="3" fontId="26" fillId="33" borderId="0" xfId="0" applyNumberFormat="1" applyFont="1" applyFill="1" applyBorder="1" applyAlignment="1">
      <alignment horizontal="center" vertical="center" wrapText="1"/>
    </xf>
    <xf numFmtId="3" fontId="61" fillId="0" borderId="17" xfId="0" applyNumberFormat="1" applyFont="1" applyBorder="1" applyAlignment="1">
      <alignment horizontal="center" vertical="center" wrapText="1"/>
    </xf>
    <xf numFmtId="180" fontId="62" fillId="0" borderId="11" xfId="66" applyNumberFormat="1" applyFont="1" applyFill="1" applyBorder="1" applyAlignment="1">
      <alignment horizontal="center" vertical="center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21" xfId="0" applyNumberFormat="1" applyFont="1" applyFill="1" applyBorder="1" applyAlignment="1">
      <alignment horizontal="center" vertical="center" wrapText="1"/>
    </xf>
    <xf numFmtId="181" fontId="29" fillId="0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  <cellStyle name="常规_定单整理1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image" Target="../media/image39.jpeg" /><Relationship Id="rId3" Type="http://schemas.openxmlformats.org/officeDocument/2006/relationships/image" Target="../media/image40.jpeg" /><Relationship Id="rId4" Type="http://schemas.openxmlformats.org/officeDocument/2006/relationships/image" Target="../media/image41.jpeg" /><Relationship Id="rId5" Type="http://schemas.openxmlformats.org/officeDocument/2006/relationships/image" Target="../media/image42.jpeg" /><Relationship Id="rId6" Type="http://schemas.openxmlformats.org/officeDocument/2006/relationships/image" Target="../media/image43.jpeg" /><Relationship Id="rId7" Type="http://schemas.openxmlformats.org/officeDocument/2006/relationships/image" Target="../media/image44.jpeg" /><Relationship Id="rId8" Type="http://schemas.openxmlformats.org/officeDocument/2006/relationships/image" Target="../media/image45.jpeg" /><Relationship Id="rId9" Type="http://schemas.openxmlformats.org/officeDocument/2006/relationships/image" Target="../media/image46.jpeg" /><Relationship Id="rId10" Type="http://schemas.openxmlformats.org/officeDocument/2006/relationships/image" Target="../media/image47.jpeg" /><Relationship Id="rId11" Type="http://schemas.openxmlformats.org/officeDocument/2006/relationships/image" Target="../media/image48.jpeg" /><Relationship Id="rId12" Type="http://schemas.openxmlformats.org/officeDocument/2006/relationships/image" Target="../media/image49.jpeg" /><Relationship Id="rId13" Type="http://schemas.openxmlformats.org/officeDocument/2006/relationships/image" Target="../media/image50.jpeg" /><Relationship Id="rId14" Type="http://schemas.openxmlformats.org/officeDocument/2006/relationships/image" Target="../media/image51.jpeg" /><Relationship Id="rId15" Type="http://schemas.openxmlformats.org/officeDocument/2006/relationships/image" Target="../media/image52.jpeg" /><Relationship Id="rId16" Type="http://schemas.openxmlformats.org/officeDocument/2006/relationships/image" Target="../media/image53.jpeg" /><Relationship Id="rId17" Type="http://schemas.openxmlformats.org/officeDocument/2006/relationships/image" Target="../media/image54.jpeg" /><Relationship Id="rId18" Type="http://schemas.openxmlformats.org/officeDocument/2006/relationships/image" Target="../media/image55.jpeg" /><Relationship Id="rId19" Type="http://schemas.openxmlformats.org/officeDocument/2006/relationships/image" Target="../media/image56.jpeg" /><Relationship Id="rId20" Type="http://schemas.openxmlformats.org/officeDocument/2006/relationships/image" Target="../media/image57.jpeg" /><Relationship Id="rId21" Type="http://schemas.openxmlformats.org/officeDocument/2006/relationships/image" Target="../media/image58.jpeg" /><Relationship Id="rId22" Type="http://schemas.openxmlformats.org/officeDocument/2006/relationships/image" Target="../media/image59.jpeg" /><Relationship Id="rId23" Type="http://schemas.openxmlformats.org/officeDocument/2006/relationships/image" Target="../media/image60.jpeg" /><Relationship Id="rId24" Type="http://schemas.openxmlformats.org/officeDocument/2006/relationships/image" Target="../media/image61.jpeg" /><Relationship Id="rId25" Type="http://schemas.openxmlformats.org/officeDocument/2006/relationships/image" Target="../media/image62.jpeg" /><Relationship Id="rId26" Type="http://schemas.openxmlformats.org/officeDocument/2006/relationships/image" Target="../media/image63.jpeg" /><Relationship Id="rId27" Type="http://schemas.openxmlformats.org/officeDocument/2006/relationships/image" Target="../media/image6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1914525</xdr:colOff>
      <xdr:row>0</xdr:row>
      <xdr:rowOff>85725</xdr:rowOff>
    </xdr:from>
    <xdr:to>
      <xdr:col>4</xdr:col>
      <xdr:colOff>5648325</xdr:colOff>
      <xdr:row>1</xdr:row>
      <xdr:rowOff>400050</xdr:rowOff>
    </xdr:to>
    <xdr:pic>
      <xdr:nvPicPr>
        <xdr:cNvPr id="1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85725"/>
          <a:ext cx="37338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3</xdr:col>
      <xdr:colOff>133350</xdr:colOff>
      <xdr:row>1</xdr:row>
      <xdr:rowOff>619125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3381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2705100</xdr:colOff>
      <xdr:row>1</xdr:row>
      <xdr:rowOff>704850</xdr:rowOff>
    </xdr:from>
    <xdr:to>
      <xdr:col>4</xdr:col>
      <xdr:colOff>5162550</xdr:colOff>
      <xdr:row>2</xdr:row>
      <xdr:rowOff>333375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904875"/>
          <a:ext cx="2457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"/>
  <sheetViews>
    <sheetView showGridLines="0" tabSelected="1" zoomScale="85" zoomScaleNormal="85" zoomScalePageLayoutView="0" workbookViewId="0" topLeftCell="A1">
      <pane xSplit="5" ySplit="6" topLeftCell="F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N2" sqref="N2"/>
    </sheetView>
  </sheetViews>
  <sheetFormatPr defaultColWidth="9.140625" defaultRowHeight="15"/>
  <cols>
    <col min="1" max="1" width="21.421875" style="0" customWidth="1"/>
    <col min="2" max="2" width="11.7109375" style="5" customWidth="1"/>
    <col min="3" max="3" width="15.57421875" style="5" customWidth="1"/>
    <col min="4" max="4" width="20.00390625" style="0" customWidth="1"/>
    <col min="5" max="5" width="86.8515625" style="3" customWidth="1"/>
    <col min="6" max="6" width="18.57421875" style="0" customWidth="1"/>
    <col min="7" max="8" width="16.57421875" style="0" customWidth="1"/>
    <col min="9" max="10" width="19.8515625" style="0" customWidth="1"/>
    <col min="11" max="11" width="20.00390625" style="0" customWidth="1"/>
    <col min="12" max="12" width="18.57421875" style="0" customWidth="1"/>
    <col min="14" max="14" width="9.7109375" style="0" bestFit="1" customWidth="1"/>
  </cols>
  <sheetData>
    <row r="1" spans="1:5" ht="15.75" thickBot="1">
      <c r="A1" s="23" t="s">
        <v>106</v>
      </c>
      <c r="B1" s="23"/>
      <c r="C1" s="23"/>
      <c r="D1" s="23"/>
      <c r="E1" s="23"/>
    </row>
    <row r="2" spans="1:12" ht="68.25" customHeight="1" thickBot="1">
      <c r="A2" s="23"/>
      <c r="B2" s="23"/>
      <c r="C2" s="23"/>
      <c r="D2" s="23"/>
      <c r="E2" s="23"/>
      <c r="F2" s="6" t="s">
        <v>115</v>
      </c>
      <c r="G2" s="1">
        <v>1</v>
      </c>
      <c r="H2" s="48"/>
      <c r="I2" s="29" t="s">
        <v>107</v>
      </c>
      <c r="J2" s="29"/>
      <c r="K2" s="29"/>
      <c r="L2" s="29"/>
    </row>
    <row r="3" spans="1:12" ht="48.75" customHeight="1" thickBot="1">
      <c r="A3" s="24"/>
      <c r="B3" s="24"/>
      <c r="C3" s="24"/>
      <c r="D3" s="24"/>
      <c r="E3" s="24"/>
      <c r="F3" s="7" t="s">
        <v>0</v>
      </c>
      <c r="G3" s="2">
        <f>IF(G2=1,SUMPRODUCT(F7:F39,I7:I39),IF(G2=2,SUMPRODUCT(F7:F39,J7:J39),IF(G2=3,SUMPRODUCT(F7:F39,K7:K39),IF(G2=4,SUMPRODUCT(F7:F39,L7:L39),IF(G2=5,SUMPRODUCT(F7:F39,#REF!),IF(G2=6,SUMPRODUCT(F7:F39,#REF!),0))))))</f>
        <v>0</v>
      </c>
      <c r="H3" s="49"/>
      <c r="I3" s="30" t="s">
        <v>114</v>
      </c>
      <c r="J3" s="31"/>
      <c r="K3" s="31"/>
      <c r="L3" s="32"/>
    </row>
    <row r="4" spans="1:12" ht="18.75" customHeight="1">
      <c r="A4" s="33" t="s">
        <v>1</v>
      </c>
      <c r="B4" s="36" t="s">
        <v>5</v>
      </c>
      <c r="C4" s="36" t="s">
        <v>2</v>
      </c>
      <c r="D4" s="39" t="s">
        <v>3</v>
      </c>
      <c r="E4" s="39" t="s">
        <v>4</v>
      </c>
      <c r="F4" s="42" t="s">
        <v>113</v>
      </c>
      <c r="G4" s="45" t="s">
        <v>108</v>
      </c>
      <c r="H4" s="51" t="s">
        <v>120</v>
      </c>
      <c r="I4" s="21" t="s">
        <v>109</v>
      </c>
      <c r="J4" s="21" t="s">
        <v>110</v>
      </c>
      <c r="K4" s="21" t="s">
        <v>111</v>
      </c>
      <c r="L4" s="21" t="s">
        <v>112</v>
      </c>
    </row>
    <row r="5" spans="1:12" ht="33" customHeight="1">
      <c r="A5" s="34"/>
      <c r="B5" s="37"/>
      <c r="C5" s="37"/>
      <c r="D5" s="40"/>
      <c r="E5" s="40"/>
      <c r="F5" s="43"/>
      <c r="G5" s="46"/>
      <c r="H5" s="52"/>
      <c r="I5" s="25" t="s">
        <v>116</v>
      </c>
      <c r="J5" s="27" t="s">
        <v>117</v>
      </c>
      <c r="K5" s="25" t="s">
        <v>118</v>
      </c>
      <c r="L5" s="25" t="s">
        <v>119</v>
      </c>
    </row>
    <row r="6" spans="1:12" ht="19.5" customHeight="1" thickBot="1">
      <c r="A6" s="35"/>
      <c r="B6" s="38"/>
      <c r="C6" s="38"/>
      <c r="D6" s="41"/>
      <c r="E6" s="41"/>
      <c r="F6" s="44"/>
      <c r="G6" s="47"/>
      <c r="H6" s="53"/>
      <c r="I6" s="26"/>
      <c r="J6" s="28"/>
      <c r="K6" s="26"/>
      <c r="L6" s="26"/>
    </row>
    <row r="7" spans="1:12" ht="19.5" thickTop="1">
      <c r="A7" s="10"/>
      <c r="B7" s="9"/>
      <c r="C7" s="9"/>
      <c r="D7" s="9"/>
      <c r="E7" s="20" t="s">
        <v>27</v>
      </c>
      <c r="F7" s="9"/>
      <c r="G7" s="9"/>
      <c r="H7" s="9"/>
      <c r="I7" s="9"/>
      <c r="J7" s="9"/>
      <c r="K7" s="9"/>
      <c r="L7" s="9"/>
    </row>
    <row r="8" spans="1:16" ht="36">
      <c r="A8" s="11" t="s">
        <v>6</v>
      </c>
      <c r="B8" s="11" t="s">
        <v>47</v>
      </c>
      <c r="C8" s="12" t="str">
        <f aca="true" t="shared" si="0" ref="C8:C31">HYPERLINK(CONCATENATE("http://www.gratwest.ru/linkpics/",LEFT(B8,3),"/",B8,"_2.jpg"))</f>
        <v>http://www.gratwest.ru/linkpics/126/126776_2.jpg</v>
      </c>
      <c r="D8" s="11" t="s">
        <v>27</v>
      </c>
      <c r="E8" s="11" t="s">
        <v>31</v>
      </c>
      <c r="F8" s="19"/>
      <c r="G8" s="4">
        <v>7530</v>
      </c>
      <c r="H8" s="50">
        <v>4265.228</v>
      </c>
      <c r="I8" s="18">
        <v>4023.8</v>
      </c>
      <c r="J8" s="18">
        <v>3943.324</v>
      </c>
      <c r="K8" s="18">
        <v>3864.45752</v>
      </c>
      <c r="L8" s="18">
        <v>3787.1683696</v>
      </c>
      <c r="M8" s="22"/>
      <c r="N8" s="22"/>
      <c r="O8" s="22"/>
      <c r="P8" s="22"/>
    </row>
    <row r="9" spans="1:16" ht="36">
      <c r="A9" s="11" t="s">
        <v>7</v>
      </c>
      <c r="B9" s="11" t="s">
        <v>48</v>
      </c>
      <c r="C9" s="12" t="str">
        <f t="shared" si="0"/>
        <v>http://www.gratwest.ru/linkpics/126/126777_2.jpg</v>
      </c>
      <c r="D9" s="11" t="s">
        <v>27</v>
      </c>
      <c r="E9" s="11" t="s">
        <v>32</v>
      </c>
      <c r="F9" s="19"/>
      <c r="G9" s="4">
        <v>7530</v>
      </c>
      <c r="H9" s="50">
        <v>4265.228</v>
      </c>
      <c r="I9" s="18">
        <v>4023.8</v>
      </c>
      <c r="J9" s="18">
        <v>3943.324</v>
      </c>
      <c r="K9" s="18">
        <v>3864.45752</v>
      </c>
      <c r="L9" s="18">
        <v>3787.1683696</v>
      </c>
      <c r="M9" s="22"/>
      <c r="N9" s="22"/>
      <c r="O9" s="22"/>
      <c r="P9" s="22"/>
    </row>
    <row r="10" spans="1:16" ht="36">
      <c r="A10" s="11" t="s">
        <v>12</v>
      </c>
      <c r="B10" s="11" t="s">
        <v>53</v>
      </c>
      <c r="C10" s="12" t="str">
        <f t="shared" si="0"/>
        <v>http://www.gratwest.ru/linkpics/126/126778_2.jpg</v>
      </c>
      <c r="D10" s="11" t="s">
        <v>27</v>
      </c>
      <c r="E10" s="11" t="s">
        <v>34</v>
      </c>
      <c r="F10" s="19"/>
      <c r="G10" s="4">
        <v>7530</v>
      </c>
      <c r="H10" s="50">
        <v>4315.26</v>
      </c>
      <c r="I10" s="18">
        <v>4071</v>
      </c>
      <c r="J10" s="18">
        <v>3989.58</v>
      </c>
      <c r="K10" s="18">
        <v>3909.7884</v>
      </c>
      <c r="L10" s="18">
        <v>3831.592632</v>
      </c>
      <c r="M10" s="22"/>
      <c r="N10" s="22"/>
      <c r="O10" s="22"/>
      <c r="P10" s="22"/>
    </row>
    <row r="11" spans="1:16" ht="36">
      <c r="A11" s="11" t="s">
        <v>68</v>
      </c>
      <c r="B11" s="11" t="s">
        <v>70</v>
      </c>
      <c r="C11" s="12" t="str">
        <f t="shared" si="0"/>
        <v>http://www.gratwest.ru/linkpics/135/135056_2.jpg</v>
      </c>
      <c r="D11" s="11" t="s">
        <v>27</v>
      </c>
      <c r="E11" s="11" t="s">
        <v>73</v>
      </c>
      <c r="F11" s="19"/>
      <c r="G11" s="4">
        <v>7530</v>
      </c>
      <c r="H11" s="50">
        <v>4315.26</v>
      </c>
      <c r="I11" s="18">
        <v>4071</v>
      </c>
      <c r="J11" s="18">
        <v>3989.58</v>
      </c>
      <c r="K11" s="18">
        <v>3909.7884</v>
      </c>
      <c r="L11" s="18">
        <v>3831.592632</v>
      </c>
      <c r="M11" s="22"/>
      <c r="N11" s="22"/>
      <c r="O11" s="22"/>
      <c r="P11" s="22"/>
    </row>
    <row r="12" spans="1:16" ht="36">
      <c r="A12" s="11" t="s">
        <v>10</v>
      </c>
      <c r="B12" s="11" t="s">
        <v>51</v>
      </c>
      <c r="C12" s="12" t="str">
        <f t="shared" si="0"/>
        <v>http://www.gratwest.ru/linkpics/107/107126_2.jpg</v>
      </c>
      <c r="D12" s="11" t="s">
        <v>27</v>
      </c>
      <c r="E12" s="11" t="s">
        <v>74</v>
      </c>
      <c r="F12" s="19"/>
      <c r="G12" s="4">
        <v>7720</v>
      </c>
      <c r="H12" s="50">
        <v>5040.723999999999</v>
      </c>
      <c r="I12" s="8">
        <v>4755.4</v>
      </c>
      <c r="J12" s="8">
        <v>4660.2919999999995</v>
      </c>
      <c r="K12" s="8">
        <v>4567.08616</v>
      </c>
      <c r="L12" s="8">
        <v>4475.7444368</v>
      </c>
      <c r="M12" s="22"/>
      <c r="N12" s="22"/>
      <c r="O12" s="22"/>
      <c r="P12" s="22"/>
    </row>
    <row r="13" spans="1:16" ht="36">
      <c r="A13" s="11" t="s">
        <v>8</v>
      </c>
      <c r="B13" s="11" t="s">
        <v>49</v>
      </c>
      <c r="C13" s="12" t="str">
        <f t="shared" si="0"/>
        <v>http://www.gratwest.ru/linkpics/085/085330_2.jpg</v>
      </c>
      <c r="D13" s="11" t="s">
        <v>27</v>
      </c>
      <c r="E13" s="11" t="s">
        <v>75</v>
      </c>
      <c r="F13" s="19"/>
      <c r="G13" s="4">
        <v>7720</v>
      </c>
      <c r="H13" s="50">
        <v>5040.723999999999</v>
      </c>
      <c r="I13" s="8">
        <v>4755.4</v>
      </c>
      <c r="J13" s="8">
        <v>4660.2919999999995</v>
      </c>
      <c r="K13" s="8">
        <v>4567.08616</v>
      </c>
      <c r="L13" s="8">
        <v>4475.7444368</v>
      </c>
      <c r="M13" s="22"/>
      <c r="N13" s="22"/>
      <c r="O13" s="22"/>
      <c r="P13" s="22"/>
    </row>
    <row r="14" spans="1:16" ht="36">
      <c r="A14" s="11" t="s">
        <v>9</v>
      </c>
      <c r="B14" s="11" t="s">
        <v>50</v>
      </c>
      <c r="C14" s="12" t="str">
        <f t="shared" si="0"/>
        <v>http://www.gratwest.ru/linkpics/085/085482_2.jpg</v>
      </c>
      <c r="D14" s="11" t="s">
        <v>27</v>
      </c>
      <c r="E14" s="11" t="s">
        <v>76</v>
      </c>
      <c r="F14" s="19"/>
      <c r="G14" s="4">
        <v>7720</v>
      </c>
      <c r="H14" s="50">
        <v>5040.723999999999</v>
      </c>
      <c r="I14" s="8">
        <v>4755.4</v>
      </c>
      <c r="J14" s="8">
        <v>4660.2919999999995</v>
      </c>
      <c r="K14" s="8">
        <v>4567.08616</v>
      </c>
      <c r="L14" s="8">
        <v>4475.7444368</v>
      </c>
      <c r="M14" s="22"/>
      <c r="N14" s="22"/>
      <c r="O14" s="22"/>
      <c r="P14" s="22"/>
    </row>
    <row r="15" spans="1:16" ht="36">
      <c r="A15" s="11" t="s">
        <v>11</v>
      </c>
      <c r="B15" s="11" t="s">
        <v>52</v>
      </c>
      <c r="C15" s="12" t="str">
        <f t="shared" si="0"/>
        <v>http://www.gratwest.ru/linkpics/085/085481_2.jpg</v>
      </c>
      <c r="D15" s="11" t="s">
        <v>27</v>
      </c>
      <c r="E15" s="11" t="s">
        <v>33</v>
      </c>
      <c r="F15" s="19"/>
      <c r="G15" s="4">
        <v>7530</v>
      </c>
      <c r="H15" s="50">
        <v>4315.26</v>
      </c>
      <c r="I15" s="18">
        <v>4071</v>
      </c>
      <c r="J15" s="18">
        <v>3989.58</v>
      </c>
      <c r="K15" s="18">
        <v>3909.7884</v>
      </c>
      <c r="L15" s="18">
        <v>3831.592632</v>
      </c>
      <c r="M15" s="22"/>
      <c r="N15" s="22"/>
      <c r="O15" s="22"/>
      <c r="P15" s="22"/>
    </row>
    <row r="16" spans="1:16" ht="36">
      <c r="A16" s="11" t="s">
        <v>18</v>
      </c>
      <c r="B16" s="11" t="s">
        <v>59</v>
      </c>
      <c r="C16" s="12" t="str">
        <f t="shared" si="0"/>
        <v>http://www.gratwest.ru/linkpics/117/117076_2.jpg</v>
      </c>
      <c r="D16" s="11" t="s">
        <v>27</v>
      </c>
      <c r="E16" s="11" t="s">
        <v>39</v>
      </c>
      <c r="F16" s="19"/>
      <c r="G16" s="4">
        <v>7720</v>
      </c>
      <c r="H16" s="50">
        <v>5040.723999999999</v>
      </c>
      <c r="I16" s="8">
        <v>4755.4</v>
      </c>
      <c r="J16" s="8">
        <v>4660.2919999999995</v>
      </c>
      <c r="K16" s="8">
        <v>4567.08616</v>
      </c>
      <c r="L16" s="8">
        <v>4475.7444368</v>
      </c>
      <c r="M16" s="22"/>
      <c r="N16" s="22"/>
      <c r="O16" s="22"/>
      <c r="P16" s="22"/>
    </row>
    <row r="17" spans="1:16" ht="36">
      <c r="A17" s="11" t="s">
        <v>16</v>
      </c>
      <c r="B17" s="11" t="s">
        <v>57</v>
      </c>
      <c r="C17" s="12" t="str">
        <f t="shared" si="0"/>
        <v>http://www.gratwest.ru/linkpics/117/117088_2.jpg</v>
      </c>
      <c r="D17" s="11" t="s">
        <v>27</v>
      </c>
      <c r="E17" s="11" t="s">
        <v>38</v>
      </c>
      <c r="F17" s="19"/>
      <c r="G17" s="4">
        <v>7530</v>
      </c>
      <c r="H17" s="50">
        <v>4315.26</v>
      </c>
      <c r="I17" s="18">
        <v>4071</v>
      </c>
      <c r="J17" s="18">
        <v>3989.58</v>
      </c>
      <c r="K17" s="18">
        <v>3909.7884</v>
      </c>
      <c r="L17" s="18">
        <v>3831.592632</v>
      </c>
      <c r="M17" s="22"/>
      <c r="N17" s="22"/>
      <c r="O17" s="22"/>
      <c r="P17" s="22"/>
    </row>
    <row r="18" spans="1:16" ht="30.75" customHeight="1">
      <c r="A18" s="11" t="s">
        <v>17</v>
      </c>
      <c r="B18" s="11" t="s">
        <v>58</v>
      </c>
      <c r="C18" s="12" t="str">
        <f t="shared" si="0"/>
        <v>http://www.gratwest.ru/linkpics/117/117115_2.jpg</v>
      </c>
      <c r="D18" s="11" t="s">
        <v>27</v>
      </c>
      <c r="E18" s="13" t="s">
        <v>80</v>
      </c>
      <c r="F18" s="19"/>
      <c r="G18" s="4">
        <v>7530</v>
      </c>
      <c r="H18" s="50">
        <v>4315.26</v>
      </c>
      <c r="I18" s="18">
        <v>4071</v>
      </c>
      <c r="J18" s="18">
        <v>3989.58</v>
      </c>
      <c r="K18" s="18">
        <v>3909.7884</v>
      </c>
      <c r="L18" s="18">
        <v>3831.592632</v>
      </c>
      <c r="M18" s="22"/>
      <c r="N18" s="22"/>
      <c r="O18" s="22"/>
      <c r="P18" s="22"/>
    </row>
    <row r="19" spans="1:16" ht="36">
      <c r="A19" s="11" t="s">
        <v>14</v>
      </c>
      <c r="B19" s="11" t="s">
        <v>55</v>
      </c>
      <c r="C19" s="12" t="str">
        <f t="shared" si="0"/>
        <v>http://www.gratwest.ru/linkpics/126/126779_2.jpg</v>
      </c>
      <c r="D19" s="11" t="s">
        <v>28</v>
      </c>
      <c r="E19" s="11" t="s">
        <v>36</v>
      </c>
      <c r="F19" s="19"/>
      <c r="G19" s="4">
        <v>9230</v>
      </c>
      <c r="H19" s="50">
        <v>6391.588</v>
      </c>
      <c r="I19" s="8">
        <v>6029.8</v>
      </c>
      <c r="J19" s="8">
        <v>5909.204</v>
      </c>
      <c r="K19" s="8">
        <v>5791.01992</v>
      </c>
      <c r="L19" s="8">
        <v>5675.1995216</v>
      </c>
      <c r="M19" s="22"/>
      <c r="N19" s="22"/>
      <c r="O19" s="22"/>
      <c r="P19" s="22"/>
    </row>
    <row r="20" spans="1:16" ht="36">
      <c r="A20" s="11" t="s">
        <v>15</v>
      </c>
      <c r="B20" s="11" t="s">
        <v>56</v>
      </c>
      <c r="C20" s="12" t="str">
        <f t="shared" si="0"/>
        <v>http://www.gratwest.ru/linkpics/126/126780_2.jpg</v>
      </c>
      <c r="D20" s="11" t="s">
        <v>28</v>
      </c>
      <c r="E20" s="11" t="s">
        <v>37</v>
      </c>
      <c r="F20" s="19"/>
      <c r="G20" s="4">
        <v>8810</v>
      </c>
      <c r="H20" s="50">
        <v>6329.048</v>
      </c>
      <c r="I20" s="8">
        <v>5970.8</v>
      </c>
      <c r="J20" s="8">
        <v>5851.384</v>
      </c>
      <c r="K20" s="8">
        <v>5734.35632</v>
      </c>
      <c r="L20" s="8">
        <v>5619.6691936</v>
      </c>
      <c r="M20" s="22"/>
      <c r="N20" s="22"/>
      <c r="O20" s="22"/>
      <c r="P20" s="22"/>
    </row>
    <row r="21" spans="1:16" ht="36">
      <c r="A21" s="11" t="s">
        <v>13</v>
      </c>
      <c r="B21" s="11" t="s">
        <v>54</v>
      </c>
      <c r="C21" s="12" t="str">
        <f t="shared" si="0"/>
        <v>http://www.gratwest.ru/linkpics/117/117068_2.jpg</v>
      </c>
      <c r="D21" s="11" t="s">
        <v>28</v>
      </c>
      <c r="E21" s="11" t="s">
        <v>35</v>
      </c>
      <c r="F21" s="19"/>
      <c r="G21" s="4">
        <v>9230</v>
      </c>
      <c r="H21" s="50">
        <v>6391.588</v>
      </c>
      <c r="I21" s="8">
        <v>6029.8</v>
      </c>
      <c r="J21" s="8">
        <v>5909.204</v>
      </c>
      <c r="K21" s="8">
        <v>5791.01992</v>
      </c>
      <c r="L21" s="8">
        <v>5675.1995216</v>
      </c>
      <c r="M21" s="22"/>
      <c r="N21" s="22"/>
      <c r="O21" s="22"/>
      <c r="P21" s="22"/>
    </row>
    <row r="22" spans="1:16" ht="18.75">
      <c r="A22" s="10"/>
      <c r="B22" s="9"/>
      <c r="C22" s="9"/>
      <c r="D22" s="9"/>
      <c r="E22" s="20" t="s">
        <v>29</v>
      </c>
      <c r="F22" s="9"/>
      <c r="G22" s="9"/>
      <c r="H22" s="9"/>
      <c r="I22" s="9"/>
      <c r="J22" s="9"/>
      <c r="K22" s="9"/>
      <c r="L22" s="9"/>
      <c r="M22" s="22"/>
      <c r="N22" s="22"/>
      <c r="O22" s="22"/>
      <c r="P22" s="22"/>
    </row>
    <row r="23" spans="1:16" ht="36">
      <c r="A23" s="11" t="s">
        <v>21</v>
      </c>
      <c r="B23" s="11" t="s">
        <v>62</v>
      </c>
      <c r="C23" s="12" t="str">
        <f t="shared" si="0"/>
        <v>http://www.gratwest.ru/linkpics/126/126781_2.jpg</v>
      </c>
      <c r="D23" s="11" t="s">
        <v>30</v>
      </c>
      <c r="E23" s="11" t="s">
        <v>41</v>
      </c>
      <c r="F23" s="19"/>
      <c r="G23" s="4">
        <v>10170</v>
      </c>
      <c r="H23" s="50">
        <v>7004.48</v>
      </c>
      <c r="I23" s="8">
        <v>6608</v>
      </c>
      <c r="J23" s="8">
        <v>6475.84</v>
      </c>
      <c r="K23" s="8">
        <v>6346.3232</v>
      </c>
      <c r="L23" s="8">
        <v>6219.396736</v>
      </c>
      <c r="M23" s="22"/>
      <c r="N23" s="22"/>
      <c r="O23" s="22"/>
      <c r="P23" s="22"/>
    </row>
    <row r="24" spans="1:16" ht="36">
      <c r="A24" s="11" t="s">
        <v>22</v>
      </c>
      <c r="B24" s="11" t="s">
        <v>63</v>
      </c>
      <c r="C24" s="12" t="str">
        <f t="shared" si="0"/>
        <v>http://www.gratwest.ru/linkpics/126/126782_2.jpg</v>
      </c>
      <c r="D24" s="11" t="s">
        <v>30</v>
      </c>
      <c r="E24" s="11" t="s">
        <v>42</v>
      </c>
      <c r="F24" s="19"/>
      <c r="G24" s="4">
        <v>10170</v>
      </c>
      <c r="H24" s="50">
        <v>7004.48</v>
      </c>
      <c r="I24" s="8">
        <v>6608</v>
      </c>
      <c r="J24" s="8">
        <v>6475.84</v>
      </c>
      <c r="K24" s="8">
        <v>6346.3232</v>
      </c>
      <c r="L24" s="8">
        <v>6219.396736</v>
      </c>
      <c r="M24" s="22"/>
      <c r="N24" s="22"/>
      <c r="O24" s="22"/>
      <c r="P24" s="22"/>
    </row>
    <row r="25" spans="1:16" ht="36">
      <c r="A25" s="11" t="s">
        <v>23</v>
      </c>
      <c r="B25" s="11" t="s">
        <v>64</v>
      </c>
      <c r="C25" s="12" t="str">
        <f t="shared" si="0"/>
        <v>http://www.gratwest.ru/linkpics/126/126783_2.jpg</v>
      </c>
      <c r="D25" s="11" t="s">
        <v>29</v>
      </c>
      <c r="E25" s="11" t="s">
        <v>43</v>
      </c>
      <c r="F25" s="19"/>
      <c r="G25" s="4">
        <v>8680</v>
      </c>
      <c r="H25" s="50">
        <v>4502.88</v>
      </c>
      <c r="I25" s="18">
        <v>4248</v>
      </c>
      <c r="J25" s="18">
        <v>4163.04</v>
      </c>
      <c r="K25" s="18">
        <v>4079.7792</v>
      </c>
      <c r="L25" s="18">
        <v>3998.183616</v>
      </c>
      <c r="M25" s="22"/>
      <c r="N25" s="22"/>
      <c r="O25" s="22"/>
      <c r="P25" s="22"/>
    </row>
    <row r="26" spans="1:16" ht="36">
      <c r="A26" s="11" t="s">
        <v>24</v>
      </c>
      <c r="B26" s="11" t="s">
        <v>65</v>
      </c>
      <c r="C26" s="12" t="str">
        <f t="shared" si="0"/>
        <v>http://www.gratwest.ru/linkpics/126/126784_2.jpg</v>
      </c>
      <c r="D26" s="11" t="s">
        <v>29</v>
      </c>
      <c r="E26" s="11" t="s">
        <v>44</v>
      </c>
      <c r="F26" s="19"/>
      <c r="G26" s="4">
        <v>8680</v>
      </c>
      <c r="H26" s="50">
        <v>4502.88</v>
      </c>
      <c r="I26" s="18">
        <v>4248</v>
      </c>
      <c r="J26" s="18">
        <v>4163.04</v>
      </c>
      <c r="K26" s="18">
        <v>4079.7792</v>
      </c>
      <c r="L26" s="18">
        <v>3998.183616</v>
      </c>
      <c r="M26" s="22"/>
      <c r="N26" s="22"/>
      <c r="O26" s="22"/>
      <c r="P26" s="22"/>
    </row>
    <row r="27" spans="1:16" ht="36">
      <c r="A27" s="11" t="s">
        <v>25</v>
      </c>
      <c r="B27" s="11" t="s">
        <v>66</v>
      </c>
      <c r="C27" s="12" t="str">
        <f t="shared" si="0"/>
        <v>http://www.gratwest.ru/linkpics/126/126785_2.jpg</v>
      </c>
      <c r="D27" s="11" t="s">
        <v>29</v>
      </c>
      <c r="E27" s="11" t="s">
        <v>45</v>
      </c>
      <c r="F27" s="19"/>
      <c r="G27" s="4">
        <v>8920</v>
      </c>
      <c r="H27" s="50">
        <v>5303.392</v>
      </c>
      <c r="I27" s="8">
        <v>5003.2</v>
      </c>
      <c r="J27" s="8">
        <v>4903.1359999999995</v>
      </c>
      <c r="K27" s="8">
        <v>4805.07328</v>
      </c>
      <c r="L27" s="8">
        <v>4708.9718144</v>
      </c>
      <c r="M27" s="22"/>
      <c r="N27" s="22"/>
      <c r="O27" s="22"/>
      <c r="P27" s="22"/>
    </row>
    <row r="28" spans="1:16" ht="36">
      <c r="A28" s="11" t="s">
        <v>26</v>
      </c>
      <c r="B28" s="11" t="s">
        <v>67</v>
      </c>
      <c r="C28" s="12" t="str">
        <f t="shared" si="0"/>
        <v>http://www.gratwest.ru/linkpics/126/126786_2.jpg</v>
      </c>
      <c r="D28" s="11" t="s">
        <v>30</v>
      </c>
      <c r="E28" s="11" t="s">
        <v>46</v>
      </c>
      <c r="F28" s="19"/>
      <c r="G28" s="4">
        <v>10170</v>
      </c>
      <c r="H28" s="50">
        <v>7004.48</v>
      </c>
      <c r="I28" s="8">
        <v>6608</v>
      </c>
      <c r="J28" s="8">
        <v>6475.84</v>
      </c>
      <c r="K28" s="8">
        <v>6346.3232</v>
      </c>
      <c r="L28" s="8">
        <v>6219.396736</v>
      </c>
      <c r="M28" s="22"/>
      <c r="N28" s="22"/>
      <c r="O28" s="22"/>
      <c r="P28" s="22"/>
    </row>
    <row r="29" spans="1:16" ht="36">
      <c r="A29" s="11" t="s">
        <v>69</v>
      </c>
      <c r="B29" s="11" t="s">
        <v>71</v>
      </c>
      <c r="C29" s="12" t="str">
        <f t="shared" si="0"/>
        <v>http://www.gratwest.ru/linkpics/135/135057_2.jpg</v>
      </c>
      <c r="D29" s="11" t="s">
        <v>29</v>
      </c>
      <c r="E29" s="11" t="s">
        <v>77</v>
      </c>
      <c r="F29" s="19"/>
      <c r="G29" s="4">
        <v>8680</v>
      </c>
      <c r="H29" s="50">
        <v>4502.88</v>
      </c>
      <c r="I29" s="18">
        <v>4248</v>
      </c>
      <c r="J29" s="18">
        <v>4163.04</v>
      </c>
      <c r="K29" s="18">
        <v>4079.7792</v>
      </c>
      <c r="L29" s="18">
        <v>3998.183616</v>
      </c>
      <c r="M29" s="22"/>
      <c r="N29" s="22"/>
      <c r="O29" s="22"/>
      <c r="P29" s="22"/>
    </row>
    <row r="30" spans="1:16" ht="36">
      <c r="A30" s="13" t="s">
        <v>25</v>
      </c>
      <c r="B30" s="11" t="s">
        <v>72</v>
      </c>
      <c r="C30" s="12" t="str">
        <f t="shared" si="0"/>
        <v>http://www.gratwest.ru/linkpics/085/085324_2.jpg</v>
      </c>
      <c r="D30" s="11" t="s">
        <v>29</v>
      </c>
      <c r="E30" s="11" t="s">
        <v>78</v>
      </c>
      <c r="F30" s="19"/>
      <c r="G30" s="4">
        <v>8920</v>
      </c>
      <c r="H30" s="50">
        <v>5303.392</v>
      </c>
      <c r="I30" s="8">
        <v>5003.2</v>
      </c>
      <c r="J30" s="8">
        <v>4903.1359999999995</v>
      </c>
      <c r="K30" s="8">
        <v>4805.07328</v>
      </c>
      <c r="L30" s="8">
        <v>4708.9718144</v>
      </c>
      <c r="M30" s="22"/>
      <c r="N30" s="22"/>
      <c r="O30" s="22"/>
      <c r="P30" s="22"/>
    </row>
    <row r="31" spans="1:16" ht="36">
      <c r="A31" s="11" t="s">
        <v>19</v>
      </c>
      <c r="B31" s="11" t="s">
        <v>60</v>
      </c>
      <c r="C31" s="12" t="str">
        <f t="shared" si="0"/>
        <v>http://www.gratwest.ru/linkpics/117/117070_2.jpg</v>
      </c>
      <c r="D31" s="11" t="s">
        <v>29</v>
      </c>
      <c r="E31" s="11" t="s">
        <v>40</v>
      </c>
      <c r="F31" s="19"/>
      <c r="G31" s="4">
        <v>8680</v>
      </c>
      <c r="H31" s="50">
        <v>4502.88</v>
      </c>
      <c r="I31" s="18">
        <v>4248</v>
      </c>
      <c r="J31" s="18">
        <v>4163.04</v>
      </c>
      <c r="K31" s="18">
        <v>4079.7792</v>
      </c>
      <c r="L31" s="18">
        <v>3998.183616</v>
      </c>
      <c r="M31" s="22"/>
      <c r="N31" s="22"/>
      <c r="O31" s="22"/>
      <c r="P31" s="22"/>
    </row>
    <row r="32" spans="1:16" ht="36">
      <c r="A32" s="11" t="s">
        <v>20</v>
      </c>
      <c r="B32" s="11" t="s">
        <v>61</v>
      </c>
      <c r="C32" s="12" t="str">
        <f>HYPERLINK(CONCATENATE("http://www.gratwest.ru/linkpics/",LEFT(B32,3),"/",B32,"_2.jpg"))</f>
        <v>http://www.gratwest.ru/linkpics/117/117119_2.jpg</v>
      </c>
      <c r="D32" s="11" t="s">
        <v>30</v>
      </c>
      <c r="E32" s="11" t="s">
        <v>79</v>
      </c>
      <c r="F32" s="19"/>
      <c r="G32" s="4">
        <v>9580</v>
      </c>
      <c r="H32" s="50">
        <v>6929.432</v>
      </c>
      <c r="I32" s="8">
        <v>6537.2</v>
      </c>
      <c r="J32" s="8">
        <v>6406.456</v>
      </c>
      <c r="K32" s="8">
        <v>6278.3268800000005</v>
      </c>
      <c r="L32" s="8">
        <v>6152.760342400001</v>
      </c>
      <c r="M32" s="22"/>
      <c r="N32" s="22"/>
      <c r="O32" s="22"/>
      <c r="P32" s="22"/>
    </row>
    <row r="33" spans="1:16" ht="18.75">
      <c r="A33" s="10"/>
      <c r="B33" s="9"/>
      <c r="C33" s="9"/>
      <c r="D33" s="9"/>
      <c r="E33" s="20" t="s">
        <v>105</v>
      </c>
      <c r="F33" s="9"/>
      <c r="G33" s="9"/>
      <c r="H33" s="9"/>
      <c r="I33" s="9"/>
      <c r="J33" s="9"/>
      <c r="K33" s="9"/>
      <c r="L33" s="9"/>
      <c r="M33" s="22"/>
      <c r="N33" s="22"/>
      <c r="O33" s="22"/>
      <c r="P33" s="22"/>
    </row>
    <row r="34" spans="1:16" ht="30">
      <c r="A34" s="11" t="s">
        <v>81</v>
      </c>
      <c r="B34" s="17" t="s">
        <v>87</v>
      </c>
      <c r="C34" s="14" t="s">
        <v>88</v>
      </c>
      <c r="D34" s="15" t="str">
        <f aca="true" t="shared" si="1" ref="D34:D39">HYPERLINK(C34,"фото")</f>
        <v>фото</v>
      </c>
      <c r="E34" s="16" t="s">
        <v>99</v>
      </c>
      <c r="F34" s="19"/>
      <c r="G34" s="4"/>
      <c r="H34" s="50">
        <v>5128.28</v>
      </c>
      <c r="I34" s="18">
        <v>4838</v>
      </c>
      <c r="J34" s="18">
        <v>4741.24</v>
      </c>
      <c r="K34" s="18">
        <v>4646.4151999999995</v>
      </c>
      <c r="L34" s="18">
        <v>4553.486895999999</v>
      </c>
      <c r="M34" s="22"/>
      <c r="N34" s="22"/>
      <c r="O34" s="22"/>
      <c r="P34" s="22"/>
    </row>
    <row r="35" spans="1:16" ht="30">
      <c r="A35" s="11" t="s">
        <v>82</v>
      </c>
      <c r="B35" s="17" t="s">
        <v>89</v>
      </c>
      <c r="C35" s="14" t="s">
        <v>90</v>
      </c>
      <c r="D35" s="15" t="str">
        <f t="shared" si="1"/>
        <v>фото</v>
      </c>
      <c r="E35" s="16" t="s">
        <v>100</v>
      </c>
      <c r="F35" s="19"/>
      <c r="G35" s="4"/>
      <c r="H35" s="50">
        <v>5128.28</v>
      </c>
      <c r="I35" s="18">
        <v>4838</v>
      </c>
      <c r="J35" s="18">
        <v>4741.24</v>
      </c>
      <c r="K35" s="18">
        <v>4646.4151999999995</v>
      </c>
      <c r="L35" s="18">
        <v>4553.486895999999</v>
      </c>
      <c r="M35" s="22"/>
      <c r="N35" s="22"/>
      <c r="O35" s="22"/>
      <c r="P35" s="22"/>
    </row>
    <row r="36" spans="1:16" ht="30">
      <c r="A36" s="11" t="s">
        <v>83</v>
      </c>
      <c r="B36" s="17" t="s">
        <v>91</v>
      </c>
      <c r="C36" s="14" t="s">
        <v>92</v>
      </c>
      <c r="D36" s="15" t="str">
        <f t="shared" si="1"/>
        <v>фото</v>
      </c>
      <c r="E36" s="16" t="s">
        <v>101</v>
      </c>
      <c r="F36" s="19"/>
      <c r="G36" s="4"/>
      <c r="H36" s="50">
        <v>5128.28</v>
      </c>
      <c r="I36" s="18">
        <v>4838</v>
      </c>
      <c r="J36" s="18">
        <v>4741.24</v>
      </c>
      <c r="K36" s="18">
        <v>4646.4151999999995</v>
      </c>
      <c r="L36" s="18">
        <v>4553.486895999999</v>
      </c>
      <c r="M36" s="22"/>
      <c r="N36" s="22"/>
      <c r="O36" s="22"/>
      <c r="P36" s="22"/>
    </row>
    <row r="37" spans="1:16" ht="30">
      <c r="A37" s="11" t="s">
        <v>84</v>
      </c>
      <c r="B37" s="17" t="s">
        <v>93</v>
      </c>
      <c r="C37" s="14" t="s">
        <v>94</v>
      </c>
      <c r="D37" s="15" t="str">
        <f t="shared" si="1"/>
        <v>фото</v>
      </c>
      <c r="E37" s="16" t="s">
        <v>102</v>
      </c>
      <c r="F37" s="19"/>
      <c r="G37" s="4"/>
      <c r="H37" s="50">
        <v>5128.28</v>
      </c>
      <c r="I37" s="18">
        <v>4838</v>
      </c>
      <c r="J37" s="18">
        <v>4741.24</v>
      </c>
      <c r="K37" s="18">
        <v>4646.4151999999995</v>
      </c>
      <c r="L37" s="18">
        <v>4553.486895999999</v>
      </c>
      <c r="M37" s="22"/>
      <c r="N37" s="22"/>
      <c r="O37" s="22"/>
      <c r="P37" s="22"/>
    </row>
    <row r="38" spans="1:16" ht="30">
      <c r="A38" s="11" t="s">
        <v>85</v>
      </c>
      <c r="B38" s="17" t="s">
        <v>95</v>
      </c>
      <c r="C38" s="14" t="s">
        <v>96</v>
      </c>
      <c r="D38" s="15" t="str">
        <f t="shared" si="1"/>
        <v>фото</v>
      </c>
      <c r="E38" s="16" t="s">
        <v>103</v>
      </c>
      <c r="F38" s="19"/>
      <c r="G38" s="4"/>
      <c r="H38" s="50">
        <v>5128.28</v>
      </c>
      <c r="I38" s="18">
        <v>4838</v>
      </c>
      <c r="J38" s="18">
        <v>4741.24</v>
      </c>
      <c r="K38" s="18">
        <v>4646.4151999999995</v>
      </c>
      <c r="L38" s="18">
        <v>4553.486895999999</v>
      </c>
      <c r="M38" s="22"/>
      <c r="N38" s="22"/>
      <c r="O38" s="22"/>
      <c r="P38" s="22"/>
    </row>
    <row r="39" spans="1:16" ht="30">
      <c r="A39" s="11" t="s">
        <v>86</v>
      </c>
      <c r="B39" s="17" t="s">
        <v>97</v>
      </c>
      <c r="C39" s="14" t="s">
        <v>98</v>
      </c>
      <c r="D39" s="15" t="str">
        <f t="shared" si="1"/>
        <v>фото</v>
      </c>
      <c r="E39" s="16" t="s">
        <v>104</v>
      </c>
      <c r="F39" s="19"/>
      <c r="G39" s="4"/>
      <c r="H39" s="50">
        <v>5128.28</v>
      </c>
      <c r="I39" s="18">
        <v>4838</v>
      </c>
      <c r="J39" s="18">
        <v>4741.24</v>
      </c>
      <c r="K39" s="18">
        <v>4646.4151999999995</v>
      </c>
      <c r="L39" s="18">
        <v>4553.486895999999</v>
      </c>
      <c r="M39" s="22"/>
      <c r="N39" s="22"/>
      <c r="O39" s="22"/>
      <c r="P39" s="22"/>
    </row>
    <row r="330" ht="15"/>
    <row r="331" ht="15"/>
    <row r="332" ht="15"/>
    <row r="333" ht="15"/>
    <row r="334" ht="15"/>
    <row r="337" ht="15"/>
    <row r="338" ht="15"/>
    <row r="340" ht="15"/>
    <row r="341" ht="15"/>
    <row r="343" ht="15"/>
    <row r="345" ht="15"/>
    <row r="347" ht="15"/>
    <row r="349" ht="15"/>
    <row r="351" ht="15"/>
    <row r="354" ht="15"/>
    <row r="356" ht="15"/>
    <row r="357" ht="15"/>
    <row r="358" ht="15"/>
    <row r="376" ht="15"/>
    <row r="377" ht="15"/>
    <row r="378" ht="15"/>
    <row r="379" ht="15"/>
    <row r="381" ht="15"/>
    <row r="383" ht="15"/>
    <row r="385" ht="15"/>
    <row r="387" ht="15"/>
    <row r="389" ht="15"/>
    <row r="392" ht="15"/>
    <row r="393" ht="15"/>
    <row r="394" ht="15"/>
    <row r="397" ht="15"/>
  </sheetData>
  <sheetProtection/>
  <mergeCells count="15">
    <mergeCell ref="D4:D6"/>
    <mergeCell ref="E4:E6"/>
    <mergeCell ref="F4:F6"/>
    <mergeCell ref="G4:G6"/>
    <mergeCell ref="H4:H6"/>
    <mergeCell ref="A1:E3"/>
    <mergeCell ref="I5:I6"/>
    <mergeCell ref="J5:J6"/>
    <mergeCell ref="K5:K6"/>
    <mergeCell ref="L5:L6"/>
    <mergeCell ref="I2:L2"/>
    <mergeCell ref="I3:L3"/>
    <mergeCell ref="A4:A6"/>
    <mergeCell ref="B4:B6"/>
    <mergeCell ref="C4:C6"/>
  </mergeCells>
  <printOptions/>
  <pageMargins left="0.7" right="0.7" top="0.75" bottom="0.75" header="0.3" footer="0.3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komina</dc:creator>
  <cp:keywords/>
  <dc:description/>
  <cp:lastModifiedBy>user</cp:lastModifiedBy>
  <cp:lastPrinted>2016-08-25T07:44:57Z</cp:lastPrinted>
  <dcterms:created xsi:type="dcterms:W3CDTF">2015-08-27T14:16:15Z</dcterms:created>
  <dcterms:modified xsi:type="dcterms:W3CDTF">2019-03-07T14:51:17Z</dcterms:modified>
  <cp:category/>
  <cp:version/>
  <cp:contentType/>
  <cp:contentStatus/>
</cp:coreProperties>
</file>