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1720" windowHeight="12435"/>
  </bookViews>
  <sheets>
    <sheet name="Басик БЭБИ" sheetId="1" r:id="rId1"/>
  </sheets>
  <definedNames>
    <definedName name="_xlnm._FilterDatabase" localSheetId="0" hidden="1">'Басик БЭБИ'!$A$2:$P$626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51" i="1"/>
  <c r="K551"/>
  <c r="K553"/>
  <c r="J553"/>
  <c r="J552"/>
  <c r="K533"/>
  <c r="K532"/>
  <c r="J533"/>
  <c r="J532"/>
  <c r="K531"/>
  <c r="J531"/>
  <c r="K528"/>
  <c r="K527"/>
  <c r="J528"/>
  <c r="J527"/>
  <c r="K526"/>
  <c r="J526"/>
  <c r="K523"/>
  <c r="K522"/>
  <c r="J523"/>
  <c r="J522"/>
  <c r="K521"/>
  <c r="J521"/>
  <c r="K552"/>
  <c r="K623"/>
  <c r="J623"/>
  <c r="K622"/>
  <c r="J622"/>
  <c r="K621"/>
  <c r="J621"/>
  <c r="K620"/>
  <c r="J620"/>
  <c r="K619"/>
  <c r="J619"/>
  <c r="K229"/>
  <c r="J229"/>
  <c r="K624"/>
  <c r="J624"/>
  <c r="K618"/>
  <c r="K617"/>
  <c r="J618"/>
  <c r="J617"/>
  <c r="K616"/>
  <c r="K615"/>
  <c r="K614"/>
  <c r="J616"/>
  <c r="J615"/>
  <c r="J614"/>
  <c r="K613"/>
  <c r="K612"/>
  <c r="K611"/>
  <c r="K610"/>
  <c r="K609"/>
  <c r="J613"/>
  <c r="J612"/>
  <c r="J611"/>
  <c r="J610"/>
  <c r="J609"/>
  <c r="K608"/>
  <c r="K607"/>
  <c r="K606"/>
  <c r="K605"/>
  <c r="K604"/>
  <c r="J608"/>
  <c r="J607"/>
  <c r="J606"/>
  <c r="J605"/>
  <c r="J604"/>
  <c r="K603"/>
  <c r="K602"/>
  <c r="K601"/>
  <c r="K600"/>
  <c r="K599"/>
  <c r="J603"/>
  <c r="J602"/>
  <c r="J601"/>
  <c r="J600"/>
  <c r="J599"/>
  <c r="K598"/>
  <c r="K597"/>
  <c r="K596"/>
  <c r="K595"/>
  <c r="K594"/>
  <c r="J598"/>
  <c r="J597"/>
  <c r="J596"/>
  <c r="J595"/>
  <c r="J594"/>
  <c r="K593"/>
  <c r="K592"/>
  <c r="K591"/>
  <c r="K590"/>
  <c r="K589"/>
  <c r="J593"/>
  <c r="J592"/>
  <c r="J591"/>
  <c r="J590"/>
  <c r="J589"/>
  <c r="K588"/>
  <c r="K587"/>
  <c r="K586"/>
  <c r="K585"/>
  <c r="K584"/>
  <c r="J588"/>
  <c r="J587"/>
  <c r="J586"/>
  <c r="J585"/>
  <c r="J584"/>
  <c r="K583"/>
  <c r="K582"/>
  <c r="K581"/>
  <c r="K580"/>
  <c r="K579"/>
  <c r="J583"/>
  <c r="J582"/>
  <c r="J581"/>
  <c r="J580"/>
  <c r="J579"/>
  <c r="K578"/>
  <c r="K577"/>
  <c r="K576"/>
  <c r="K575"/>
  <c r="K574"/>
  <c r="J578"/>
  <c r="J577"/>
  <c r="J576"/>
  <c r="J575"/>
  <c r="J574"/>
  <c r="K573"/>
  <c r="K572"/>
  <c r="K571"/>
  <c r="K570"/>
  <c r="K569"/>
  <c r="J573"/>
  <c r="J572"/>
  <c r="J571"/>
  <c r="J570"/>
  <c r="J569"/>
  <c r="K568"/>
  <c r="K567"/>
  <c r="K566"/>
  <c r="K565"/>
  <c r="K564"/>
  <c r="J568"/>
  <c r="J567"/>
  <c r="J566"/>
  <c r="J565"/>
  <c r="J564"/>
  <c r="K563"/>
  <c r="K562"/>
  <c r="K561"/>
  <c r="K560"/>
  <c r="K559"/>
  <c r="J563"/>
  <c r="J562"/>
  <c r="J561"/>
  <c r="J560"/>
  <c r="J559"/>
  <c r="K558"/>
  <c r="K557"/>
  <c r="K556"/>
  <c r="K555"/>
  <c r="K554"/>
  <c r="J558"/>
  <c r="J557"/>
  <c r="J556"/>
  <c r="J555"/>
  <c r="J554"/>
  <c r="K550"/>
  <c r="K549"/>
  <c r="J550"/>
  <c r="J549"/>
  <c r="K548"/>
  <c r="K547"/>
  <c r="K546"/>
  <c r="K545"/>
  <c r="K544"/>
  <c r="J548"/>
  <c r="J547"/>
  <c r="J546"/>
  <c r="J545"/>
  <c r="J544"/>
  <c r="K543"/>
  <c r="K542"/>
  <c r="K541"/>
  <c r="K540"/>
  <c r="K539"/>
  <c r="J543"/>
  <c r="J542"/>
  <c r="J541"/>
  <c r="J540"/>
  <c r="J539"/>
  <c r="K538"/>
  <c r="K537"/>
  <c r="K536"/>
  <c r="K535"/>
  <c r="K534"/>
  <c r="J538"/>
  <c r="J537"/>
  <c r="J536"/>
  <c r="J535"/>
  <c r="J534"/>
  <c r="K530"/>
  <c r="K529"/>
  <c r="J530"/>
  <c r="J529"/>
  <c r="K525"/>
  <c r="K524"/>
  <c r="J525"/>
  <c r="J524"/>
  <c r="K520"/>
  <c r="K519"/>
  <c r="J520"/>
  <c r="J519"/>
  <c r="K518"/>
  <c r="K517"/>
  <c r="K516"/>
  <c r="K515"/>
  <c r="K514"/>
  <c r="J518"/>
  <c r="J517"/>
  <c r="J516"/>
  <c r="J515"/>
  <c r="J514"/>
  <c r="K513"/>
  <c r="K512"/>
  <c r="K511"/>
  <c r="K510"/>
  <c r="K509"/>
  <c r="J513"/>
  <c r="J512"/>
  <c r="J511"/>
  <c r="J510"/>
  <c r="J509"/>
  <c r="K508"/>
  <c r="K507"/>
  <c r="K506"/>
  <c r="K505"/>
  <c r="K504"/>
  <c r="J508"/>
  <c r="J507"/>
  <c r="J506"/>
  <c r="J505"/>
  <c r="J504"/>
  <c r="K503"/>
  <c r="K502"/>
  <c r="K501"/>
  <c r="K500"/>
  <c r="K499"/>
  <c r="J503"/>
  <c r="J502"/>
  <c r="J501"/>
  <c r="J500"/>
  <c r="J499"/>
  <c r="K498"/>
  <c r="K497"/>
  <c r="K496"/>
  <c r="K495"/>
  <c r="K494"/>
  <c r="J498"/>
  <c r="J497"/>
  <c r="J496"/>
  <c r="J495"/>
  <c r="J494"/>
  <c r="K493"/>
  <c r="K492"/>
  <c r="K491"/>
  <c r="K490"/>
  <c r="K489"/>
  <c r="K625" s="1"/>
  <c r="J493"/>
  <c r="J492"/>
  <c r="J491"/>
  <c r="J490"/>
  <c r="J489"/>
  <c r="K486"/>
  <c r="K485"/>
  <c r="K484"/>
  <c r="K483"/>
  <c r="K482"/>
  <c r="K487" s="1"/>
  <c r="K481"/>
  <c r="J486"/>
  <c r="J485"/>
  <c r="J484"/>
  <c r="J483"/>
  <c r="J482"/>
  <c r="J481"/>
  <c r="K478"/>
  <c r="K477"/>
  <c r="K476"/>
  <c r="K475"/>
  <c r="K474"/>
  <c r="K473"/>
  <c r="K472"/>
  <c r="J478"/>
  <c r="J477"/>
  <c r="J476"/>
  <c r="J475"/>
  <c r="J474"/>
  <c r="J473"/>
  <c r="J472"/>
  <c r="K471"/>
  <c r="K470"/>
  <c r="K469"/>
  <c r="K468"/>
  <c r="K467"/>
  <c r="K466"/>
  <c r="K465"/>
  <c r="J471"/>
  <c r="J470"/>
  <c r="J469"/>
  <c r="J468"/>
  <c r="J467"/>
  <c r="J466"/>
  <c r="J465"/>
  <c r="K464"/>
  <c r="K463"/>
  <c r="K462"/>
  <c r="K461"/>
  <c r="K460"/>
  <c r="K459"/>
  <c r="K458"/>
  <c r="J464"/>
  <c r="J463"/>
  <c r="J462"/>
  <c r="J461"/>
  <c r="J460"/>
  <c r="J459"/>
  <c r="J458"/>
  <c r="K457"/>
  <c r="K456"/>
  <c r="K455"/>
  <c r="K454"/>
  <c r="K453"/>
  <c r="K452"/>
  <c r="K451"/>
  <c r="J457"/>
  <c r="J456"/>
  <c r="J455"/>
  <c r="J454"/>
  <c r="J453"/>
  <c r="J452"/>
  <c r="J451"/>
  <c r="K450"/>
  <c r="K449"/>
  <c r="K448"/>
  <c r="K447"/>
  <c r="K446"/>
  <c r="K445"/>
  <c r="K444"/>
  <c r="J450"/>
  <c r="J449"/>
  <c r="J448"/>
  <c r="J447"/>
  <c r="J446"/>
  <c r="J445"/>
  <c r="J444"/>
  <c r="K435"/>
  <c r="K434"/>
  <c r="K433"/>
  <c r="K432"/>
  <c r="K431"/>
  <c r="K430"/>
  <c r="K429"/>
  <c r="J435"/>
  <c r="J434"/>
  <c r="J433"/>
  <c r="J432"/>
  <c r="J431"/>
  <c r="J430"/>
  <c r="J429"/>
  <c r="K428"/>
  <c r="K427"/>
  <c r="K426"/>
  <c r="K425"/>
  <c r="K424"/>
  <c r="K423"/>
  <c r="K422"/>
  <c r="J428"/>
  <c r="J427"/>
  <c r="J426"/>
  <c r="J425"/>
  <c r="J424"/>
  <c r="J423"/>
  <c r="J422"/>
  <c r="K421"/>
  <c r="K420"/>
  <c r="K419"/>
  <c r="K418"/>
  <c r="K417"/>
  <c r="K416"/>
  <c r="K415"/>
  <c r="J421"/>
  <c r="J420"/>
  <c r="J419"/>
  <c r="J418"/>
  <c r="J417"/>
  <c r="J416"/>
  <c r="J415"/>
  <c r="K414"/>
  <c r="K413"/>
  <c r="K412"/>
  <c r="K411"/>
  <c r="K410"/>
  <c r="K409"/>
  <c r="K408"/>
  <c r="J414"/>
  <c r="J413"/>
  <c r="J412"/>
  <c r="J411"/>
  <c r="J410"/>
  <c r="J409"/>
  <c r="J408"/>
  <c r="K407"/>
  <c r="K406"/>
  <c r="K405"/>
  <c r="K404"/>
  <c r="K403"/>
  <c r="K402"/>
  <c r="K401"/>
  <c r="J407"/>
  <c r="J406"/>
  <c r="J405"/>
  <c r="J404"/>
  <c r="J403"/>
  <c r="J402"/>
  <c r="J401"/>
  <c r="K400"/>
  <c r="K399"/>
  <c r="K398"/>
  <c r="K397"/>
  <c r="K396"/>
  <c r="K395"/>
  <c r="K394"/>
  <c r="J400"/>
  <c r="J399"/>
  <c r="J398"/>
  <c r="J397"/>
  <c r="J396"/>
  <c r="J395"/>
  <c r="J394"/>
  <c r="K393"/>
  <c r="K392"/>
  <c r="K391"/>
  <c r="K390"/>
  <c r="J393"/>
  <c r="J392"/>
  <c r="J391"/>
  <c r="J390"/>
  <c r="K389"/>
  <c r="J389"/>
  <c r="K388"/>
  <c r="K387"/>
  <c r="K386"/>
  <c r="J388"/>
  <c r="J387"/>
  <c r="J386"/>
  <c r="K385"/>
  <c r="K384"/>
  <c r="K383"/>
  <c r="K382"/>
  <c r="K381"/>
  <c r="K380"/>
  <c r="K379"/>
  <c r="J385"/>
  <c r="J384"/>
  <c r="J383"/>
  <c r="J382"/>
  <c r="J381"/>
  <c r="J380"/>
  <c r="J379"/>
  <c r="K378"/>
  <c r="K377"/>
  <c r="K376"/>
  <c r="K375"/>
  <c r="K374"/>
  <c r="K373"/>
  <c r="K372"/>
  <c r="J378"/>
  <c r="J377"/>
  <c r="J376"/>
  <c r="J375"/>
  <c r="J374"/>
  <c r="J373"/>
  <c r="J372"/>
  <c r="K371"/>
  <c r="K370"/>
  <c r="K369"/>
  <c r="K368"/>
  <c r="J371"/>
  <c r="J370"/>
  <c r="J369"/>
  <c r="J368"/>
  <c r="K367"/>
  <c r="K366"/>
  <c r="K365"/>
  <c r="K364"/>
  <c r="K363"/>
  <c r="J367"/>
  <c r="J366"/>
  <c r="J365"/>
  <c r="J364"/>
  <c r="J363"/>
  <c r="K362"/>
  <c r="K361"/>
  <c r="K360"/>
  <c r="K359"/>
  <c r="K358"/>
  <c r="K357"/>
  <c r="K356"/>
  <c r="J362"/>
  <c r="J361"/>
  <c r="J360"/>
  <c r="J359"/>
  <c r="J358"/>
  <c r="J357"/>
  <c r="J356"/>
  <c r="K355"/>
  <c r="K354"/>
  <c r="K353"/>
  <c r="K352"/>
  <c r="K351"/>
  <c r="K350"/>
  <c r="K349"/>
  <c r="K479" s="1"/>
  <c r="J355"/>
  <c r="J354"/>
  <c r="J353"/>
  <c r="J352"/>
  <c r="J351"/>
  <c r="J350"/>
  <c r="J349"/>
  <c r="K345"/>
  <c r="K344"/>
  <c r="K343"/>
  <c r="K342"/>
  <c r="K341"/>
  <c r="K340"/>
  <c r="K339"/>
  <c r="J345"/>
  <c r="J344"/>
  <c r="J343"/>
  <c r="J342"/>
  <c r="J341"/>
  <c r="J340"/>
  <c r="J339"/>
  <c r="K338"/>
  <c r="K337"/>
  <c r="K336"/>
  <c r="K335"/>
  <c r="K334"/>
  <c r="K333"/>
  <c r="K332"/>
  <c r="J338"/>
  <c r="J337"/>
  <c r="J336"/>
  <c r="J335"/>
  <c r="J334"/>
  <c r="J333"/>
  <c r="J332"/>
  <c r="K331"/>
  <c r="K330"/>
  <c r="K329"/>
  <c r="K328"/>
  <c r="K327"/>
  <c r="J331"/>
  <c r="J330"/>
  <c r="J329"/>
  <c r="J328"/>
  <c r="J327"/>
  <c r="K326"/>
  <c r="K325"/>
  <c r="K324"/>
  <c r="K323"/>
  <c r="K322"/>
  <c r="J326"/>
  <c r="J325"/>
  <c r="J324"/>
  <c r="J323"/>
  <c r="J322"/>
  <c r="K321"/>
  <c r="K320"/>
  <c r="K319"/>
  <c r="K318"/>
  <c r="K317"/>
  <c r="K316"/>
  <c r="K315"/>
  <c r="J321"/>
  <c r="J320"/>
  <c r="J319"/>
  <c r="J318"/>
  <c r="J317"/>
  <c r="J316"/>
  <c r="J315"/>
  <c r="K314"/>
  <c r="J314"/>
  <c r="K313"/>
  <c r="J313"/>
  <c r="K312"/>
  <c r="J312"/>
  <c r="K306"/>
  <c r="K305"/>
  <c r="K304"/>
  <c r="K303"/>
  <c r="K302"/>
  <c r="K301"/>
  <c r="K300"/>
  <c r="J306"/>
  <c r="J305"/>
  <c r="J304"/>
  <c r="J303"/>
  <c r="J302"/>
  <c r="J301"/>
  <c r="J300"/>
  <c r="K299"/>
  <c r="K298"/>
  <c r="K297"/>
  <c r="J299"/>
  <c r="J298"/>
  <c r="J297"/>
  <c r="K296"/>
  <c r="K295"/>
  <c r="K294"/>
  <c r="K293"/>
  <c r="K292"/>
  <c r="K291"/>
  <c r="K290"/>
  <c r="J296"/>
  <c r="J295"/>
  <c r="J294"/>
  <c r="J293"/>
  <c r="J292"/>
  <c r="J291"/>
  <c r="J290"/>
  <c r="K289"/>
  <c r="K288"/>
  <c r="K287"/>
  <c r="K286"/>
  <c r="K285"/>
  <c r="K284"/>
  <c r="K283"/>
  <c r="J289"/>
  <c r="J288"/>
  <c r="J287"/>
  <c r="J286"/>
  <c r="J285"/>
  <c r="J284"/>
  <c r="J283"/>
  <c r="K282"/>
  <c r="K281"/>
  <c r="K280"/>
  <c r="K279"/>
  <c r="K278"/>
  <c r="K277"/>
  <c r="K276"/>
  <c r="J282"/>
  <c r="J281"/>
  <c r="J280"/>
  <c r="J279"/>
  <c r="J278"/>
  <c r="J277"/>
  <c r="J276"/>
  <c r="K275"/>
  <c r="K274"/>
  <c r="K273"/>
  <c r="K272"/>
  <c r="K271"/>
  <c r="K270"/>
  <c r="K269"/>
  <c r="J275"/>
  <c r="J274"/>
  <c r="J273"/>
  <c r="J272"/>
  <c r="J271"/>
  <c r="J270"/>
  <c r="J269"/>
  <c r="K268"/>
  <c r="K267"/>
  <c r="K266"/>
  <c r="K265"/>
  <c r="K264"/>
  <c r="K263"/>
  <c r="K262"/>
  <c r="J268"/>
  <c r="J267"/>
  <c r="J266"/>
  <c r="J265"/>
  <c r="J264"/>
  <c r="J263"/>
  <c r="J262"/>
  <c r="K261"/>
  <c r="K260"/>
  <c r="K259"/>
  <c r="K258"/>
  <c r="K257"/>
  <c r="K256"/>
  <c r="K255"/>
  <c r="J261"/>
  <c r="J260"/>
  <c r="J259"/>
  <c r="J258"/>
  <c r="J257"/>
  <c r="J256"/>
  <c r="J255"/>
  <c r="K252"/>
  <c r="K251"/>
  <c r="K250"/>
  <c r="K249"/>
  <c r="K248"/>
  <c r="J252"/>
  <c r="J251"/>
  <c r="J250"/>
  <c r="J249"/>
  <c r="J248"/>
  <c r="K247"/>
  <c r="K246"/>
  <c r="K245"/>
  <c r="K244"/>
  <c r="K243"/>
  <c r="K242"/>
  <c r="K241"/>
  <c r="J247"/>
  <c r="J246"/>
  <c r="J245"/>
  <c r="J244"/>
  <c r="J243"/>
  <c r="J242"/>
  <c r="J241"/>
  <c r="K240"/>
  <c r="K239"/>
  <c r="K238"/>
  <c r="K237"/>
  <c r="K236"/>
  <c r="K235"/>
  <c r="K234"/>
  <c r="J240"/>
  <c r="J239"/>
  <c r="J238"/>
  <c r="J237"/>
  <c r="J236"/>
  <c r="J235"/>
  <c r="J234"/>
  <c r="K233"/>
  <c r="K232"/>
  <c r="K231"/>
  <c r="K230"/>
  <c r="J233"/>
  <c r="J232"/>
  <c r="J231"/>
  <c r="J230"/>
  <c r="K225"/>
  <c r="K224"/>
  <c r="K223"/>
  <c r="K222"/>
  <c r="K221"/>
  <c r="K220"/>
  <c r="K219"/>
  <c r="J225"/>
  <c r="J224"/>
  <c r="J223"/>
  <c r="J222"/>
  <c r="J221"/>
  <c r="J220"/>
  <c r="J219"/>
  <c r="K218"/>
  <c r="K217"/>
  <c r="K216"/>
  <c r="K215"/>
  <c r="K214"/>
  <c r="K213"/>
  <c r="K212"/>
  <c r="J218"/>
  <c r="J217"/>
  <c r="J216"/>
  <c r="J215"/>
  <c r="J214"/>
  <c r="J213"/>
  <c r="J212"/>
  <c r="K211"/>
  <c r="K210"/>
  <c r="K209"/>
  <c r="K208"/>
  <c r="K207"/>
  <c r="K206"/>
  <c r="K205"/>
  <c r="J211"/>
  <c r="J210"/>
  <c r="J209"/>
  <c r="J208"/>
  <c r="J207"/>
  <c r="J206"/>
  <c r="J205"/>
  <c r="K204"/>
  <c r="K203"/>
  <c r="K202"/>
  <c r="K201"/>
  <c r="K200"/>
  <c r="K199"/>
  <c r="K198"/>
  <c r="J204"/>
  <c r="J203"/>
  <c r="J202"/>
  <c r="J201"/>
  <c r="J200"/>
  <c r="J199"/>
  <c r="J198"/>
  <c r="K197"/>
  <c r="K196"/>
  <c r="K195"/>
  <c r="K194"/>
  <c r="K193"/>
  <c r="K192"/>
  <c r="K191"/>
  <c r="J197"/>
  <c r="J196"/>
  <c r="J195"/>
  <c r="J194"/>
  <c r="J193"/>
  <c r="J192"/>
  <c r="J191"/>
  <c r="K190"/>
  <c r="K189"/>
  <c r="K188"/>
  <c r="K187"/>
  <c r="K186"/>
  <c r="J190"/>
  <c r="J189"/>
  <c r="J188"/>
  <c r="J187"/>
  <c r="J186"/>
  <c r="K183"/>
  <c r="K185"/>
  <c r="K184"/>
  <c r="K182"/>
  <c r="K181"/>
  <c r="J185"/>
  <c r="J184"/>
  <c r="J183"/>
  <c r="J182"/>
  <c r="J181"/>
  <c r="K180"/>
  <c r="K179"/>
  <c r="K178"/>
  <c r="J180"/>
  <c r="J179"/>
  <c r="J178"/>
  <c r="K177"/>
  <c r="K176"/>
  <c r="K175"/>
  <c r="K174"/>
  <c r="K173"/>
  <c r="J177"/>
  <c r="J176"/>
  <c r="J175"/>
  <c r="J174"/>
  <c r="J173"/>
  <c r="K172"/>
  <c r="K171"/>
  <c r="K170"/>
  <c r="K169"/>
  <c r="K168"/>
  <c r="J172"/>
  <c r="J171"/>
  <c r="J170"/>
  <c r="J169"/>
  <c r="J168"/>
  <c r="K167"/>
  <c r="K166"/>
  <c r="K165"/>
  <c r="K164"/>
  <c r="K163"/>
  <c r="J167"/>
  <c r="J166"/>
  <c r="J165"/>
  <c r="J164"/>
  <c r="J163"/>
  <c r="K162"/>
  <c r="K161"/>
  <c r="K160"/>
  <c r="K159"/>
  <c r="K158"/>
  <c r="J162"/>
  <c r="J161"/>
  <c r="J160"/>
  <c r="J159"/>
  <c r="J158"/>
  <c r="K157"/>
  <c r="K156"/>
  <c r="K155"/>
  <c r="K154"/>
  <c r="K153"/>
  <c r="J157"/>
  <c r="J156"/>
  <c r="J155"/>
  <c r="J154"/>
  <c r="J153"/>
  <c r="K152"/>
  <c r="K151"/>
  <c r="K150"/>
  <c r="K149"/>
  <c r="K148"/>
  <c r="J152"/>
  <c r="J151"/>
  <c r="J150"/>
  <c r="J149"/>
  <c r="J148"/>
  <c r="K147"/>
  <c r="K146"/>
  <c r="K145"/>
  <c r="K144"/>
  <c r="K143"/>
  <c r="K142"/>
  <c r="K141"/>
  <c r="J147"/>
  <c r="J146"/>
  <c r="J145"/>
  <c r="J144"/>
  <c r="J143"/>
  <c r="J142"/>
  <c r="J141"/>
  <c r="K140"/>
  <c r="K139"/>
  <c r="K138"/>
  <c r="K137"/>
  <c r="K136"/>
  <c r="J140"/>
  <c r="J139"/>
  <c r="J138"/>
  <c r="J137"/>
  <c r="J136"/>
  <c r="K135"/>
  <c r="K134"/>
  <c r="K133"/>
  <c r="K132"/>
  <c r="J135"/>
  <c r="J134"/>
  <c r="J133"/>
  <c r="J132"/>
  <c r="K131"/>
  <c r="K130"/>
  <c r="K129"/>
  <c r="K128"/>
  <c r="K127"/>
  <c r="K126"/>
  <c r="K125"/>
  <c r="J131"/>
  <c r="J130"/>
  <c r="J129"/>
  <c r="J128"/>
  <c r="J127"/>
  <c r="J126"/>
  <c r="J125"/>
  <c r="K124"/>
  <c r="K123"/>
  <c r="K122"/>
  <c r="K121"/>
  <c r="K120"/>
  <c r="K119"/>
  <c r="K118"/>
  <c r="J124"/>
  <c r="J123"/>
  <c r="J122"/>
  <c r="J121"/>
  <c r="J120"/>
  <c r="J119"/>
  <c r="J118"/>
  <c r="K117"/>
  <c r="K116"/>
  <c r="K115"/>
  <c r="K114"/>
  <c r="K113"/>
  <c r="K112"/>
  <c r="K111"/>
  <c r="J117"/>
  <c r="J116"/>
  <c r="J115"/>
  <c r="J114"/>
  <c r="J113"/>
  <c r="J112"/>
  <c r="J111"/>
  <c r="J110"/>
  <c r="J109"/>
  <c r="K110"/>
  <c r="K109"/>
  <c r="K108"/>
  <c r="K107"/>
  <c r="K106"/>
  <c r="K105"/>
  <c r="K104"/>
  <c r="J108"/>
  <c r="J107"/>
  <c r="J106"/>
  <c r="J105"/>
  <c r="J104"/>
  <c r="K103"/>
  <c r="K102"/>
  <c r="K101"/>
  <c r="K100"/>
  <c r="K99"/>
  <c r="K98"/>
  <c r="K97"/>
  <c r="J103"/>
  <c r="J102"/>
  <c r="J101"/>
  <c r="J100"/>
  <c r="J99"/>
  <c r="J98"/>
  <c r="J97"/>
  <c r="K96"/>
  <c r="K95"/>
  <c r="K94"/>
  <c r="K93"/>
  <c r="K92"/>
  <c r="K91"/>
  <c r="K90"/>
  <c r="J96"/>
  <c r="J95"/>
  <c r="J94"/>
  <c r="J93"/>
  <c r="J92"/>
  <c r="J91"/>
  <c r="J90"/>
  <c r="K89"/>
  <c r="K88"/>
  <c r="K87"/>
  <c r="K86"/>
  <c r="J88"/>
  <c r="J87"/>
  <c r="J86"/>
  <c r="K85"/>
  <c r="K84"/>
  <c r="K83"/>
  <c r="J85"/>
  <c r="J84"/>
  <c r="J83"/>
  <c r="J226" s="1"/>
  <c r="J74"/>
  <c r="K74"/>
  <c r="K73"/>
  <c r="K72"/>
  <c r="K71"/>
  <c r="K70"/>
  <c r="J73"/>
  <c r="J72"/>
  <c r="J71"/>
  <c r="J70"/>
  <c r="K69"/>
  <c r="K68"/>
  <c r="K67"/>
  <c r="K66"/>
  <c r="K65"/>
  <c r="K64"/>
  <c r="K63"/>
  <c r="J69"/>
  <c r="J68"/>
  <c r="J67"/>
  <c r="J66"/>
  <c r="J65"/>
  <c r="J64"/>
  <c r="J63"/>
  <c r="K55"/>
  <c r="K54"/>
  <c r="K53"/>
  <c r="K52"/>
  <c r="K51"/>
  <c r="J55"/>
  <c r="J54"/>
  <c r="J53"/>
  <c r="J52"/>
  <c r="J51"/>
  <c r="K48"/>
  <c r="K47"/>
  <c r="K46"/>
  <c r="K45"/>
  <c r="K44"/>
  <c r="J48"/>
  <c r="J47"/>
  <c r="J46"/>
  <c r="J45"/>
  <c r="J44"/>
  <c r="K43"/>
  <c r="K42"/>
  <c r="K41"/>
  <c r="K40"/>
  <c r="J43"/>
  <c r="J42"/>
  <c r="J41"/>
  <c r="J40"/>
  <c r="K39"/>
  <c r="K38"/>
  <c r="K37"/>
  <c r="K36"/>
  <c r="J39"/>
  <c r="J38"/>
  <c r="J37"/>
  <c r="J36"/>
  <c r="K35"/>
  <c r="K34"/>
  <c r="K33"/>
  <c r="K32"/>
  <c r="K31"/>
  <c r="K30"/>
  <c r="K29"/>
  <c r="J35"/>
  <c r="J34"/>
  <c r="J33"/>
  <c r="J32"/>
  <c r="J31"/>
  <c r="J30"/>
  <c r="J29"/>
  <c r="K28"/>
  <c r="K27"/>
  <c r="K26"/>
  <c r="J28"/>
  <c r="J27"/>
  <c r="J26"/>
  <c r="K25"/>
  <c r="K24"/>
  <c r="K23"/>
  <c r="K22"/>
  <c r="K21"/>
  <c r="K20"/>
  <c r="K19"/>
  <c r="J25"/>
  <c r="J24"/>
  <c r="J23"/>
  <c r="J22"/>
  <c r="J21"/>
  <c r="J20"/>
  <c r="J19"/>
  <c r="K18"/>
  <c r="K17"/>
  <c r="K16"/>
  <c r="K15"/>
  <c r="K14"/>
  <c r="K13"/>
  <c r="K12"/>
  <c r="J18"/>
  <c r="J17"/>
  <c r="J16"/>
  <c r="J15"/>
  <c r="J14"/>
  <c r="J13"/>
  <c r="J12"/>
  <c r="K11"/>
  <c r="K10"/>
  <c r="K9"/>
  <c r="K8"/>
  <c r="K7"/>
  <c r="K6"/>
  <c r="J11"/>
  <c r="J10"/>
  <c r="J9"/>
  <c r="J8"/>
  <c r="J7"/>
  <c r="J6"/>
  <c r="K5"/>
  <c r="J5"/>
  <c r="D487"/>
  <c r="D626" s="1"/>
  <c r="K226" l="1"/>
  <c r="K346"/>
  <c r="J479"/>
  <c r="J487"/>
  <c r="K80"/>
  <c r="K626" s="1"/>
  <c r="J346"/>
  <c r="J625"/>
  <c r="J80"/>
  <c r="J626" l="1"/>
</calcChain>
</file>

<file path=xl/sharedStrings.xml><?xml version="1.0" encoding="utf-8"?>
<sst xmlns="http://schemas.openxmlformats.org/spreadsheetml/2006/main" count="1468" uniqueCount="316">
  <si>
    <t>Подробности уточняйте у менеджера по телефону ***</t>
  </si>
  <si>
    <t>Арт.  ВС -15     цена: 13,00 руб.</t>
  </si>
  <si>
    <t>Арт.  ВС -7     цена: 11,00 руб.</t>
  </si>
  <si>
    <t>СУММА ЗАКАЗА:</t>
  </si>
  <si>
    <t>Хлопок 100% (сатин)</t>
  </si>
  <si>
    <t>098</t>
  </si>
  <si>
    <t>В530</t>
  </si>
  <si>
    <t>092</t>
  </si>
  <si>
    <t>086</t>
  </si>
  <si>
    <t>080</t>
  </si>
  <si>
    <t>верх: 100% п/э   подкл.:100% ацетат</t>
  </si>
  <si>
    <t>Плащ желтый</t>
  </si>
  <si>
    <t>074</t>
  </si>
  <si>
    <t>В529</t>
  </si>
  <si>
    <t>98% хлопок 2%спандекс</t>
  </si>
  <si>
    <t>В528</t>
  </si>
  <si>
    <t>100% хлопок</t>
  </si>
  <si>
    <t>В527</t>
  </si>
  <si>
    <t>В526-1</t>
  </si>
  <si>
    <t>Брюки джинсовые темно-серые</t>
  </si>
  <si>
    <t>В526</t>
  </si>
  <si>
    <t>Брюки джинсовые с бантиком серые</t>
  </si>
  <si>
    <t>В525</t>
  </si>
  <si>
    <t>Брюки джинсове с бантиком желтые</t>
  </si>
  <si>
    <t>В524</t>
  </si>
  <si>
    <t>верх 100%хлопок 100% вискоза подклад 100 % хлопок</t>
  </si>
  <si>
    <t>Рубашка стеганая в клетку</t>
  </si>
  <si>
    <t>В523</t>
  </si>
  <si>
    <t>Спортивные брюки и куртка светлый меланж</t>
  </si>
  <si>
    <t>В522</t>
  </si>
  <si>
    <t>Спортивные брюки и куртка антрацит</t>
  </si>
  <si>
    <t>В521</t>
  </si>
  <si>
    <t>верх 100% п/э подклад 100% хлопок</t>
  </si>
  <si>
    <t>Куртка клубная</t>
  </si>
  <si>
    <t>В520</t>
  </si>
  <si>
    <t>верх 98% хлопок 2%спандекс подклад 100% хлопок</t>
  </si>
  <si>
    <t>Комбинезон серый</t>
  </si>
  <si>
    <t>В519</t>
  </si>
  <si>
    <t>Комбинезон светло-серый</t>
  </si>
  <si>
    <t>В517</t>
  </si>
  <si>
    <t>верх 100% п/э подклад 100% п/э</t>
  </si>
  <si>
    <t>В516</t>
  </si>
  <si>
    <t>верх 100% п/э подклад 100% вискоза</t>
  </si>
  <si>
    <t>Куртка скапюшоном короткая</t>
  </si>
  <si>
    <t>В515</t>
  </si>
  <si>
    <t>Пальто драповое серое</t>
  </si>
  <si>
    <t>В514</t>
  </si>
  <si>
    <t>Пальто драповое желтое</t>
  </si>
  <si>
    <t>В513</t>
  </si>
  <si>
    <t>В512</t>
  </si>
  <si>
    <t>В511</t>
  </si>
  <si>
    <t>В510</t>
  </si>
  <si>
    <t>Куртка с капюшоном светло-серая</t>
  </si>
  <si>
    <t>В509</t>
  </si>
  <si>
    <t>Куртка с капюшоном серая</t>
  </si>
  <si>
    <t>В508L</t>
  </si>
  <si>
    <t>Куртка с запахом темно-серая лак</t>
  </si>
  <si>
    <t>В508</t>
  </si>
  <si>
    <t>Куртка с запахом серая матовая</t>
  </si>
  <si>
    <t>В507</t>
  </si>
  <si>
    <t>Куртка баллон на меху желтая</t>
  </si>
  <si>
    <t>В506</t>
  </si>
  <si>
    <t>Куртка с поясом желтая</t>
  </si>
  <si>
    <t>ОСЕННЕ-ВЕСЕННЯЯ КОЛЛЕКЦИЯ ОДЕЖДЫ                              для мальчиков и девочек</t>
  </si>
  <si>
    <t>Хлопок 100%</t>
  </si>
  <si>
    <t>006</t>
  </si>
  <si>
    <t>В505</t>
  </si>
  <si>
    <t>Носочки трикотаж антрацит + трикотаж серый ((размер 10)</t>
  </si>
  <si>
    <t>010</t>
  </si>
  <si>
    <t>В504</t>
  </si>
  <si>
    <t>Носочки махра серый + трикотаж серый (размер 10)</t>
  </si>
  <si>
    <t>В502</t>
  </si>
  <si>
    <t>Носочки махра серый + трикотаж антрацит (размер 10)</t>
  </si>
  <si>
    <t>В501</t>
  </si>
  <si>
    <t>В500</t>
  </si>
  <si>
    <t>НОСОЧКИ</t>
  </si>
  <si>
    <t>В421</t>
  </si>
  <si>
    <t>068</t>
  </si>
  <si>
    <t>Хлопок 95%, эластан 5%</t>
  </si>
  <si>
    <t>062</t>
  </si>
  <si>
    <t>В420</t>
  </si>
  <si>
    <t>В419</t>
  </si>
  <si>
    <t>В418</t>
  </si>
  <si>
    <t>В417</t>
  </si>
  <si>
    <t>В416</t>
  </si>
  <si>
    <t>В415</t>
  </si>
  <si>
    <t>Платье атласное в горошек</t>
  </si>
  <si>
    <t>В414</t>
  </si>
  <si>
    <t>Вискоза 100%</t>
  </si>
  <si>
    <t>В413</t>
  </si>
  <si>
    <t>Кулирка, цвет серый в белый горошек, 100% хлопок</t>
  </si>
  <si>
    <t>В412</t>
  </si>
  <si>
    <t>Вискоза 100% желтая</t>
  </si>
  <si>
    <t>В411</t>
  </si>
  <si>
    <t>Вискоза 100%, цвет белый</t>
  </si>
  <si>
    <t>В410</t>
  </si>
  <si>
    <t>Вискоза 100%, цвет желтый</t>
  </si>
  <si>
    <t>В409</t>
  </si>
  <si>
    <t>050</t>
  </si>
  <si>
    <t>В408</t>
  </si>
  <si>
    <t>048</t>
  </si>
  <si>
    <t>046</t>
  </si>
  <si>
    <t>Вискоза 100% в полоску</t>
  </si>
  <si>
    <t>Чепчик-шапочка в полоску</t>
  </si>
  <si>
    <t>044</t>
  </si>
  <si>
    <t>Интерлок белый, 100% хлопок</t>
  </si>
  <si>
    <t>Слюнявчик с рюшкой</t>
  </si>
  <si>
    <t>В407</t>
  </si>
  <si>
    <t>В406</t>
  </si>
  <si>
    <t>Рибана антрацит, кулирка в горошек 100% хлопок</t>
  </si>
  <si>
    <t>Боди с юбочкой</t>
  </si>
  <si>
    <t>В405</t>
  </si>
  <si>
    <t>Кулирка серая в горошек, 100% хлопок</t>
  </si>
  <si>
    <t>В404</t>
  </si>
  <si>
    <t>Капитон, серый меланж, 100% хлопок</t>
  </si>
  <si>
    <t>В403</t>
  </si>
  <si>
    <t xml:space="preserve">Чепчик "Шапочка" </t>
  </si>
  <si>
    <t>В402</t>
  </si>
  <si>
    <t>Велюр серый, кулирка в горошек100% хлопок</t>
  </si>
  <si>
    <t>В401</t>
  </si>
  <si>
    <t>Интерлок антрацит, 100% хлопок</t>
  </si>
  <si>
    <t>Штанишки "Шалуны"</t>
  </si>
  <si>
    <t>В400</t>
  </si>
  <si>
    <t xml:space="preserve"> Утонченная  коллекция нарядов для девочек создана специально для маленьких принцесс, с колыбели знающих, что такое мода и хороший вкус. Удачное сочетание «взрослого» серого оттенка и непосредственно-детского желтого цвета позволит юной леди быть стильной и веселой, как ее лучший друг Basik Baby!</t>
  </si>
  <si>
    <t xml:space="preserve"> "Little lady"  (для девочек)</t>
  </si>
  <si>
    <t>В320</t>
  </si>
  <si>
    <t>В319</t>
  </si>
  <si>
    <t>В318</t>
  </si>
  <si>
    <t>Платье-рапашонка желтое с рукавами в полоску</t>
  </si>
  <si>
    <t>В317</t>
  </si>
  <si>
    <t>В316</t>
  </si>
  <si>
    <t>Рубашечка с длинным рукавом белый</t>
  </si>
  <si>
    <t>Кулирка, цвет желто-серая полоска, 100% хлопок</t>
  </si>
  <si>
    <t xml:space="preserve">Чепчик-бандана </t>
  </si>
  <si>
    <t>В315</t>
  </si>
  <si>
    <t>В314</t>
  </si>
  <si>
    <t>Кулирка, цвет серый в горошек 100% хлопок</t>
  </si>
  <si>
    <t>Косынка "бандана"</t>
  </si>
  <si>
    <t>В313</t>
  </si>
  <si>
    <t>В312</t>
  </si>
  <si>
    <t>Штанишки</t>
  </si>
  <si>
    <t>В311</t>
  </si>
  <si>
    <t>В310</t>
  </si>
  <si>
    <t>Полукомбинезон белый</t>
  </si>
  <si>
    <t>В309</t>
  </si>
  <si>
    <t>Вискоза 100% желтые</t>
  </si>
  <si>
    <t xml:space="preserve">Штаны "Шалуны" </t>
  </si>
  <si>
    <t>В308</t>
  </si>
  <si>
    <t>Кулирка, 98% хлопок 2% эластан</t>
  </si>
  <si>
    <t>Платье распашонка в полоску</t>
  </si>
  <si>
    <t>В307</t>
  </si>
  <si>
    <t>Интерлок, серый меланж, 100% хлопок</t>
  </si>
  <si>
    <t>В306</t>
  </si>
  <si>
    <t>В305</t>
  </si>
  <si>
    <t>Пике, серый меланж, 100% хлопок</t>
  </si>
  <si>
    <t>В304</t>
  </si>
  <si>
    <t>Вискоза 100%, серый меланж</t>
  </si>
  <si>
    <t>В303/к</t>
  </si>
  <si>
    <t>Майка серый меланж</t>
  </si>
  <si>
    <t>В303</t>
  </si>
  <si>
    <t>Вискоза 100%, цвет серый меланж</t>
  </si>
  <si>
    <t xml:space="preserve">Боди с коротким рукавом </t>
  </si>
  <si>
    <t>В302</t>
  </si>
  <si>
    <t xml:space="preserve">Вискоза 100%, серый меланж
</t>
  </si>
  <si>
    <t>В301</t>
  </si>
  <si>
    <t>Футер 3-х нитка с начесом, желтый, 100% хлопок</t>
  </si>
  <si>
    <t>В300</t>
  </si>
  <si>
    <t>Футер 2-х нитка петля, серый меланж. Подкладка - кулирка в полоску 100% хлопок</t>
  </si>
  <si>
    <t xml:space="preserve">Комбинезон с кармашками  </t>
  </si>
  <si>
    <t xml:space="preserve">  Специальная особо нежная серия нарядов - это одежда для самых маленьких романтиков, только-только начинающих познавать мир и делать свои яркие открытия. Она обязательно вдохновит вашего кроху на первые слова и шаги, ведь озорной котенок Basik Baby – лучший компаньон всех юных непосед!</t>
  </si>
  <si>
    <t xml:space="preserve">   "My little fiower" </t>
  </si>
  <si>
    <t>В225</t>
  </si>
  <si>
    <t>В224</t>
  </si>
  <si>
    <t>В223</t>
  </si>
  <si>
    <t>В222</t>
  </si>
  <si>
    <t>В221</t>
  </si>
  <si>
    <t>В220</t>
  </si>
  <si>
    <t>В219</t>
  </si>
  <si>
    <t>В218</t>
  </si>
  <si>
    <t>98% хлопок 2% лайкра</t>
  </si>
  <si>
    <t>Комбинезон "шалун" серый меланж</t>
  </si>
  <si>
    <t>В217</t>
  </si>
  <si>
    <t>Рубашка принт с бабочкой</t>
  </si>
  <si>
    <t>В216</t>
  </si>
  <si>
    <t>Рубашка серая</t>
  </si>
  <si>
    <t>В215</t>
  </si>
  <si>
    <t xml:space="preserve">60% п/э 40% акрил подклад 100% хлопок </t>
  </si>
  <si>
    <t>Пиджак</t>
  </si>
  <si>
    <t>В214</t>
  </si>
  <si>
    <t>В213</t>
  </si>
  <si>
    <t xml:space="preserve">60% ПЭ, 40% акрил </t>
  </si>
  <si>
    <t>В212</t>
  </si>
  <si>
    <t>В211</t>
  </si>
  <si>
    <t>Футер 2-х нитка петля, цвет антрацит, 100% хлопок</t>
  </si>
  <si>
    <t>В210</t>
  </si>
  <si>
    <t xml:space="preserve">Футер 2-х нитка петля антрацит 100% хлопок, вискоза в полоску </t>
  </si>
  <si>
    <t>В209</t>
  </si>
  <si>
    <t>Кулирка, цвет антрацит, 100% хлопок</t>
  </si>
  <si>
    <t xml:space="preserve">Чепчик "Шапка"   </t>
  </si>
  <si>
    <t>В208</t>
  </si>
  <si>
    <t>В207</t>
  </si>
  <si>
    <t>Футер 2-х нитка петля, цвет серый меланж, 100% хлопок</t>
  </si>
  <si>
    <t>В206</t>
  </si>
  <si>
    <t>Кулирка, цвет  антрацит, 100% хлопок</t>
  </si>
  <si>
    <t>В205/к</t>
  </si>
  <si>
    <t>В205</t>
  </si>
  <si>
    <t xml:space="preserve">Боди с бантиком  </t>
  </si>
  <si>
    <t>В204</t>
  </si>
  <si>
    <t>В203</t>
  </si>
  <si>
    <t>Интерлок, цвет белый, 100% хлопок</t>
  </si>
  <si>
    <t xml:space="preserve">Фартук-слюнявчик  </t>
  </si>
  <si>
    <t>В202</t>
  </si>
  <si>
    <t>В201</t>
  </si>
  <si>
    <t xml:space="preserve">Комбинезон удлиненный   </t>
  </si>
  <si>
    <t>В200</t>
  </si>
  <si>
    <t>Вискоза 100%, цвет  полоска черно-белая</t>
  </si>
  <si>
    <t>Полукомбинезон  полоска</t>
  </si>
  <si>
    <t xml:space="preserve">  Подборка стильной и практичной одежды, сочетающей в себе взрослую серьезность и детскую чудинку, порадует юных рыцарей, знающих толк в активных играх, ведь  Basik Baby всегда вдохновляет первооткрывателей на новые забавы!  </t>
  </si>
  <si>
    <t>"Littlt Gentlmen" (для мальчиков)</t>
  </si>
  <si>
    <t>В112</t>
  </si>
  <si>
    <t>Футболка с принтом Басик Бэби</t>
  </si>
  <si>
    <t>В111</t>
  </si>
  <si>
    <t>В110</t>
  </si>
  <si>
    <t>В109</t>
  </si>
  <si>
    <t xml:space="preserve">Рубашечка </t>
  </si>
  <si>
    <t>В108/к</t>
  </si>
  <si>
    <t>В108</t>
  </si>
  <si>
    <t>Боди-майка   серый меланж</t>
  </si>
  <si>
    <t>В107/к</t>
  </si>
  <si>
    <t>Футболка с коротким рукавом серый меланж</t>
  </si>
  <si>
    <t>В107</t>
  </si>
  <si>
    <t>Боди с коротким рукавом   серый меланж</t>
  </si>
  <si>
    <t>В106</t>
  </si>
  <si>
    <t>В105</t>
  </si>
  <si>
    <t>Чепчик</t>
  </si>
  <si>
    <t>В104</t>
  </si>
  <si>
    <t>Футер 3-х нитки с начесом, цвет серый меланж, 100% хлопок</t>
  </si>
  <si>
    <t>Кофта с капюшоном на пуговицах</t>
  </si>
  <si>
    <t>В103</t>
  </si>
  <si>
    <t xml:space="preserve">Комбинезон          </t>
  </si>
  <si>
    <t>В102</t>
  </si>
  <si>
    <t>В101</t>
  </si>
  <si>
    <t>В100</t>
  </si>
  <si>
    <t xml:space="preserve"> Универсальный и невероятно комфортный гардероб  - то, что нужно для прогулок на свежем воздухе вместе с любопытным котенком, ведь свободный крой и мягкие ткани позволяют детишкам с легкостью двигаться навстречу новым приключениям вместе с Basik Baby! </t>
  </si>
  <si>
    <t>«Nice Day» (для мальчиков и девочек)</t>
  </si>
  <si>
    <t>МРЦ</t>
  </si>
  <si>
    <t>Спец Цена (от 50т.р)</t>
  </si>
  <si>
    <t>Состав</t>
  </si>
  <si>
    <t>Фото</t>
  </si>
  <si>
    <t>Название изделия</t>
  </si>
  <si>
    <t>ВАШ заказ</t>
  </si>
  <si>
    <t>Размеры</t>
  </si>
  <si>
    <t>Артикул</t>
  </si>
  <si>
    <t>№ п/п</t>
  </si>
  <si>
    <t>Платье-распашонка с принтом Басик Бэби</t>
  </si>
  <si>
    <r>
      <t xml:space="preserve">Носочки махра желтый + трикотаж антрацит (размер 6)  </t>
    </r>
    <r>
      <rPr>
        <sz val="10"/>
        <color rgb="FFFF0000"/>
        <rFont val="Arial"/>
        <family val="2"/>
        <charset val="204"/>
      </rPr>
      <t>уточнять наличие</t>
    </r>
  </si>
  <si>
    <r>
      <t xml:space="preserve">Носочки махра серый + трикотаж антрацит (размер 6)  </t>
    </r>
    <r>
      <rPr>
        <sz val="10"/>
        <color rgb="FFFF0000"/>
        <rFont val="Arial"/>
        <family val="2"/>
        <charset val="204"/>
      </rPr>
      <t>уточнять наличие</t>
    </r>
  </si>
  <si>
    <r>
      <t xml:space="preserve">Носочки махра желтый + махра серый (размер 6) </t>
    </r>
    <r>
      <rPr>
        <sz val="10"/>
        <color rgb="FFFF0000"/>
        <rFont val="Arial"/>
        <family val="2"/>
        <charset val="204"/>
      </rPr>
      <t>уточнять наличие</t>
    </r>
  </si>
  <si>
    <r>
      <rPr>
        <b/>
        <sz val="16"/>
        <color theme="0" tint="-0.499984740745262"/>
        <rFont val="Times New Roman"/>
        <family val="1"/>
        <charset val="204"/>
      </rPr>
      <t>"плечики"</t>
    </r>
    <r>
      <rPr>
        <b/>
        <sz val="12"/>
        <color theme="0" tint="-0.499984740745262"/>
        <rFont val="Times New Roman"/>
        <family val="1"/>
        <charset val="204"/>
      </rPr>
      <t xml:space="preserve"> МОЖНО ПРИОБРЕСТИ И ОТДЕЛЬНО ОТ СТОЙКИ !!!</t>
    </r>
  </si>
  <si>
    <t>Итоговая Сумма от 50</t>
  </si>
  <si>
    <t>Итоговая Сумма от 20</t>
  </si>
  <si>
    <t>Оптовая Цена                   (от 20т.р)</t>
  </si>
  <si>
    <t>120х60</t>
  </si>
  <si>
    <t xml:space="preserve">Кофта "Толстовка"    антрацит                        </t>
  </si>
  <si>
    <t>В531</t>
  </si>
  <si>
    <r>
      <t xml:space="preserve">Куртка Бомбер желтая  </t>
    </r>
    <r>
      <rPr>
        <b/>
        <sz val="10"/>
        <color rgb="FFC00000"/>
        <rFont val="Arial"/>
        <family val="2"/>
        <charset val="204"/>
      </rPr>
      <t>НОВИНКА</t>
    </r>
  </si>
  <si>
    <r>
      <rPr>
        <b/>
        <sz val="10"/>
        <rFont val="Arial"/>
        <family val="2"/>
        <charset val="204"/>
      </rPr>
      <t xml:space="preserve">Комплект в кроватку         7-ми предметов             "Basik Village"                        </t>
    </r>
    <r>
      <rPr>
        <sz val="8"/>
        <rFont val="Arial"/>
        <family val="2"/>
        <charset val="204"/>
      </rPr>
      <t>(простынь на резинке, подушка/наволочка, одеяло/пододеяльник, балдахин-сетка, бампер из 8-ми частей подушки-домики)</t>
    </r>
  </si>
  <si>
    <t xml:space="preserve">ТОРГОВОЕ ОБОРУДОВАНИЕ (стойку) ТАКЖЕ МОЖНО ЗАКАЗАТЬ. В комплект будет входить: 2 полотна с фрезеровкой (ширина 1,2 м, высота 2м)  , набор из круглых палочек коротких и длинных , набор "BASIK BABY" надписей в кол-ве 3 шт., вешалки с логотипом " BASIK BABY" на всю размерную линейку и комплект крепежных элементов .  Цена 30тыс.руб. </t>
  </si>
  <si>
    <r>
      <t xml:space="preserve">Платье-распашонка </t>
    </r>
    <r>
      <rPr>
        <b/>
        <sz val="10"/>
        <color rgb="FFC00000"/>
        <rFont val="Arial"/>
        <family val="2"/>
        <charset val="204"/>
      </rPr>
      <t>Уточнять наличие</t>
    </r>
  </si>
  <si>
    <r>
      <t xml:space="preserve">Кофта-Пиджак </t>
    </r>
    <r>
      <rPr>
        <b/>
        <sz val="10"/>
        <color rgb="FFC00000"/>
        <rFont val="Arial"/>
        <family val="2"/>
        <charset val="204"/>
      </rPr>
      <t xml:space="preserve"> </t>
    </r>
  </si>
  <si>
    <t xml:space="preserve">Рубашечка с длинным рукавом белый  </t>
  </si>
  <si>
    <t xml:space="preserve">Штанишки с кармашком "кенгуру" серый меланж </t>
  </si>
  <si>
    <t xml:space="preserve">Штанишки с кармашками </t>
  </si>
  <si>
    <t xml:space="preserve">Штанишки "Шалуны"  </t>
  </si>
  <si>
    <t xml:space="preserve">Кофта "Толстовка"   </t>
  </si>
  <si>
    <t xml:space="preserve">Штанишки с боковыми кармашками антрацит </t>
  </si>
  <si>
    <t xml:space="preserve">Брюки с подтяжками  </t>
  </si>
  <si>
    <t xml:space="preserve">Жилет                     </t>
  </si>
  <si>
    <t xml:space="preserve">Футболка с длинным рукавом комбинированная </t>
  </si>
  <si>
    <t xml:space="preserve">Футболка с длинным рукавом                           </t>
  </si>
  <si>
    <r>
      <t xml:space="preserve">Футболка белая с серым кармашком </t>
    </r>
    <r>
      <rPr>
        <b/>
        <sz val="9"/>
        <color rgb="FFFF0000"/>
        <rFont val="Arial"/>
        <family val="2"/>
        <charset val="204"/>
      </rPr>
      <t xml:space="preserve">                     </t>
    </r>
  </si>
  <si>
    <r>
      <t xml:space="preserve">Футболка белая с желтым кармашком                 </t>
    </r>
    <r>
      <rPr>
        <sz val="9"/>
        <color rgb="FFFF0000"/>
        <rFont val="Arial"/>
        <family val="2"/>
        <charset val="204"/>
      </rPr>
      <t xml:space="preserve"> </t>
    </r>
  </si>
  <si>
    <t xml:space="preserve">Футболка серая с кармашком                </t>
  </si>
  <si>
    <t xml:space="preserve">Футболка антрацит с кармашком                  </t>
  </si>
  <si>
    <t xml:space="preserve">Футболка желтая с кармашком                </t>
  </si>
  <si>
    <t xml:space="preserve">Кофта </t>
  </si>
  <si>
    <t xml:space="preserve">Платье-распашонка с крылышками             </t>
  </si>
  <si>
    <t xml:space="preserve">Рубашечка с кармашком </t>
  </si>
  <si>
    <t xml:space="preserve">Штанишки-лосины </t>
  </si>
  <si>
    <r>
      <t xml:space="preserve">Платье-распашонка с цветами капитон серый меланж  цветочки </t>
    </r>
    <r>
      <rPr>
        <sz val="10"/>
        <color rgb="FF0070C0"/>
        <rFont val="Arial"/>
        <family val="2"/>
        <charset val="204"/>
      </rPr>
      <t>съемные (пуговки), можно менять местами, переставлять</t>
    </r>
    <r>
      <rPr>
        <sz val="10"/>
        <rFont val="Arial"/>
        <family val="2"/>
        <charset val="204"/>
      </rPr>
      <t xml:space="preserve"> </t>
    </r>
  </si>
  <si>
    <t xml:space="preserve">Штанишки-капри желтые с цветочком                </t>
  </si>
  <si>
    <t xml:space="preserve">Штанишки-капри белые с цветочком                </t>
  </si>
  <si>
    <t xml:space="preserve">Рубашечка в полоску </t>
  </si>
  <si>
    <t xml:space="preserve">Штанишки "Шалуны" </t>
  </si>
  <si>
    <t xml:space="preserve">Пальтишко               </t>
  </si>
  <si>
    <t xml:space="preserve">Жакетик-распашонка  </t>
  </si>
  <si>
    <t xml:space="preserve">Платье-распашонка  </t>
  </si>
  <si>
    <t xml:space="preserve">Штанишки-лосины   </t>
  </si>
  <si>
    <t xml:space="preserve">Рубашечка с рукавами фонарик                   </t>
  </si>
  <si>
    <t xml:space="preserve">Рубашечка с крылышками     </t>
  </si>
  <si>
    <t xml:space="preserve">Штанишки серые в белый горошек                   </t>
  </si>
  <si>
    <t xml:space="preserve">Штанишки в черно-белубю полоску                   </t>
  </si>
  <si>
    <t xml:space="preserve">Штанишки-капри в горошек с бантиком   </t>
  </si>
  <si>
    <t xml:space="preserve">Штанишки-капри в полоску с бантиком  </t>
  </si>
  <si>
    <t xml:space="preserve">Штанишки-капри белые с бантиком                  </t>
  </si>
  <si>
    <t xml:space="preserve">штанишки-капри желтые с рюшей                    </t>
  </si>
  <si>
    <t xml:space="preserve">штанишки-капри белые с рюшей                     </t>
  </si>
  <si>
    <t xml:space="preserve">Брюки утепленные серые </t>
  </si>
  <si>
    <t xml:space="preserve">Брюки утепленные желтые                          </t>
  </si>
  <si>
    <t xml:space="preserve">Брюки утепленные темно-серые                       </t>
  </si>
  <si>
    <t xml:space="preserve">Жакет трикотажный на пуговицах с капюшоном </t>
  </si>
  <si>
    <t xml:space="preserve">Брюки джинсовые "Бананы" светло-серые </t>
  </si>
  <si>
    <t xml:space="preserve">Брюки джинсовые "Бананы" серые  </t>
  </si>
  <si>
    <t xml:space="preserve">Брюки джинсовые "Бананы" желтые    </t>
  </si>
  <si>
    <r>
      <t xml:space="preserve">Рубашка-поло с бантиком </t>
    </r>
    <r>
      <rPr>
        <b/>
        <sz val="9"/>
        <color rgb="FFFF0000"/>
        <rFont val="Arial"/>
        <family val="2"/>
        <charset val="204"/>
      </rPr>
      <t>временно нет в наличии</t>
    </r>
  </si>
  <si>
    <t xml:space="preserve">              Коллекция детской одежды   Basik Kids: "Играем и гуляем с настроением!"</t>
  </si>
</sst>
</file>

<file path=xl/styles.xml><?xml version="1.0" encoding="utf-8"?>
<styleSheet xmlns="http://schemas.openxmlformats.org/spreadsheetml/2006/main">
  <numFmts count="1">
    <numFmt numFmtId="164" formatCode="#,##0.00\ _₽"/>
  </numFmts>
  <fonts count="52">
    <font>
      <sz val="8"/>
      <name val="Arial"/>
      <family val="2"/>
    </font>
    <font>
      <sz val="12"/>
      <name val="Arial"/>
      <family val="2"/>
    </font>
    <font>
      <b/>
      <sz val="8"/>
      <name val="Arial"/>
      <family val="2"/>
      <charset val="204"/>
    </font>
    <font>
      <sz val="8"/>
      <color theme="0" tint="-0.499984740745262"/>
      <name val="Arial"/>
      <family val="2"/>
    </font>
    <font>
      <sz val="12"/>
      <color theme="0" tint="-0.499984740745262"/>
      <name val="Arial"/>
      <family val="2"/>
    </font>
    <font>
      <sz val="8"/>
      <color rgb="FFFFFF00"/>
      <name val="Arial"/>
      <family val="2"/>
    </font>
    <font>
      <sz val="12"/>
      <color rgb="FFFFFF00"/>
      <name val="Arial"/>
      <family val="2"/>
    </font>
    <font>
      <b/>
      <sz val="10"/>
      <name val="Arial"/>
      <family val="2"/>
    </font>
    <font>
      <b/>
      <sz val="10"/>
      <name val="Arial"/>
      <family val="2"/>
      <charset val="204"/>
    </font>
    <font>
      <sz val="20"/>
      <color theme="0" tint="-0.499984740745262"/>
      <name val="Arial"/>
      <family val="2"/>
    </font>
    <font>
      <b/>
      <sz val="20"/>
      <color theme="0" tint="-0.499984740745262"/>
      <name val="Arial"/>
      <family val="2"/>
    </font>
    <font>
      <b/>
      <sz val="20"/>
      <color theme="0" tint="-0.499984740745262"/>
      <name val="Calibri"/>
      <family val="2"/>
      <charset val="204"/>
    </font>
    <font>
      <sz val="12"/>
      <color rgb="FFFFFF00"/>
      <name val="Times New Roman"/>
      <family val="1"/>
      <charset val="204"/>
    </font>
    <font>
      <sz val="11"/>
      <name val="Calibri"/>
      <family val="2"/>
      <charset val="204"/>
    </font>
    <font>
      <b/>
      <sz val="12"/>
      <color theme="0" tint="-0.499984740745262"/>
      <name val="Times New Roman"/>
      <family val="1"/>
      <charset val="204"/>
    </font>
    <font>
      <b/>
      <sz val="10"/>
      <color theme="0" tint="-0.499984740745262"/>
      <name val="Arial"/>
      <family val="2"/>
    </font>
    <font>
      <sz val="14"/>
      <name val="Arial"/>
      <family val="2"/>
    </font>
    <font>
      <sz val="14"/>
      <color rgb="FFFFFF00"/>
      <name val="Arial"/>
      <family val="2"/>
    </font>
    <font>
      <b/>
      <sz val="14"/>
      <color rgb="FFFFFF00"/>
      <name val="Arial"/>
      <family val="2"/>
    </font>
    <font>
      <sz val="10"/>
      <name val="Arial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2"/>
      <color rgb="FFFFFF00"/>
      <name val="Arial"/>
      <family val="2"/>
      <charset val="204"/>
    </font>
    <font>
      <b/>
      <i/>
      <sz val="20"/>
      <color rgb="FFFFFF0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color rgb="FFFFFF00"/>
      <name val="Arial"/>
      <family val="2"/>
    </font>
    <font>
      <i/>
      <sz val="12"/>
      <color rgb="FFFFFF00"/>
      <name val="Arial"/>
      <family val="2"/>
    </font>
    <font>
      <b/>
      <sz val="16"/>
      <color rgb="FFFFFF00"/>
      <name val="Arial"/>
      <family val="2"/>
    </font>
    <font>
      <sz val="16"/>
      <name val="Arial"/>
      <family val="2"/>
      <charset val="204"/>
    </font>
    <font>
      <sz val="16"/>
      <color rgb="FFFFFF00"/>
      <name val="Arial"/>
      <family val="2"/>
    </font>
    <font>
      <sz val="9"/>
      <name val="Arial"/>
      <family val="2"/>
      <charset val="204"/>
    </font>
    <font>
      <i/>
      <sz val="12"/>
      <color rgb="FFFFFF00"/>
      <name val="Arial"/>
      <family val="2"/>
      <charset val="204"/>
    </font>
    <font>
      <b/>
      <i/>
      <sz val="10"/>
      <color rgb="FFFFFF00"/>
      <name val="Arial"/>
      <family val="2"/>
      <charset val="204"/>
    </font>
    <font>
      <b/>
      <sz val="16"/>
      <color rgb="FFFFFF00"/>
      <name val="Arial"/>
      <family val="2"/>
      <charset val="204"/>
    </font>
    <font>
      <b/>
      <sz val="20"/>
      <color rgb="FFFFFF00"/>
      <name val="Arial"/>
      <family val="2"/>
    </font>
    <font>
      <b/>
      <sz val="12"/>
      <color theme="0" tint="-0.499984740745262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18"/>
      <color theme="0" tint="-0.499984740745262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0"/>
      <color rgb="FF0070C0"/>
      <name val="Arial"/>
      <family val="2"/>
      <charset val="204"/>
    </font>
    <font>
      <sz val="8"/>
      <color theme="2" tint="-9.9978637043366805E-2"/>
      <name val="Arial"/>
      <family val="2"/>
    </font>
    <font>
      <b/>
      <sz val="9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6"/>
      <color theme="0" tint="-0.499984740745262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10"/>
      <color rgb="FFFF0000"/>
      <name val="Arial"/>
      <family val="2"/>
    </font>
    <font>
      <b/>
      <sz val="9"/>
      <color theme="9" tint="-0.499984740745262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8"/>
      <color theme="9" tint="-0.499984740745262"/>
      <name val="Arial"/>
      <family val="2"/>
      <charset val="204"/>
    </font>
    <font>
      <b/>
      <sz val="8"/>
      <color theme="1" tint="0.499984740745262"/>
      <name val="Arial"/>
      <family val="2"/>
      <charset val="204"/>
    </font>
    <font>
      <b/>
      <sz val="8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24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Fill="1"/>
    <xf numFmtId="0" fontId="4" fillId="0" borderId="0" xfId="0" applyFont="1" applyFill="1" applyAlignment="1">
      <alignment horizontal="center" vertical="center"/>
    </xf>
    <xf numFmtId="0" fontId="5" fillId="0" borderId="0" xfId="0" applyFont="1" applyFill="1"/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left"/>
    </xf>
    <xf numFmtId="0" fontId="8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9" fillId="2" borderId="0" xfId="0" applyFont="1" applyFill="1" applyAlignment="1">
      <alignment horizontal="center"/>
    </xf>
    <xf numFmtId="0" fontId="0" fillId="2" borderId="0" xfId="0" applyFill="1"/>
    <xf numFmtId="0" fontId="11" fillId="2" borderId="0" xfId="0" applyFont="1" applyFill="1" applyAlignment="1">
      <alignment vertical="center"/>
    </xf>
    <xf numFmtId="0" fontId="12" fillId="0" borderId="0" xfId="0" applyFont="1" applyFill="1" applyAlignment="1">
      <alignment horizontal="left"/>
    </xf>
    <xf numFmtId="0" fontId="13" fillId="0" borderId="0" xfId="0" applyFont="1" applyAlignment="1">
      <alignment vertical="center"/>
    </xf>
    <xf numFmtId="0" fontId="2" fillId="2" borderId="0" xfId="0" applyFont="1" applyFill="1" applyAlignment="1">
      <alignment horizontal="left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16" fillId="0" borderId="0" xfId="0" applyFont="1"/>
    <xf numFmtId="4" fontId="0" fillId="0" borderId="0" xfId="0" applyNumberFormat="1"/>
    <xf numFmtId="0" fontId="17" fillId="3" borderId="0" xfId="0" applyFont="1" applyFill="1" applyAlignment="1">
      <alignment horizontal="center" vertical="center"/>
    </xf>
    <xf numFmtId="164" fontId="18" fillId="3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horizontal="center"/>
    </xf>
    <xf numFmtId="0" fontId="18" fillId="3" borderId="0" xfId="0" applyFont="1" applyFill="1" applyAlignment="1">
      <alignment horizontal="left"/>
    </xf>
    <xf numFmtId="0" fontId="17" fillId="3" borderId="0" xfId="0" applyFont="1" applyFill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top" wrapText="1"/>
    </xf>
    <xf numFmtId="0" fontId="19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top" wrapText="1"/>
    </xf>
    <xf numFmtId="0" fontId="2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vertical="center" wrapText="1"/>
    </xf>
    <xf numFmtId="0" fontId="25" fillId="3" borderId="0" xfId="0" applyFont="1" applyFill="1" applyBorder="1" applyAlignment="1">
      <alignment vertical="center" wrapText="1"/>
    </xf>
    <xf numFmtId="0" fontId="5" fillId="3" borderId="0" xfId="0" applyFont="1" applyFill="1" applyAlignment="1">
      <alignment horizontal="left"/>
    </xf>
    <xf numFmtId="164" fontId="22" fillId="3" borderId="2" xfId="0" applyNumberFormat="1" applyFont="1" applyFill="1" applyBorder="1" applyAlignment="1">
      <alignment horizontal="center" vertical="center"/>
    </xf>
    <xf numFmtId="164" fontId="1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top" wrapText="1"/>
    </xf>
    <xf numFmtId="0" fontId="19" fillId="0" borderId="2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left" vertical="center" wrapText="1"/>
    </xf>
    <xf numFmtId="164" fontId="22" fillId="3" borderId="3" xfId="0" applyNumberFormat="1" applyFont="1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left" vertical="center" wrapText="1"/>
    </xf>
    <xf numFmtId="0" fontId="21" fillId="2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wrapText="1"/>
    </xf>
    <xf numFmtId="0" fontId="29" fillId="3" borderId="0" xfId="0" applyFont="1" applyFill="1" applyAlignment="1">
      <alignment wrapText="1"/>
    </xf>
    <xf numFmtId="0" fontId="21" fillId="0" borderId="0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164" fontId="22" fillId="3" borderId="10" xfId="0" applyNumberFormat="1" applyFont="1" applyFill="1" applyBorder="1" applyAlignment="1">
      <alignment horizontal="center" vertical="center"/>
    </xf>
    <xf numFmtId="164" fontId="1" fillId="0" borderId="10" xfId="0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top" wrapText="1"/>
    </xf>
    <xf numFmtId="0" fontId="19" fillId="0" borderId="10" xfId="0" applyFont="1" applyFill="1" applyBorder="1" applyAlignment="1">
      <alignment horizontal="left" vertical="center" wrapText="1"/>
    </xf>
    <xf numFmtId="0" fontId="21" fillId="2" borderId="10" xfId="0" applyFont="1" applyFill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vertical="top" wrapText="1"/>
    </xf>
    <xf numFmtId="0" fontId="25" fillId="3" borderId="0" xfId="0" applyFont="1" applyFill="1" applyBorder="1" applyAlignment="1">
      <alignment vertical="top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4" fontId="6" fillId="3" borderId="3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4" fillId="3" borderId="16" xfId="0" applyFont="1" applyFill="1" applyBorder="1" applyAlignment="1">
      <alignment vertical="top" wrapText="1"/>
    </xf>
    <xf numFmtId="0" fontId="25" fillId="3" borderId="16" xfId="0" applyFont="1" applyFill="1" applyBorder="1" applyAlignment="1">
      <alignment vertical="top" wrapText="1"/>
    </xf>
    <xf numFmtId="0" fontId="21" fillId="3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0" fontId="32" fillId="3" borderId="0" xfId="0" applyFont="1" applyFill="1" applyBorder="1" applyAlignment="1">
      <alignment vertical="center" wrapText="1"/>
    </xf>
    <xf numFmtId="0" fontId="0" fillId="3" borderId="0" xfId="0" applyFill="1" applyAlignment="1">
      <alignment horizontal="left"/>
    </xf>
    <xf numFmtId="0" fontId="33" fillId="3" borderId="0" xfId="0" applyNumberFormat="1" applyFont="1" applyFill="1" applyBorder="1" applyAlignment="1">
      <alignment vertical="center" wrapText="1"/>
    </xf>
    <xf numFmtId="0" fontId="2" fillId="0" borderId="0" xfId="0" applyFont="1"/>
    <xf numFmtId="0" fontId="34" fillId="3" borderId="2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35" fillId="2" borderId="2" xfId="0" applyNumberFormat="1" applyFont="1" applyFill="1" applyBorder="1" applyAlignment="1">
      <alignment horizontal="center" vertical="center" wrapText="1"/>
    </xf>
    <xf numFmtId="0" fontId="35" fillId="2" borderId="2" xfId="0" applyNumberFormat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36" fillId="2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wrapText="1"/>
    </xf>
    <xf numFmtId="49" fontId="41" fillId="0" borderId="2" xfId="0" applyNumberFormat="1" applyFont="1" applyBorder="1" applyAlignment="1">
      <alignment horizontal="center" vertical="center"/>
    </xf>
    <xf numFmtId="49" fontId="41" fillId="0" borderId="1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42" fillId="0" borderId="2" xfId="0" applyNumberFormat="1" applyFont="1" applyBorder="1" applyAlignment="1">
      <alignment horizontal="center" vertical="center"/>
    </xf>
    <xf numFmtId="49" fontId="42" fillId="0" borderId="1" xfId="0" applyNumberFormat="1" applyFont="1" applyBorder="1" applyAlignment="1">
      <alignment horizontal="center" vertical="center"/>
    </xf>
    <xf numFmtId="49" fontId="41" fillId="0" borderId="9" xfId="0" applyNumberFormat="1" applyFont="1" applyBorder="1" applyAlignment="1">
      <alignment horizontal="center" vertical="center"/>
    </xf>
    <xf numFmtId="49" fontId="41" fillId="0" borderId="5" xfId="0" applyNumberFormat="1" applyFont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45" fillId="2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49" fontId="47" fillId="0" borderId="1" xfId="0" applyNumberFormat="1" applyFont="1" applyBorder="1" applyAlignment="1">
      <alignment horizontal="center" vertical="center"/>
    </xf>
    <xf numFmtId="49" fontId="49" fillId="0" borderId="2" xfId="0" applyNumberFormat="1" applyFont="1" applyBorder="1" applyAlignment="1">
      <alignment horizontal="center" vertical="center"/>
    </xf>
    <xf numFmtId="49" fontId="49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49" fontId="50" fillId="0" borderId="2" xfId="0" applyNumberFormat="1" applyFont="1" applyBorder="1" applyAlignment="1">
      <alignment horizontal="center" vertical="center"/>
    </xf>
    <xf numFmtId="49" fontId="50" fillId="0" borderId="1" xfId="0" applyNumberFormat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49" fontId="0" fillId="0" borderId="2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49" fontId="0" fillId="0" borderId="5" xfId="0" applyNumberFormat="1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49" fontId="51" fillId="0" borderId="2" xfId="0" applyNumberFormat="1" applyFont="1" applyBorder="1" applyAlignment="1">
      <alignment horizontal="center" vertical="center"/>
    </xf>
    <xf numFmtId="49" fontId="51" fillId="0" borderId="1" xfId="0" applyNumberFormat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2" fillId="3" borderId="6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1" fillId="0" borderId="8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4" fontId="1" fillId="0" borderId="6" xfId="0" applyNumberFormat="1" applyFont="1" applyFill="1" applyBorder="1" applyAlignment="1">
      <alignment horizontal="center" vertical="center"/>
    </xf>
    <xf numFmtId="164" fontId="22" fillId="3" borderId="8" xfId="0" applyNumberFormat="1" applyFont="1" applyFill="1" applyBorder="1" applyAlignment="1">
      <alignment horizontal="center" vertical="center"/>
    </xf>
    <xf numFmtId="0" fontId="37" fillId="2" borderId="0" xfId="0" applyNumberFormat="1" applyFont="1" applyFill="1" applyBorder="1" applyAlignment="1">
      <alignment horizontal="center" vertical="center" wrapText="1"/>
    </xf>
    <xf numFmtId="0" fontId="33" fillId="3" borderId="0" xfId="0" applyNumberFormat="1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/>
    </xf>
    <xf numFmtId="164" fontId="6" fillId="3" borderId="2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164" fontId="6" fillId="3" borderId="4" xfId="0" applyNumberFormat="1" applyFont="1" applyFill="1" applyBorder="1" applyAlignment="1">
      <alignment horizontal="center" vertical="center"/>
    </xf>
    <xf numFmtId="164" fontId="6" fillId="3" borderId="3" xfId="0" applyNumberFormat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horizontal="center" vertical="top" wrapText="1"/>
    </xf>
    <xf numFmtId="0" fontId="20" fillId="0" borderId="9" xfId="0" applyFont="1" applyFill="1" applyBorder="1" applyAlignment="1">
      <alignment horizontal="center" vertical="center" wrapText="1"/>
    </xf>
    <xf numFmtId="164" fontId="1" fillId="0" borderId="9" xfId="0" applyNumberFormat="1" applyFont="1" applyFill="1" applyBorder="1" applyAlignment="1">
      <alignment horizontal="center" vertical="center"/>
    </xf>
    <xf numFmtId="164" fontId="6" fillId="3" borderId="9" xfId="0" applyNumberFormat="1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top" wrapText="1"/>
    </xf>
    <xf numFmtId="0" fontId="20" fillId="0" borderId="5" xfId="0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/>
    </xf>
    <xf numFmtId="164" fontId="6" fillId="3" borderId="5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6" fillId="3" borderId="16" xfId="0" applyFont="1" applyFill="1" applyBorder="1" applyAlignment="1">
      <alignment horizontal="center" vertical="top" wrapText="1"/>
    </xf>
    <xf numFmtId="0" fontId="26" fillId="3" borderId="15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left" vertical="center" wrapText="1"/>
    </xf>
    <xf numFmtId="164" fontId="1" fillId="0" borderId="4" xfId="0" applyNumberFormat="1" applyFont="1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top" wrapText="1"/>
    </xf>
    <xf numFmtId="0" fontId="26" fillId="3" borderId="7" xfId="0" applyFont="1" applyFill="1" applyBorder="1" applyAlignment="1">
      <alignment horizontal="center" vertical="top" wrapText="1"/>
    </xf>
    <xf numFmtId="164" fontId="22" fillId="3" borderId="2" xfId="0" applyNumberFormat="1" applyFont="1" applyFill="1" applyBorder="1" applyAlignment="1">
      <alignment horizontal="center" vertical="center"/>
    </xf>
    <xf numFmtId="164" fontId="22" fillId="3" borderId="1" xfId="0" applyNumberFormat="1" applyFont="1" applyFill="1" applyBorder="1" applyAlignment="1">
      <alignment horizontal="center" vertical="center"/>
    </xf>
    <xf numFmtId="164" fontId="22" fillId="3" borderId="9" xfId="0" applyNumberFormat="1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164" fontId="22" fillId="3" borderId="5" xfId="0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left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top" wrapText="1"/>
    </xf>
    <xf numFmtId="0" fontId="0" fillId="5" borderId="2" xfId="0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19" fillId="0" borderId="4" xfId="0" applyFont="1" applyFill="1" applyBorder="1" applyAlignment="1">
      <alignment horizontal="left" vertical="center" wrapText="1"/>
    </xf>
    <xf numFmtId="0" fontId="0" fillId="0" borderId="4" xfId="0" applyFill="1" applyBorder="1" applyAlignment="1">
      <alignment horizontal="center" vertical="top" wrapText="1"/>
    </xf>
    <xf numFmtId="0" fontId="20" fillId="0" borderId="4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2" fillId="4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right" vertical="center"/>
    </xf>
    <xf numFmtId="0" fontId="18" fillId="3" borderId="0" xfId="0" applyFont="1" applyFill="1" applyAlignment="1">
      <alignment horizontal="right"/>
    </xf>
    <xf numFmtId="0" fontId="0" fillId="0" borderId="0" xfId="0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16" Type="http://schemas.openxmlformats.org/officeDocument/2006/relationships/image" Target="cid:image005.jpg@01D3A65D.FC50F610" TargetMode="External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2822" cy="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0" y="0"/>
          <a:ext cx="80282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28576</xdr:colOff>
      <xdr:row>5</xdr:row>
      <xdr:rowOff>57152</xdr:rowOff>
    </xdr:from>
    <xdr:to>
      <xdr:col>5</xdr:col>
      <xdr:colOff>1285876</xdr:colOff>
      <xdr:row>9</xdr:row>
      <xdr:rowOff>214314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6" y="771527"/>
          <a:ext cx="542925" cy="652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57150</xdr:colOff>
      <xdr:row>11</xdr:row>
      <xdr:rowOff>219075</xdr:rowOff>
    </xdr:from>
    <xdr:to>
      <xdr:col>5</xdr:col>
      <xdr:colOff>1285875</xdr:colOff>
      <xdr:row>16</xdr:row>
      <xdr:rowOff>107396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0" y="1714500"/>
          <a:ext cx="514350" cy="678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</xdr:colOff>
      <xdr:row>25</xdr:row>
      <xdr:rowOff>9525</xdr:rowOff>
    </xdr:from>
    <xdr:to>
      <xdr:col>5</xdr:col>
      <xdr:colOff>1266824</xdr:colOff>
      <xdr:row>27</xdr:row>
      <xdr:rowOff>397708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3581400"/>
          <a:ext cx="561974" cy="416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38100</xdr:colOff>
      <xdr:row>29</xdr:row>
      <xdr:rowOff>85724</xdr:rowOff>
    </xdr:from>
    <xdr:to>
      <xdr:col>5</xdr:col>
      <xdr:colOff>1271855</xdr:colOff>
      <xdr:row>33</xdr:row>
      <xdr:rowOff>266699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4229099"/>
          <a:ext cx="52890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133350</xdr:colOff>
      <xdr:row>35</xdr:row>
      <xdr:rowOff>9525</xdr:rowOff>
    </xdr:from>
    <xdr:to>
      <xdr:col>5</xdr:col>
      <xdr:colOff>1152525</xdr:colOff>
      <xdr:row>38</xdr:row>
      <xdr:rowOff>228600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0850" y="5010150"/>
          <a:ext cx="4381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123825</xdr:colOff>
      <xdr:row>39</xdr:row>
      <xdr:rowOff>47626</xdr:rowOff>
    </xdr:from>
    <xdr:to>
      <xdr:col>5</xdr:col>
      <xdr:colOff>1085850</xdr:colOff>
      <xdr:row>42</xdr:row>
      <xdr:rowOff>204146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1325" y="5619751"/>
          <a:ext cx="447675" cy="52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</xdr:colOff>
      <xdr:row>63</xdr:row>
      <xdr:rowOff>76201</xdr:rowOff>
    </xdr:from>
    <xdr:to>
      <xdr:col>5</xdr:col>
      <xdr:colOff>1274008</xdr:colOff>
      <xdr:row>68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9077326"/>
          <a:ext cx="559633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</xdr:colOff>
      <xdr:row>82</xdr:row>
      <xdr:rowOff>28575</xdr:rowOff>
    </xdr:from>
    <xdr:to>
      <xdr:col>5</xdr:col>
      <xdr:colOff>1276350</xdr:colOff>
      <xdr:row>84</xdr:row>
      <xdr:rowOff>407207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11744325"/>
          <a:ext cx="561975" cy="397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85</xdr:row>
      <xdr:rowOff>9525</xdr:rowOff>
    </xdr:from>
    <xdr:to>
      <xdr:col>5</xdr:col>
      <xdr:colOff>1285875</xdr:colOff>
      <xdr:row>87</xdr:row>
      <xdr:rowOff>376398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12153900"/>
          <a:ext cx="542925" cy="41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142875</xdr:colOff>
      <xdr:row>88</xdr:row>
      <xdr:rowOff>38100</xdr:rowOff>
    </xdr:from>
    <xdr:to>
      <xdr:col>5</xdr:col>
      <xdr:colOff>1200150</xdr:colOff>
      <xdr:row>88</xdr:row>
      <xdr:rowOff>1095375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12611100"/>
          <a:ext cx="42862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90</xdr:row>
      <xdr:rowOff>0</xdr:rowOff>
    </xdr:from>
    <xdr:to>
      <xdr:col>5</xdr:col>
      <xdr:colOff>1294865</xdr:colOff>
      <xdr:row>94</xdr:row>
      <xdr:rowOff>209550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12858750"/>
          <a:ext cx="54239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57150</xdr:colOff>
      <xdr:row>96</xdr:row>
      <xdr:rowOff>171450</xdr:rowOff>
    </xdr:from>
    <xdr:to>
      <xdr:col>5</xdr:col>
      <xdr:colOff>1270938</xdr:colOff>
      <xdr:row>101</xdr:row>
      <xdr:rowOff>133350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0" y="13858875"/>
          <a:ext cx="518463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38100</xdr:colOff>
      <xdr:row>103</xdr:row>
      <xdr:rowOff>19050</xdr:rowOff>
    </xdr:from>
    <xdr:to>
      <xdr:col>5</xdr:col>
      <xdr:colOff>1285875</xdr:colOff>
      <xdr:row>107</xdr:row>
      <xdr:rowOff>231115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14735175"/>
          <a:ext cx="533400" cy="697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</xdr:colOff>
      <xdr:row>111</xdr:row>
      <xdr:rowOff>47625</xdr:rowOff>
    </xdr:from>
    <xdr:to>
      <xdr:col>5</xdr:col>
      <xdr:colOff>1242549</xdr:colOff>
      <xdr:row>115</xdr:row>
      <xdr:rowOff>228600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15906750"/>
          <a:ext cx="55674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</xdr:colOff>
      <xdr:row>118</xdr:row>
      <xdr:rowOff>9525</xdr:rowOff>
    </xdr:from>
    <xdr:to>
      <xdr:col>5</xdr:col>
      <xdr:colOff>1281059</xdr:colOff>
      <xdr:row>122</xdr:row>
      <xdr:rowOff>219075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16868775"/>
          <a:ext cx="557159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124</xdr:row>
      <xdr:rowOff>152400</xdr:rowOff>
    </xdr:from>
    <xdr:to>
      <xdr:col>5</xdr:col>
      <xdr:colOff>1259870</xdr:colOff>
      <xdr:row>129</xdr:row>
      <xdr:rowOff>104775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6" y="17859375"/>
          <a:ext cx="545494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95250</xdr:colOff>
      <xdr:row>131</xdr:row>
      <xdr:rowOff>19050</xdr:rowOff>
    </xdr:from>
    <xdr:to>
      <xdr:col>5</xdr:col>
      <xdr:colOff>1209675</xdr:colOff>
      <xdr:row>134</xdr:row>
      <xdr:rowOff>247650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0" y="18735675"/>
          <a:ext cx="476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</xdr:colOff>
      <xdr:row>135</xdr:row>
      <xdr:rowOff>9525</xdr:rowOff>
    </xdr:from>
    <xdr:to>
      <xdr:col>5</xdr:col>
      <xdr:colOff>1281380</xdr:colOff>
      <xdr:row>139</xdr:row>
      <xdr:rowOff>228600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19297650"/>
          <a:ext cx="51938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</xdr:colOff>
      <xdr:row>228</xdr:row>
      <xdr:rowOff>28576</xdr:rowOff>
    </xdr:from>
    <xdr:to>
      <xdr:col>5</xdr:col>
      <xdr:colOff>1276350</xdr:colOff>
      <xdr:row>232</xdr:row>
      <xdr:rowOff>226220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32604076"/>
          <a:ext cx="552450" cy="683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233</xdr:row>
      <xdr:rowOff>247650</xdr:rowOff>
    </xdr:from>
    <xdr:to>
      <xdr:col>5</xdr:col>
      <xdr:colOff>1295400</xdr:colOff>
      <xdr:row>238</xdr:row>
      <xdr:rowOff>188132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33432750"/>
          <a:ext cx="542925" cy="712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47626</xdr:colOff>
      <xdr:row>240</xdr:row>
      <xdr:rowOff>247651</xdr:rowOff>
    </xdr:from>
    <xdr:to>
      <xdr:col>5</xdr:col>
      <xdr:colOff>1285876</xdr:colOff>
      <xdr:row>245</xdr:row>
      <xdr:rowOff>152401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6" y="34432876"/>
          <a:ext cx="5238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</xdr:colOff>
      <xdr:row>247</xdr:row>
      <xdr:rowOff>9525</xdr:rowOff>
    </xdr:from>
    <xdr:to>
      <xdr:col>5</xdr:col>
      <xdr:colOff>1285875</xdr:colOff>
      <xdr:row>251</xdr:row>
      <xdr:rowOff>195236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35299650"/>
          <a:ext cx="552450" cy="70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</xdr:colOff>
      <xdr:row>254</xdr:row>
      <xdr:rowOff>66675</xdr:rowOff>
    </xdr:from>
    <xdr:to>
      <xdr:col>5</xdr:col>
      <xdr:colOff>1285875</xdr:colOff>
      <xdr:row>258</xdr:row>
      <xdr:rowOff>252466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36356925"/>
          <a:ext cx="552450" cy="642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9526</xdr:colOff>
      <xdr:row>261</xdr:row>
      <xdr:rowOff>228600</xdr:rowOff>
    </xdr:from>
    <xdr:to>
      <xdr:col>5</xdr:col>
      <xdr:colOff>1285876</xdr:colOff>
      <xdr:row>266</xdr:row>
      <xdr:rowOff>164239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6" y="37433250"/>
          <a:ext cx="561975" cy="716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</xdr:colOff>
      <xdr:row>268</xdr:row>
      <xdr:rowOff>133350</xdr:rowOff>
    </xdr:from>
    <xdr:to>
      <xdr:col>5</xdr:col>
      <xdr:colOff>1276350</xdr:colOff>
      <xdr:row>273</xdr:row>
      <xdr:rowOff>57150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38423850"/>
          <a:ext cx="5524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275</xdr:row>
      <xdr:rowOff>200025</xdr:rowOff>
    </xdr:from>
    <xdr:to>
      <xdr:col>5</xdr:col>
      <xdr:colOff>1285875</xdr:colOff>
      <xdr:row>281</xdr:row>
      <xdr:rowOff>133350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39433500"/>
          <a:ext cx="5429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38100</xdr:colOff>
      <xdr:row>289</xdr:row>
      <xdr:rowOff>104775</xdr:rowOff>
    </xdr:from>
    <xdr:to>
      <xdr:col>5</xdr:col>
      <xdr:colOff>1295400</xdr:colOff>
      <xdr:row>295</xdr:row>
      <xdr:rowOff>76200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41395650"/>
          <a:ext cx="5334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300</xdr:row>
      <xdr:rowOff>38100</xdr:rowOff>
    </xdr:from>
    <xdr:to>
      <xdr:col>5</xdr:col>
      <xdr:colOff>1273416</xdr:colOff>
      <xdr:row>304</xdr:row>
      <xdr:rowOff>180975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6" y="42900600"/>
          <a:ext cx="53999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</xdr:colOff>
      <xdr:row>311</xdr:row>
      <xdr:rowOff>19051</xdr:rowOff>
    </xdr:from>
    <xdr:to>
      <xdr:col>5</xdr:col>
      <xdr:colOff>1287312</xdr:colOff>
      <xdr:row>311</xdr:row>
      <xdr:rowOff>876301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44453176"/>
          <a:ext cx="563412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66675</xdr:colOff>
      <xdr:row>312</xdr:row>
      <xdr:rowOff>9525</xdr:rowOff>
    </xdr:from>
    <xdr:to>
      <xdr:col>5</xdr:col>
      <xdr:colOff>1228724</xdr:colOff>
      <xdr:row>312</xdr:row>
      <xdr:rowOff>1171574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4175" y="44586525"/>
          <a:ext cx="504824" cy="133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95251</xdr:colOff>
      <xdr:row>313</xdr:row>
      <xdr:rowOff>19051</xdr:rowOff>
    </xdr:from>
    <xdr:to>
      <xdr:col>5</xdr:col>
      <xdr:colOff>1250735</xdr:colOff>
      <xdr:row>313</xdr:row>
      <xdr:rowOff>1181100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1" y="44738926"/>
          <a:ext cx="479209" cy="123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38101</xdr:colOff>
      <xdr:row>367</xdr:row>
      <xdr:rowOff>9526</xdr:rowOff>
    </xdr:from>
    <xdr:ext cx="1218153" cy="1190624"/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1" y="52444651"/>
          <a:ext cx="1218153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104775</xdr:colOff>
      <xdr:row>388</xdr:row>
      <xdr:rowOff>38101</xdr:rowOff>
    </xdr:from>
    <xdr:ext cx="1095375" cy="923924"/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5" y="103460551"/>
          <a:ext cx="1095375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152400</xdr:colOff>
      <xdr:row>389</xdr:row>
      <xdr:rowOff>28575</xdr:rowOff>
    </xdr:from>
    <xdr:ext cx="1038225" cy="1009650"/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0" y="104498775"/>
          <a:ext cx="103822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47625</xdr:colOff>
      <xdr:row>421</xdr:row>
      <xdr:rowOff>228601</xdr:rowOff>
    </xdr:from>
    <xdr:to>
      <xdr:col>5</xdr:col>
      <xdr:colOff>1295400</xdr:colOff>
      <xdr:row>426</xdr:row>
      <xdr:rowOff>179575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60293251"/>
          <a:ext cx="523875" cy="71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85726</xdr:colOff>
      <xdr:row>429</xdr:row>
      <xdr:rowOff>66676</xdr:rowOff>
    </xdr:from>
    <xdr:to>
      <xdr:col>5</xdr:col>
      <xdr:colOff>1247775</xdr:colOff>
      <xdr:row>434</xdr:row>
      <xdr:rowOff>10708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6" y="61360051"/>
          <a:ext cx="485774" cy="658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38100</xdr:colOff>
      <xdr:row>141</xdr:row>
      <xdr:rowOff>1</xdr:rowOff>
    </xdr:from>
    <xdr:to>
      <xdr:col>5</xdr:col>
      <xdr:colOff>1267012</xdr:colOff>
      <xdr:row>145</xdr:row>
      <xdr:rowOff>152401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20145376"/>
          <a:ext cx="533587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38100</xdr:colOff>
      <xdr:row>493</xdr:row>
      <xdr:rowOff>104775</xdr:rowOff>
    </xdr:from>
    <xdr:to>
      <xdr:col>5</xdr:col>
      <xdr:colOff>1220054</xdr:colOff>
      <xdr:row>496</xdr:row>
      <xdr:rowOff>247650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70542150"/>
          <a:ext cx="534254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85725</xdr:colOff>
      <xdr:row>543</xdr:row>
      <xdr:rowOff>152400</xdr:rowOff>
    </xdr:from>
    <xdr:to>
      <xdr:col>5</xdr:col>
      <xdr:colOff>1256789</xdr:colOff>
      <xdr:row>547</xdr:row>
      <xdr:rowOff>38100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76866750"/>
          <a:ext cx="485264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38099</xdr:colOff>
      <xdr:row>513</xdr:row>
      <xdr:rowOff>57149</xdr:rowOff>
    </xdr:from>
    <xdr:to>
      <xdr:col>5</xdr:col>
      <xdr:colOff>1265162</xdr:colOff>
      <xdr:row>517</xdr:row>
      <xdr:rowOff>142875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895599" y="73352024"/>
          <a:ext cx="531738" cy="657226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628</xdr:row>
      <xdr:rowOff>114300</xdr:rowOff>
    </xdr:from>
    <xdr:to>
      <xdr:col>4</xdr:col>
      <xdr:colOff>723900</xdr:colOff>
      <xdr:row>635</xdr:row>
      <xdr:rowOff>70466</xdr:rowOff>
    </xdr:to>
    <xdr:pic>
      <xdr:nvPicPr>
        <xdr:cNvPr id="5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87982425"/>
          <a:ext cx="2619375" cy="956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</xdr:colOff>
      <xdr:row>637</xdr:row>
      <xdr:rowOff>95250</xdr:rowOff>
    </xdr:from>
    <xdr:to>
      <xdr:col>4</xdr:col>
      <xdr:colOff>752475</xdr:colOff>
      <xdr:row>652</xdr:row>
      <xdr:rowOff>113193</xdr:rowOff>
    </xdr:to>
    <xdr:pic>
      <xdr:nvPicPr>
        <xdr:cNvPr id="5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89249250"/>
          <a:ext cx="2581275" cy="216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57150</xdr:colOff>
      <xdr:row>19</xdr:row>
      <xdr:rowOff>228600</xdr:rowOff>
    </xdr:from>
    <xdr:to>
      <xdr:col>5</xdr:col>
      <xdr:colOff>1279225</xdr:colOff>
      <xdr:row>22</xdr:row>
      <xdr:rowOff>238125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0" y="2857500"/>
          <a:ext cx="51722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142875</xdr:colOff>
      <xdr:row>43</xdr:row>
      <xdr:rowOff>95251</xdr:rowOff>
    </xdr:from>
    <xdr:to>
      <xdr:col>5</xdr:col>
      <xdr:colOff>1162050</xdr:colOff>
      <xdr:row>47</xdr:row>
      <xdr:rowOff>128865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6238876"/>
          <a:ext cx="428625" cy="60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161925</xdr:colOff>
      <xdr:row>50</xdr:row>
      <xdr:rowOff>76201</xdr:rowOff>
    </xdr:from>
    <xdr:to>
      <xdr:col>5</xdr:col>
      <xdr:colOff>1123950</xdr:colOff>
      <xdr:row>54</xdr:row>
      <xdr:rowOff>174781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19425" y="7219951"/>
          <a:ext cx="409575" cy="641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57150</xdr:colOff>
      <xdr:row>315</xdr:row>
      <xdr:rowOff>19049</xdr:rowOff>
    </xdr:from>
    <xdr:to>
      <xdr:col>5</xdr:col>
      <xdr:colOff>1276349</xdr:colOff>
      <xdr:row>318</xdr:row>
      <xdr:rowOff>238125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0" y="45024674"/>
          <a:ext cx="514349" cy="55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28576</xdr:colOff>
      <xdr:row>385</xdr:row>
      <xdr:rowOff>66675</xdr:rowOff>
    </xdr:from>
    <xdr:ext cx="1239116" cy="1114425"/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6" y="55073550"/>
          <a:ext cx="1239116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47625</xdr:colOff>
      <xdr:row>518</xdr:row>
      <xdr:rowOff>295276</xdr:rowOff>
    </xdr:from>
    <xdr:to>
      <xdr:col>5</xdr:col>
      <xdr:colOff>1184143</xdr:colOff>
      <xdr:row>521</xdr:row>
      <xdr:rowOff>361951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140712826"/>
          <a:ext cx="1136518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57150</xdr:colOff>
      <xdr:row>523</xdr:row>
      <xdr:rowOff>123825</xdr:rowOff>
    </xdr:from>
    <xdr:to>
      <xdr:col>5</xdr:col>
      <xdr:colOff>1209675</xdr:colOff>
      <xdr:row>526</xdr:row>
      <xdr:rowOff>257175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142684500"/>
          <a:ext cx="11525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123825</xdr:colOff>
      <xdr:row>528</xdr:row>
      <xdr:rowOff>209550</xdr:rowOff>
    </xdr:from>
    <xdr:to>
      <xdr:col>5</xdr:col>
      <xdr:colOff>1171575</xdr:colOff>
      <xdr:row>531</xdr:row>
      <xdr:rowOff>219075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144913350"/>
          <a:ext cx="10477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57150</xdr:colOff>
      <xdr:row>548</xdr:row>
      <xdr:rowOff>95249</xdr:rowOff>
    </xdr:from>
    <xdr:to>
      <xdr:col>5</xdr:col>
      <xdr:colOff>1285875</xdr:colOff>
      <xdr:row>552</xdr:row>
      <xdr:rowOff>228599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148228049"/>
          <a:ext cx="12287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266700</xdr:colOff>
      <xdr:row>553</xdr:row>
      <xdr:rowOff>38100</xdr:rowOff>
    </xdr:from>
    <xdr:to>
      <xdr:col>5</xdr:col>
      <xdr:colOff>1066800</xdr:colOff>
      <xdr:row>557</xdr:row>
      <xdr:rowOff>200025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200" y="77904975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323850</xdr:colOff>
      <xdr:row>558</xdr:row>
      <xdr:rowOff>9525</xdr:rowOff>
    </xdr:from>
    <xdr:to>
      <xdr:col>5</xdr:col>
      <xdr:colOff>1000125</xdr:colOff>
      <xdr:row>562</xdr:row>
      <xdr:rowOff>209550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81350" y="78590775"/>
          <a:ext cx="2476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38100</xdr:colOff>
      <xdr:row>564</xdr:row>
      <xdr:rowOff>0</xdr:rowOff>
    </xdr:from>
    <xdr:to>
      <xdr:col>5</xdr:col>
      <xdr:colOff>1257300</xdr:colOff>
      <xdr:row>566</xdr:row>
      <xdr:rowOff>190499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79438500"/>
          <a:ext cx="533400" cy="42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85725</xdr:colOff>
      <xdr:row>568</xdr:row>
      <xdr:rowOff>38100</xdr:rowOff>
    </xdr:from>
    <xdr:to>
      <xdr:col>5</xdr:col>
      <xdr:colOff>1238250</xdr:colOff>
      <xdr:row>572</xdr:row>
      <xdr:rowOff>171450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80048100"/>
          <a:ext cx="4857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133351</xdr:colOff>
      <xdr:row>573</xdr:row>
      <xdr:rowOff>76200</xdr:rowOff>
    </xdr:from>
    <xdr:to>
      <xdr:col>5</xdr:col>
      <xdr:colOff>1253021</xdr:colOff>
      <xdr:row>577</xdr:row>
      <xdr:rowOff>190500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0851" y="80800575"/>
          <a:ext cx="43387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228601</xdr:colOff>
      <xdr:row>583</xdr:row>
      <xdr:rowOff>28576</xdr:rowOff>
    </xdr:from>
    <xdr:to>
      <xdr:col>5</xdr:col>
      <xdr:colOff>1076325</xdr:colOff>
      <xdr:row>587</xdr:row>
      <xdr:rowOff>209550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86101" y="82181701"/>
          <a:ext cx="342899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171450</xdr:colOff>
      <xdr:row>588</xdr:row>
      <xdr:rowOff>38100</xdr:rowOff>
    </xdr:from>
    <xdr:to>
      <xdr:col>5</xdr:col>
      <xdr:colOff>1098729</xdr:colOff>
      <xdr:row>592</xdr:row>
      <xdr:rowOff>200025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28950" y="82905600"/>
          <a:ext cx="403404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238125</xdr:colOff>
      <xdr:row>603</xdr:row>
      <xdr:rowOff>28575</xdr:rowOff>
    </xdr:from>
    <xdr:to>
      <xdr:col>5</xdr:col>
      <xdr:colOff>1133599</xdr:colOff>
      <xdr:row>607</xdr:row>
      <xdr:rowOff>180975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95625" y="85039200"/>
          <a:ext cx="333499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190501</xdr:colOff>
      <xdr:row>608</xdr:row>
      <xdr:rowOff>47626</xdr:rowOff>
    </xdr:from>
    <xdr:to>
      <xdr:col>5</xdr:col>
      <xdr:colOff>1162051</xdr:colOff>
      <xdr:row>612</xdr:row>
      <xdr:rowOff>209550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1" y="85772626"/>
          <a:ext cx="381000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219075</xdr:colOff>
      <xdr:row>480</xdr:row>
      <xdr:rowOff>47625</xdr:rowOff>
    </xdr:from>
    <xdr:to>
      <xdr:col>5</xdr:col>
      <xdr:colOff>1114425</xdr:colOff>
      <xdr:row>480</xdr:row>
      <xdr:rowOff>685800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76575" y="68627625"/>
          <a:ext cx="35242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152400</xdr:colOff>
      <xdr:row>482</xdr:row>
      <xdr:rowOff>66675</xdr:rowOff>
    </xdr:from>
    <xdr:to>
      <xdr:col>5</xdr:col>
      <xdr:colOff>1038225</xdr:colOff>
      <xdr:row>482</xdr:row>
      <xdr:rowOff>781050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0" y="68932425"/>
          <a:ext cx="4191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483</xdr:row>
      <xdr:rowOff>114300</xdr:rowOff>
    </xdr:from>
    <xdr:to>
      <xdr:col>5</xdr:col>
      <xdr:colOff>1095375</xdr:colOff>
      <xdr:row>483</xdr:row>
      <xdr:rowOff>762000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57525" y="69122925"/>
          <a:ext cx="37147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152400</xdr:colOff>
      <xdr:row>484</xdr:row>
      <xdr:rowOff>104775</xdr:rowOff>
    </xdr:from>
    <xdr:to>
      <xdr:col>5</xdr:col>
      <xdr:colOff>1095375</xdr:colOff>
      <xdr:row>484</xdr:row>
      <xdr:rowOff>742950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0" y="69256275"/>
          <a:ext cx="419100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171450</xdr:colOff>
      <xdr:row>485</xdr:row>
      <xdr:rowOff>104775</xdr:rowOff>
    </xdr:from>
    <xdr:to>
      <xdr:col>5</xdr:col>
      <xdr:colOff>1076325</xdr:colOff>
      <xdr:row>485</xdr:row>
      <xdr:rowOff>752475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28950" y="69399150"/>
          <a:ext cx="400050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38099</xdr:colOff>
      <xdr:row>488</xdr:row>
      <xdr:rowOff>95249</xdr:rowOff>
    </xdr:from>
    <xdr:to>
      <xdr:col>5</xdr:col>
      <xdr:colOff>1292484</xdr:colOff>
      <xdr:row>492</xdr:row>
      <xdr:rowOff>161925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599" y="69818249"/>
          <a:ext cx="530485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133350</xdr:colOff>
      <xdr:row>498</xdr:row>
      <xdr:rowOff>104774</xdr:rowOff>
    </xdr:from>
    <xdr:to>
      <xdr:col>5</xdr:col>
      <xdr:colOff>1219200</xdr:colOff>
      <xdr:row>502</xdr:row>
      <xdr:rowOff>171450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0850" y="71256524"/>
          <a:ext cx="438150" cy="6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104775</xdr:colOff>
      <xdr:row>503</xdr:row>
      <xdr:rowOff>114300</xdr:rowOff>
    </xdr:from>
    <xdr:to>
      <xdr:col>5</xdr:col>
      <xdr:colOff>1200150</xdr:colOff>
      <xdr:row>507</xdr:row>
      <xdr:rowOff>190500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71980425"/>
          <a:ext cx="4667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114300</xdr:colOff>
      <xdr:row>508</xdr:row>
      <xdr:rowOff>76200</xdr:rowOff>
    </xdr:from>
    <xdr:to>
      <xdr:col>5</xdr:col>
      <xdr:colOff>1232260</xdr:colOff>
      <xdr:row>512</xdr:row>
      <xdr:rowOff>200025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0" y="72656700"/>
          <a:ext cx="46073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533</xdr:row>
      <xdr:rowOff>76200</xdr:rowOff>
    </xdr:from>
    <xdr:to>
      <xdr:col>5</xdr:col>
      <xdr:colOff>1200150</xdr:colOff>
      <xdr:row>537</xdr:row>
      <xdr:rowOff>190500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75371325"/>
          <a:ext cx="4953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538</xdr:row>
      <xdr:rowOff>142875</xdr:rowOff>
    </xdr:from>
    <xdr:to>
      <xdr:col>5</xdr:col>
      <xdr:colOff>1219200</xdr:colOff>
      <xdr:row>542</xdr:row>
      <xdr:rowOff>219075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76152375"/>
          <a:ext cx="4953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85725</xdr:colOff>
      <xdr:row>578</xdr:row>
      <xdr:rowOff>133348</xdr:rowOff>
    </xdr:from>
    <xdr:to>
      <xdr:col>5</xdr:col>
      <xdr:colOff>1228725</xdr:colOff>
      <xdr:row>582</xdr:row>
      <xdr:rowOff>133349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81572098"/>
          <a:ext cx="485775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171450</xdr:colOff>
      <xdr:row>598</xdr:row>
      <xdr:rowOff>47624</xdr:rowOff>
    </xdr:from>
    <xdr:to>
      <xdr:col>5</xdr:col>
      <xdr:colOff>1181100</xdr:colOff>
      <xdr:row>602</xdr:row>
      <xdr:rowOff>228600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28950" y="84343874"/>
          <a:ext cx="400050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257175</xdr:colOff>
      <xdr:row>481</xdr:row>
      <xdr:rowOff>57150</xdr:rowOff>
    </xdr:from>
    <xdr:to>
      <xdr:col>5</xdr:col>
      <xdr:colOff>1143000</xdr:colOff>
      <xdr:row>481</xdr:row>
      <xdr:rowOff>771525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14675" y="68780025"/>
          <a:ext cx="3143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38100</xdr:colOff>
      <xdr:row>348</xdr:row>
      <xdr:rowOff>152400</xdr:rowOff>
    </xdr:from>
    <xdr:to>
      <xdr:col>5</xdr:col>
      <xdr:colOff>1276350</xdr:colOff>
      <xdr:row>354</xdr:row>
      <xdr:rowOff>9525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49863375"/>
          <a:ext cx="5334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355</xdr:row>
      <xdr:rowOff>133350</xdr:rowOff>
    </xdr:from>
    <xdr:to>
      <xdr:col>5</xdr:col>
      <xdr:colOff>1285875</xdr:colOff>
      <xdr:row>361</xdr:row>
      <xdr:rowOff>66675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50853975"/>
          <a:ext cx="54292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47626</xdr:colOff>
      <xdr:row>362</xdr:row>
      <xdr:rowOff>57149</xdr:rowOff>
    </xdr:from>
    <xdr:to>
      <xdr:col>5</xdr:col>
      <xdr:colOff>1285876</xdr:colOff>
      <xdr:row>366</xdr:row>
      <xdr:rowOff>200024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6" y="51777899"/>
          <a:ext cx="5238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57151</xdr:colOff>
      <xdr:row>367</xdr:row>
      <xdr:rowOff>19051</xdr:rowOff>
    </xdr:from>
    <xdr:to>
      <xdr:col>5</xdr:col>
      <xdr:colOff>1275304</xdr:colOff>
      <xdr:row>370</xdr:row>
      <xdr:rowOff>295275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1" y="52454176"/>
          <a:ext cx="513303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</xdr:colOff>
      <xdr:row>372</xdr:row>
      <xdr:rowOff>28575</xdr:rowOff>
    </xdr:from>
    <xdr:to>
      <xdr:col>5</xdr:col>
      <xdr:colOff>1276350</xdr:colOff>
      <xdr:row>376</xdr:row>
      <xdr:rowOff>221443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53178075"/>
          <a:ext cx="561975" cy="688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38100</xdr:colOff>
      <xdr:row>393</xdr:row>
      <xdr:rowOff>152401</xdr:rowOff>
    </xdr:from>
    <xdr:to>
      <xdr:col>5</xdr:col>
      <xdr:colOff>1255122</xdr:colOff>
      <xdr:row>398</xdr:row>
      <xdr:rowOff>57150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56292751"/>
          <a:ext cx="531222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</xdr:colOff>
      <xdr:row>400</xdr:row>
      <xdr:rowOff>209550</xdr:rowOff>
    </xdr:from>
    <xdr:to>
      <xdr:col>5</xdr:col>
      <xdr:colOff>1266825</xdr:colOff>
      <xdr:row>405</xdr:row>
      <xdr:rowOff>138167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57292875"/>
          <a:ext cx="552450" cy="70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</xdr:colOff>
      <xdr:row>414</xdr:row>
      <xdr:rowOff>95250</xdr:rowOff>
    </xdr:from>
    <xdr:to>
      <xdr:col>5</xdr:col>
      <xdr:colOff>1267360</xdr:colOff>
      <xdr:row>419</xdr:row>
      <xdr:rowOff>9525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59245500"/>
          <a:ext cx="52441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133350</xdr:colOff>
      <xdr:row>408</xdr:row>
      <xdr:rowOff>0</xdr:rowOff>
    </xdr:from>
    <xdr:to>
      <xdr:col>5</xdr:col>
      <xdr:colOff>1247775</xdr:colOff>
      <xdr:row>412</xdr:row>
      <xdr:rowOff>118382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0850" y="58293000"/>
          <a:ext cx="438150" cy="689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38101</xdr:colOff>
      <xdr:row>378</xdr:row>
      <xdr:rowOff>257175</xdr:rowOff>
    </xdr:from>
    <xdr:to>
      <xdr:col>5</xdr:col>
      <xdr:colOff>1287219</xdr:colOff>
      <xdr:row>382</xdr:row>
      <xdr:rowOff>200025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1" y="100498275"/>
          <a:ext cx="1249118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69</xdr:row>
      <xdr:rowOff>85725</xdr:rowOff>
    </xdr:from>
    <xdr:to>
      <xdr:col>5</xdr:col>
      <xdr:colOff>1219200</xdr:colOff>
      <xdr:row>73</xdr:row>
      <xdr:rowOff>238125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86075" y="9944100"/>
          <a:ext cx="542925" cy="628650"/>
        </a:xfrm>
        <a:prstGeom prst="rect">
          <a:avLst/>
        </a:prstGeom>
      </xdr:spPr>
    </xdr:pic>
    <xdr:clientData/>
  </xdr:twoCellAnchor>
  <xdr:twoCellAnchor>
    <xdr:from>
      <xdr:col>5</xdr:col>
      <xdr:colOff>57150</xdr:colOff>
      <xdr:row>147</xdr:row>
      <xdr:rowOff>66675</xdr:rowOff>
    </xdr:from>
    <xdr:to>
      <xdr:col>5</xdr:col>
      <xdr:colOff>1238250</xdr:colOff>
      <xdr:row>151</xdr:row>
      <xdr:rowOff>200025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4650" y="21069300"/>
          <a:ext cx="514350" cy="647700"/>
        </a:xfrm>
        <a:prstGeom prst="rect">
          <a:avLst/>
        </a:prstGeom>
      </xdr:spPr>
    </xdr:pic>
    <xdr:clientData/>
  </xdr:twoCellAnchor>
  <xdr:twoCellAnchor>
    <xdr:from>
      <xdr:col>5</xdr:col>
      <xdr:colOff>97140</xdr:colOff>
      <xdr:row>152</xdr:row>
      <xdr:rowOff>363840</xdr:rowOff>
    </xdr:from>
    <xdr:to>
      <xdr:col>5</xdr:col>
      <xdr:colOff>1257300</xdr:colOff>
      <xdr:row>155</xdr:row>
      <xdr:rowOff>209550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4640" y="21861765"/>
          <a:ext cx="474360" cy="426735"/>
        </a:xfrm>
        <a:prstGeom prst="rect">
          <a:avLst/>
        </a:prstGeom>
      </xdr:spPr>
    </xdr:pic>
    <xdr:clientData/>
  </xdr:twoCellAnchor>
  <xdr:twoCellAnchor>
    <xdr:from>
      <xdr:col>5</xdr:col>
      <xdr:colOff>71400</xdr:colOff>
      <xdr:row>157</xdr:row>
      <xdr:rowOff>57150</xdr:rowOff>
    </xdr:from>
    <xdr:to>
      <xdr:col>5</xdr:col>
      <xdr:colOff>1219200</xdr:colOff>
      <xdr:row>161</xdr:row>
      <xdr:rowOff>228600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8900" y="22488525"/>
          <a:ext cx="500100" cy="657225"/>
        </a:xfrm>
        <a:prstGeom prst="rect">
          <a:avLst/>
        </a:prstGeom>
      </xdr:spPr>
    </xdr:pic>
    <xdr:clientData/>
  </xdr:twoCellAnchor>
  <xdr:twoCellAnchor>
    <xdr:from>
      <xdr:col>5</xdr:col>
      <xdr:colOff>54240</xdr:colOff>
      <xdr:row>162</xdr:row>
      <xdr:rowOff>28575</xdr:rowOff>
    </xdr:from>
    <xdr:to>
      <xdr:col>5</xdr:col>
      <xdr:colOff>1238250</xdr:colOff>
      <xdr:row>166</xdr:row>
      <xdr:rowOff>190500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1740" y="23174325"/>
          <a:ext cx="517260" cy="68580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167</xdr:row>
      <xdr:rowOff>66674</xdr:rowOff>
    </xdr:from>
    <xdr:to>
      <xdr:col>5</xdr:col>
      <xdr:colOff>1247775</xdr:colOff>
      <xdr:row>171</xdr:row>
      <xdr:rowOff>190499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5600" y="23926799"/>
          <a:ext cx="533400" cy="647700"/>
        </a:xfrm>
        <a:prstGeom prst="rect">
          <a:avLst/>
        </a:prstGeom>
      </xdr:spPr>
    </xdr:pic>
    <xdr:clientData/>
  </xdr:twoCellAnchor>
  <xdr:twoCellAnchor>
    <xdr:from>
      <xdr:col>5</xdr:col>
      <xdr:colOff>45225</xdr:colOff>
      <xdr:row>180</xdr:row>
      <xdr:rowOff>133350</xdr:rowOff>
    </xdr:from>
    <xdr:to>
      <xdr:col>5</xdr:col>
      <xdr:colOff>1269225</xdr:colOff>
      <xdr:row>184</xdr:row>
      <xdr:rowOff>180975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02725" y="25850850"/>
          <a:ext cx="528675" cy="581025"/>
        </a:xfrm>
        <a:prstGeom prst="rect">
          <a:avLst/>
        </a:prstGeom>
      </xdr:spPr>
    </xdr:pic>
    <xdr:clientData/>
  </xdr:twoCellAnchor>
  <xdr:twoCellAnchor>
    <xdr:from>
      <xdr:col>5</xdr:col>
      <xdr:colOff>42825</xdr:colOff>
      <xdr:row>185</xdr:row>
      <xdr:rowOff>57150</xdr:rowOff>
    </xdr:from>
    <xdr:to>
      <xdr:col>5</xdr:col>
      <xdr:colOff>1266825</xdr:colOff>
      <xdr:row>189</xdr:row>
      <xdr:rowOff>171450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00325" y="26489025"/>
          <a:ext cx="528675" cy="657225"/>
        </a:xfrm>
        <a:prstGeom prst="rect">
          <a:avLst/>
        </a:prstGeom>
      </xdr:spPr>
    </xdr:pic>
    <xdr:clientData/>
  </xdr:twoCellAnchor>
  <xdr:twoCellAnchor>
    <xdr:from>
      <xdr:col>5</xdr:col>
      <xdr:colOff>40425</xdr:colOff>
      <xdr:row>197</xdr:row>
      <xdr:rowOff>230925</xdr:rowOff>
    </xdr:from>
    <xdr:to>
      <xdr:col>5</xdr:col>
      <xdr:colOff>1254975</xdr:colOff>
      <xdr:row>202</xdr:row>
      <xdr:rowOff>111975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7925" y="28291575"/>
          <a:ext cx="528750" cy="681150"/>
        </a:xfrm>
        <a:prstGeom prst="rect">
          <a:avLst/>
        </a:prstGeom>
      </xdr:spPr>
    </xdr:pic>
    <xdr:clientData/>
  </xdr:twoCellAnchor>
  <xdr:twoCellAnchor>
    <xdr:from>
      <xdr:col>5</xdr:col>
      <xdr:colOff>38025</xdr:colOff>
      <xdr:row>205</xdr:row>
      <xdr:rowOff>38025</xdr:rowOff>
    </xdr:from>
    <xdr:to>
      <xdr:col>5</xdr:col>
      <xdr:colOff>1252575</xdr:colOff>
      <xdr:row>209</xdr:row>
      <xdr:rowOff>185775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5525" y="29327400"/>
          <a:ext cx="528750" cy="671625"/>
        </a:xfrm>
        <a:prstGeom prst="rect">
          <a:avLst/>
        </a:prstGeom>
      </xdr:spPr>
    </xdr:pic>
    <xdr:clientData/>
  </xdr:twoCellAnchor>
  <xdr:twoCellAnchor>
    <xdr:from>
      <xdr:col>5</xdr:col>
      <xdr:colOff>35625</xdr:colOff>
      <xdr:row>211</xdr:row>
      <xdr:rowOff>264225</xdr:rowOff>
    </xdr:from>
    <xdr:to>
      <xdr:col>5</xdr:col>
      <xdr:colOff>1250175</xdr:colOff>
      <xdr:row>216</xdr:row>
      <xdr:rowOff>145275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3125" y="30287025"/>
          <a:ext cx="538275" cy="719250"/>
        </a:xfrm>
        <a:prstGeom prst="rect">
          <a:avLst/>
        </a:prstGeom>
      </xdr:spPr>
    </xdr:pic>
    <xdr:clientData/>
  </xdr:twoCellAnchor>
  <xdr:twoCellAnchor>
    <xdr:from>
      <xdr:col>5</xdr:col>
      <xdr:colOff>52275</xdr:colOff>
      <xdr:row>219</xdr:row>
      <xdr:rowOff>52275</xdr:rowOff>
    </xdr:from>
    <xdr:to>
      <xdr:col>5</xdr:col>
      <xdr:colOff>1266825</xdr:colOff>
      <xdr:row>223</xdr:row>
      <xdr:rowOff>200025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09775" y="31341900"/>
          <a:ext cx="519225" cy="662100"/>
        </a:xfrm>
        <a:prstGeom prst="rect">
          <a:avLst/>
        </a:prstGeom>
      </xdr:spPr>
    </xdr:pic>
    <xdr:clientData/>
  </xdr:twoCellAnchor>
  <xdr:twoCellAnchor>
    <xdr:from>
      <xdr:col>5</xdr:col>
      <xdr:colOff>40500</xdr:colOff>
      <xdr:row>339</xdr:row>
      <xdr:rowOff>78600</xdr:rowOff>
    </xdr:from>
    <xdr:to>
      <xdr:col>5</xdr:col>
      <xdr:colOff>1269225</xdr:colOff>
      <xdr:row>343</xdr:row>
      <xdr:rowOff>240525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8000" y="48513225"/>
          <a:ext cx="533400" cy="638175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332</xdr:row>
      <xdr:rowOff>38100</xdr:rowOff>
    </xdr:from>
    <xdr:to>
      <xdr:col>5</xdr:col>
      <xdr:colOff>1257300</xdr:colOff>
      <xdr:row>336</xdr:row>
      <xdr:rowOff>200025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86075" y="47472600"/>
          <a:ext cx="542925" cy="676275"/>
        </a:xfrm>
        <a:prstGeom prst="rect">
          <a:avLst/>
        </a:prstGeom>
      </xdr:spPr>
    </xdr:pic>
    <xdr:clientData/>
  </xdr:twoCellAnchor>
  <xdr:twoCellAnchor>
    <xdr:from>
      <xdr:col>5</xdr:col>
      <xdr:colOff>40501</xdr:colOff>
      <xdr:row>443</xdr:row>
      <xdr:rowOff>240526</xdr:rowOff>
    </xdr:from>
    <xdr:to>
      <xdr:col>5</xdr:col>
      <xdr:colOff>1276351</xdr:colOff>
      <xdr:row>448</xdr:row>
      <xdr:rowOff>142876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8001" y="63438901"/>
          <a:ext cx="531000" cy="711975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451</xdr:row>
      <xdr:rowOff>19051</xdr:rowOff>
    </xdr:from>
    <xdr:to>
      <xdr:col>5</xdr:col>
      <xdr:colOff>1266826</xdr:colOff>
      <xdr:row>455</xdr:row>
      <xdr:rowOff>171451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05126" y="64455676"/>
          <a:ext cx="523875" cy="695325"/>
        </a:xfrm>
        <a:prstGeom prst="rect">
          <a:avLst/>
        </a:prstGeom>
      </xdr:spPr>
    </xdr:pic>
    <xdr:clientData/>
  </xdr:twoCellAnchor>
  <xdr:twoCellAnchor>
    <xdr:from>
      <xdr:col>5</xdr:col>
      <xdr:colOff>57151</xdr:colOff>
      <xdr:row>464</xdr:row>
      <xdr:rowOff>219075</xdr:rowOff>
    </xdr:from>
    <xdr:to>
      <xdr:col>5</xdr:col>
      <xdr:colOff>1276351</xdr:colOff>
      <xdr:row>469</xdr:row>
      <xdr:rowOff>142874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4651" y="66436875"/>
          <a:ext cx="514350" cy="714374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321</xdr:row>
      <xdr:rowOff>85724</xdr:rowOff>
    </xdr:from>
    <xdr:to>
      <xdr:col>5</xdr:col>
      <xdr:colOff>1266825</xdr:colOff>
      <xdr:row>325</xdr:row>
      <xdr:rowOff>152399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76550" y="45948599"/>
          <a:ext cx="552450" cy="62865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282</xdr:row>
      <xdr:rowOff>57150</xdr:rowOff>
    </xdr:from>
    <xdr:to>
      <xdr:col>5</xdr:col>
      <xdr:colOff>1266825</xdr:colOff>
      <xdr:row>287</xdr:row>
      <xdr:rowOff>200025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86075" y="40347900"/>
          <a:ext cx="542925" cy="800100"/>
        </a:xfrm>
        <a:prstGeom prst="rect">
          <a:avLst/>
        </a:prstGeom>
      </xdr:spPr>
    </xdr:pic>
    <xdr:clientData/>
  </xdr:twoCellAnchor>
  <xdr:twoCellAnchor>
    <xdr:from>
      <xdr:col>5</xdr:col>
      <xdr:colOff>57150</xdr:colOff>
      <xdr:row>593</xdr:row>
      <xdr:rowOff>57150</xdr:rowOff>
    </xdr:from>
    <xdr:to>
      <xdr:col>5</xdr:col>
      <xdr:colOff>1247775</xdr:colOff>
      <xdr:row>597</xdr:row>
      <xdr:rowOff>228600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4650" y="83639025"/>
          <a:ext cx="514350" cy="657225"/>
        </a:xfrm>
        <a:prstGeom prst="rect">
          <a:avLst/>
        </a:prstGeom>
      </xdr:spPr>
    </xdr:pic>
    <xdr:clientData/>
  </xdr:twoCellAnchor>
  <xdr:twoCellAnchor>
    <xdr:from>
      <xdr:col>5</xdr:col>
      <xdr:colOff>57150</xdr:colOff>
      <xdr:row>326</xdr:row>
      <xdr:rowOff>276225</xdr:rowOff>
    </xdr:from>
    <xdr:to>
      <xdr:col>5</xdr:col>
      <xdr:colOff>1247775</xdr:colOff>
      <xdr:row>329</xdr:row>
      <xdr:rowOff>352425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4650" y="46720125"/>
          <a:ext cx="514350" cy="428625"/>
        </a:xfrm>
        <a:prstGeom prst="rect">
          <a:avLst/>
        </a:prstGeom>
      </xdr:spPr>
    </xdr:pic>
    <xdr:clientData/>
  </xdr:twoCellAnchor>
  <xdr:twoCellAnchor>
    <xdr:from>
      <xdr:col>5</xdr:col>
      <xdr:colOff>57150</xdr:colOff>
      <xdr:row>296</xdr:row>
      <xdr:rowOff>28575</xdr:rowOff>
    </xdr:from>
    <xdr:to>
      <xdr:col>5</xdr:col>
      <xdr:colOff>1247775</xdr:colOff>
      <xdr:row>298</xdr:row>
      <xdr:rowOff>400050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4650" y="42319575"/>
          <a:ext cx="514350" cy="400050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172</xdr:row>
      <xdr:rowOff>66674</xdr:rowOff>
    </xdr:from>
    <xdr:to>
      <xdr:col>5</xdr:col>
      <xdr:colOff>1228725</xdr:colOff>
      <xdr:row>176</xdr:row>
      <xdr:rowOff>171449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95600" y="24641174"/>
          <a:ext cx="533400" cy="647700"/>
        </a:xfrm>
        <a:prstGeom prst="rect">
          <a:avLst/>
        </a:prstGeom>
      </xdr:spPr>
    </xdr:pic>
    <xdr:clientData/>
  </xdr:twoCellAnchor>
  <xdr:twoCellAnchor>
    <xdr:from>
      <xdr:col>5</xdr:col>
      <xdr:colOff>73800</xdr:colOff>
      <xdr:row>177</xdr:row>
      <xdr:rowOff>54750</xdr:rowOff>
    </xdr:from>
    <xdr:to>
      <xdr:col>5</xdr:col>
      <xdr:colOff>1264425</xdr:colOff>
      <xdr:row>179</xdr:row>
      <xdr:rowOff>369075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1300" y="25343625"/>
          <a:ext cx="495300" cy="371475"/>
        </a:xfrm>
        <a:prstGeom prst="rect">
          <a:avLst/>
        </a:prstGeom>
      </xdr:spPr>
    </xdr:pic>
    <xdr:clientData/>
  </xdr:twoCellAnchor>
  <xdr:oneCellAnchor>
    <xdr:from>
      <xdr:col>5</xdr:col>
      <xdr:colOff>66675</xdr:colOff>
      <xdr:row>628</xdr:row>
      <xdr:rowOff>95250</xdr:rowOff>
    </xdr:from>
    <xdr:ext cx="4010025" cy="3038475"/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4175" y="87963375"/>
          <a:ext cx="4010025" cy="303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38100</xdr:colOff>
      <xdr:row>623</xdr:row>
      <xdr:rowOff>38099</xdr:rowOff>
    </xdr:from>
    <xdr:to>
      <xdr:col>5</xdr:col>
      <xdr:colOff>1276349</xdr:colOff>
      <xdr:row>623</xdr:row>
      <xdr:rowOff>1266824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4300" y="167373299"/>
          <a:ext cx="1238249" cy="1228725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191</xdr:row>
      <xdr:rowOff>28575</xdr:rowOff>
    </xdr:from>
    <xdr:to>
      <xdr:col>5</xdr:col>
      <xdr:colOff>1272238</xdr:colOff>
      <xdr:row>195</xdr:row>
      <xdr:rowOff>171450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27317700"/>
          <a:ext cx="54833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228600</xdr:colOff>
      <xdr:row>457</xdr:row>
      <xdr:rowOff>238125</xdr:rowOff>
    </xdr:from>
    <xdr:to>
      <xdr:col>5</xdr:col>
      <xdr:colOff>1181100</xdr:colOff>
      <xdr:row>462</xdr:row>
      <xdr:rowOff>114300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86100" y="65436750"/>
          <a:ext cx="3429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257175</xdr:colOff>
      <xdr:row>472</xdr:row>
      <xdr:rowOff>171450</xdr:rowOff>
    </xdr:from>
    <xdr:to>
      <xdr:col>5</xdr:col>
      <xdr:colOff>1019175</xdr:colOff>
      <xdr:row>476</xdr:row>
      <xdr:rowOff>219075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14675" y="67579875"/>
          <a:ext cx="3143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613</xdr:row>
      <xdr:rowOff>114300</xdr:rowOff>
    </xdr:from>
    <xdr:to>
      <xdr:col>5</xdr:col>
      <xdr:colOff>1289893</xdr:colOff>
      <xdr:row>617</xdr:row>
      <xdr:rowOff>247650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86553675"/>
          <a:ext cx="546943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108</xdr:row>
      <xdr:rowOff>142875</xdr:rowOff>
    </xdr:from>
    <xdr:to>
      <xdr:col>5</xdr:col>
      <xdr:colOff>1276350</xdr:colOff>
      <xdr:row>109</xdr:row>
      <xdr:rowOff>504825</xdr:rowOff>
    </xdr:to>
    <xdr:pic>
      <xdr:nvPicPr>
        <xdr:cNvPr id="127" name="Рисунок 1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25536"/>
        <a:stretch/>
      </xdr:blipFill>
      <xdr:spPr bwMode="auto">
        <a:xfrm>
          <a:off x="3495675" y="33823275"/>
          <a:ext cx="124777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618</xdr:row>
      <xdr:rowOff>95249</xdr:rowOff>
    </xdr:from>
    <xdr:to>
      <xdr:col>5</xdr:col>
      <xdr:colOff>1257300</xdr:colOff>
      <xdr:row>622</xdr:row>
      <xdr:rowOff>219074</xdr:rowOff>
    </xdr:to>
    <xdr:pic>
      <xdr:nvPicPr>
        <xdr:cNvPr id="128" name="Рисунок 127" descr="bomber basik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3962400" y="166144574"/>
          <a:ext cx="1181100" cy="115252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0</xdr:row>
      <xdr:rowOff>133350</xdr:rowOff>
    </xdr:from>
    <xdr:to>
      <xdr:col>1</xdr:col>
      <xdr:colOff>333375</xdr:colOff>
      <xdr:row>0</xdr:row>
      <xdr:rowOff>638175</xdr:rowOff>
    </xdr:to>
    <xdr:pic>
      <xdr:nvPicPr>
        <xdr:cNvPr id="129" name="Рисунок 2" descr="cid:image005.jpg@01D3A65D.FC50F610"/>
        <xdr:cNvPicPr>
          <a:picLocks noChangeAspect="1" noChangeArrowheads="1"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3350"/>
          <a:ext cx="552450" cy="5048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171450</xdr:colOff>
      <xdr:row>80</xdr:row>
      <xdr:rowOff>142876</xdr:rowOff>
    </xdr:from>
    <xdr:to>
      <xdr:col>1</xdr:col>
      <xdr:colOff>352425</xdr:colOff>
      <xdr:row>81</xdr:row>
      <xdr:rowOff>323851</xdr:rowOff>
    </xdr:to>
    <xdr:pic>
      <xdr:nvPicPr>
        <xdr:cNvPr id="130" name="Рисунок 2" descr="cid:image005.jpg@01D3A65D.FC50F610"/>
        <xdr:cNvPicPr>
          <a:picLocks noChangeAspect="1" noChangeArrowheads="1"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783301"/>
          <a:ext cx="476250" cy="438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226</xdr:row>
      <xdr:rowOff>180975</xdr:rowOff>
    </xdr:from>
    <xdr:to>
      <xdr:col>1</xdr:col>
      <xdr:colOff>542925</xdr:colOff>
      <xdr:row>227</xdr:row>
      <xdr:rowOff>381000</xdr:rowOff>
    </xdr:to>
    <xdr:pic>
      <xdr:nvPicPr>
        <xdr:cNvPr id="131" name="Рисунок 2" descr="cid:image005.jpg@01D3A65D.FC50F610"/>
        <xdr:cNvPicPr>
          <a:picLocks noChangeAspect="1" noChangeArrowheads="1"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9683650"/>
          <a:ext cx="495300" cy="457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346</xdr:row>
      <xdr:rowOff>209550</xdr:rowOff>
    </xdr:from>
    <xdr:to>
      <xdr:col>1</xdr:col>
      <xdr:colOff>485775</xdr:colOff>
      <xdr:row>347</xdr:row>
      <xdr:rowOff>447675</xdr:rowOff>
    </xdr:to>
    <xdr:pic>
      <xdr:nvPicPr>
        <xdr:cNvPr id="132" name="Рисунок 2" descr="cid:image005.jpg@01D3A65D.FC50F610"/>
        <xdr:cNvPicPr>
          <a:picLocks noChangeAspect="1" noChangeArrowheads="1"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1706700"/>
          <a:ext cx="485775" cy="495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479</xdr:row>
      <xdr:rowOff>190500</xdr:rowOff>
    </xdr:from>
    <xdr:to>
      <xdr:col>1</xdr:col>
      <xdr:colOff>495300</xdr:colOff>
      <xdr:row>479</xdr:row>
      <xdr:rowOff>619125</xdr:rowOff>
    </xdr:to>
    <xdr:pic>
      <xdr:nvPicPr>
        <xdr:cNvPr id="133" name="Рисунок 2" descr="cid:image005.jpg@01D3A65D.FC50F610"/>
        <xdr:cNvPicPr>
          <a:picLocks noChangeAspect="1" noChangeArrowheads="1"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5663325"/>
          <a:ext cx="504825" cy="428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487</xdr:row>
      <xdr:rowOff>161925</xdr:rowOff>
    </xdr:from>
    <xdr:to>
      <xdr:col>1</xdr:col>
      <xdr:colOff>485775</xdr:colOff>
      <xdr:row>487</xdr:row>
      <xdr:rowOff>581025</xdr:rowOff>
    </xdr:to>
    <xdr:pic>
      <xdr:nvPicPr>
        <xdr:cNvPr id="134" name="Рисунок 2" descr="cid:image005.jpg@01D3A65D.FC50F610"/>
        <xdr:cNvPicPr>
          <a:picLocks noChangeAspect="1" noChangeArrowheads="1"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1892675"/>
          <a:ext cx="495300" cy="419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autoPageBreaks="0"/>
  </sheetPr>
  <dimension ref="A1:P668"/>
  <sheetViews>
    <sheetView showGridLines="0" tabSelected="1" zoomScalePageLayoutView="80" workbookViewId="0">
      <pane ySplit="2" topLeftCell="A621" activePane="bottomLeft" state="frozen"/>
      <selection pane="bottomLeft" activeCell="P624" sqref="P624"/>
    </sheetView>
  </sheetViews>
  <sheetFormatPr defaultColWidth="10" defaultRowHeight="15"/>
  <cols>
    <col min="1" max="1" width="5.1640625" style="5" customWidth="1"/>
    <col min="2" max="2" width="9.6640625" style="5" customWidth="1"/>
    <col min="3" max="3" width="15.33203125" style="4" customWidth="1"/>
    <col min="4" max="4" width="10.5" style="4" customWidth="1"/>
    <col min="5" max="5" width="27.33203125" style="2" customWidth="1"/>
    <col min="6" max="6" width="22.83203125" style="3" customWidth="1"/>
    <col min="7" max="7" width="20.6640625" style="2" customWidth="1"/>
    <col min="8" max="9" width="18" style="1" customWidth="1"/>
    <col min="10" max="10" width="19.6640625" style="1" customWidth="1"/>
    <col min="11" max="11" width="16" style="1" customWidth="1"/>
    <col min="12" max="12" width="18" style="1" customWidth="1"/>
  </cols>
  <sheetData>
    <row r="1" spans="1:12" ht="60" customHeight="1">
      <c r="A1" s="165" t="s">
        <v>315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</row>
    <row r="2" spans="1:12" s="104" customFormat="1" ht="46.5" customHeight="1">
      <c r="A2" s="107" t="s">
        <v>253</v>
      </c>
      <c r="B2" s="110" t="s">
        <v>252</v>
      </c>
      <c r="C2" s="109" t="s">
        <v>251</v>
      </c>
      <c r="D2" s="124" t="s">
        <v>250</v>
      </c>
      <c r="E2" s="107" t="s">
        <v>249</v>
      </c>
      <c r="F2" s="108" t="s">
        <v>248</v>
      </c>
      <c r="G2" s="107" t="s">
        <v>247</v>
      </c>
      <c r="H2" s="106" t="s">
        <v>246</v>
      </c>
      <c r="I2" s="106" t="s">
        <v>261</v>
      </c>
      <c r="J2" s="106" t="s">
        <v>259</v>
      </c>
      <c r="K2" s="106" t="s">
        <v>260</v>
      </c>
      <c r="L2" s="105" t="s">
        <v>245</v>
      </c>
    </row>
    <row r="3" spans="1:12" ht="30" customHeight="1">
      <c r="A3" s="102"/>
      <c r="B3" s="103"/>
      <c r="C3" s="103"/>
      <c r="D3" s="103"/>
      <c r="E3" s="166" t="s">
        <v>244</v>
      </c>
      <c r="F3" s="166"/>
      <c r="G3" s="166"/>
      <c r="H3" s="166"/>
      <c r="I3" s="166"/>
      <c r="J3" s="166"/>
      <c r="K3" s="166"/>
      <c r="L3" s="166"/>
    </row>
    <row r="4" spans="1:12" ht="52.5" customHeight="1">
      <c r="A4" s="102"/>
      <c r="B4" s="101"/>
      <c r="C4" s="101"/>
      <c r="D4" s="101"/>
      <c r="E4" s="167" t="s">
        <v>243</v>
      </c>
      <c r="F4" s="167"/>
      <c r="G4" s="167"/>
      <c r="H4" s="167"/>
      <c r="I4" s="167"/>
      <c r="J4" s="167"/>
      <c r="K4" s="167"/>
      <c r="L4" s="167"/>
    </row>
    <row r="5" spans="1:12" ht="19.5" customHeight="1">
      <c r="A5" s="168">
        <v>1</v>
      </c>
      <c r="B5" s="56" t="s">
        <v>242</v>
      </c>
      <c r="C5" s="50" t="s">
        <v>79</v>
      </c>
      <c r="D5" s="49"/>
      <c r="E5" s="170" t="s">
        <v>273</v>
      </c>
      <c r="F5" s="172"/>
      <c r="G5" s="174" t="s">
        <v>201</v>
      </c>
      <c r="H5" s="176">
        <v>690</v>
      </c>
      <c r="I5" s="176">
        <v>759</v>
      </c>
      <c r="J5" s="121">
        <f>H5*D5</f>
        <v>0</v>
      </c>
      <c r="K5" s="121">
        <f>I5*D5</f>
        <v>0</v>
      </c>
      <c r="L5" s="177">
        <v>1035</v>
      </c>
    </row>
    <row r="6" spans="1:12" ht="19.5" customHeight="1">
      <c r="A6" s="168"/>
      <c r="B6" s="56" t="s">
        <v>242</v>
      </c>
      <c r="C6" s="50" t="s">
        <v>77</v>
      </c>
      <c r="D6" s="49"/>
      <c r="E6" s="170"/>
      <c r="F6" s="172"/>
      <c r="G6" s="174"/>
      <c r="H6" s="176"/>
      <c r="I6" s="176"/>
      <c r="J6" s="121">
        <f>H5*D6</f>
        <v>0</v>
      </c>
      <c r="K6" s="121">
        <f>I5*D6</f>
        <v>0</v>
      </c>
      <c r="L6" s="177"/>
    </row>
    <row r="7" spans="1:12" ht="19.5" customHeight="1">
      <c r="A7" s="168"/>
      <c r="B7" s="56" t="s">
        <v>242</v>
      </c>
      <c r="C7" s="50" t="s">
        <v>12</v>
      </c>
      <c r="D7" s="49"/>
      <c r="E7" s="170"/>
      <c r="F7" s="172"/>
      <c r="G7" s="174"/>
      <c r="H7" s="176"/>
      <c r="I7" s="176"/>
      <c r="J7" s="121">
        <f>H5*D7</f>
        <v>0</v>
      </c>
      <c r="K7" s="121">
        <f>I5*D7</f>
        <v>0</v>
      </c>
      <c r="L7" s="177"/>
    </row>
    <row r="8" spans="1:12" ht="19.5" customHeight="1">
      <c r="A8" s="168"/>
      <c r="B8" s="56" t="s">
        <v>242</v>
      </c>
      <c r="C8" s="50" t="s">
        <v>9</v>
      </c>
      <c r="D8" s="49"/>
      <c r="E8" s="170"/>
      <c r="F8" s="172"/>
      <c r="G8" s="174"/>
      <c r="H8" s="176"/>
      <c r="I8" s="176"/>
      <c r="J8" s="121">
        <f>H5*D8</f>
        <v>0</v>
      </c>
      <c r="K8" s="121">
        <f>I5*D8</f>
        <v>0</v>
      </c>
      <c r="L8" s="177"/>
    </row>
    <row r="9" spans="1:12" ht="19.5" customHeight="1">
      <c r="A9" s="168"/>
      <c r="B9" s="56" t="s">
        <v>242</v>
      </c>
      <c r="C9" s="50" t="s">
        <v>8</v>
      </c>
      <c r="D9" s="49"/>
      <c r="E9" s="170"/>
      <c r="F9" s="172"/>
      <c r="G9" s="174"/>
      <c r="H9" s="176"/>
      <c r="I9" s="176"/>
      <c r="J9" s="121">
        <f>H5*D9</f>
        <v>0</v>
      </c>
      <c r="K9" s="121">
        <f>I5*D9</f>
        <v>0</v>
      </c>
      <c r="L9" s="177"/>
    </row>
    <row r="10" spans="1:12" ht="19.5" customHeight="1">
      <c r="A10" s="168"/>
      <c r="B10" s="56" t="s">
        <v>242</v>
      </c>
      <c r="C10" s="115" t="s">
        <v>7</v>
      </c>
      <c r="D10" s="49"/>
      <c r="E10" s="170"/>
      <c r="F10" s="172"/>
      <c r="G10" s="174"/>
      <c r="H10" s="176">
        <v>750</v>
      </c>
      <c r="I10" s="176">
        <v>825.00000000000011</v>
      </c>
      <c r="J10" s="121">
        <f>H10*D10</f>
        <v>0</v>
      </c>
      <c r="K10" s="121">
        <f>I10*D10</f>
        <v>0</v>
      </c>
      <c r="L10" s="179">
        <v>1125</v>
      </c>
    </row>
    <row r="11" spans="1:12" ht="19.5" customHeight="1" thickBot="1">
      <c r="A11" s="169"/>
      <c r="B11" s="45" t="s">
        <v>242</v>
      </c>
      <c r="C11" s="116" t="s">
        <v>5</v>
      </c>
      <c r="D11" s="43"/>
      <c r="E11" s="171"/>
      <c r="F11" s="173"/>
      <c r="G11" s="175"/>
      <c r="H11" s="178"/>
      <c r="I11" s="178"/>
      <c r="J11" s="122">
        <f>H10*D11</f>
        <v>0</v>
      </c>
      <c r="K11" s="122">
        <f>I10*D11</f>
        <v>0</v>
      </c>
      <c r="L11" s="180"/>
    </row>
    <row r="12" spans="1:12" ht="18.75" customHeight="1">
      <c r="A12" s="181">
        <v>2</v>
      </c>
      <c r="B12" s="80" t="s">
        <v>241</v>
      </c>
      <c r="C12" s="79" t="s">
        <v>79</v>
      </c>
      <c r="D12" s="78"/>
      <c r="E12" s="182" t="s">
        <v>274</v>
      </c>
      <c r="F12" s="183"/>
      <c r="G12" s="184" t="s">
        <v>201</v>
      </c>
      <c r="H12" s="185">
        <v>719</v>
      </c>
      <c r="I12" s="185">
        <v>791</v>
      </c>
      <c r="J12" s="123">
        <f>H12*D12</f>
        <v>0</v>
      </c>
      <c r="K12" s="123">
        <f>I12*D12</f>
        <v>0</v>
      </c>
      <c r="L12" s="186">
        <v>1078.5</v>
      </c>
    </row>
    <row r="13" spans="1:12" ht="18.75" customHeight="1">
      <c r="A13" s="168"/>
      <c r="B13" s="56" t="s">
        <v>241</v>
      </c>
      <c r="C13" s="50" t="s">
        <v>77</v>
      </c>
      <c r="D13" s="49"/>
      <c r="E13" s="170"/>
      <c r="F13" s="172"/>
      <c r="G13" s="174"/>
      <c r="H13" s="176"/>
      <c r="I13" s="176"/>
      <c r="J13" s="121">
        <f>H12*D13</f>
        <v>0</v>
      </c>
      <c r="K13" s="121">
        <f>I12*D13</f>
        <v>0</v>
      </c>
      <c r="L13" s="177"/>
    </row>
    <row r="14" spans="1:12" ht="18.75" customHeight="1">
      <c r="A14" s="168"/>
      <c r="B14" s="56" t="s">
        <v>241</v>
      </c>
      <c r="C14" s="50" t="s">
        <v>12</v>
      </c>
      <c r="D14" s="49"/>
      <c r="E14" s="170"/>
      <c r="F14" s="172"/>
      <c r="G14" s="174"/>
      <c r="H14" s="176"/>
      <c r="I14" s="176"/>
      <c r="J14" s="121">
        <f>H12*D14</f>
        <v>0</v>
      </c>
      <c r="K14" s="121">
        <f>I12*D14</f>
        <v>0</v>
      </c>
      <c r="L14" s="177"/>
    </row>
    <row r="15" spans="1:12" ht="18.75" customHeight="1">
      <c r="A15" s="168"/>
      <c r="B15" s="56" t="s">
        <v>241</v>
      </c>
      <c r="C15" s="50" t="s">
        <v>9</v>
      </c>
      <c r="D15" s="49"/>
      <c r="E15" s="170"/>
      <c r="F15" s="172"/>
      <c r="G15" s="174"/>
      <c r="H15" s="176"/>
      <c r="I15" s="176"/>
      <c r="J15" s="121">
        <f>H12*D15</f>
        <v>0</v>
      </c>
      <c r="K15" s="121">
        <f>I12*D15</f>
        <v>0</v>
      </c>
      <c r="L15" s="177"/>
    </row>
    <row r="16" spans="1:12" ht="18.75" customHeight="1">
      <c r="A16" s="168"/>
      <c r="B16" s="56" t="s">
        <v>241</v>
      </c>
      <c r="C16" s="50" t="s">
        <v>8</v>
      </c>
      <c r="D16" s="49"/>
      <c r="E16" s="170"/>
      <c r="F16" s="172"/>
      <c r="G16" s="174"/>
      <c r="H16" s="176"/>
      <c r="I16" s="176"/>
      <c r="J16" s="121">
        <f>H12*D16</f>
        <v>0</v>
      </c>
      <c r="K16" s="121">
        <f>I12*D16</f>
        <v>0</v>
      </c>
      <c r="L16" s="177"/>
    </row>
    <row r="17" spans="1:16" ht="18.75" customHeight="1">
      <c r="A17" s="168"/>
      <c r="B17" s="56" t="s">
        <v>241</v>
      </c>
      <c r="C17" s="129" t="s">
        <v>7</v>
      </c>
      <c r="D17" s="49"/>
      <c r="E17" s="170"/>
      <c r="F17" s="172"/>
      <c r="G17" s="174"/>
      <c r="H17" s="176">
        <v>790</v>
      </c>
      <c r="I17" s="176">
        <v>869.00000000000011</v>
      </c>
      <c r="J17" s="121">
        <f>H17*D17</f>
        <v>0</v>
      </c>
      <c r="K17" s="121">
        <f>I17*D17</f>
        <v>0</v>
      </c>
      <c r="L17" s="179">
        <v>1185</v>
      </c>
    </row>
    <row r="18" spans="1:16" ht="18.75" customHeight="1" thickBot="1">
      <c r="A18" s="169"/>
      <c r="B18" s="45" t="s">
        <v>241</v>
      </c>
      <c r="C18" s="130" t="s">
        <v>5</v>
      </c>
      <c r="D18" s="43"/>
      <c r="E18" s="171"/>
      <c r="F18" s="173"/>
      <c r="G18" s="175"/>
      <c r="H18" s="178"/>
      <c r="I18" s="178"/>
      <c r="J18" s="122">
        <f>H17*D18</f>
        <v>0</v>
      </c>
      <c r="K18" s="122">
        <f>I17*D18</f>
        <v>0</v>
      </c>
      <c r="L18" s="180"/>
    </row>
    <row r="19" spans="1:16" ht="18.75" customHeight="1">
      <c r="A19" s="181">
        <v>3</v>
      </c>
      <c r="B19" s="80" t="s">
        <v>240</v>
      </c>
      <c r="C19" s="79" t="s">
        <v>79</v>
      </c>
      <c r="D19" s="78"/>
      <c r="E19" s="182" t="s">
        <v>263</v>
      </c>
      <c r="F19" s="183"/>
      <c r="G19" s="184" t="s">
        <v>64</v>
      </c>
      <c r="H19" s="185">
        <v>735</v>
      </c>
      <c r="I19" s="185">
        <v>809</v>
      </c>
      <c r="J19" s="123">
        <f>H19*D19</f>
        <v>0</v>
      </c>
      <c r="K19" s="123">
        <f>I19*D19</f>
        <v>0</v>
      </c>
      <c r="L19" s="186">
        <v>1102.5</v>
      </c>
    </row>
    <row r="20" spans="1:16" ht="18.75" customHeight="1">
      <c r="A20" s="168"/>
      <c r="B20" s="56" t="s">
        <v>240</v>
      </c>
      <c r="C20" s="50" t="s">
        <v>77</v>
      </c>
      <c r="D20" s="49"/>
      <c r="E20" s="170"/>
      <c r="F20" s="172"/>
      <c r="G20" s="174"/>
      <c r="H20" s="176"/>
      <c r="I20" s="176"/>
      <c r="J20" s="121">
        <f>H19*D20</f>
        <v>0</v>
      </c>
      <c r="K20" s="121">
        <f>I19*D20</f>
        <v>0</v>
      </c>
      <c r="L20" s="177"/>
    </row>
    <row r="21" spans="1:16" ht="18.75" customHeight="1">
      <c r="A21" s="168"/>
      <c r="B21" s="56" t="s">
        <v>240</v>
      </c>
      <c r="C21" s="50" t="s">
        <v>12</v>
      </c>
      <c r="D21" s="49"/>
      <c r="E21" s="170"/>
      <c r="F21" s="172"/>
      <c r="G21" s="174"/>
      <c r="H21" s="176"/>
      <c r="I21" s="176"/>
      <c r="J21" s="121">
        <f>H19*D21</f>
        <v>0</v>
      </c>
      <c r="K21" s="121">
        <f>I19*D21</f>
        <v>0</v>
      </c>
      <c r="L21" s="177"/>
    </row>
    <row r="22" spans="1:16" ht="18.75" customHeight="1">
      <c r="A22" s="168"/>
      <c r="B22" s="56" t="s">
        <v>240</v>
      </c>
      <c r="C22" s="50" t="s">
        <v>9</v>
      </c>
      <c r="D22" s="49"/>
      <c r="E22" s="170"/>
      <c r="F22" s="172"/>
      <c r="G22" s="174"/>
      <c r="H22" s="176"/>
      <c r="I22" s="176"/>
      <c r="J22" s="121">
        <f>H19*D22</f>
        <v>0</v>
      </c>
      <c r="K22" s="121">
        <f>I19*D22</f>
        <v>0</v>
      </c>
      <c r="L22" s="177"/>
    </row>
    <row r="23" spans="1:16" ht="18.75" customHeight="1">
      <c r="A23" s="168"/>
      <c r="B23" s="56" t="s">
        <v>240</v>
      </c>
      <c r="C23" s="50" t="s">
        <v>8</v>
      </c>
      <c r="D23" s="49"/>
      <c r="E23" s="170"/>
      <c r="F23" s="172"/>
      <c r="G23" s="174"/>
      <c r="H23" s="176"/>
      <c r="I23" s="176"/>
      <c r="J23" s="121">
        <f>H19*D23</f>
        <v>0</v>
      </c>
      <c r="K23" s="121">
        <f>I19*D23</f>
        <v>0</v>
      </c>
      <c r="L23" s="177"/>
    </row>
    <row r="24" spans="1:16" ht="18.75" customHeight="1">
      <c r="A24" s="168"/>
      <c r="B24" s="56" t="s">
        <v>240</v>
      </c>
      <c r="C24" s="134" t="s">
        <v>7</v>
      </c>
      <c r="D24" s="49"/>
      <c r="E24" s="170"/>
      <c r="F24" s="172"/>
      <c r="G24" s="174"/>
      <c r="H24" s="176">
        <v>800</v>
      </c>
      <c r="I24" s="176">
        <v>880.00000000000011</v>
      </c>
      <c r="J24" s="121">
        <f>H24*D24</f>
        <v>0</v>
      </c>
      <c r="K24" s="121">
        <f>I24*D24</f>
        <v>0</v>
      </c>
      <c r="L24" s="179">
        <v>1200</v>
      </c>
    </row>
    <row r="25" spans="1:16" ht="18.75" customHeight="1" thickBot="1">
      <c r="A25" s="169"/>
      <c r="B25" s="45" t="s">
        <v>240</v>
      </c>
      <c r="C25" s="135" t="s">
        <v>5</v>
      </c>
      <c r="D25" s="43"/>
      <c r="E25" s="171"/>
      <c r="F25" s="173"/>
      <c r="G25" s="175"/>
      <c r="H25" s="178"/>
      <c r="I25" s="178"/>
      <c r="J25" s="122">
        <f>H24*D25</f>
        <v>0</v>
      </c>
      <c r="K25" s="122">
        <f>I24*D25</f>
        <v>0</v>
      </c>
      <c r="L25" s="180"/>
    </row>
    <row r="26" spans="1:16" ht="34.5" customHeight="1">
      <c r="A26" s="181">
        <v>4</v>
      </c>
      <c r="B26" s="80" t="s">
        <v>238</v>
      </c>
      <c r="C26" s="79" t="s">
        <v>79</v>
      </c>
      <c r="D26" s="78"/>
      <c r="E26" s="182" t="s">
        <v>239</v>
      </c>
      <c r="F26" s="183"/>
      <c r="G26" s="184" t="s">
        <v>201</v>
      </c>
      <c r="H26" s="185">
        <v>955</v>
      </c>
      <c r="I26" s="185">
        <v>1051</v>
      </c>
      <c r="J26" s="123">
        <f>H26*D26</f>
        <v>0</v>
      </c>
      <c r="K26" s="123">
        <f>I26*D26</f>
        <v>0</v>
      </c>
      <c r="L26" s="186">
        <v>1432.5</v>
      </c>
      <c r="P26" s="11"/>
    </row>
    <row r="27" spans="1:16" ht="34.5" customHeight="1">
      <c r="A27" s="168"/>
      <c r="B27" s="56" t="s">
        <v>238</v>
      </c>
      <c r="C27" s="50" t="s">
        <v>77</v>
      </c>
      <c r="D27" s="49"/>
      <c r="E27" s="170"/>
      <c r="F27" s="172"/>
      <c r="G27" s="174"/>
      <c r="H27" s="176"/>
      <c r="I27" s="176"/>
      <c r="J27" s="121">
        <f>H26*D27</f>
        <v>0</v>
      </c>
      <c r="K27" s="121">
        <f>I26*D27</f>
        <v>0</v>
      </c>
      <c r="L27" s="177"/>
    </row>
    <row r="28" spans="1:16" ht="34.5" customHeight="1" thickBot="1">
      <c r="A28" s="169"/>
      <c r="B28" s="45" t="s">
        <v>238</v>
      </c>
      <c r="C28" s="46" t="s">
        <v>12</v>
      </c>
      <c r="D28" s="43"/>
      <c r="E28" s="171"/>
      <c r="F28" s="173"/>
      <c r="G28" s="175"/>
      <c r="H28" s="178"/>
      <c r="I28" s="178"/>
      <c r="J28" s="122">
        <f>H26*D28</f>
        <v>0</v>
      </c>
      <c r="K28" s="122">
        <f>I26*D28</f>
        <v>0</v>
      </c>
      <c r="L28" s="187"/>
    </row>
    <row r="29" spans="1:16" ht="19.5" customHeight="1">
      <c r="A29" s="181">
        <v>5</v>
      </c>
      <c r="B29" s="80" t="s">
        <v>235</v>
      </c>
      <c r="C29" s="79" t="s">
        <v>79</v>
      </c>
      <c r="D29" s="78"/>
      <c r="E29" s="182" t="s">
        <v>237</v>
      </c>
      <c r="F29" s="183"/>
      <c r="G29" s="184" t="s">
        <v>236</v>
      </c>
      <c r="H29" s="185">
        <v>890</v>
      </c>
      <c r="I29" s="185">
        <v>979</v>
      </c>
      <c r="J29" s="123">
        <f>H29*D29</f>
        <v>0</v>
      </c>
      <c r="K29" s="123">
        <f>I29*D29</f>
        <v>0</v>
      </c>
      <c r="L29" s="186">
        <v>1335</v>
      </c>
    </row>
    <row r="30" spans="1:16" ht="19.5" customHeight="1">
      <c r="A30" s="168"/>
      <c r="B30" s="56" t="s">
        <v>235</v>
      </c>
      <c r="C30" s="50" t="s">
        <v>77</v>
      </c>
      <c r="D30" s="49"/>
      <c r="E30" s="170"/>
      <c r="F30" s="172"/>
      <c r="G30" s="174"/>
      <c r="H30" s="176"/>
      <c r="I30" s="176"/>
      <c r="J30" s="121">
        <f>H29*D30</f>
        <v>0</v>
      </c>
      <c r="K30" s="121">
        <f>I29*D30</f>
        <v>0</v>
      </c>
      <c r="L30" s="177"/>
    </row>
    <row r="31" spans="1:16" ht="19.5" customHeight="1">
      <c r="A31" s="168"/>
      <c r="B31" s="56" t="s">
        <v>235</v>
      </c>
      <c r="C31" s="50" t="s">
        <v>12</v>
      </c>
      <c r="D31" s="49"/>
      <c r="E31" s="170"/>
      <c r="F31" s="172"/>
      <c r="G31" s="174"/>
      <c r="H31" s="176"/>
      <c r="I31" s="176"/>
      <c r="J31" s="121">
        <f>H29*D31</f>
        <v>0</v>
      </c>
      <c r="K31" s="121">
        <f>I29*D31</f>
        <v>0</v>
      </c>
      <c r="L31" s="177"/>
    </row>
    <row r="32" spans="1:16" ht="19.5" customHeight="1">
      <c r="A32" s="168"/>
      <c r="B32" s="56" t="s">
        <v>235</v>
      </c>
      <c r="C32" s="50" t="s">
        <v>9</v>
      </c>
      <c r="D32" s="49"/>
      <c r="E32" s="170"/>
      <c r="F32" s="172"/>
      <c r="G32" s="174"/>
      <c r="H32" s="176"/>
      <c r="I32" s="176"/>
      <c r="J32" s="121">
        <f>H29*D32</f>
        <v>0</v>
      </c>
      <c r="K32" s="121">
        <f>I29*D32</f>
        <v>0</v>
      </c>
      <c r="L32" s="177"/>
    </row>
    <row r="33" spans="1:12" ht="19.5" customHeight="1">
      <c r="A33" s="168"/>
      <c r="B33" s="56" t="s">
        <v>235</v>
      </c>
      <c r="C33" s="50" t="s">
        <v>8</v>
      </c>
      <c r="D33" s="49"/>
      <c r="E33" s="170"/>
      <c r="F33" s="172"/>
      <c r="G33" s="174"/>
      <c r="H33" s="176"/>
      <c r="I33" s="176"/>
      <c r="J33" s="121">
        <f>H29*D33</f>
        <v>0</v>
      </c>
      <c r="K33" s="121">
        <f>I29*D33</f>
        <v>0</v>
      </c>
      <c r="L33" s="177"/>
    </row>
    <row r="34" spans="1:12" ht="19.5" customHeight="1">
      <c r="A34" s="168"/>
      <c r="B34" s="56" t="s">
        <v>235</v>
      </c>
      <c r="C34" s="138" t="s">
        <v>7</v>
      </c>
      <c r="D34" s="49"/>
      <c r="E34" s="170"/>
      <c r="F34" s="172"/>
      <c r="G34" s="174"/>
      <c r="H34" s="176">
        <v>960</v>
      </c>
      <c r="I34" s="176">
        <v>1056</v>
      </c>
      <c r="J34" s="121">
        <f>H34*D34</f>
        <v>0</v>
      </c>
      <c r="K34" s="121">
        <f>I34*D34</f>
        <v>0</v>
      </c>
      <c r="L34" s="179">
        <v>1440</v>
      </c>
    </row>
    <row r="35" spans="1:12" ht="19.5" customHeight="1" thickBot="1">
      <c r="A35" s="169"/>
      <c r="B35" s="45" t="s">
        <v>235</v>
      </c>
      <c r="C35" s="133" t="s">
        <v>5</v>
      </c>
      <c r="D35" s="43"/>
      <c r="E35" s="171"/>
      <c r="F35" s="173"/>
      <c r="G35" s="175"/>
      <c r="H35" s="178"/>
      <c r="I35" s="178"/>
      <c r="J35" s="122">
        <f>H34*D35</f>
        <v>0</v>
      </c>
      <c r="K35" s="122">
        <f>I34*D35</f>
        <v>0</v>
      </c>
      <c r="L35" s="180"/>
    </row>
    <row r="36" spans="1:12" ht="21" customHeight="1">
      <c r="A36" s="181">
        <v>6</v>
      </c>
      <c r="B36" s="80" t="s">
        <v>233</v>
      </c>
      <c r="C36" s="79" t="s">
        <v>104</v>
      </c>
      <c r="D36" s="78"/>
      <c r="E36" s="182" t="s">
        <v>234</v>
      </c>
      <c r="F36" s="183"/>
      <c r="G36" s="184" t="s">
        <v>160</v>
      </c>
      <c r="H36" s="185">
        <v>389</v>
      </c>
      <c r="I36" s="185">
        <v>428</v>
      </c>
      <c r="J36" s="123">
        <f>H36*D36</f>
        <v>0</v>
      </c>
      <c r="K36" s="123">
        <f>I36*D36</f>
        <v>0</v>
      </c>
      <c r="L36" s="186">
        <v>584</v>
      </c>
    </row>
    <row r="37" spans="1:12" ht="21" customHeight="1">
      <c r="A37" s="168"/>
      <c r="B37" s="56" t="s">
        <v>233</v>
      </c>
      <c r="C37" s="50" t="s">
        <v>101</v>
      </c>
      <c r="D37" s="49"/>
      <c r="E37" s="170"/>
      <c r="F37" s="172"/>
      <c r="G37" s="174"/>
      <c r="H37" s="176"/>
      <c r="I37" s="176"/>
      <c r="J37" s="121">
        <f>H36*D37</f>
        <v>0</v>
      </c>
      <c r="K37" s="121">
        <f>I36*D37</f>
        <v>0</v>
      </c>
      <c r="L37" s="177"/>
    </row>
    <row r="38" spans="1:12" ht="21" customHeight="1">
      <c r="A38" s="168"/>
      <c r="B38" s="56" t="s">
        <v>233</v>
      </c>
      <c r="C38" s="50" t="s">
        <v>100</v>
      </c>
      <c r="D38" s="49"/>
      <c r="E38" s="170"/>
      <c r="F38" s="172"/>
      <c r="G38" s="174"/>
      <c r="H38" s="176"/>
      <c r="I38" s="176"/>
      <c r="J38" s="121">
        <f>H36*D38</f>
        <v>0</v>
      </c>
      <c r="K38" s="121">
        <f>I36*D38</f>
        <v>0</v>
      </c>
      <c r="L38" s="177"/>
    </row>
    <row r="39" spans="1:12" ht="21" customHeight="1" thickBot="1">
      <c r="A39" s="169"/>
      <c r="B39" s="45" t="s">
        <v>233</v>
      </c>
      <c r="C39" s="133" t="s">
        <v>98</v>
      </c>
      <c r="D39" s="43"/>
      <c r="E39" s="171"/>
      <c r="F39" s="173"/>
      <c r="G39" s="175"/>
      <c r="H39" s="178"/>
      <c r="I39" s="178"/>
      <c r="J39" s="122">
        <f>H36*D39</f>
        <v>0</v>
      </c>
      <c r="K39" s="122">
        <f>I36*D39</f>
        <v>0</v>
      </c>
      <c r="L39" s="187"/>
    </row>
    <row r="40" spans="1:12" ht="21" customHeight="1">
      <c r="A40" s="181">
        <v>7</v>
      </c>
      <c r="B40" s="80" t="s">
        <v>232</v>
      </c>
      <c r="C40" s="79" t="s">
        <v>104</v>
      </c>
      <c r="D40" s="78"/>
      <c r="E40" s="182" t="s">
        <v>198</v>
      </c>
      <c r="F40" s="183"/>
      <c r="G40" s="184" t="s">
        <v>201</v>
      </c>
      <c r="H40" s="185">
        <v>265</v>
      </c>
      <c r="I40" s="185">
        <v>292</v>
      </c>
      <c r="J40" s="123">
        <f>H40*D40</f>
        <v>0</v>
      </c>
      <c r="K40" s="123">
        <f>I40*D40</f>
        <v>0</v>
      </c>
      <c r="L40" s="186">
        <v>398</v>
      </c>
    </row>
    <row r="41" spans="1:12" ht="21" customHeight="1">
      <c r="A41" s="168"/>
      <c r="B41" s="56" t="s">
        <v>232</v>
      </c>
      <c r="C41" s="50" t="s">
        <v>101</v>
      </c>
      <c r="D41" s="49"/>
      <c r="E41" s="170"/>
      <c r="F41" s="172"/>
      <c r="G41" s="174"/>
      <c r="H41" s="176"/>
      <c r="I41" s="176"/>
      <c r="J41" s="121">
        <f>H40*D41</f>
        <v>0</v>
      </c>
      <c r="K41" s="121">
        <f>I40*D41</f>
        <v>0</v>
      </c>
      <c r="L41" s="177"/>
    </row>
    <row r="42" spans="1:12" ht="21" customHeight="1">
      <c r="A42" s="168"/>
      <c r="B42" s="56" t="s">
        <v>232</v>
      </c>
      <c r="C42" s="50" t="s">
        <v>100</v>
      </c>
      <c r="D42" s="49"/>
      <c r="E42" s="170"/>
      <c r="F42" s="172"/>
      <c r="G42" s="174"/>
      <c r="H42" s="176"/>
      <c r="I42" s="176"/>
      <c r="J42" s="121">
        <f>H40*D42</f>
        <v>0</v>
      </c>
      <c r="K42" s="121">
        <f>I40*D42</f>
        <v>0</v>
      </c>
      <c r="L42" s="177"/>
    </row>
    <row r="43" spans="1:12" ht="21" customHeight="1" thickBot="1">
      <c r="A43" s="169"/>
      <c r="B43" s="45" t="s">
        <v>232</v>
      </c>
      <c r="C43" s="114" t="s">
        <v>98</v>
      </c>
      <c r="D43" s="43"/>
      <c r="E43" s="171"/>
      <c r="F43" s="173"/>
      <c r="G43" s="175"/>
      <c r="H43" s="178"/>
      <c r="I43" s="178"/>
      <c r="J43" s="122">
        <f>H40*D43</f>
        <v>0</v>
      </c>
      <c r="K43" s="122">
        <f>I40*D43</f>
        <v>0</v>
      </c>
      <c r="L43" s="187"/>
    </row>
    <row r="44" spans="1:12" ht="21" customHeight="1">
      <c r="A44" s="181">
        <v>8</v>
      </c>
      <c r="B44" s="80" t="s">
        <v>230</v>
      </c>
      <c r="C44" s="79" t="s">
        <v>79</v>
      </c>
      <c r="D44" s="78"/>
      <c r="E44" s="182" t="s">
        <v>231</v>
      </c>
      <c r="F44" s="183"/>
      <c r="G44" s="184" t="s">
        <v>64</v>
      </c>
      <c r="H44" s="185">
        <v>482</v>
      </c>
      <c r="I44" s="185">
        <v>530</v>
      </c>
      <c r="J44" s="123">
        <f>H44*D44</f>
        <v>0</v>
      </c>
      <c r="K44" s="123">
        <f>I44*D44</f>
        <v>0</v>
      </c>
      <c r="L44" s="186">
        <v>723</v>
      </c>
    </row>
    <row r="45" spans="1:12" ht="21" customHeight="1">
      <c r="A45" s="168"/>
      <c r="B45" s="56" t="s">
        <v>230</v>
      </c>
      <c r="C45" s="50" t="s">
        <v>77</v>
      </c>
      <c r="D45" s="49"/>
      <c r="E45" s="170"/>
      <c r="F45" s="172"/>
      <c r="G45" s="174"/>
      <c r="H45" s="176"/>
      <c r="I45" s="176"/>
      <c r="J45" s="121">
        <f>H44*D45</f>
        <v>0</v>
      </c>
      <c r="K45" s="121">
        <f>I44*D45</f>
        <v>0</v>
      </c>
      <c r="L45" s="177"/>
    </row>
    <row r="46" spans="1:12" ht="21" customHeight="1">
      <c r="A46" s="168"/>
      <c r="B46" s="56" t="s">
        <v>230</v>
      </c>
      <c r="C46" s="50" t="s">
        <v>12</v>
      </c>
      <c r="D46" s="49"/>
      <c r="E46" s="170"/>
      <c r="F46" s="172"/>
      <c r="G46" s="174"/>
      <c r="H46" s="176"/>
      <c r="I46" s="176"/>
      <c r="J46" s="121">
        <f>H44*D46</f>
        <v>0</v>
      </c>
      <c r="K46" s="121">
        <f>I44*D46</f>
        <v>0</v>
      </c>
      <c r="L46" s="177"/>
    </row>
    <row r="47" spans="1:12" ht="21" customHeight="1">
      <c r="A47" s="168"/>
      <c r="B47" s="56" t="s">
        <v>230</v>
      </c>
      <c r="C47" s="50" t="s">
        <v>9</v>
      </c>
      <c r="D47" s="49"/>
      <c r="E47" s="170"/>
      <c r="F47" s="172"/>
      <c r="G47" s="174"/>
      <c r="H47" s="176"/>
      <c r="I47" s="176"/>
      <c r="J47" s="121">
        <f>H44*D47</f>
        <v>0</v>
      </c>
      <c r="K47" s="121">
        <f>I44*D47</f>
        <v>0</v>
      </c>
      <c r="L47" s="177"/>
    </row>
    <row r="48" spans="1:12" ht="20.25" customHeight="1" thickBot="1">
      <c r="A48" s="169"/>
      <c r="B48" s="45" t="s">
        <v>230</v>
      </c>
      <c r="C48" s="46" t="s">
        <v>8</v>
      </c>
      <c r="D48" s="43"/>
      <c r="E48" s="171"/>
      <c r="F48" s="173"/>
      <c r="G48" s="175"/>
      <c r="H48" s="178"/>
      <c r="I48" s="178"/>
      <c r="J48" s="122">
        <f>H44*D48</f>
        <v>0</v>
      </c>
      <c r="K48" s="122">
        <f>I44*D48</f>
        <v>0</v>
      </c>
      <c r="L48" s="187"/>
    </row>
    <row r="49" spans="1:12" ht="57.75" hidden="1" customHeight="1" thickBot="1">
      <c r="A49" s="181">
        <v>9</v>
      </c>
      <c r="B49" s="80" t="s">
        <v>228</v>
      </c>
      <c r="C49" s="119" t="s">
        <v>7</v>
      </c>
      <c r="D49" s="78"/>
      <c r="E49" s="182" t="s">
        <v>229</v>
      </c>
      <c r="F49" s="183"/>
      <c r="G49" s="184"/>
      <c r="H49" s="185"/>
      <c r="I49" s="185"/>
      <c r="J49" s="123">
        <v>0</v>
      </c>
      <c r="K49" s="123">
        <v>0</v>
      </c>
      <c r="L49" s="186"/>
    </row>
    <row r="50" spans="1:12" ht="57.75" hidden="1" customHeight="1" thickBot="1">
      <c r="A50" s="169"/>
      <c r="B50" s="45" t="s">
        <v>228</v>
      </c>
      <c r="C50" s="114" t="s">
        <v>5</v>
      </c>
      <c r="D50" s="43"/>
      <c r="E50" s="171"/>
      <c r="F50" s="173"/>
      <c r="G50" s="175"/>
      <c r="H50" s="178"/>
      <c r="I50" s="178"/>
      <c r="J50" s="122">
        <v>0</v>
      </c>
      <c r="K50" s="122">
        <v>0</v>
      </c>
      <c r="L50" s="187"/>
    </row>
    <row r="51" spans="1:12" ht="21" customHeight="1">
      <c r="A51" s="181">
        <v>10</v>
      </c>
      <c r="B51" s="80" t="s">
        <v>226</v>
      </c>
      <c r="C51" s="79" t="s">
        <v>79</v>
      </c>
      <c r="D51" s="78"/>
      <c r="E51" s="182" t="s">
        <v>227</v>
      </c>
      <c r="F51" s="183"/>
      <c r="G51" s="184" t="s">
        <v>88</v>
      </c>
      <c r="H51" s="185">
        <v>365</v>
      </c>
      <c r="I51" s="185">
        <v>402</v>
      </c>
      <c r="J51" s="123">
        <f>H51*D51</f>
        <v>0</v>
      </c>
      <c r="K51" s="123">
        <f>I51*D51</f>
        <v>0</v>
      </c>
      <c r="L51" s="186">
        <v>548</v>
      </c>
    </row>
    <row r="52" spans="1:12" ht="21" customHeight="1">
      <c r="A52" s="168"/>
      <c r="B52" s="56" t="s">
        <v>226</v>
      </c>
      <c r="C52" s="50" t="s">
        <v>77</v>
      </c>
      <c r="D52" s="49"/>
      <c r="E52" s="170"/>
      <c r="F52" s="172"/>
      <c r="G52" s="174"/>
      <c r="H52" s="176"/>
      <c r="I52" s="176"/>
      <c r="J52" s="121">
        <f>H51*D52</f>
        <v>0</v>
      </c>
      <c r="K52" s="121">
        <f>I51*D52</f>
        <v>0</v>
      </c>
      <c r="L52" s="177"/>
    </row>
    <row r="53" spans="1:12" ht="21" customHeight="1">
      <c r="A53" s="168"/>
      <c r="B53" s="56" t="s">
        <v>226</v>
      </c>
      <c r="C53" s="50" t="s">
        <v>12</v>
      </c>
      <c r="D53" s="49"/>
      <c r="E53" s="170"/>
      <c r="F53" s="172"/>
      <c r="G53" s="174"/>
      <c r="H53" s="176"/>
      <c r="I53" s="176"/>
      <c r="J53" s="121">
        <f>H51*D53</f>
        <v>0</v>
      </c>
      <c r="K53" s="121">
        <f>I51*D53</f>
        <v>0</v>
      </c>
      <c r="L53" s="177"/>
    </row>
    <row r="54" spans="1:12" ht="21" customHeight="1">
      <c r="A54" s="168"/>
      <c r="B54" s="56" t="s">
        <v>226</v>
      </c>
      <c r="C54" s="50" t="s">
        <v>9</v>
      </c>
      <c r="D54" s="49"/>
      <c r="E54" s="170"/>
      <c r="F54" s="172"/>
      <c r="G54" s="174"/>
      <c r="H54" s="176"/>
      <c r="I54" s="176"/>
      <c r="J54" s="121">
        <f>H51*D54</f>
        <v>0</v>
      </c>
      <c r="K54" s="121">
        <f>I51*D54</f>
        <v>0</v>
      </c>
      <c r="L54" s="177"/>
    </row>
    <row r="55" spans="1:12" ht="21" customHeight="1" thickBot="1">
      <c r="A55" s="169"/>
      <c r="B55" s="45" t="s">
        <v>226</v>
      </c>
      <c r="C55" s="46" t="s">
        <v>8</v>
      </c>
      <c r="D55" s="43"/>
      <c r="E55" s="171"/>
      <c r="F55" s="173"/>
      <c r="G55" s="175"/>
      <c r="H55" s="178"/>
      <c r="I55" s="178"/>
      <c r="J55" s="122">
        <f>H51*D55</f>
        <v>0</v>
      </c>
      <c r="K55" s="122">
        <f>I51*D55</f>
        <v>0</v>
      </c>
      <c r="L55" s="187"/>
    </row>
    <row r="56" spans="1:12" ht="59.25" hidden="1" customHeight="1" thickBot="1">
      <c r="A56" s="181">
        <v>11</v>
      </c>
      <c r="B56" s="80" t="s">
        <v>225</v>
      </c>
      <c r="C56" s="119" t="s">
        <v>7</v>
      </c>
      <c r="D56" s="78"/>
      <c r="E56" s="182" t="s">
        <v>158</v>
      </c>
      <c r="F56" s="183"/>
      <c r="G56" s="184"/>
      <c r="H56" s="185">
        <v>365</v>
      </c>
      <c r="I56" s="185">
        <v>402</v>
      </c>
      <c r="J56" s="123">
        <v>0</v>
      </c>
      <c r="K56" s="123">
        <v>0</v>
      </c>
      <c r="L56" s="186">
        <v>548</v>
      </c>
    </row>
    <row r="57" spans="1:12" ht="59.25" hidden="1" customHeight="1" thickBot="1">
      <c r="A57" s="169"/>
      <c r="B57" s="45" t="s">
        <v>225</v>
      </c>
      <c r="C57" s="114" t="s">
        <v>5</v>
      </c>
      <c r="D57" s="43"/>
      <c r="E57" s="171"/>
      <c r="F57" s="173"/>
      <c r="G57" s="175"/>
      <c r="H57" s="178"/>
      <c r="I57" s="178"/>
      <c r="J57" s="122">
        <v>0</v>
      </c>
      <c r="K57" s="122">
        <v>0</v>
      </c>
      <c r="L57" s="187"/>
    </row>
    <row r="58" spans="1:12" ht="21" hidden="1" customHeight="1" thickBot="1">
      <c r="A58" s="181">
        <v>12</v>
      </c>
      <c r="B58" s="80" t="s">
        <v>223</v>
      </c>
      <c r="C58" s="79" t="s">
        <v>79</v>
      </c>
      <c r="D58" s="78"/>
      <c r="E58" s="182" t="s">
        <v>224</v>
      </c>
      <c r="F58" s="183"/>
      <c r="G58" s="184" t="s">
        <v>160</v>
      </c>
      <c r="H58" s="185"/>
      <c r="I58" s="185"/>
      <c r="J58" s="123">
        <v>0</v>
      </c>
      <c r="K58" s="123">
        <v>0</v>
      </c>
      <c r="L58" s="186"/>
    </row>
    <row r="59" spans="1:12" ht="21" hidden="1" customHeight="1" thickBot="1">
      <c r="A59" s="168"/>
      <c r="B59" s="56" t="s">
        <v>223</v>
      </c>
      <c r="C59" s="50" t="s">
        <v>77</v>
      </c>
      <c r="D59" s="49"/>
      <c r="E59" s="170"/>
      <c r="F59" s="172"/>
      <c r="G59" s="174"/>
      <c r="H59" s="176"/>
      <c r="I59" s="176"/>
      <c r="J59" s="121">
        <v>0</v>
      </c>
      <c r="K59" s="121">
        <v>0</v>
      </c>
      <c r="L59" s="177"/>
    </row>
    <row r="60" spans="1:12" ht="21" hidden="1" customHeight="1" thickBot="1">
      <c r="A60" s="168"/>
      <c r="B60" s="56" t="s">
        <v>223</v>
      </c>
      <c r="C60" s="50" t="s">
        <v>12</v>
      </c>
      <c r="D60" s="49"/>
      <c r="E60" s="170"/>
      <c r="F60" s="172"/>
      <c r="G60" s="174"/>
      <c r="H60" s="176"/>
      <c r="I60" s="176"/>
      <c r="J60" s="121">
        <v>0</v>
      </c>
      <c r="K60" s="121">
        <v>0</v>
      </c>
      <c r="L60" s="177"/>
    </row>
    <row r="61" spans="1:12" ht="21" hidden="1" customHeight="1" thickBot="1">
      <c r="A61" s="168"/>
      <c r="B61" s="56" t="s">
        <v>223</v>
      </c>
      <c r="C61" s="50" t="s">
        <v>9</v>
      </c>
      <c r="D61" s="49"/>
      <c r="E61" s="170"/>
      <c r="F61" s="172"/>
      <c r="G61" s="174"/>
      <c r="H61" s="176"/>
      <c r="I61" s="176"/>
      <c r="J61" s="121">
        <v>0</v>
      </c>
      <c r="K61" s="121">
        <v>0</v>
      </c>
      <c r="L61" s="177"/>
    </row>
    <row r="62" spans="1:12" ht="21" hidden="1" customHeight="1" thickBot="1">
      <c r="A62" s="169"/>
      <c r="B62" s="45" t="s">
        <v>223</v>
      </c>
      <c r="C62" s="46" t="s">
        <v>8</v>
      </c>
      <c r="D62" s="43"/>
      <c r="E62" s="171"/>
      <c r="F62" s="173"/>
      <c r="G62" s="175"/>
      <c r="H62" s="178"/>
      <c r="I62" s="178"/>
      <c r="J62" s="122">
        <v>0</v>
      </c>
      <c r="K62" s="122">
        <v>0</v>
      </c>
      <c r="L62" s="187"/>
    </row>
    <row r="63" spans="1:12" ht="20.25" customHeight="1">
      <c r="A63" s="181">
        <v>13</v>
      </c>
      <c r="B63" s="80" t="s">
        <v>222</v>
      </c>
      <c r="C63" s="79" t="s">
        <v>79</v>
      </c>
      <c r="D63" s="78"/>
      <c r="E63" s="182" t="s">
        <v>272</v>
      </c>
      <c r="F63" s="183"/>
      <c r="G63" s="184" t="s">
        <v>201</v>
      </c>
      <c r="H63" s="185">
        <v>700</v>
      </c>
      <c r="I63" s="185">
        <v>770</v>
      </c>
      <c r="J63" s="123">
        <f>H63*D63</f>
        <v>0</v>
      </c>
      <c r="K63" s="123">
        <f>I63*D63</f>
        <v>0</v>
      </c>
      <c r="L63" s="186">
        <v>1050</v>
      </c>
    </row>
    <row r="64" spans="1:12" ht="20.25" customHeight="1">
      <c r="A64" s="168"/>
      <c r="B64" s="56" t="s">
        <v>222</v>
      </c>
      <c r="C64" s="50" t="s">
        <v>77</v>
      </c>
      <c r="D64" s="49"/>
      <c r="E64" s="170"/>
      <c r="F64" s="172"/>
      <c r="G64" s="174"/>
      <c r="H64" s="176"/>
      <c r="I64" s="176"/>
      <c r="J64" s="121">
        <f>H63*D64</f>
        <v>0</v>
      </c>
      <c r="K64" s="121">
        <f>I63*D64</f>
        <v>0</v>
      </c>
      <c r="L64" s="177"/>
    </row>
    <row r="65" spans="1:12" ht="20.25" customHeight="1">
      <c r="A65" s="168"/>
      <c r="B65" s="56" t="s">
        <v>222</v>
      </c>
      <c r="C65" s="50" t="s">
        <v>12</v>
      </c>
      <c r="D65" s="49"/>
      <c r="E65" s="170"/>
      <c r="F65" s="172"/>
      <c r="G65" s="174"/>
      <c r="H65" s="176"/>
      <c r="I65" s="176"/>
      <c r="J65" s="121">
        <f>H63*D65</f>
        <v>0</v>
      </c>
      <c r="K65" s="121">
        <f>I63*D65</f>
        <v>0</v>
      </c>
      <c r="L65" s="177"/>
    </row>
    <row r="66" spans="1:12" ht="20.25" customHeight="1">
      <c r="A66" s="168"/>
      <c r="B66" s="56" t="s">
        <v>222</v>
      </c>
      <c r="C66" s="50" t="s">
        <v>9</v>
      </c>
      <c r="D66" s="49"/>
      <c r="E66" s="170"/>
      <c r="F66" s="172"/>
      <c r="G66" s="174"/>
      <c r="H66" s="176"/>
      <c r="I66" s="176"/>
      <c r="J66" s="121">
        <f>H63*D66</f>
        <v>0</v>
      </c>
      <c r="K66" s="121">
        <f>I63*D66</f>
        <v>0</v>
      </c>
      <c r="L66" s="177"/>
    </row>
    <row r="67" spans="1:12" ht="20.25" customHeight="1">
      <c r="A67" s="168"/>
      <c r="B67" s="56" t="s">
        <v>222</v>
      </c>
      <c r="C67" s="50" t="s">
        <v>8</v>
      </c>
      <c r="D67" s="49"/>
      <c r="E67" s="170"/>
      <c r="F67" s="172"/>
      <c r="G67" s="174"/>
      <c r="H67" s="176"/>
      <c r="I67" s="176"/>
      <c r="J67" s="121">
        <f>H63*D67</f>
        <v>0</v>
      </c>
      <c r="K67" s="121">
        <f>I63*D67</f>
        <v>0</v>
      </c>
      <c r="L67" s="177"/>
    </row>
    <row r="68" spans="1:12" ht="20.25" customHeight="1">
      <c r="A68" s="168"/>
      <c r="B68" s="56" t="s">
        <v>222</v>
      </c>
      <c r="C68" s="117" t="s">
        <v>7</v>
      </c>
      <c r="D68" s="49"/>
      <c r="E68" s="170"/>
      <c r="F68" s="172"/>
      <c r="G68" s="174"/>
      <c r="H68" s="176">
        <v>760</v>
      </c>
      <c r="I68" s="176">
        <v>836.00000000000011</v>
      </c>
      <c r="J68" s="121">
        <f>H68*D68</f>
        <v>0</v>
      </c>
      <c r="K68" s="121">
        <f>I68*D68</f>
        <v>0</v>
      </c>
      <c r="L68" s="179">
        <v>1140</v>
      </c>
    </row>
    <row r="69" spans="1:12" ht="20.25" customHeight="1" thickBot="1">
      <c r="A69" s="169"/>
      <c r="B69" s="45" t="s">
        <v>222</v>
      </c>
      <c r="C69" s="118" t="s">
        <v>5</v>
      </c>
      <c r="D69" s="43"/>
      <c r="E69" s="171"/>
      <c r="F69" s="173"/>
      <c r="G69" s="175"/>
      <c r="H69" s="178"/>
      <c r="I69" s="178"/>
      <c r="J69" s="122">
        <f>H68*D69</f>
        <v>0</v>
      </c>
      <c r="K69" s="122">
        <f>I68*D69</f>
        <v>0</v>
      </c>
      <c r="L69" s="180"/>
    </row>
    <row r="70" spans="1:12" ht="20.25" customHeight="1">
      <c r="A70" s="181">
        <v>14</v>
      </c>
      <c r="B70" s="80" t="s">
        <v>221</v>
      </c>
      <c r="C70" s="79" t="s">
        <v>12</v>
      </c>
      <c r="D70" s="78"/>
      <c r="E70" s="188" t="s">
        <v>271</v>
      </c>
      <c r="F70" s="191"/>
      <c r="G70" s="184" t="s">
        <v>64</v>
      </c>
      <c r="H70" s="185">
        <v>750</v>
      </c>
      <c r="I70" s="185">
        <v>825</v>
      </c>
      <c r="J70" s="123">
        <f>H70*D70</f>
        <v>0</v>
      </c>
      <c r="K70" s="123">
        <f>I70*D70</f>
        <v>0</v>
      </c>
      <c r="L70" s="186">
        <v>1125</v>
      </c>
    </row>
    <row r="71" spans="1:12" ht="20.25" customHeight="1">
      <c r="A71" s="168"/>
      <c r="B71" s="56" t="s">
        <v>221</v>
      </c>
      <c r="C71" s="50" t="s">
        <v>9</v>
      </c>
      <c r="D71" s="49"/>
      <c r="E71" s="189"/>
      <c r="F71" s="192"/>
      <c r="G71" s="174"/>
      <c r="H71" s="176"/>
      <c r="I71" s="176"/>
      <c r="J71" s="121">
        <f>H70*D71</f>
        <v>0</v>
      </c>
      <c r="K71" s="121">
        <f>I70*D71</f>
        <v>0</v>
      </c>
      <c r="L71" s="177"/>
    </row>
    <row r="72" spans="1:12" ht="20.25" customHeight="1">
      <c r="A72" s="168"/>
      <c r="B72" s="56" t="s">
        <v>221</v>
      </c>
      <c r="C72" s="50" t="s">
        <v>8</v>
      </c>
      <c r="D72" s="49"/>
      <c r="E72" s="189"/>
      <c r="F72" s="192"/>
      <c r="G72" s="174"/>
      <c r="H72" s="176"/>
      <c r="I72" s="176"/>
      <c r="J72" s="121">
        <f>H70*D72</f>
        <v>0</v>
      </c>
      <c r="K72" s="121">
        <f>I70*D72</f>
        <v>0</v>
      </c>
      <c r="L72" s="177"/>
    </row>
    <row r="73" spans="1:12" ht="20.25" customHeight="1">
      <c r="A73" s="168"/>
      <c r="B73" s="56" t="s">
        <v>221</v>
      </c>
      <c r="C73" s="115" t="s">
        <v>7</v>
      </c>
      <c r="D73" s="49"/>
      <c r="E73" s="189"/>
      <c r="F73" s="192"/>
      <c r="G73" s="174"/>
      <c r="H73" s="176">
        <v>820</v>
      </c>
      <c r="I73" s="176">
        <v>902.00000000000011</v>
      </c>
      <c r="J73" s="121">
        <f>H73*D73</f>
        <v>0</v>
      </c>
      <c r="K73" s="121">
        <f>I73*D73</f>
        <v>0</v>
      </c>
      <c r="L73" s="179">
        <v>1230</v>
      </c>
    </row>
    <row r="74" spans="1:12" ht="20.25" customHeight="1" thickBot="1">
      <c r="A74" s="169"/>
      <c r="B74" s="45" t="s">
        <v>221</v>
      </c>
      <c r="C74" s="116" t="s">
        <v>5</v>
      </c>
      <c r="D74" s="49"/>
      <c r="E74" s="190"/>
      <c r="F74" s="193"/>
      <c r="G74" s="175"/>
      <c r="H74" s="178"/>
      <c r="I74" s="178"/>
      <c r="J74" s="121">
        <f>H73*D74</f>
        <v>0</v>
      </c>
      <c r="K74" s="122">
        <f>I73*D74</f>
        <v>0</v>
      </c>
      <c r="L74" s="180"/>
    </row>
    <row r="75" spans="1:12" ht="20.25" hidden="1" customHeight="1">
      <c r="A75" s="194">
        <v>15</v>
      </c>
      <c r="B75" s="57" t="s">
        <v>219</v>
      </c>
      <c r="C75" s="120" t="s">
        <v>79</v>
      </c>
      <c r="D75" s="53"/>
      <c r="E75" s="195" t="s">
        <v>220</v>
      </c>
      <c r="F75" s="196"/>
      <c r="G75" s="197"/>
      <c r="H75" s="198"/>
      <c r="I75" s="198"/>
      <c r="J75" s="52">
        <v>0</v>
      </c>
      <c r="K75" s="52">
        <v>0</v>
      </c>
      <c r="L75" s="199"/>
    </row>
    <row r="76" spans="1:12" ht="20.25" hidden="1" customHeight="1">
      <c r="A76" s="168"/>
      <c r="B76" s="56" t="s">
        <v>219</v>
      </c>
      <c r="C76" s="113" t="s">
        <v>77</v>
      </c>
      <c r="D76" s="49"/>
      <c r="E76" s="170"/>
      <c r="F76" s="172"/>
      <c r="G76" s="174"/>
      <c r="H76" s="176"/>
      <c r="I76" s="176"/>
      <c r="J76" s="48">
        <v>0</v>
      </c>
      <c r="K76" s="48">
        <v>0</v>
      </c>
      <c r="L76" s="177"/>
    </row>
    <row r="77" spans="1:12" ht="20.25" hidden="1" customHeight="1">
      <c r="A77" s="168"/>
      <c r="B77" s="56" t="s">
        <v>219</v>
      </c>
      <c r="C77" s="113" t="s">
        <v>12</v>
      </c>
      <c r="D77" s="49"/>
      <c r="E77" s="170"/>
      <c r="F77" s="172"/>
      <c r="G77" s="174"/>
      <c r="H77" s="176"/>
      <c r="I77" s="176"/>
      <c r="J77" s="48">
        <v>0</v>
      </c>
      <c r="K77" s="48">
        <v>0</v>
      </c>
      <c r="L77" s="177"/>
    </row>
    <row r="78" spans="1:12" ht="20.25" hidden="1" customHeight="1">
      <c r="A78" s="168"/>
      <c r="B78" s="56" t="s">
        <v>219</v>
      </c>
      <c r="C78" s="113" t="s">
        <v>9</v>
      </c>
      <c r="D78" s="49"/>
      <c r="E78" s="170"/>
      <c r="F78" s="172"/>
      <c r="G78" s="174"/>
      <c r="H78" s="176"/>
      <c r="I78" s="176"/>
      <c r="J78" s="48">
        <v>0</v>
      </c>
      <c r="K78" s="48">
        <v>0</v>
      </c>
      <c r="L78" s="177"/>
    </row>
    <row r="79" spans="1:12" ht="20.25" hidden="1" customHeight="1">
      <c r="A79" s="168"/>
      <c r="B79" s="56" t="s">
        <v>219</v>
      </c>
      <c r="C79" s="113" t="s">
        <v>8</v>
      </c>
      <c r="D79" s="49"/>
      <c r="E79" s="170"/>
      <c r="F79" s="172"/>
      <c r="G79" s="174"/>
      <c r="H79" s="176"/>
      <c r="I79" s="176"/>
      <c r="J79" s="48">
        <v>0</v>
      </c>
      <c r="K79" s="48">
        <v>0</v>
      </c>
      <c r="L79" s="177"/>
    </row>
    <row r="80" spans="1:12" ht="19.5" customHeight="1">
      <c r="A80" s="38"/>
      <c r="B80" s="38"/>
      <c r="C80" s="37"/>
      <c r="D80" s="77"/>
      <c r="E80" s="35"/>
      <c r="F80" s="34"/>
      <c r="G80" s="33"/>
      <c r="H80" s="32"/>
      <c r="I80" s="32"/>
      <c r="J80" s="127">
        <f>SUM(J5:J74)</f>
        <v>0</v>
      </c>
      <c r="K80" s="127">
        <f>SUM(K5:K74)</f>
        <v>0</v>
      </c>
      <c r="L80" s="32"/>
    </row>
    <row r="81" spans="1:12" ht="20.25">
      <c r="A81" s="60"/>
      <c r="B81" s="100"/>
      <c r="C81" s="100"/>
      <c r="D81" s="99"/>
      <c r="E81" s="200" t="s">
        <v>218</v>
      </c>
      <c r="F81" s="200"/>
      <c r="G81" s="200"/>
      <c r="H81" s="200"/>
      <c r="I81" s="200"/>
      <c r="J81" s="200"/>
      <c r="K81" s="200"/>
      <c r="L81" s="201"/>
    </row>
    <row r="82" spans="1:12" ht="38.25" customHeight="1" thickBot="1">
      <c r="A82" s="60"/>
      <c r="B82" s="98"/>
      <c r="C82" s="98"/>
      <c r="D82" s="97"/>
      <c r="E82" s="202" t="s">
        <v>217</v>
      </c>
      <c r="F82" s="202"/>
      <c r="G82" s="202"/>
      <c r="H82" s="202"/>
      <c r="I82" s="202"/>
      <c r="J82" s="202"/>
      <c r="K82" s="202"/>
      <c r="L82" s="203"/>
    </row>
    <row r="83" spans="1:12" ht="35.25" customHeight="1">
      <c r="A83" s="204">
        <v>1</v>
      </c>
      <c r="B83" s="80" t="s">
        <v>214</v>
      </c>
      <c r="C83" s="79" t="s">
        <v>79</v>
      </c>
      <c r="D83" s="78"/>
      <c r="E83" s="188" t="s">
        <v>216</v>
      </c>
      <c r="F83" s="183"/>
      <c r="G83" s="184" t="s">
        <v>215</v>
      </c>
      <c r="H83" s="185">
        <v>775</v>
      </c>
      <c r="I83" s="185">
        <v>853</v>
      </c>
      <c r="J83" s="123">
        <f>H83*D83</f>
        <v>0</v>
      </c>
      <c r="K83" s="123">
        <f>I83*D83</f>
        <v>0</v>
      </c>
      <c r="L83" s="186">
        <v>1163</v>
      </c>
    </row>
    <row r="84" spans="1:12" ht="35.25" customHeight="1">
      <c r="A84" s="205"/>
      <c r="B84" s="56" t="s">
        <v>214</v>
      </c>
      <c r="C84" s="50" t="s">
        <v>77</v>
      </c>
      <c r="D84" s="49"/>
      <c r="E84" s="189"/>
      <c r="F84" s="172"/>
      <c r="G84" s="174"/>
      <c r="H84" s="176"/>
      <c r="I84" s="176"/>
      <c r="J84" s="121">
        <f>H83*D84</f>
        <v>0</v>
      </c>
      <c r="K84" s="121">
        <f>I83*D84</f>
        <v>0</v>
      </c>
      <c r="L84" s="177"/>
    </row>
    <row r="85" spans="1:12" ht="35.25" customHeight="1" thickBot="1">
      <c r="A85" s="206"/>
      <c r="B85" s="45" t="s">
        <v>214</v>
      </c>
      <c r="C85" s="46" t="s">
        <v>12</v>
      </c>
      <c r="D85" s="43"/>
      <c r="E85" s="190"/>
      <c r="F85" s="173"/>
      <c r="G85" s="175"/>
      <c r="H85" s="178"/>
      <c r="I85" s="178"/>
      <c r="J85" s="122">
        <f>H83*D85</f>
        <v>0</v>
      </c>
      <c r="K85" s="122">
        <f>I83*D85</f>
        <v>0</v>
      </c>
      <c r="L85" s="187"/>
    </row>
    <row r="86" spans="1:12" ht="34.5" customHeight="1">
      <c r="A86" s="204">
        <v>2</v>
      </c>
      <c r="B86" s="80" t="s">
        <v>212</v>
      </c>
      <c r="C86" s="79" t="s">
        <v>79</v>
      </c>
      <c r="D86" s="78"/>
      <c r="E86" s="188" t="s">
        <v>213</v>
      </c>
      <c r="F86" s="183"/>
      <c r="G86" s="184" t="s">
        <v>197</v>
      </c>
      <c r="H86" s="185">
        <v>759</v>
      </c>
      <c r="I86" s="185">
        <v>835</v>
      </c>
      <c r="J86" s="123">
        <f>H86*D86</f>
        <v>0</v>
      </c>
      <c r="K86" s="123">
        <f>I86*D86</f>
        <v>0</v>
      </c>
      <c r="L86" s="186">
        <v>1139</v>
      </c>
    </row>
    <row r="87" spans="1:12" ht="34.5" customHeight="1">
      <c r="A87" s="205"/>
      <c r="B87" s="56" t="s">
        <v>212</v>
      </c>
      <c r="C87" s="50" t="s">
        <v>77</v>
      </c>
      <c r="D87" s="49"/>
      <c r="E87" s="189"/>
      <c r="F87" s="172"/>
      <c r="G87" s="174"/>
      <c r="H87" s="176"/>
      <c r="I87" s="176"/>
      <c r="J87" s="121">
        <f>H86*D87</f>
        <v>0</v>
      </c>
      <c r="K87" s="121">
        <f>I86*D87</f>
        <v>0</v>
      </c>
      <c r="L87" s="177"/>
    </row>
    <row r="88" spans="1:12" ht="34.5" customHeight="1" thickBot="1">
      <c r="A88" s="206"/>
      <c r="B88" s="45" t="s">
        <v>212</v>
      </c>
      <c r="C88" s="46" t="s">
        <v>12</v>
      </c>
      <c r="D88" s="43"/>
      <c r="E88" s="190"/>
      <c r="F88" s="173"/>
      <c r="G88" s="175"/>
      <c r="H88" s="178"/>
      <c r="I88" s="178"/>
      <c r="J88" s="122">
        <f>H86*D88</f>
        <v>0</v>
      </c>
      <c r="K88" s="122">
        <f>I86*D88</f>
        <v>0</v>
      </c>
      <c r="L88" s="187"/>
    </row>
    <row r="89" spans="1:12" ht="94.5" customHeight="1" thickBot="1">
      <c r="A89" s="96">
        <v>3</v>
      </c>
      <c r="B89" s="74" t="s">
        <v>211</v>
      </c>
      <c r="C89" s="73"/>
      <c r="D89" s="72"/>
      <c r="E89" s="95" t="s">
        <v>210</v>
      </c>
      <c r="F89" s="70"/>
      <c r="G89" s="94" t="s">
        <v>197</v>
      </c>
      <c r="H89" s="68">
        <v>315</v>
      </c>
      <c r="I89" s="68">
        <v>347</v>
      </c>
      <c r="J89" s="125">
        <v>0</v>
      </c>
      <c r="K89" s="125">
        <f>I89*D89</f>
        <v>0</v>
      </c>
      <c r="L89" s="93">
        <v>473</v>
      </c>
    </row>
    <row r="90" spans="1:12" ht="19.5" customHeight="1">
      <c r="A90" s="194">
        <v>4</v>
      </c>
      <c r="B90" s="57" t="s">
        <v>208</v>
      </c>
      <c r="C90" s="92" t="s">
        <v>79</v>
      </c>
      <c r="D90" s="53"/>
      <c r="E90" s="207" t="s">
        <v>270</v>
      </c>
      <c r="F90" s="196"/>
      <c r="G90" s="197" t="s">
        <v>209</v>
      </c>
      <c r="H90" s="198">
        <v>579</v>
      </c>
      <c r="I90" s="198">
        <v>637</v>
      </c>
      <c r="J90" s="126">
        <f>H90*D90</f>
        <v>0</v>
      </c>
      <c r="K90" s="126">
        <f>I90*D90</f>
        <v>0</v>
      </c>
      <c r="L90" s="199">
        <v>869</v>
      </c>
    </row>
    <row r="91" spans="1:12" ht="19.5" customHeight="1">
      <c r="A91" s="168"/>
      <c r="B91" s="56" t="s">
        <v>208</v>
      </c>
      <c r="C91" s="91" t="s">
        <v>77</v>
      </c>
      <c r="D91" s="49"/>
      <c r="E91" s="189"/>
      <c r="F91" s="172"/>
      <c r="G91" s="174"/>
      <c r="H91" s="176"/>
      <c r="I91" s="176"/>
      <c r="J91" s="121">
        <f>H90*D91</f>
        <v>0</v>
      </c>
      <c r="K91" s="121">
        <f>I90*D91</f>
        <v>0</v>
      </c>
      <c r="L91" s="177"/>
    </row>
    <row r="92" spans="1:12" ht="19.5" customHeight="1">
      <c r="A92" s="168"/>
      <c r="B92" s="56" t="s">
        <v>208</v>
      </c>
      <c r="C92" s="91" t="s">
        <v>12</v>
      </c>
      <c r="D92" s="49"/>
      <c r="E92" s="189"/>
      <c r="F92" s="172"/>
      <c r="G92" s="174"/>
      <c r="H92" s="176"/>
      <c r="I92" s="176"/>
      <c r="J92" s="121">
        <f>H90*D92</f>
        <v>0</v>
      </c>
      <c r="K92" s="121">
        <f>I90*D92</f>
        <v>0</v>
      </c>
      <c r="L92" s="177"/>
    </row>
    <row r="93" spans="1:12" ht="19.5" customHeight="1">
      <c r="A93" s="168"/>
      <c r="B93" s="56" t="s">
        <v>208</v>
      </c>
      <c r="C93" s="91" t="s">
        <v>9</v>
      </c>
      <c r="D93" s="49"/>
      <c r="E93" s="189"/>
      <c r="F93" s="172"/>
      <c r="G93" s="174"/>
      <c r="H93" s="176"/>
      <c r="I93" s="176"/>
      <c r="J93" s="121">
        <f>H90*D93</f>
        <v>0</v>
      </c>
      <c r="K93" s="121">
        <f>I90*D93</f>
        <v>0</v>
      </c>
      <c r="L93" s="177"/>
    </row>
    <row r="94" spans="1:12" ht="19.5" customHeight="1">
      <c r="A94" s="168"/>
      <c r="B94" s="56" t="s">
        <v>208</v>
      </c>
      <c r="C94" s="91" t="s">
        <v>8</v>
      </c>
      <c r="D94" s="49"/>
      <c r="E94" s="189"/>
      <c r="F94" s="172"/>
      <c r="G94" s="174"/>
      <c r="H94" s="176"/>
      <c r="I94" s="176"/>
      <c r="J94" s="121">
        <f>H90*D94</f>
        <v>0</v>
      </c>
      <c r="K94" s="121">
        <f>I90*D94</f>
        <v>0</v>
      </c>
      <c r="L94" s="177"/>
    </row>
    <row r="95" spans="1:12" ht="19.5" customHeight="1">
      <c r="A95" s="168"/>
      <c r="B95" s="56" t="s">
        <v>208</v>
      </c>
      <c r="C95" s="115" t="s">
        <v>7</v>
      </c>
      <c r="D95" s="49"/>
      <c r="E95" s="189"/>
      <c r="F95" s="172"/>
      <c r="G95" s="174"/>
      <c r="H95" s="176">
        <v>650</v>
      </c>
      <c r="I95" s="176">
        <v>715.00000000000011</v>
      </c>
      <c r="J95" s="121">
        <f>H95*D95</f>
        <v>0</v>
      </c>
      <c r="K95" s="121">
        <f>I95*D95</f>
        <v>0</v>
      </c>
      <c r="L95" s="179">
        <v>975</v>
      </c>
    </row>
    <row r="96" spans="1:12" ht="19.5" customHeight="1" thickBot="1">
      <c r="A96" s="169"/>
      <c r="B96" s="45" t="s">
        <v>208</v>
      </c>
      <c r="C96" s="116" t="s">
        <v>5</v>
      </c>
      <c r="D96" s="43"/>
      <c r="E96" s="190"/>
      <c r="F96" s="173"/>
      <c r="G96" s="175"/>
      <c r="H96" s="178"/>
      <c r="I96" s="178"/>
      <c r="J96" s="122">
        <f>H95*D96</f>
        <v>0</v>
      </c>
      <c r="K96" s="122">
        <f>I95*D96</f>
        <v>0</v>
      </c>
      <c r="L96" s="180"/>
    </row>
    <row r="97" spans="1:12" ht="19.5" customHeight="1">
      <c r="A97" s="194">
        <v>5</v>
      </c>
      <c r="B97" s="57" t="s">
        <v>207</v>
      </c>
      <c r="C97" s="54" t="s">
        <v>79</v>
      </c>
      <c r="D97" s="53"/>
      <c r="E97" s="207" t="s">
        <v>269</v>
      </c>
      <c r="F97" s="196"/>
      <c r="G97" s="197" t="s">
        <v>201</v>
      </c>
      <c r="H97" s="198">
        <v>1010</v>
      </c>
      <c r="I97" s="198">
        <v>1111</v>
      </c>
      <c r="J97" s="126">
        <f>H97*D97</f>
        <v>0</v>
      </c>
      <c r="K97" s="126">
        <f>I97*D97</f>
        <v>0</v>
      </c>
      <c r="L97" s="199">
        <v>1515</v>
      </c>
    </row>
    <row r="98" spans="1:12" ht="19.5" customHeight="1">
      <c r="A98" s="168"/>
      <c r="B98" s="56" t="s">
        <v>207</v>
      </c>
      <c r="C98" s="50" t="s">
        <v>77</v>
      </c>
      <c r="D98" s="49"/>
      <c r="E98" s="189"/>
      <c r="F98" s="172"/>
      <c r="G98" s="174"/>
      <c r="H98" s="176"/>
      <c r="I98" s="176"/>
      <c r="J98" s="121">
        <f>H97*D98</f>
        <v>0</v>
      </c>
      <c r="K98" s="121">
        <f>I97*D98</f>
        <v>0</v>
      </c>
      <c r="L98" s="177"/>
    </row>
    <row r="99" spans="1:12" ht="19.5" customHeight="1">
      <c r="A99" s="168"/>
      <c r="B99" s="56" t="s">
        <v>207</v>
      </c>
      <c r="C99" s="50" t="s">
        <v>12</v>
      </c>
      <c r="D99" s="49"/>
      <c r="E99" s="189"/>
      <c r="F99" s="172"/>
      <c r="G99" s="174"/>
      <c r="H99" s="176"/>
      <c r="I99" s="176"/>
      <c r="J99" s="121">
        <f>H97*D99</f>
        <v>0</v>
      </c>
      <c r="K99" s="121">
        <f>I97*D99</f>
        <v>0</v>
      </c>
      <c r="L99" s="177"/>
    </row>
    <row r="100" spans="1:12" ht="19.5" customHeight="1">
      <c r="A100" s="168"/>
      <c r="B100" s="56" t="s">
        <v>207</v>
      </c>
      <c r="C100" s="50" t="s">
        <v>9</v>
      </c>
      <c r="D100" s="49"/>
      <c r="E100" s="189"/>
      <c r="F100" s="172"/>
      <c r="G100" s="174"/>
      <c r="H100" s="176"/>
      <c r="I100" s="176"/>
      <c r="J100" s="121">
        <f>H97*D100</f>
        <v>0</v>
      </c>
      <c r="K100" s="121">
        <f>I97*D100</f>
        <v>0</v>
      </c>
      <c r="L100" s="177"/>
    </row>
    <row r="101" spans="1:12" ht="19.5" customHeight="1">
      <c r="A101" s="168"/>
      <c r="B101" s="56" t="s">
        <v>207</v>
      </c>
      <c r="C101" s="50" t="s">
        <v>8</v>
      </c>
      <c r="D101" s="49"/>
      <c r="E101" s="189"/>
      <c r="F101" s="172"/>
      <c r="G101" s="174"/>
      <c r="H101" s="176"/>
      <c r="I101" s="176"/>
      <c r="J101" s="121">
        <f>H97*D101</f>
        <v>0</v>
      </c>
      <c r="K101" s="121">
        <f>I97*D101</f>
        <v>0</v>
      </c>
      <c r="L101" s="177"/>
    </row>
    <row r="102" spans="1:12" ht="21" customHeight="1">
      <c r="A102" s="168"/>
      <c r="B102" s="56" t="s">
        <v>207</v>
      </c>
      <c r="C102" s="115" t="s">
        <v>7</v>
      </c>
      <c r="D102" s="49"/>
      <c r="E102" s="189"/>
      <c r="F102" s="172"/>
      <c r="G102" s="174"/>
      <c r="H102" s="208">
        <v>1070</v>
      </c>
      <c r="I102" s="208">
        <v>1177</v>
      </c>
      <c r="J102" s="121">
        <f>H102*D102</f>
        <v>0</v>
      </c>
      <c r="K102" s="121">
        <f>I102*D102</f>
        <v>0</v>
      </c>
      <c r="L102" s="179">
        <v>1605</v>
      </c>
    </row>
    <row r="103" spans="1:12" ht="21" customHeight="1" thickBot="1">
      <c r="A103" s="169"/>
      <c r="B103" s="45" t="s">
        <v>207</v>
      </c>
      <c r="C103" s="116" t="s">
        <v>5</v>
      </c>
      <c r="D103" s="43"/>
      <c r="E103" s="190"/>
      <c r="F103" s="173"/>
      <c r="G103" s="175"/>
      <c r="H103" s="209"/>
      <c r="I103" s="209"/>
      <c r="J103" s="122">
        <f>H102*D103</f>
        <v>0</v>
      </c>
      <c r="K103" s="122">
        <f>I102*D103</f>
        <v>0</v>
      </c>
      <c r="L103" s="180"/>
    </row>
    <row r="104" spans="1:12" ht="20.25" customHeight="1">
      <c r="A104" s="194">
        <v>6</v>
      </c>
      <c r="B104" s="57" t="s">
        <v>205</v>
      </c>
      <c r="C104" s="54" t="s">
        <v>79</v>
      </c>
      <c r="D104" s="53"/>
      <c r="E104" s="207" t="s">
        <v>206</v>
      </c>
      <c r="F104" s="196"/>
      <c r="G104" s="197" t="s">
        <v>96</v>
      </c>
      <c r="H104" s="198">
        <v>730</v>
      </c>
      <c r="I104" s="198">
        <v>803</v>
      </c>
      <c r="J104" s="126">
        <f>H104*D104</f>
        <v>0</v>
      </c>
      <c r="K104" s="126">
        <f>I104*D104</f>
        <v>0</v>
      </c>
      <c r="L104" s="199">
        <v>1095</v>
      </c>
    </row>
    <row r="105" spans="1:12" ht="20.25" customHeight="1">
      <c r="A105" s="168"/>
      <c r="B105" s="56" t="s">
        <v>205</v>
      </c>
      <c r="C105" s="50" t="s">
        <v>77</v>
      </c>
      <c r="D105" s="49"/>
      <c r="E105" s="189"/>
      <c r="F105" s="172"/>
      <c r="G105" s="174"/>
      <c r="H105" s="176"/>
      <c r="I105" s="176"/>
      <c r="J105" s="121">
        <f>H104*D105</f>
        <v>0</v>
      </c>
      <c r="K105" s="121">
        <f>I104*D105</f>
        <v>0</v>
      </c>
      <c r="L105" s="177"/>
    </row>
    <row r="106" spans="1:12" ht="20.25" customHeight="1">
      <c r="A106" s="168"/>
      <c r="B106" s="56" t="s">
        <v>205</v>
      </c>
      <c r="C106" s="50" t="s">
        <v>12</v>
      </c>
      <c r="D106" s="49"/>
      <c r="E106" s="189"/>
      <c r="F106" s="172"/>
      <c r="G106" s="174"/>
      <c r="H106" s="176"/>
      <c r="I106" s="176"/>
      <c r="J106" s="121">
        <f>H104*D106</f>
        <v>0</v>
      </c>
      <c r="K106" s="121">
        <f>I104*D106</f>
        <v>0</v>
      </c>
      <c r="L106" s="177"/>
    </row>
    <row r="107" spans="1:12" ht="20.25" customHeight="1">
      <c r="A107" s="168"/>
      <c r="B107" s="56" t="s">
        <v>205</v>
      </c>
      <c r="C107" s="50" t="s">
        <v>9</v>
      </c>
      <c r="D107" s="49"/>
      <c r="E107" s="189"/>
      <c r="F107" s="172"/>
      <c r="G107" s="174"/>
      <c r="H107" s="176"/>
      <c r="I107" s="176"/>
      <c r="J107" s="121">
        <f>H104*D107</f>
        <v>0</v>
      </c>
      <c r="K107" s="121">
        <f>I104*D107</f>
        <v>0</v>
      </c>
      <c r="L107" s="177"/>
    </row>
    <row r="108" spans="1:12" ht="20.25" customHeight="1" thickBot="1">
      <c r="A108" s="169"/>
      <c r="B108" s="45" t="s">
        <v>205</v>
      </c>
      <c r="C108" s="46" t="s">
        <v>8</v>
      </c>
      <c r="D108" s="43"/>
      <c r="E108" s="190"/>
      <c r="F108" s="173"/>
      <c r="G108" s="175"/>
      <c r="H108" s="178"/>
      <c r="I108" s="178"/>
      <c r="J108" s="122">
        <f>H104*D108</f>
        <v>0</v>
      </c>
      <c r="K108" s="122">
        <f>I104*D108</f>
        <v>0</v>
      </c>
      <c r="L108" s="187"/>
    </row>
    <row r="109" spans="1:12" ht="50.25" customHeight="1">
      <c r="A109" s="194">
        <v>7</v>
      </c>
      <c r="B109" s="57" t="s">
        <v>204</v>
      </c>
      <c r="C109" s="142" t="s">
        <v>7</v>
      </c>
      <c r="D109" s="53"/>
      <c r="E109" s="195" t="s">
        <v>314</v>
      </c>
      <c r="F109" s="196"/>
      <c r="G109" s="197"/>
      <c r="H109" s="185">
        <v>740</v>
      </c>
      <c r="I109" s="185">
        <v>803</v>
      </c>
      <c r="J109" s="123">
        <f>H109*D109</f>
        <v>0</v>
      </c>
      <c r="K109" s="123">
        <f>I109*D109</f>
        <v>0</v>
      </c>
      <c r="L109" s="186">
        <v>1095</v>
      </c>
    </row>
    <row r="110" spans="1:12" ht="50.25" customHeight="1" thickBot="1">
      <c r="A110" s="169"/>
      <c r="B110" s="45" t="s">
        <v>204</v>
      </c>
      <c r="C110" s="133" t="s">
        <v>5</v>
      </c>
      <c r="D110" s="43"/>
      <c r="E110" s="171"/>
      <c r="F110" s="173"/>
      <c r="G110" s="175"/>
      <c r="H110" s="178"/>
      <c r="I110" s="178"/>
      <c r="J110" s="122">
        <f>H109*D110</f>
        <v>0</v>
      </c>
      <c r="K110" s="122">
        <f>I109*D110</f>
        <v>0</v>
      </c>
      <c r="L110" s="187"/>
    </row>
    <row r="111" spans="1:12" ht="20.25" customHeight="1">
      <c r="A111" s="194">
        <v>8</v>
      </c>
      <c r="B111" s="57" t="s">
        <v>202</v>
      </c>
      <c r="C111" s="54" t="s">
        <v>79</v>
      </c>
      <c r="D111" s="53"/>
      <c r="E111" s="207" t="s">
        <v>273</v>
      </c>
      <c r="F111" s="196"/>
      <c r="G111" s="197" t="s">
        <v>203</v>
      </c>
      <c r="H111" s="198">
        <v>630</v>
      </c>
      <c r="I111" s="198">
        <v>693</v>
      </c>
      <c r="J111" s="126">
        <f>H111*D111</f>
        <v>0</v>
      </c>
      <c r="K111" s="126">
        <f>I111*D111</f>
        <v>0</v>
      </c>
      <c r="L111" s="199">
        <v>845</v>
      </c>
    </row>
    <row r="112" spans="1:12" ht="20.25" customHeight="1">
      <c r="A112" s="168"/>
      <c r="B112" s="56" t="s">
        <v>202</v>
      </c>
      <c r="C112" s="50" t="s">
        <v>77</v>
      </c>
      <c r="D112" s="49"/>
      <c r="E112" s="189"/>
      <c r="F112" s="172"/>
      <c r="G112" s="174"/>
      <c r="H112" s="176"/>
      <c r="I112" s="176"/>
      <c r="J112" s="121">
        <f>H111*D112</f>
        <v>0</v>
      </c>
      <c r="K112" s="121">
        <f>I111*D112</f>
        <v>0</v>
      </c>
      <c r="L112" s="177"/>
    </row>
    <row r="113" spans="1:12" ht="20.25" customHeight="1">
      <c r="A113" s="168"/>
      <c r="B113" s="56" t="s">
        <v>202</v>
      </c>
      <c r="C113" s="50" t="s">
        <v>12</v>
      </c>
      <c r="D113" s="49"/>
      <c r="E113" s="189"/>
      <c r="F113" s="172"/>
      <c r="G113" s="174"/>
      <c r="H113" s="176"/>
      <c r="I113" s="176"/>
      <c r="J113" s="121">
        <f>H111*D113</f>
        <v>0</v>
      </c>
      <c r="K113" s="121">
        <f>I111*D113</f>
        <v>0</v>
      </c>
      <c r="L113" s="177"/>
    </row>
    <row r="114" spans="1:12" ht="20.25" customHeight="1">
      <c r="A114" s="168"/>
      <c r="B114" s="56" t="s">
        <v>202</v>
      </c>
      <c r="C114" s="50" t="s">
        <v>9</v>
      </c>
      <c r="D114" s="49"/>
      <c r="E114" s="189"/>
      <c r="F114" s="172"/>
      <c r="G114" s="174"/>
      <c r="H114" s="176"/>
      <c r="I114" s="176"/>
      <c r="J114" s="121">
        <f>H111*D114</f>
        <v>0</v>
      </c>
      <c r="K114" s="121">
        <f>I111*D114</f>
        <v>0</v>
      </c>
      <c r="L114" s="177"/>
    </row>
    <row r="115" spans="1:12" ht="20.25" customHeight="1">
      <c r="A115" s="168"/>
      <c r="B115" s="56" t="s">
        <v>202</v>
      </c>
      <c r="C115" s="50" t="s">
        <v>8</v>
      </c>
      <c r="D115" s="49"/>
      <c r="E115" s="189"/>
      <c r="F115" s="172"/>
      <c r="G115" s="174"/>
      <c r="H115" s="176"/>
      <c r="I115" s="176"/>
      <c r="J115" s="121">
        <f>H111*D115</f>
        <v>0</v>
      </c>
      <c r="K115" s="121">
        <f>I111*D115</f>
        <v>0</v>
      </c>
      <c r="L115" s="177"/>
    </row>
    <row r="116" spans="1:12" ht="20.25" customHeight="1">
      <c r="A116" s="168"/>
      <c r="B116" s="56" t="s">
        <v>202</v>
      </c>
      <c r="C116" s="115" t="s">
        <v>7</v>
      </c>
      <c r="D116" s="49"/>
      <c r="E116" s="189"/>
      <c r="F116" s="172"/>
      <c r="G116" s="174"/>
      <c r="H116" s="208">
        <v>690</v>
      </c>
      <c r="I116" s="208">
        <v>759.00000000000011</v>
      </c>
      <c r="J116" s="121">
        <f>H116*D116</f>
        <v>0</v>
      </c>
      <c r="K116" s="121">
        <f>I116*D116</f>
        <v>0</v>
      </c>
      <c r="L116" s="179">
        <v>1035</v>
      </c>
    </row>
    <row r="117" spans="1:12" ht="20.25" customHeight="1" thickBot="1">
      <c r="A117" s="169"/>
      <c r="B117" s="45" t="s">
        <v>202</v>
      </c>
      <c r="C117" s="116" t="s">
        <v>5</v>
      </c>
      <c r="D117" s="43"/>
      <c r="E117" s="190"/>
      <c r="F117" s="173"/>
      <c r="G117" s="175"/>
      <c r="H117" s="209"/>
      <c r="I117" s="209"/>
      <c r="J117" s="122">
        <f>H116*D117</f>
        <v>0</v>
      </c>
      <c r="K117" s="122">
        <f>I116*D117</f>
        <v>0</v>
      </c>
      <c r="L117" s="180"/>
    </row>
    <row r="118" spans="1:12" ht="20.25" customHeight="1">
      <c r="A118" s="194">
        <v>9</v>
      </c>
      <c r="B118" s="57" t="s">
        <v>200</v>
      </c>
      <c r="C118" s="54" t="s">
        <v>79</v>
      </c>
      <c r="D118" s="53"/>
      <c r="E118" s="207" t="s">
        <v>274</v>
      </c>
      <c r="F118" s="196"/>
      <c r="G118" s="197" t="s">
        <v>201</v>
      </c>
      <c r="H118" s="198">
        <v>732</v>
      </c>
      <c r="I118" s="198">
        <v>805</v>
      </c>
      <c r="J118" s="126">
        <f>H118*D118</f>
        <v>0</v>
      </c>
      <c r="K118" s="126">
        <f>I118*D118</f>
        <v>0</v>
      </c>
      <c r="L118" s="199">
        <v>1098</v>
      </c>
    </row>
    <row r="119" spans="1:12" ht="20.25" customHeight="1">
      <c r="A119" s="168"/>
      <c r="B119" s="56" t="s">
        <v>200</v>
      </c>
      <c r="C119" s="50" t="s">
        <v>77</v>
      </c>
      <c r="D119" s="49"/>
      <c r="E119" s="189"/>
      <c r="F119" s="172"/>
      <c r="G119" s="174"/>
      <c r="H119" s="176"/>
      <c r="I119" s="176"/>
      <c r="J119" s="121">
        <f>H118*D119</f>
        <v>0</v>
      </c>
      <c r="K119" s="121">
        <f>I118*D119</f>
        <v>0</v>
      </c>
      <c r="L119" s="177"/>
    </row>
    <row r="120" spans="1:12" ht="20.25" customHeight="1">
      <c r="A120" s="168"/>
      <c r="B120" s="56" t="s">
        <v>200</v>
      </c>
      <c r="C120" s="50" t="s">
        <v>12</v>
      </c>
      <c r="D120" s="49"/>
      <c r="E120" s="189"/>
      <c r="F120" s="172"/>
      <c r="G120" s="174"/>
      <c r="H120" s="176"/>
      <c r="I120" s="176"/>
      <c r="J120" s="121">
        <f>H118*D120</f>
        <v>0</v>
      </c>
      <c r="K120" s="121">
        <f>I118*D120</f>
        <v>0</v>
      </c>
      <c r="L120" s="177"/>
    </row>
    <row r="121" spans="1:12" ht="20.25" customHeight="1">
      <c r="A121" s="168"/>
      <c r="B121" s="56" t="s">
        <v>200</v>
      </c>
      <c r="C121" s="50" t="s">
        <v>9</v>
      </c>
      <c r="D121" s="49"/>
      <c r="E121" s="189"/>
      <c r="F121" s="172"/>
      <c r="G121" s="174"/>
      <c r="H121" s="176"/>
      <c r="I121" s="176"/>
      <c r="J121" s="121">
        <f>H118*D121</f>
        <v>0</v>
      </c>
      <c r="K121" s="121">
        <f>I118*D121</f>
        <v>0</v>
      </c>
      <c r="L121" s="177"/>
    </row>
    <row r="122" spans="1:12" ht="20.25" customHeight="1">
      <c r="A122" s="168"/>
      <c r="B122" s="56" t="s">
        <v>200</v>
      </c>
      <c r="C122" s="50" t="s">
        <v>8</v>
      </c>
      <c r="D122" s="49"/>
      <c r="E122" s="189"/>
      <c r="F122" s="172"/>
      <c r="G122" s="174"/>
      <c r="H122" s="176"/>
      <c r="I122" s="176"/>
      <c r="J122" s="121">
        <f>H118*D122</f>
        <v>0</v>
      </c>
      <c r="K122" s="121">
        <f>I118*D122</f>
        <v>0</v>
      </c>
      <c r="L122" s="177"/>
    </row>
    <row r="123" spans="1:12" ht="20.25" customHeight="1">
      <c r="A123" s="168"/>
      <c r="B123" s="56" t="s">
        <v>200</v>
      </c>
      <c r="C123" s="117" t="s">
        <v>7</v>
      </c>
      <c r="D123" s="49"/>
      <c r="E123" s="189"/>
      <c r="F123" s="172"/>
      <c r="G123" s="174"/>
      <c r="H123" s="208">
        <v>790</v>
      </c>
      <c r="I123" s="208">
        <v>869.00000000000011</v>
      </c>
      <c r="J123" s="121">
        <f>H123*D123</f>
        <v>0</v>
      </c>
      <c r="K123" s="121">
        <f>I123*D123</f>
        <v>0</v>
      </c>
      <c r="L123" s="179">
        <v>1185</v>
      </c>
    </row>
    <row r="124" spans="1:12" ht="20.25" customHeight="1" thickBot="1">
      <c r="A124" s="169"/>
      <c r="B124" s="45" t="s">
        <v>200</v>
      </c>
      <c r="C124" s="118" t="s">
        <v>5</v>
      </c>
      <c r="D124" s="43"/>
      <c r="E124" s="190"/>
      <c r="F124" s="173"/>
      <c r="G124" s="175"/>
      <c r="H124" s="209"/>
      <c r="I124" s="209"/>
      <c r="J124" s="122">
        <f>H123*D124</f>
        <v>0</v>
      </c>
      <c r="K124" s="122">
        <f>I123*D124</f>
        <v>0</v>
      </c>
      <c r="L124" s="180"/>
    </row>
    <row r="125" spans="1:12" ht="20.25" customHeight="1">
      <c r="A125" s="194">
        <v>10</v>
      </c>
      <c r="B125" s="57" t="s">
        <v>199</v>
      </c>
      <c r="C125" s="54" t="s">
        <v>79</v>
      </c>
      <c r="D125" s="53"/>
      <c r="E125" s="207" t="s">
        <v>274</v>
      </c>
      <c r="F125" s="196"/>
      <c r="G125" s="197" t="s">
        <v>193</v>
      </c>
      <c r="H125" s="198">
        <v>745</v>
      </c>
      <c r="I125" s="198">
        <v>820</v>
      </c>
      <c r="J125" s="126">
        <f>H125*D125</f>
        <v>0</v>
      </c>
      <c r="K125" s="126">
        <f>I125*D125</f>
        <v>0</v>
      </c>
      <c r="L125" s="199">
        <v>1118</v>
      </c>
    </row>
    <row r="126" spans="1:12" ht="20.25" customHeight="1">
      <c r="A126" s="168"/>
      <c r="B126" s="56" t="s">
        <v>199</v>
      </c>
      <c r="C126" s="50" t="s">
        <v>77</v>
      </c>
      <c r="D126" s="49"/>
      <c r="E126" s="189"/>
      <c r="F126" s="172"/>
      <c r="G126" s="174"/>
      <c r="H126" s="176"/>
      <c r="I126" s="176"/>
      <c r="J126" s="121">
        <f>H125*D126</f>
        <v>0</v>
      </c>
      <c r="K126" s="121">
        <f>I125*D126</f>
        <v>0</v>
      </c>
      <c r="L126" s="177"/>
    </row>
    <row r="127" spans="1:12" ht="20.25" customHeight="1">
      <c r="A127" s="168"/>
      <c r="B127" s="56" t="s">
        <v>199</v>
      </c>
      <c r="C127" s="50" t="s">
        <v>12</v>
      </c>
      <c r="D127" s="49"/>
      <c r="E127" s="189"/>
      <c r="F127" s="172"/>
      <c r="G127" s="174"/>
      <c r="H127" s="176"/>
      <c r="I127" s="176"/>
      <c r="J127" s="121">
        <f>H125*D127</f>
        <v>0</v>
      </c>
      <c r="K127" s="121">
        <f>I125*D127</f>
        <v>0</v>
      </c>
      <c r="L127" s="177"/>
    </row>
    <row r="128" spans="1:12" ht="20.25" customHeight="1">
      <c r="A128" s="168"/>
      <c r="B128" s="56" t="s">
        <v>199</v>
      </c>
      <c r="C128" s="50" t="s">
        <v>9</v>
      </c>
      <c r="D128" s="49"/>
      <c r="E128" s="189"/>
      <c r="F128" s="172"/>
      <c r="G128" s="174"/>
      <c r="H128" s="176"/>
      <c r="I128" s="176"/>
      <c r="J128" s="121">
        <f>H125*D128</f>
        <v>0</v>
      </c>
      <c r="K128" s="121">
        <f>I125*D128</f>
        <v>0</v>
      </c>
      <c r="L128" s="177"/>
    </row>
    <row r="129" spans="1:12" ht="20.25" customHeight="1">
      <c r="A129" s="168"/>
      <c r="B129" s="56" t="s">
        <v>199</v>
      </c>
      <c r="C129" s="50" t="s">
        <v>8</v>
      </c>
      <c r="D129" s="49"/>
      <c r="E129" s="189"/>
      <c r="F129" s="172"/>
      <c r="G129" s="174"/>
      <c r="H129" s="176"/>
      <c r="I129" s="176"/>
      <c r="J129" s="121">
        <f>H125*D129</f>
        <v>0</v>
      </c>
      <c r="K129" s="121">
        <f>I125*D129</f>
        <v>0</v>
      </c>
      <c r="L129" s="177"/>
    </row>
    <row r="130" spans="1:12" ht="20.25" customHeight="1">
      <c r="A130" s="168"/>
      <c r="B130" s="56" t="s">
        <v>199</v>
      </c>
      <c r="C130" s="115" t="s">
        <v>7</v>
      </c>
      <c r="D130" s="49"/>
      <c r="E130" s="189"/>
      <c r="F130" s="172"/>
      <c r="G130" s="174"/>
      <c r="H130" s="208">
        <v>810</v>
      </c>
      <c r="I130" s="208">
        <v>891.00000000000011</v>
      </c>
      <c r="J130" s="121">
        <f>H130*D130</f>
        <v>0</v>
      </c>
      <c r="K130" s="121">
        <f>I130*D130</f>
        <v>0</v>
      </c>
      <c r="L130" s="179">
        <v>1215</v>
      </c>
    </row>
    <row r="131" spans="1:12" ht="20.25" customHeight="1" thickBot="1">
      <c r="A131" s="169"/>
      <c r="B131" s="45" t="s">
        <v>199</v>
      </c>
      <c r="C131" s="116" t="s">
        <v>5</v>
      </c>
      <c r="D131" s="43"/>
      <c r="E131" s="190"/>
      <c r="F131" s="173"/>
      <c r="G131" s="175"/>
      <c r="H131" s="209"/>
      <c r="I131" s="209"/>
      <c r="J131" s="122">
        <f>H130*D131</f>
        <v>0</v>
      </c>
      <c r="K131" s="122">
        <f>I130*D131</f>
        <v>0</v>
      </c>
      <c r="L131" s="180"/>
    </row>
    <row r="132" spans="1:12" ht="20.25" customHeight="1">
      <c r="A132" s="194">
        <v>11</v>
      </c>
      <c r="B132" s="57" t="s">
        <v>196</v>
      </c>
      <c r="C132" s="54" t="s">
        <v>104</v>
      </c>
      <c r="D132" s="53"/>
      <c r="E132" s="207" t="s">
        <v>198</v>
      </c>
      <c r="F132" s="196"/>
      <c r="G132" s="197" t="s">
        <v>197</v>
      </c>
      <c r="H132" s="198">
        <v>252</v>
      </c>
      <c r="I132" s="198">
        <v>277</v>
      </c>
      <c r="J132" s="126">
        <f>H132*D132</f>
        <v>0</v>
      </c>
      <c r="K132" s="126">
        <f>I132*D132</f>
        <v>0</v>
      </c>
      <c r="L132" s="199">
        <v>378</v>
      </c>
    </row>
    <row r="133" spans="1:12" ht="20.25" customHeight="1">
      <c r="A133" s="168"/>
      <c r="B133" s="56" t="s">
        <v>196</v>
      </c>
      <c r="C133" s="50" t="s">
        <v>101</v>
      </c>
      <c r="D133" s="49"/>
      <c r="E133" s="189"/>
      <c r="F133" s="172"/>
      <c r="G133" s="174"/>
      <c r="H133" s="176"/>
      <c r="I133" s="176"/>
      <c r="J133" s="121">
        <f>H132*D133</f>
        <v>0</v>
      </c>
      <c r="K133" s="121">
        <f>I132*D133</f>
        <v>0</v>
      </c>
      <c r="L133" s="177"/>
    </row>
    <row r="134" spans="1:12" ht="20.25" customHeight="1">
      <c r="A134" s="168"/>
      <c r="B134" s="56" t="s">
        <v>196</v>
      </c>
      <c r="C134" s="50" t="s">
        <v>100</v>
      </c>
      <c r="D134" s="49"/>
      <c r="E134" s="189"/>
      <c r="F134" s="172"/>
      <c r="G134" s="174"/>
      <c r="H134" s="176"/>
      <c r="I134" s="176"/>
      <c r="J134" s="121">
        <f>H132*D134</f>
        <v>0</v>
      </c>
      <c r="K134" s="121">
        <f>I132*D134</f>
        <v>0</v>
      </c>
      <c r="L134" s="177"/>
    </row>
    <row r="135" spans="1:12" ht="20.25" customHeight="1" thickBot="1">
      <c r="A135" s="169"/>
      <c r="B135" s="45" t="s">
        <v>196</v>
      </c>
      <c r="C135" s="133" t="s">
        <v>98</v>
      </c>
      <c r="D135" s="43"/>
      <c r="E135" s="190"/>
      <c r="F135" s="173"/>
      <c r="G135" s="175"/>
      <c r="H135" s="178"/>
      <c r="I135" s="178"/>
      <c r="J135" s="122">
        <f>H132*D135</f>
        <v>0</v>
      </c>
      <c r="K135" s="122">
        <f>I132*D135</f>
        <v>0</v>
      </c>
      <c r="L135" s="187"/>
    </row>
    <row r="136" spans="1:12" ht="20.25" customHeight="1">
      <c r="A136" s="194">
        <v>12</v>
      </c>
      <c r="B136" s="57" t="s">
        <v>194</v>
      </c>
      <c r="C136" s="54" t="s">
        <v>79</v>
      </c>
      <c r="D136" s="53"/>
      <c r="E136" s="207" t="s">
        <v>168</v>
      </c>
      <c r="F136" s="196"/>
      <c r="G136" s="197" t="s">
        <v>195</v>
      </c>
      <c r="H136" s="198">
        <v>1510</v>
      </c>
      <c r="I136" s="198">
        <v>1661</v>
      </c>
      <c r="J136" s="126">
        <f>H136*D136</f>
        <v>0</v>
      </c>
      <c r="K136" s="126">
        <f>I136*D136</f>
        <v>0</v>
      </c>
      <c r="L136" s="199">
        <v>2265</v>
      </c>
    </row>
    <row r="137" spans="1:12" ht="20.25" customHeight="1">
      <c r="A137" s="168"/>
      <c r="B137" s="56" t="s">
        <v>194</v>
      </c>
      <c r="C137" s="50" t="s">
        <v>77</v>
      </c>
      <c r="D137" s="49"/>
      <c r="E137" s="189"/>
      <c r="F137" s="172"/>
      <c r="G137" s="174"/>
      <c r="H137" s="176"/>
      <c r="I137" s="176"/>
      <c r="J137" s="121">
        <f>H136*D137</f>
        <v>0</v>
      </c>
      <c r="K137" s="121">
        <f>I136*D137</f>
        <v>0</v>
      </c>
      <c r="L137" s="177"/>
    </row>
    <row r="138" spans="1:12" ht="20.25" customHeight="1">
      <c r="A138" s="168"/>
      <c r="B138" s="56" t="s">
        <v>194</v>
      </c>
      <c r="C138" s="50" t="s">
        <v>12</v>
      </c>
      <c r="D138" s="49"/>
      <c r="E138" s="189"/>
      <c r="F138" s="172"/>
      <c r="G138" s="174"/>
      <c r="H138" s="176"/>
      <c r="I138" s="176"/>
      <c r="J138" s="121">
        <f>H136*D138</f>
        <v>0</v>
      </c>
      <c r="K138" s="121">
        <f>I136*D138</f>
        <v>0</v>
      </c>
      <c r="L138" s="177"/>
    </row>
    <row r="139" spans="1:12" ht="20.25" customHeight="1">
      <c r="A139" s="168"/>
      <c r="B139" s="56" t="s">
        <v>194</v>
      </c>
      <c r="C139" s="50" t="s">
        <v>9</v>
      </c>
      <c r="D139" s="49"/>
      <c r="E139" s="189"/>
      <c r="F139" s="172"/>
      <c r="G139" s="174"/>
      <c r="H139" s="176"/>
      <c r="I139" s="176"/>
      <c r="J139" s="121">
        <f>H136*D139</f>
        <v>0</v>
      </c>
      <c r="K139" s="121">
        <f>I136*D139</f>
        <v>0</v>
      </c>
      <c r="L139" s="177"/>
    </row>
    <row r="140" spans="1:12" ht="20.25" customHeight="1" thickBot="1">
      <c r="A140" s="169"/>
      <c r="B140" s="45" t="s">
        <v>194</v>
      </c>
      <c r="C140" s="46" t="s">
        <v>8</v>
      </c>
      <c r="D140" s="43"/>
      <c r="E140" s="190"/>
      <c r="F140" s="173"/>
      <c r="G140" s="175"/>
      <c r="H140" s="178"/>
      <c r="I140" s="178"/>
      <c r="J140" s="122">
        <f>H136*D140</f>
        <v>0</v>
      </c>
      <c r="K140" s="122">
        <f>I136*D140</f>
        <v>0</v>
      </c>
      <c r="L140" s="187"/>
    </row>
    <row r="141" spans="1:12" ht="20.25" customHeight="1">
      <c r="A141" s="194">
        <v>13</v>
      </c>
      <c r="B141" s="57" t="s">
        <v>192</v>
      </c>
      <c r="C141" s="54" t="s">
        <v>79</v>
      </c>
      <c r="D141" s="53"/>
      <c r="E141" s="207" t="s">
        <v>272</v>
      </c>
      <c r="F141" s="196"/>
      <c r="G141" s="197" t="s">
        <v>193</v>
      </c>
      <c r="H141" s="198">
        <v>700</v>
      </c>
      <c r="I141" s="198">
        <v>770</v>
      </c>
      <c r="J141" s="126">
        <f>H141*D141</f>
        <v>0</v>
      </c>
      <c r="K141" s="126">
        <f>I141*D141</f>
        <v>0</v>
      </c>
      <c r="L141" s="199">
        <v>1050</v>
      </c>
    </row>
    <row r="142" spans="1:12" ht="20.25" customHeight="1">
      <c r="A142" s="168"/>
      <c r="B142" s="56" t="s">
        <v>192</v>
      </c>
      <c r="C142" s="50" t="s">
        <v>77</v>
      </c>
      <c r="D142" s="49"/>
      <c r="E142" s="189"/>
      <c r="F142" s="172"/>
      <c r="G142" s="174"/>
      <c r="H142" s="176"/>
      <c r="I142" s="176"/>
      <c r="J142" s="121">
        <f>H141*D142</f>
        <v>0</v>
      </c>
      <c r="K142" s="121">
        <f>I141*D142</f>
        <v>0</v>
      </c>
      <c r="L142" s="177"/>
    </row>
    <row r="143" spans="1:12" ht="20.25" customHeight="1">
      <c r="A143" s="168"/>
      <c r="B143" s="56" t="s">
        <v>192</v>
      </c>
      <c r="C143" s="50" t="s">
        <v>12</v>
      </c>
      <c r="D143" s="49"/>
      <c r="E143" s="189"/>
      <c r="F143" s="172"/>
      <c r="G143" s="174"/>
      <c r="H143" s="176"/>
      <c r="I143" s="176"/>
      <c r="J143" s="121">
        <f>H141*D143</f>
        <v>0</v>
      </c>
      <c r="K143" s="121">
        <f>I141*D143</f>
        <v>0</v>
      </c>
      <c r="L143" s="177"/>
    </row>
    <row r="144" spans="1:12" ht="20.25" customHeight="1">
      <c r="A144" s="168"/>
      <c r="B144" s="56" t="s">
        <v>192</v>
      </c>
      <c r="C144" s="50" t="s">
        <v>9</v>
      </c>
      <c r="D144" s="49"/>
      <c r="E144" s="189"/>
      <c r="F144" s="172"/>
      <c r="G144" s="174"/>
      <c r="H144" s="176"/>
      <c r="I144" s="176"/>
      <c r="J144" s="121">
        <f>H141*D144</f>
        <v>0</v>
      </c>
      <c r="K144" s="121">
        <f>I141*D144</f>
        <v>0</v>
      </c>
      <c r="L144" s="177"/>
    </row>
    <row r="145" spans="1:13" ht="20.25" customHeight="1">
      <c r="A145" s="168"/>
      <c r="B145" s="56" t="s">
        <v>192</v>
      </c>
      <c r="C145" s="50" t="s">
        <v>8</v>
      </c>
      <c r="D145" s="49"/>
      <c r="E145" s="189"/>
      <c r="F145" s="172"/>
      <c r="G145" s="174"/>
      <c r="H145" s="176"/>
      <c r="I145" s="176"/>
      <c r="J145" s="121">
        <f>H141*D145</f>
        <v>0</v>
      </c>
      <c r="K145" s="121">
        <f>I141*D145</f>
        <v>0</v>
      </c>
      <c r="L145" s="177"/>
    </row>
    <row r="146" spans="1:13" ht="20.25" customHeight="1">
      <c r="A146" s="168"/>
      <c r="B146" s="56" t="s">
        <v>192</v>
      </c>
      <c r="C146" s="131" t="s">
        <v>7</v>
      </c>
      <c r="D146" s="49"/>
      <c r="E146" s="189"/>
      <c r="F146" s="172"/>
      <c r="G146" s="174"/>
      <c r="H146" s="208">
        <v>760</v>
      </c>
      <c r="I146" s="208">
        <v>836.00000000000011</v>
      </c>
      <c r="J146" s="121">
        <f>H146*D146</f>
        <v>0</v>
      </c>
      <c r="K146" s="121">
        <f>I146*D146</f>
        <v>0</v>
      </c>
      <c r="L146" s="179">
        <v>1140</v>
      </c>
    </row>
    <row r="147" spans="1:13" ht="20.25" customHeight="1" thickBot="1">
      <c r="A147" s="169"/>
      <c r="B147" s="45" t="s">
        <v>192</v>
      </c>
      <c r="C147" s="132" t="s">
        <v>5</v>
      </c>
      <c r="D147" s="43"/>
      <c r="E147" s="190"/>
      <c r="F147" s="173"/>
      <c r="G147" s="175"/>
      <c r="H147" s="209"/>
      <c r="I147" s="209"/>
      <c r="J147" s="122">
        <f>H146*D147</f>
        <v>0</v>
      </c>
      <c r="K147" s="122">
        <f>I146*D147</f>
        <v>0</v>
      </c>
      <c r="L147" s="180"/>
    </row>
    <row r="148" spans="1:13" ht="20.25" customHeight="1">
      <c r="A148" s="194">
        <v>14</v>
      </c>
      <c r="B148" s="57" t="s">
        <v>191</v>
      </c>
      <c r="C148" s="54" t="s">
        <v>12</v>
      </c>
      <c r="D148" s="53"/>
      <c r="E148" s="207" t="s">
        <v>275</v>
      </c>
      <c r="F148" s="210"/>
      <c r="G148" s="197" t="s">
        <v>64</v>
      </c>
      <c r="H148" s="198">
        <v>700</v>
      </c>
      <c r="I148" s="198">
        <v>770</v>
      </c>
      <c r="J148" s="126">
        <f>H148*D148</f>
        <v>0</v>
      </c>
      <c r="K148" s="126">
        <f>I148*D148</f>
        <v>0</v>
      </c>
      <c r="L148" s="199">
        <v>1050</v>
      </c>
    </row>
    <row r="149" spans="1:13" ht="20.25" customHeight="1">
      <c r="A149" s="168"/>
      <c r="B149" s="56" t="s">
        <v>191</v>
      </c>
      <c r="C149" s="50" t="s">
        <v>9</v>
      </c>
      <c r="D149" s="49"/>
      <c r="E149" s="189"/>
      <c r="F149" s="192"/>
      <c r="G149" s="174"/>
      <c r="H149" s="176"/>
      <c r="I149" s="176"/>
      <c r="J149" s="121">
        <f>H148*D149</f>
        <v>0</v>
      </c>
      <c r="K149" s="121">
        <f>I148*D149</f>
        <v>0</v>
      </c>
      <c r="L149" s="177"/>
    </row>
    <row r="150" spans="1:13" ht="20.25" customHeight="1">
      <c r="A150" s="168"/>
      <c r="B150" s="56" t="s">
        <v>191</v>
      </c>
      <c r="C150" s="50" t="s">
        <v>8</v>
      </c>
      <c r="D150" s="49"/>
      <c r="E150" s="189"/>
      <c r="F150" s="192"/>
      <c r="G150" s="174"/>
      <c r="H150" s="176"/>
      <c r="I150" s="176"/>
      <c r="J150" s="121">
        <f>H148*D150</f>
        <v>0</v>
      </c>
      <c r="K150" s="121">
        <f>I148*D150</f>
        <v>0</v>
      </c>
      <c r="L150" s="177"/>
    </row>
    <row r="151" spans="1:13" ht="20.25" customHeight="1">
      <c r="A151" s="168"/>
      <c r="B151" s="56" t="s">
        <v>191</v>
      </c>
      <c r="C151" s="115" t="s">
        <v>7</v>
      </c>
      <c r="D151" s="49"/>
      <c r="E151" s="189"/>
      <c r="F151" s="192"/>
      <c r="G151" s="174"/>
      <c r="H151" s="208">
        <v>760</v>
      </c>
      <c r="I151" s="208">
        <v>836.00000000000011</v>
      </c>
      <c r="J151" s="121">
        <f>H151*D151</f>
        <v>0</v>
      </c>
      <c r="K151" s="121">
        <f>I151*D151</f>
        <v>0</v>
      </c>
      <c r="L151" s="179">
        <v>1140</v>
      </c>
    </row>
    <row r="152" spans="1:13" ht="20.25" customHeight="1" thickBot="1">
      <c r="A152" s="169"/>
      <c r="B152" s="45" t="s">
        <v>191</v>
      </c>
      <c r="C152" s="116" t="s">
        <v>5</v>
      </c>
      <c r="D152" s="43"/>
      <c r="E152" s="190"/>
      <c r="F152" s="193"/>
      <c r="G152" s="175"/>
      <c r="H152" s="209"/>
      <c r="I152" s="209"/>
      <c r="J152" s="122">
        <f>H151*D152</f>
        <v>0</v>
      </c>
      <c r="K152" s="122">
        <f>I151*D152</f>
        <v>0</v>
      </c>
      <c r="L152" s="180"/>
    </row>
    <row r="153" spans="1:13" ht="20.25" customHeight="1">
      <c r="A153" s="194">
        <v>15</v>
      </c>
      <c r="B153" s="57" t="s">
        <v>189</v>
      </c>
      <c r="C153" s="54" t="s">
        <v>12</v>
      </c>
      <c r="D153" s="53"/>
      <c r="E153" s="207" t="s">
        <v>276</v>
      </c>
      <c r="F153" s="210"/>
      <c r="G153" s="197" t="s">
        <v>190</v>
      </c>
      <c r="H153" s="198">
        <v>1120</v>
      </c>
      <c r="I153" s="198">
        <v>1232</v>
      </c>
      <c r="J153" s="126">
        <f>H153*D153</f>
        <v>0</v>
      </c>
      <c r="K153" s="126">
        <f>I153*D153</f>
        <v>0</v>
      </c>
      <c r="L153" s="199">
        <v>1680</v>
      </c>
    </row>
    <row r="154" spans="1:13" ht="20.25" customHeight="1">
      <c r="A154" s="168"/>
      <c r="B154" s="56" t="s">
        <v>189</v>
      </c>
      <c r="C154" s="50" t="s">
        <v>9</v>
      </c>
      <c r="D154" s="49"/>
      <c r="E154" s="189"/>
      <c r="F154" s="192"/>
      <c r="G154" s="174"/>
      <c r="H154" s="176"/>
      <c r="I154" s="176"/>
      <c r="J154" s="121">
        <f>H153*D154</f>
        <v>0</v>
      </c>
      <c r="K154" s="121">
        <f>I153*D154</f>
        <v>0</v>
      </c>
      <c r="L154" s="177"/>
    </row>
    <row r="155" spans="1:13" ht="20.25" customHeight="1">
      <c r="A155" s="168"/>
      <c r="B155" s="56" t="s">
        <v>189</v>
      </c>
      <c r="C155" s="50" t="s">
        <v>8</v>
      </c>
      <c r="D155" s="49"/>
      <c r="E155" s="189"/>
      <c r="F155" s="192"/>
      <c r="G155" s="174"/>
      <c r="H155" s="176"/>
      <c r="I155" s="176"/>
      <c r="J155" s="121">
        <f>H153*D155</f>
        <v>0</v>
      </c>
      <c r="K155" s="121">
        <f>I153*D155</f>
        <v>0</v>
      </c>
      <c r="L155" s="177"/>
    </row>
    <row r="156" spans="1:13" ht="20.25" customHeight="1">
      <c r="A156" s="168"/>
      <c r="B156" s="56" t="s">
        <v>189</v>
      </c>
      <c r="C156" s="115" t="s">
        <v>7</v>
      </c>
      <c r="D156" s="49"/>
      <c r="E156" s="189"/>
      <c r="F156" s="192"/>
      <c r="G156" s="174"/>
      <c r="H156" s="208">
        <v>1190</v>
      </c>
      <c r="I156" s="208">
        <v>1309</v>
      </c>
      <c r="J156" s="121">
        <f>H156*D156</f>
        <v>0</v>
      </c>
      <c r="K156" s="121">
        <f>I156*D156</f>
        <v>0</v>
      </c>
      <c r="L156" s="179">
        <v>1785</v>
      </c>
    </row>
    <row r="157" spans="1:13" ht="20.25" customHeight="1" thickBot="1">
      <c r="A157" s="169"/>
      <c r="B157" s="45" t="s">
        <v>189</v>
      </c>
      <c r="C157" s="116" t="s">
        <v>5</v>
      </c>
      <c r="D157" s="43"/>
      <c r="E157" s="190"/>
      <c r="F157" s="193"/>
      <c r="G157" s="175"/>
      <c r="H157" s="209"/>
      <c r="I157" s="209"/>
      <c r="J157" s="122">
        <f>H156*D157</f>
        <v>0</v>
      </c>
      <c r="K157" s="122">
        <f>I156*D157</f>
        <v>0</v>
      </c>
      <c r="L157" s="180"/>
      <c r="M157" s="26"/>
    </row>
    <row r="158" spans="1:13" ht="20.25" customHeight="1">
      <c r="A158" s="194">
        <v>16</v>
      </c>
      <c r="B158" s="57" t="s">
        <v>188</v>
      </c>
      <c r="C158" s="54" t="s">
        <v>12</v>
      </c>
      <c r="D158" s="53"/>
      <c r="E158" s="207" t="s">
        <v>277</v>
      </c>
      <c r="F158" s="210"/>
      <c r="G158" s="197" t="s">
        <v>186</v>
      </c>
      <c r="H158" s="198">
        <v>765</v>
      </c>
      <c r="I158" s="198">
        <v>842</v>
      </c>
      <c r="J158" s="126">
        <f>H158*D158</f>
        <v>0</v>
      </c>
      <c r="K158" s="126">
        <f>I158*D158</f>
        <v>0</v>
      </c>
      <c r="L158" s="199">
        <v>1148</v>
      </c>
      <c r="M158" s="26"/>
    </row>
    <row r="159" spans="1:13" ht="20.25" customHeight="1">
      <c r="A159" s="168"/>
      <c r="B159" s="56" t="s">
        <v>188</v>
      </c>
      <c r="C159" s="50" t="s">
        <v>9</v>
      </c>
      <c r="D159" s="49"/>
      <c r="E159" s="189"/>
      <c r="F159" s="192"/>
      <c r="G159" s="174"/>
      <c r="H159" s="176"/>
      <c r="I159" s="176"/>
      <c r="J159" s="121">
        <f>H158*D159</f>
        <v>0</v>
      </c>
      <c r="K159" s="121">
        <f>I158*D159</f>
        <v>0</v>
      </c>
      <c r="L159" s="177"/>
      <c r="M159" s="26"/>
    </row>
    <row r="160" spans="1:13" ht="20.25" customHeight="1">
      <c r="A160" s="168"/>
      <c r="B160" s="56" t="s">
        <v>188</v>
      </c>
      <c r="C160" s="50" t="s">
        <v>8</v>
      </c>
      <c r="D160" s="49"/>
      <c r="E160" s="189"/>
      <c r="F160" s="192"/>
      <c r="G160" s="174"/>
      <c r="H160" s="176"/>
      <c r="I160" s="176"/>
      <c r="J160" s="121">
        <f>H158*D160</f>
        <v>0</v>
      </c>
      <c r="K160" s="121">
        <f>I158*D160</f>
        <v>0</v>
      </c>
      <c r="L160" s="177"/>
      <c r="M160" s="26"/>
    </row>
    <row r="161" spans="1:12" ht="20.25" customHeight="1">
      <c r="A161" s="168"/>
      <c r="B161" s="151" t="s">
        <v>188</v>
      </c>
      <c r="C161" s="153" t="s">
        <v>7</v>
      </c>
      <c r="D161" s="49"/>
      <c r="E161" s="189"/>
      <c r="F161" s="192"/>
      <c r="G161" s="174"/>
      <c r="H161" s="208">
        <v>820</v>
      </c>
      <c r="I161" s="208">
        <v>902.00000000000011</v>
      </c>
      <c r="J161" s="121">
        <f>H161*D161</f>
        <v>0</v>
      </c>
      <c r="K161" s="121">
        <f>I161*D161</f>
        <v>0</v>
      </c>
      <c r="L161" s="179">
        <v>1230</v>
      </c>
    </row>
    <row r="162" spans="1:12" ht="20.25" customHeight="1" thickBot="1">
      <c r="A162" s="169"/>
      <c r="B162" s="152" t="s">
        <v>188</v>
      </c>
      <c r="C162" s="154" t="s">
        <v>5</v>
      </c>
      <c r="D162" s="43"/>
      <c r="E162" s="190"/>
      <c r="F162" s="193"/>
      <c r="G162" s="175"/>
      <c r="H162" s="209"/>
      <c r="I162" s="209"/>
      <c r="J162" s="122">
        <f>H161*D162</f>
        <v>0</v>
      </c>
      <c r="K162" s="122">
        <f>I161*D162</f>
        <v>0</v>
      </c>
      <c r="L162" s="180"/>
    </row>
    <row r="163" spans="1:12" ht="20.25" customHeight="1">
      <c r="A163" s="194">
        <v>17</v>
      </c>
      <c r="B163" s="57" t="s">
        <v>185</v>
      </c>
      <c r="C163" s="54" t="s">
        <v>12</v>
      </c>
      <c r="D163" s="53"/>
      <c r="E163" s="207" t="s">
        <v>187</v>
      </c>
      <c r="F163" s="210"/>
      <c r="G163" s="197" t="s">
        <v>186</v>
      </c>
      <c r="H163" s="198">
        <v>1160</v>
      </c>
      <c r="I163" s="198">
        <v>1276</v>
      </c>
      <c r="J163" s="126">
        <f>H163*D163</f>
        <v>0</v>
      </c>
      <c r="K163" s="126">
        <f>I163*D163</f>
        <v>0</v>
      </c>
      <c r="L163" s="199">
        <v>1740</v>
      </c>
    </row>
    <row r="164" spans="1:12" ht="20.25" customHeight="1">
      <c r="A164" s="168"/>
      <c r="B164" s="56" t="s">
        <v>185</v>
      </c>
      <c r="C164" s="50" t="s">
        <v>9</v>
      </c>
      <c r="D164" s="49"/>
      <c r="E164" s="189"/>
      <c r="F164" s="192"/>
      <c r="G164" s="174"/>
      <c r="H164" s="176"/>
      <c r="I164" s="176"/>
      <c r="J164" s="121">
        <f>H163*D164</f>
        <v>0</v>
      </c>
      <c r="K164" s="121">
        <f>I163*D164</f>
        <v>0</v>
      </c>
      <c r="L164" s="177"/>
    </row>
    <row r="165" spans="1:12" ht="20.25" customHeight="1">
      <c r="A165" s="168"/>
      <c r="B165" s="56" t="s">
        <v>185</v>
      </c>
      <c r="C165" s="50" t="s">
        <v>8</v>
      </c>
      <c r="D165" s="49"/>
      <c r="E165" s="189"/>
      <c r="F165" s="192"/>
      <c r="G165" s="174"/>
      <c r="H165" s="176"/>
      <c r="I165" s="176"/>
      <c r="J165" s="121">
        <f>H163*D165</f>
        <v>0</v>
      </c>
      <c r="K165" s="121">
        <f>I163*D165</f>
        <v>0</v>
      </c>
      <c r="L165" s="177"/>
    </row>
    <row r="166" spans="1:12" ht="20.25" customHeight="1">
      <c r="A166" s="168"/>
      <c r="B166" s="56" t="s">
        <v>185</v>
      </c>
      <c r="C166" s="138" t="s">
        <v>7</v>
      </c>
      <c r="D166" s="49"/>
      <c r="E166" s="189"/>
      <c r="F166" s="192"/>
      <c r="G166" s="174"/>
      <c r="H166" s="208">
        <v>1220</v>
      </c>
      <c r="I166" s="208">
        <v>1342</v>
      </c>
      <c r="J166" s="121">
        <f>H166*D166</f>
        <v>0</v>
      </c>
      <c r="K166" s="121">
        <f>I166*D166</f>
        <v>0</v>
      </c>
      <c r="L166" s="179">
        <v>1830</v>
      </c>
    </row>
    <row r="167" spans="1:12" ht="20.25" customHeight="1" thickBot="1">
      <c r="A167" s="169"/>
      <c r="B167" s="45" t="s">
        <v>185</v>
      </c>
      <c r="C167" s="133" t="s">
        <v>5</v>
      </c>
      <c r="D167" s="43"/>
      <c r="E167" s="190"/>
      <c r="F167" s="193"/>
      <c r="G167" s="175"/>
      <c r="H167" s="209"/>
      <c r="I167" s="209"/>
      <c r="J167" s="122">
        <f>H166*D167</f>
        <v>0</v>
      </c>
      <c r="K167" s="122">
        <f>I166*D167</f>
        <v>0</v>
      </c>
      <c r="L167" s="180"/>
    </row>
    <row r="168" spans="1:12" ht="20.25" customHeight="1">
      <c r="A168" s="194">
        <v>18</v>
      </c>
      <c r="B168" s="57" t="s">
        <v>183</v>
      </c>
      <c r="C168" s="54" t="s">
        <v>12</v>
      </c>
      <c r="D168" s="53"/>
      <c r="E168" s="207" t="s">
        <v>184</v>
      </c>
      <c r="F168" s="210"/>
      <c r="G168" s="197" t="s">
        <v>64</v>
      </c>
      <c r="H168" s="198">
        <v>925</v>
      </c>
      <c r="I168" s="198">
        <v>1018</v>
      </c>
      <c r="J168" s="126">
        <f>H168*D168</f>
        <v>0</v>
      </c>
      <c r="K168" s="126">
        <f>I168*D168</f>
        <v>0</v>
      </c>
      <c r="L168" s="199">
        <v>1388</v>
      </c>
    </row>
    <row r="169" spans="1:12" ht="20.25" customHeight="1">
      <c r="A169" s="168"/>
      <c r="B169" s="56" t="s">
        <v>183</v>
      </c>
      <c r="C169" s="50" t="s">
        <v>9</v>
      </c>
      <c r="D169" s="49"/>
      <c r="E169" s="189"/>
      <c r="F169" s="192"/>
      <c r="G169" s="174"/>
      <c r="H169" s="176"/>
      <c r="I169" s="176"/>
      <c r="J169" s="121">
        <f>H168*D169</f>
        <v>0</v>
      </c>
      <c r="K169" s="121">
        <f>I168*D169</f>
        <v>0</v>
      </c>
      <c r="L169" s="177"/>
    </row>
    <row r="170" spans="1:12" ht="20.25" customHeight="1">
      <c r="A170" s="168"/>
      <c r="B170" s="56" t="s">
        <v>183</v>
      </c>
      <c r="C170" s="50" t="s">
        <v>8</v>
      </c>
      <c r="D170" s="49"/>
      <c r="E170" s="189"/>
      <c r="F170" s="192"/>
      <c r="G170" s="174"/>
      <c r="H170" s="176"/>
      <c r="I170" s="176"/>
      <c r="J170" s="121">
        <f>H168*D170</f>
        <v>0</v>
      </c>
      <c r="K170" s="121">
        <f>I168*D170</f>
        <v>0</v>
      </c>
      <c r="L170" s="177"/>
    </row>
    <row r="171" spans="1:12" ht="20.25" customHeight="1">
      <c r="A171" s="168"/>
      <c r="B171" s="56" t="s">
        <v>183</v>
      </c>
      <c r="C171" s="138" t="s">
        <v>7</v>
      </c>
      <c r="D171" s="49"/>
      <c r="E171" s="189"/>
      <c r="F171" s="192"/>
      <c r="G171" s="174"/>
      <c r="H171" s="208">
        <v>980</v>
      </c>
      <c r="I171" s="208">
        <v>1078</v>
      </c>
      <c r="J171" s="121">
        <f>H171*D171</f>
        <v>0</v>
      </c>
      <c r="K171" s="121">
        <f>I171*D171</f>
        <v>0</v>
      </c>
      <c r="L171" s="179">
        <v>1470</v>
      </c>
    </row>
    <row r="172" spans="1:12" ht="20.25" customHeight="1" thickBot="1">
      <c r="A172" s="169"/>
      <c r="B172" s="45" t="s">
        <v>183</v>
      </c>
      <c r="C172" s="133" t="s">
        <v>5</v>
      </c>
      <c r="D172" s="43"/>
      <c r="E172" s="190"/>
      <c r="F172" s="193"/>
      <c r="G172" s="175"/>
      <c r="H172" s="209"/>
      <c r="I172" s="209"/>
      <c r="J172" s="122">
        <f>H171*D172</f>
        <v>0</v>
      </c>
      <c r="K172" s="122">
        <f>I171*D172</f>
        <v>0</v>
      </c>
      <c r="L172" s="180"/>
    </row>
    <row r="173" spans="1:12" ht="20.25" customHeight="1">
      <c r="A173" s="194">
        <v>19</v>
      </c>
      <c r="B173" s="57" t="s">
        <v>181</v>
      </c>
      <c r="C173" s="54" t="s">
        <v>12</v>
      </c>
      <c r="D173" s="53"/>
      <c r="E173" s="207" t="s">
        <v>182</v>
      </c>
      <c r="F173" s="210"/>
      <c r="G173" s="197" t="s">
        <v>64</v>
      </c>
      <c r="H173" s="198">
        <v>1090</v>
      </c>
      <c r="I173" s="198">
        <v>1199</v>
      </c>
      <c r="J173" s="126">
        <f>H173*D173</f>
        <v>0</v>
      </c>
      <c r="K173" s="126">
        <f>I173*D173</f>
        <v>0</v>
      </c>
      <c r="L173" s="199">
        <v>1635</v>
      </c>
    </row>
    <row r="174" spans="1:12" ht="20.25" customHeight="1">
      <c r="A174" s="168"/>
      <c r="B174" s="56" t="s">
        <v>181</v>
      </c>
      <c r="C174" s="50" t="s">
        <v>9</v>
      </c>
      <c r="D174" s="49"/>
      <c r="E174" s="189"/>
      <c r="F174" s="192"/>
      <c r="G174" s="174"/>
      <c r="H174" s="176"/>
      <c r="I174" s="176"/>
      <c r="J174" s="121">
        <f>H173*D174</f>
        <v>0</v>
      </c>
      <c r="K174" s="121">
        <f>I173*D174</f>
        <v>0</v>
      </c>
      <c r="L174" s="177"/>
    </row>
    <row r="175" spans="1:12" ht="20.25" customHeight="1">
      <c r="A175" s="168"/>
      <c r="B175" s="56" t="s">
        <v>181</v>
      </c>
      <c r="C175" s="50" t="s">
        <v>8</v>
      </c>
      <c r="D175" s="49"/>
      <c r="E175" s="189"/>
      <c r="F175" s="192"/>
      <c r="G175" s="174"/>
      <c r="H175" s="176"/>
      <c r="I175" s="176"/>
      <c r="J175" s="121">
        <f>H173*D175</f>
        <v>0</v>
      </c>
      <c r="K175" s="121">
        <f>I173*D175</f>
        <v>0</v>
      </c>
      <c r="L175" s="177"/>
    </row>
    <row r="176" spans="1:12" ht="20.25" customHeight="1">
      <c r="A176" s="168"/>
      <c r="B176" s="56" t="s">
        <v>181</v>
      </c>
      <c r="C176" s="50" t="s">
        <v>7</v>
      </c>
      <c r="D176" s="49"/>
      <c r="E176" s="189"/>
      <c r="F176" s="192"/>
      <c r="G176" s="174"/>
      <c r="H176" s="208">
        <v>1150</v>
      </c>
      <c r="I176" s="208">
        <v>1265</v>
      </c>
      <c r="J176" s="121">
        <f>H176*D176</f>
        <v>0</v>
      </c>
      <c r="K176" s="121">
        <f>I176*D176</f>
        <v>0</v>
      </c>
      <c r="L176" s="179">
        <v>1725</v>
      </c>
    </row>
    <row r="177" spans="1:12" ht="20.25" customHeight="1" thickBot="1">
      <c r="A177" s="169"/>
      <c r="B177" s="45" t="s">
        <v>181</v>
      </c>
      <c r="C177" s="46" t="s">
        <v>5</v>
      </c>
      <c r="D177" s="43"/>
      <c r="E177" s="190"/>
      <c r="F177" s="193"/>
      <c r="G177" s="175"/>
      <c r="H177" s="209"/>
      <c r="I177" s="209"/>
      <c r="J177" s="122">
        <f>H176*D177</f>
        <v>0</v>
      </c>
      <c r="K177" s="122">
        <f>I176*D177</f>
        <v>0</v>
      </c>
      <c r="L177" s="180"/>
    </row>
    <row r="178" spans="1:12" ht="34.5" customHeight="1">
      <c r="A178" s="194">
        <v>20</v>
      </c>
      <c r="B178" s="57" t="s">
        <v>178</v>
      </c>
      <c r="C178" s="54" t="s">
        <v>12</v>
      </c>
      <c r="D178" s="53"/>
      <c r="E178" s="207" t="s">
        <v>180</v>
      </c>
      <c r="F178" s="210"/>
      <c r="G178" s="197" t="s">
        <v>179</v>
      </c>
      <c r="H178" s="198">
        <v>740</v>
      </c>
      <c r="I178" s="198">
        <v>814</v>
      </c>
      <c r="J178" s="126">
        <f>H178*D178</f>
        <v>0</v>
      </c>
      <c r="K178" s="126">
        <f>I178*D178</f>
        <v>0</v>
      </c>
      <c r="L178" s="199">
        <v>1110</v>
      </c>
    </row>
    <row r="179" spans="1:12" ht="34.5" customHeight="1">
      <c r="A179" s="168"/>
      <c r="B179" s="56" t="s">
        <v>178</v>
      </c>
      <c r="C179" s="50" t="s">
        <v>9</v>
      </c>
      <c r="D179" s="49"/>
      <c r="E179" s="189"/>
      <c r="F179" s="192"/>
      <c r="G179" s="174"/>
      <c r="H179" s="176"/>
      <c r="I179" s="176"/>
      <c r="J179" s="121">
        <f>H178*D179</f>
        <v>0</v>
      </c>
      <c r="K179" s="121">
        <f>I178*D179</f>
        <v>0</v>
      </c>
      <c r="L179" s="177"/>
    </row>
    <row r="180" spans="1:12" ht="34.5" customHeight="1" thickBot="1">
      <c r="A180" s="169"/>
      <c r="B180" s="45" t="s">
        <v>178</v>
      </c>
      <c r="C180" s="46" t="s">
        <v>8</v>
      </c>
      <c r="D180" s="43"/>
      <c r="E180" s="190"/>
      <c r="F180" s="193"/>
      <c r="G180" s="175"/>
      <c r="H180" s="178"/>
      <c r="I180" s="178"/>
      <c r="J180" s="122">
        <f>H178*D180</f>
        <v>0</v>
      </c>
      <c r="K180" s="122">
        <f>I178*D180</f>
        <v>0</v>
      </c>
      <c r="L180" s="187"/>
    </row>
    <row r="181" spans="1:12" ht="21.75" customHeight="1">
      <c r="A181" s="194">
        <v>21</v>
      </c>
      <c r="B181" s="57" t="s">
        <v>177</v>
      </c>
      <c r="C181" s="54" t="s">
        <v>12</v>
      </c>
      <c r="D181" s="53"/>
      <c r="E181" s="195" t="s">
        <v>278</v>
      </c>
      <c r="F181" s="196"/>
      <c r="G181" s="211" t="s">
        <v>64</v>
      </c>
      <c r="H181" s="198">
        <v>579</v>
      </c>
      <c r="I181" s="198">
        <v>637</v>
      </c>
      <c r="J181" s="126">
        <f>H181*D181</f>
        <v>0</v>
      </c>
      <c r="K181" s="126">
        <f>I181*D181</f>
        <v>0</v>
      </c>
      <c r="L181" s="199">
        <v>869</v>
      </c>
    </row>
    <row r="182" spans="1:12" ht="21.75" customHeight="1">
      <c r="A182" s="168"/>
      <c r="B182" s="56" t="s">
        <v>177</v>
      </c>
      <c r="C182" s="50" t="s">
        <v>9</v>
      </c>
      <c r="D182" s="49"/>
      <c r="E182" s="170"/>
      <c r="F182" s="172"/>
      <c r="G182" s="212"/>
      <c r="H182" s="176"/>
      <c r="I182" s="176"/>
      <c r="J182" s="121">
        <f>H181*D182</f>
        <v>0</v>
      </c>
      <c r="K182" s="121">
        <f>I181*D182</f>
        <v>0</v>
      </c>
      <c r="L182" s="177"/>
    </row>
    <row r="183" spans="1:12" ht="21.75" customHeight="1">
      <c r="A183" s="168"/>
      <c r="B183" s="56" t="s">
        <v>177</v>
      </c>
      <c r="C183" s="50" t="s">
        <v>8</v>
      </c>
      <c r="D183" s="49"/>
      <c r="E183" s="170"/>
      <c r="F183" s="172"/>
      <c r="G183" s="212"/>
      <c r="H183" s="176"/>
      <c r="I183" s="176"/>
      <c r="J183" s="121">
        <f>H181*D183</f>
        <v>0</v>
      </c>
      <c r="K183" s="121">
        <f>I182*D183</f>
        <v>0</v>
      </c>
      <c r="L183" s="177"/>
    </row>
    <row r="184" spans="1:12" ht="21.75" customHeight="1">
      <c r="A184" s="168"/>
      <c r="B184" s="56" t="s">
        <v>177</v>
      </c>
      <c r="C184" s="115" t="s">
        <v>7</v>
      </c>
      <c r="D184" s="49"/>
      <c r="E184" s="170"/>
      <c r="F184" s="172"/>
      <c r="G184" s="212"/>
      <c r="H184" s="208">
        <v>640</v>
      </c>
      <c r="I184" s="208">
        <v>704</v>
      </c>
      <c r="J184" s="121">
        <f>H184*D184</f>
        <v>0</v>
      </c>
      <c r="K184" s="121">
        <f>I184*D184</f>
        <v>0</v>
      </c>
      <c r="L184" s="179">
        <v>960</v>
      </c>
    </row>
    <row r="185" spans="1:12" ht="21.75" customHeight="1" thickBot="1">
      <c r="A185" s="169"/>
      <c r="B185" s="45" t="s">
        <v>177</v>
      </c>
      <c r="C185" s="116" t="s">
        <v>5</v>
      </c>
      <c r="D185" s="43"/>
      <c r="E185" s="171"/>
      <c r="F185" s="173"/>
      <c r="G185" s="213"/>
      <c r="H185" s="209"/>
      <c r="I185" s="209"/>
      <c r="J185" s="122">
        <f>H184*D185</f>
        <v>0</v>
      </c>
      <c r="K185" s="122">
        <f>I184*D185</f>
        <v>0</v>
      </c>
      <c r="L185" s="180"/>
    </row>
    <row r="186" spans="1:12" ht="21.75" customHeight="1">
      <c r="A186" s="194">
        <v>22</v>
      </c>
      <c r="B186" s="57" t="s">
        <v>176</v>
      </c>
      <c r="C186" s="54" t="s">
        <v>12</v>
      </c>
      <c r="D186" s="53"/>
      <c r="E186" s="195" t="s">
        <v>279</v>
      </c>
      <c r="F186" s="196"/>
      <c r="G186" s="197"/>
      <c r="H186" s="198">
        <v>579</v>
      </c>
      <c r="I186" s="198">
        <v>637</v>
      </c>
      <c r="J186" s="126">
        <f>H186*D186</f>
        <v>0</v>
      </c>
      <c r="K186" s="126">
        <f>I186*D186</f>
        <v>0</v>
      </c>
      <c r="L186" s="199">
        <v>869</v>
      </c>
    </row>
    <row r="187" spans="1:12" ht="21.75" customHeight="1">
      <c r="A187" s="168"/>
      <c r="B187" s="56" t="s">
        <v>176</v>
      </c>
      <c r="C187" s="50" t="s">
        <v>9</v>
      </c>
      <c r="D187" s="49"/>
      <c r="E187" s="170"/>
      <c r="F187" s="172"/>
      <c r="G187" s="174"/>
      <c r="H187" s="176"/>
      <c r="I187" s="176"/>
      <c r="J187" s="121">
        <f>H186*D187</f>
        <v>0</v>
      </c>
      <c r="K187" s="121">
        <f>I186*D187</f>
        <v>0</v>
      </c>
      <c r="L187" s="177"/>
    </row>
    <row r="188" spans="1:12" ht="21.75" customHeight="1">
      <c r="A188" s="168"/>
      <c r="B188" s="56" t="s">
        <v>176</v>
      </c>
      <c r="C188" s="50" t="s">
        <v>8</v>
      </c>
      <c r="D188" s="49"/>
      <c r="E188" s="170"/>
      <c r="F188" s="172"/>
      <c r="G188" s="174"/>
      <c r="H188" s="176"/>
      <c r="I188" s="176"/>
      <c r="J188" s="121">
        <f>H186*D188</f>
        <v>0</v>
      </c>
      <c r="K188" s="121">
        <f>I186*D188</f>
        <v>0</v>
      </c>
      <c r="L188" s="177"/>
    </row>
    <row r="189" spans="1:12" ht="21.75" customHeight="1">
      <c r="A189" s="168"/>
      <c r="B189" s="56" t="s">
        <v>176</v>
      </c>
      <c r="C189" s="115" t="s">
        <v>7</v>
      </c>
      <c r="D189" s="49"/>
      <c r="E189" s="170"/>
      <c r="F189" s="172"/>
      <c r="G189" s="174"/>
      <c r="H189" s="208">
        <v>640</v>
      </c>
      <c r="I189" s="208">
        <v>704</v>
      </c>
      <c r="J189" s="121">
        <f>H189*D189</f>
        <v>0</v>
      </c>
      <c r="K189" s="121">
        <f>I189*D189</f>
        <v>0</v>
      </c>
      <c r="L189" s="179">
        <v>960</v>
      </c>
    </row>
    <row r="190" spans="1:12" ht="21.75" customHeight="1" thickBot="1">
      <c r="A190" s="169"/>
      <c r="B190" s="45" t="s">
        <v>176</v>
      </c>
      <c r="C190" s="116" t="s">
        <v>5</v>
      </c>
      <c r="D190" s="43"/>
      <c r="E190" s="171"/>
      <c r="F190" s="173"/>
      <c r="G190" s="175"/>
      <c r="H190" s="209"/>
      <c r="I190" s="209"/>
      <c r="J190" s="122">
        <f>H189*D190</f>
        <v>0</v>
      </c>
      <c r="K190" s="122">
        <f>I189*D190</f>
        <v>0</v>
      </c>
      <c r="L190" s="180"/>
    </row>
    <row r="191" spans="1:12" ht="20.25" customHeight="1">
      <c r="A191" s="194">
        <v>23</v>
      </c>
      <c r="B191" s="57" t="s">
        <v>175</v>
      </c>
      <c r="C191" s="54" t="s">
        <v>79</v>
      </c>
      <c r="D191" s="53"/>
      <c r="E191" s="195" t="s">
        <v>280</v>
      </c>
      <c r="F191" s="196"/>
      <c r="G191" s="197" t="s">
        <v>78</v>
      </c>
      <c r="H191" s="198">
        <v>460</v>
      </c>
      <c r="I191" s="198">
        <v>506</v>
      </c>
      <c r="J191" s="126">
        <f>H191*D191</f>
        <v>0</v>
      </c>
      <c r="K191" s="126">
        <f>I191*D191</f>
        <v>0</v>
      </c>
      <c r="L191" s="199">
        <v>690</v>
      </c>
    </row>
    <row r="192" spans="1:12" ht="20.25" customHeight="1">
      <c r="A192" s="168"/>
      <c r="B192" s="56" t="s">
        <v>175</v>
      </c>
      <c r="C192" s="50" t="s">
        <v>77</v>
      </c>
      <c r="D192" s="49"/>
      <c r="E192" s="170"/>
      <c r="F192" s="172"/>
      <c r="G192" s="174"/>
      <c r="H192" s="176"/>
      <c r="I192" s="176"/>
      <c r="J192" s="121">
        <f>H191*D192</f>
        <v>0</v>
      </c>
      <c r="K192" s="121">
        <f>I191*D192</f>
        <v>0</v>
      </c>
      <c r="L192" s="177"/>
    </row>
    <row r="193" spans="1:12" ht="20.25" customHeight="1">
      <c r="A193" s="168"/>
      <c r="B193" s="56" t="s">
        <v>175</v>
      </c>
      <c r="C193" s="50" t="s">
        <v>12</v>
      </c>
      <c r="D193" s="49"/>
      <c r="E193" s="170"/>
      <c r="F193" s="172"/>
      <c r="G193" s="174"/>
      <c r="H193" s="176"/>
      <c r="I193" s="176"/>
      <c r="J193" s="121">
        <f>H191*D193</f>
        <v>0</v>
      </c>
      <c r="K193" s="121">
        <f>I191*D193</f>
        <v>0</v>
      </c>
      <c r="L193" s="177"/>
    </row>
    <row r="194" spans="1:12" ht="20.25" customHeight="1">
      <c r="A194" s="168"/>
      <c r="B194" s="56" t="s">
        <v>175</v>
      </c>
      <c r="C194" s="50" t="s">
        <v>9</v>
      </c>
      <c r="D194" s="49"/>
      <c r="E194" s="170"/>
      <c r="F194" s="172"/>
      <c r="G194" s="174"/>
      <c r="H194" s="176"/>
      <c r="I194" s="176"/>
      <c r="J194" s="121">
        <f>H191*D194</f>
        <v>0</v>
      </c>
      <c r="K194" s="121">
        <f>I191*D194</f>
        <v>0</v>
      </c>
      <c r="L194" s="177"/>
    </row>
    <row r="195" spans="1:12" ht="20.25" customHeight="1">
      <c r="A195" s="168"/>
      <c r="B195" s="56" t="s">
        <v>175</v>
      </c>
      <c r="C195" s="50" t="s">
        <v>8</v>
      </c>
      <c r="D195" s="49"/>
      <c r="E195" s="170"/>
      <c r="F195" s="172"/>
      <c r="G195" s="174"/>
      <c r="H195" s="176"/>
      <c r="I195" s="176"/>
      <c r="J195" s="121">
        <f>H191*D195</f>
        <v>0</v>
      </c>
      <c r="K195" s="121">
        <f>I191*D195</f>
        <v>0</v>
      </c>
      <c r="L195" s="177"/>
    </row>
    <row r="196" spans="1:12" ht="20.25" customHeight="1">
      <c r="A196" s="168"/>
      <c r="B196" s="56" t="s">
        <v>175</v>
      </c>
      <c r="C196" s="115" t="s">
        <v>7</v>
      </c>
      <c r="D196" s="49"/>
      <c r="E196" s="170"/>
      <c r="F196" s="172"/>
      <c r="G196" s="174"/>
      <c r="H196" s="208">
        <v>510</v>
      </c>
      <c r="I196" s="208">
        <v>561</v>
      </c>
      <c r="J196" s="121">
        <f>H196*D196</f>
        <v>0</v>
      </c>
      <c r="K196" s="121">
        <f>I196*D196</f>
        <v>0</v>
      </c>
      <c r="L196" s="179">
        <v>765</v>
      </c>
    </row>
    <row r="197" spans="1:12" ht="20.25" customHeight="1" thickBot="1">
      <c r="A197" s="169"/>
      <c r="B197" s="45" t="s">
        <v>175</v>
      </c>
      <c r="C197" s="116" t="s">
        <v>5</v>
      </c>
      <c r="D197" s="43"/>
      <c r="E197" s="171"/>
      <c r="F197" s="173"/>
      <c r="G197" s="175"/>
      <c r="H197" s="209"/>
      <c r="I197" s="209"/>
      <c r="J197" s="122">
        <f>H196*D197</f>
        <v>0</v>
      </c>
      <c r="K197" s="122">
        <f>I196*D197</f>
        <v>0</v>
      </c>
      <c r="L197" s="180"/>
    </row>
    <row r="198" spans="1:12" ht="19.5" customHeight="1">
      <c r="A198" s="194">
        <v>24</v>
      </c>
      <c r="B198" s="57" t="s">
        <v>174</v>
      </c>
      <c r="C198" s="54" t="s">
        <v>79</v>
      </c>
      <c r="D198" s="53"/>
      <c r="E198" s="195" t="s">
        <v>281</v>
      </c>
      <c r="F198" s="196"/>
      <c r="G198" s="197" t="s">
        <v>78</v>
      </c>
      <c r="H198" s="198">
        <v>460</v>
      </c>
      <c r="I198" s="198">
        <v>506</v>
      </c>
      <c r="J198" s="126">
        <f>H198*D198</f>
        <v>0</v>
      </c>
      <c r="K198" s="126">
        <f>I198*D198</f>
        <v>0</v>
      </c>
      <c r="L198" s="199">
        <v>690</v>
      </c>
    </row>
    <row r="199" spans="1:12" ht="19.5" customHeight="1">
      <c r="A199" s="168"/>
      <c r="B199" s="56" t="s">
        <v>174</v>
      </c>
      <c r="C199" s="50" t="s">
        <v>77</v>
      </c>
      <c r="D199" s="49"/>
      <c r="E199" s="170"/>
      <c r="F199" s="172"/>
      <c r="G199" s="174"/>
      <c r="H199" s="176"/>
      <c r="I199" s="176"/>
      <c r="J199" s="121">
        <f>H198*D199</f>
        <v>0</v>
      </c>
      <c r="K199" s="121">
        <f>I198*D199</f>
        <v>0</v>
      </c>
      <c r="L199" s="177"/>
    </row>
    <row r="200" spans="1:12" ht="19.5" customHeight="1">
      <c r="A200" s="168"/>
      <c r="B200" s="56" t="s">
        <v>174</v>
      </c>
      <c r="C200" s="50" t="s">
        <v>12</v>
      </c>
      <c r="D200" s="49"/>
      <c r="E200" s="170"/>
      <c r="F200" s="172"/>
      <c r="G200" s="174"/>
      <c r="H200" s="176"/>
      <c r="I200" s="176"/>
      <c r="J200" s="121">
        <f>H198*D200</f>
        <v>0</v>
      </c>
      <c r="K200" s="121">
        <f>I198*D200</f>
        <v>0</v>
      </c>
      <c r="L200" s="177"/>
    </row>
    <row r="201" spans="1:12" ht="19.5" customHeight="1">
      <c r="A201" s="168"/>
      <c r="B201" s="56" t="s">
        <v>174</v>
      </c>
      <c r="C201" s="50" t="s">
        <v>9</v>
      </c>
      <c r="D201" s="49"/>
      <c r="E201" s="170"/>
      <c r="F201" s="172"/>
      <c r="G201" s="174"/>
      <c r="H201" s="176"/>
      <c r="I201" s="176"/>
      <c r="J201" s="121">
        <f>H198*D201</f>
        <v>0</v>
      </c>
      <c r="K201" s="121">
        <f>I198*D201</f>
        <v>0</v>
      </c>
      <c r="L201" s="177"/>
    </row>
    <row r="202" spans="1:12" ht="19.5" customHeight="1">
      <c r="A202" s="168"/>
      <c r="B202" s="56" t="s">
        <v>174</v>
      </c>
      <c r="C202" s="50" t="s">
        <v>8</v>
      </c>
      <c r="D202" s="49"/>
      <c r="E202" s="170"/>
      <c r="F202" s="172"/>
      <c r="G202" s="174"/>
      <c r="H202" s="176"/>
      <c r="I202" s="176"/>
      <c r="J202" s="121">
        <f>H198*D202</f>
        <v>0</v>
      </c>
      <c r="K202" s="121">
        <f>I198*D202</f>
        <v>0</v>
      </c>
      <c r="L202" s="177"/>
    </row>
    <row r="203" spans="1:12" ht="19.5" customHeight="1">
      <c r="A203" s="168"/>
      <c r="B203" s="56" t="s">
        <v>174</v>
      </c>
      <c r="C203" s="115" t="s">
        <v>7</v>
      </c>
      <c r="D203" s="49"/>
      <c r="E203" s="170"/>
      <c r="F203" s="172"/>
      <c r="G203" s="174"/>
      <c r="H203" s="208">
        <v>510</v>
      </c>
      <c r="I203" s="208">
        <v>561</v>
      </c>
      <c r="J203" s="121">
        <f>H203*D203</f>
        <v>0</v>
      </c>
      <c r="K203" s="121">
        <f>I203*D203</f>
        <v>0</v>
      </c>
      <c r="L203" s="179">
        <v>765</v>
      </c>
    </row>
    <row r="204" spans="1:12" ht="19.5" customHeight="1" thickBot="1">
      <c r="A204" s="169"/>
      <c r="B204" s="45" t="s">
        <v>174</v>
      </c>
      <c r="C204" s="116" t="s">
        <v>5</v>
      </c>
      <c r="D204" s="43"/>
      <c r="E204" s="171"/>
      <c r="F204" s="173"/>
      <c r="G204" s="175"/>
      <c r="H204" s="209"/>
      <c r="I204" s="209"/>
      <c r="J204" s="122">
        <f>H203*D204</f>
        <v>0</v>
      </c>
      <c r="K204" s="122">
        <f>I203*D204</f>
        <v>0</v>
      </c>
      <c r="L204" s="180"/>
    </row>
    <row r="205" spans="1:12" ht="19.5" customHeight="1">
      <c r="A205" s="194">
        <v>25</v>
      </c>
      <c r="B205" s="57" t="s">
        <v>173</v>
      </c>
      <c r="C205" s="54" t="s">
        <v>79</v>
      </c>
      <c r="D205" s="53"/>
      <c r="E205" s="195" t="s">
        <v>282</v>
      </c>
      <c r="F205" s="196"/>
      <c r="G205" s="197" t="s">
        <v>78</v>
      </c>
      <c r="H205" s="198">
        <v>460</v>
      </c>
      <c r="I205" s="198">
        <v>506</v>
      </c>
      <c r="J205" s="126">
        <f>H205*D205</f>
        <v>0</v>
      </c>
      <c r="K205" s="126">
        <f>I205*D205</f>
        <v>0</v>
      </c>
      <c r="L205" s="199">
        <v>690</v>
      </c>
    </row>
    <row r="206" spans="1:12" ht="19.5" customHeight="1">
      <c r="A206" s="168"/>
      <c r="B206" s="56" t="s">
        <v>173</v>
      </c>
      <c r="C206" s="50" t="s">
        <v>77</v>
      </c>
      <c r="D206" s="49"/>
      <c r="E206" s="170"/>
      <c r="F206" s="172"/>
      <c r="G206" s="174"/>
      <c r="H206" s="176"/>
      <c r="I206" s="176"/>
      <c r="J206" s="121">
        <f>H205*D206</f>
        <v>0</v>
      </c>
      <c r="K206" s="121">
        <f>I205*D206</f>
        <v>0</v>
      </c>
      <c r="L206" s="177"/>
    </row>
    <row r="207" spans="1:12" ht="19.5" customHeight="1">
      <c r="A207" s="168"/>
      <c r="B207" s="56" t="s">
        <v>173</v>
      </c>
      <c r="C207" s="50" t="s">
        <v>12</v>
      </c>
      <c r="D207" s="49"/>
      <c r="E207" s="170"/>
      <c r="F207" s="172"/>
      <c r="G207" s="174"/>
      <c r="H207" s="176"/>
      <c r="I207" s="176"/>
      <c r="J207" s="121">
        <f>H205*D207</f>
        <v>0</v>
      </c>
      <c r="K207" s="121">
        <f>I205*D207</f>
        <v>0</v>
      </c>
      <c r="L207" s="177"/>
    </row>
    <row r="208" spans="1:12" ht="19.5" customHeight="1">
      <c r="A208" s="168"/>
      <c r="B208" s="56" t="s">
        <v>173</v>
      </c>
      <c r="C208" s="50" t="s">
        <v>9</v>
      </c>
      <c r="D208" s="49"/>
      <c r="E208" s="170"/>
      <c r="F208" s="172"/>
      <c r="G208" s="174"/>
      <c r="H208" s="176"/>
      <c r="I208" s="176"/>
      <c r="J208" s="121">
        <f>H205*D208</f>
        <v>0</v>
      </c>
      <c r="K208" s="121">
        <f>I205*D208</f>
        <v>0</v>
      </c>
      <c r="L208" s="177"/>
    </row>
    <row r="209" spans="1:12" ht="19.5" customHeight="1">
      <c r="A209" s="168"/>
      <c r="B209" s="56" t="s">
        <v>173</v>
      </c>
      <c r="C209" s="50" t="s">
        <v>8</v>
      </c>
      <c r="D209" s="49"/>
      <c r="E209" s="170"/>
      <c r="F209" s="172"/>
      <c r="G209" s="174"/>
      <c r="H209" s="176"/>
      <c r="I209" s="176"/>
      <c r="J209" s="121">
        <f>H205*D209</f>
        <v>0</v>
      </c>
      <c r="K209" s="121">
        <f>I205*D209</f>
        <v>0</v>
      </c>
      <c r="L209" s="177"/>
    </row>
    <row r="210" spans="1:12" ht="19.5" customHeight="1">
      <c r="A210" s="168"/>
      <c r="B210" s="56" t="s">
        <v>173</v>
      </c>
      <c r="C210" s="115" t="s">
        <v>7</v>
      </c>
      <c r="D210" s="49"/>
      <c r="E210" s="170"/>
      <c r="F210" s="172"/>
      <c r="G210" s="174"/>
      <c r="H210" s="208">
        <v>510</v>
      </c>
      <c r="I210" s="208">
        <v>561</v>
      </c>
      <c r="J210" s="121">
        <f>H210*D210</f>
        <v>0</v>
      </c>
      <c r="K210" s="121">
        <f>I210*D210</f>
        <v>0</v>
      </c>
      <c r="L210" s="179">
        <v>765</v>
      </c>
    </row>
    <row r="211" spans="1:12" ht="19.5" customHeight="1" thickBot="1">
      <c r="A211" s="169"/>
      <c r="B211" s="45" t="s">
        <v>173</v>
      </c>
      <c r="C211" s="116" t="s">
        <v>5</v>
      </c>
      <c r="D211" s="43"/>
      <c r="E211" s="171"/>
      <c r="F211" s="173"/>
      <c r="G211" s="175"/>
      <c r="H211" s="209"/>
      <c r="I211" s="209"/>
      <c r="J211" s="122">
        <f>H210*D211</f>
        <v>0</v>
      </c>
      <c r="K211" s="122">
        <f>I210*D211</f>
        <v>0</v>
      </c>
      <c r="L211" s="180"/>
    </row>
    <row r="212" spans="1:12" ht="19.5" customHeight="1">
      <c r="A212" s="194">
        <v>26</v>
      </c>
      <c r="B212" s="57" t="s">
        <v>172</v>
      </c>
      <c r="C212" s="54" t="s">
        <v>79</v>
      </c>
      <c r="D212" s="53"/>
      <c r="E212" s="195" t="s">
        <v>283</v>
      </c>
      <c r="F212" s="196"/>
      <c r="G212" s="197" t="s">
        <v>78</v>
      </c>
      <c r="H212" s="198">
        <v>460</v>
      </c>
      <c r="I212" s="198">
        <v>506</v>
      </c>
      <c r="J212" s="126">
        <f>H212*D212</f>
        <v>0</v>
      </c>
      <c r="K212" s="126">
        <f>I212*D212</f>
        <v>0</v>
      </c>
      <c r="L212" s="199">
        <v>690</v>
      </c>
    </row>
    <row r="213" spans="1:12" ht="19.5" customHeight="1">
      <c r="A213" s="168"/>
      <c r="B213" s="56" t="s">
        <v>172</v>
      </c>
      <c r="C213" s="50" t="s">
        <v>77</v>
      </c>
      <c r="D213" s="49"/>
      <c r="E213" s="170"/>
      <c r="F213" s="172"/>
      <c r="G213" s="174"/>
      <c r="H213" s="176"/>
      <c r="I213" s="176"/>
      <c r="J213" s="121">
        <f>H212*D213</f>
        <v>0</v>
      </c>
      <c r="K213" s="121">
        <f>I212*D213</f>
        <v>0</v>
      </c>
      <c r="L213" s="177"/>
    </row>
    <row r="214" spans="1:12" ht="19.5" customHeight="1">
      <c r="A214" s="168"/>
      <c r="B214" s="56" t="s">
        <v>172</v>
      </c>
      <c r="C214" s="50" t="s">
        <v>12</v>
      </c>
      <c r="D214" s="49"/>
      <c r="E214" s="170"/>
      <c r="F214" s="172"/>
      <c r="G214" s="174"/>
      <c r="H214" s="176"/>
      <c r="I214" s="176"/>
      <c r="J214" s="121">
        <f>H212*D214</f>
        <v>0</v>
      </c>
      <c r="K214" s="121">
        <f>I212*D214</f>
        <v>0</v>
      </c>
      <c r="L214" s="177"/>
    </row>
    <row r="215" spans="1:12" ht="19.5" customHeight="1">
      <c r="A215" s="168"/>
      <c r="B215" s="56" t="s">
        <v>172</v>
      </c>
      <c r="C215" s="50" t="s">
        <v>9</v>
      </c>
      <c r="D215" s="49"/>
      <c r="E215" s="170"/>
      <c r="F215" s="172"/>
      <c r="G215" s="174"/>
      <c r="H215" s="176"/>
      <c r="I215" s="176"/>
      <c r="J215" s="121">
        <f>H212*D215</f>
        <v>0</v>
      </c>
      <c r="K215" s="121">
        <f>I212*D215</f>
        <v>0</v>
      </c>
      <c r="L215" s="177"/>
    </row>
    <row r="216" spans="1:12" ht="19.5" customHeight="1">
      <c r="A216" s="168"/>
      <c r="B216" s="56" t="s">
        <v>172</v>
      </c>
      <c r="C216" s="50" t="s">
        <v>8</v>
      </c>
      <c r="D216" s="49"/>
      <c r="E216" s="170"/>
      <c r="F216" s="172"/>
      <c r="G216" s="174"/>
      <c r="H216" s="176"/>
      <c r="I216" s="176"/>
      <c r="J216" s="121">
        <f>H212*D216</f>
        <v>0</v>
      </c>
      <c r="K216" s="121">
        <f>I212*D216</f>
        <v>0</v>
      </c>
      <c r="L216" s="177"/>
    </row>
    <row r="217" spans="1:12" ht="19.5" customHeight="1">
      <c r="A217" s="168"/>
      <c r="B217" s="56" t="s">
        <v>172</v>
      </c>
      <c r="C217" s="115" t="s">
        <v>7</v>
      </c>
      <c r="D217" s="49"/>
      <c r="E217" s="170"/>
      <c r="F217" s="172"/>
      <c r="G217" s="174"/>
      <c r="H217" s="208">
        <v>510</v>
      </c>
      <c r="I217" s="208">
        <v>561</v>
      </c>
      <c r="J217" s="121">
        <f>H217*D217</f>
        <v>0</v>
      </c>
      <c r="K217" s="121">
        <f>I217*D217</f>
        <v>0</v>
      </c>
      <c r="L217" s="179">
        <v>765</v>
      </c>
    </row>
    <row r="218" spans="1:12" ht="19.5" customHeight="1" thickBot="1">
      <c r="A218" s="169"/>
      <c r="B218" s="45" t="s">
        <v>172</v>
      </c>
      <c r="C218" s="116" t="s">
        <v>5</v>
      </c>
      <c r="D218" s="43"/>
      <c r="E218" s="171"/>
      <c r="F218" s="173"/>
      <c r="G218" s="175"/>
      <c r="H218" s="209"/>
      <c r="I218" s="209"/>
      <c r="J218" s="122">
        <f>H217*D218</f>
        <v>0</v>
      </c>
      <c r="K218" s="122">
        <f>I217*D218</f>
        <v>0</v>
      </c>
      <c r="L218" s="180"/>
    </row>
    <row r="219" spans="1:12" ht="19.5" customHeight="1">
      <c r="A219" s="214">
        <v>27</v>
      </c>
      <c r="B219" s="57" t="s">
        <v>171</v>
      </c>
      <c r="C219" s="54" t="s">
        <v>79</v>
      </c>
      <c r="D219" s="53"/>
      <c r="E219" s="195" t="s">
        <v>284</v>
      </c>
      <c r="F219" s="196"/>
      <c r="G219" s="197" t="s">
        <v>78</v>
      </c>
      <c r="H219" s="198">
        <v>460</v>
      </c>
      <c r="I219" s="198">
        <v>506</v>
      </c>
      <c r="J219" s="126">
        <f>H219*D219</f>
        <v>0</v>
      </c>
      <c r="K219" s="126">
        <f>I219*D219</f>
        <v>0</v>
      </c>
      <c r="L219" s="199">
        <v>690</v>
      </c>
    </row>
    <row r="220" spans="1:12" ht="19.5" customHeight="1">
      <c r="A220" s="215"/>
      <c r="B220" s="56" t="s">
        <v>171</v>
      </c>
      <c r="C220" s="50" t="s">
        <v>77</v>
      </c>
      <c r="D220" s="49"/>
      <c r="E220" s="170"/>
      <c r="F220" s="172"/>
      <c r="G220" s="174"/>
      <c r="H220" s="176"/>
      <c r="I220" s="176"/>
      <c r="J220" s="121">
        <f>H219*D220</f>
        <v>0</v>
      </c>
      <c r="K220" s="121">
        <f>I219*D220</f>
        <v>0</v>
      </c>
      <c r="L220" s="177"/>
    </row>
    <row r="221" spans="1:12" ht="19.5" customHeight="1">
      <c r="A221" s="215"/>
      <c r="B221" s="56" t="s">
        <v>171</v>
      </c>
      <c r="C221" s="50" t="s">
        <v>12</v>
      </c>
      <c r="D221" s="49"/>
      <c r="E221" s="170"/>
      <c r="F221" s="172"/>
      <c r="G221" s="174"/>
      <c r="H221" s="176"/>
      <c r="I221" s="176"/>
      <c r="J221" s="121">
        <f>H219*D221</f>
        <v>0</v>
      </c>
      <c r="K221" s="121">
        <f>I219*D221</f>
        <v>0</v>
      </c>
      <c r="L221" s="177"/>
    </row>
    <row r="222" spans="1:12" ht="19.5" customHeight="1">
      <c r="A222" s="215"/>
      <c r="B222" s="56" t="s">
        <v>171</v>
      </c>
      <c r="C222" s="50" t="s">
        <v>9</v>
      </c>
      <c r="D222" s="49"/>
      <c r="E222" s="170"/>
      <c r="F222" s="172"/>
      <c r="G222" s="174"/>
      <c r="H222" s="176"/>
      <c r="I222" s="176"/>
      <c r="J222" s="121">
        <f>H219*D222</f>
        <v>0</v>
      </c>
      <c r="K222" s="121">
        <f>I219*D222</f>
        <v>0</v>
      </c>
      <c r="L222" s="177"/>
    </row>
    <row r="223" spans="1:12" ht="19.5" customHeight="1">
      <c r="A223" s="215"/>
      <c r="B223" s="56" t="s">
        <v>171</v>
      </c>
      <c r="C223" s="50" t="s">
        <v>8</v>
      </c>
      <c r="D223" s="49"/>
      <c r="E223" s="170"/>
      <c r="F223" s="172"/>
      <c r="G223" s="174"/>
      <c r="H223" s="176"/>
      <c r="I223" s="176"/>
      <c r="J223" s="121">
        <f>H219*D223</f>
        <v>0</v>
      </c>
      <c r="K223" s="121">
        <f>I219*D223</f>
        <v>0</v>
      </c>
      <c r="L223" s="177"/>
    </row>
    <row r="224" spans="1:12" ht="19.5" customHeight="1">
      <c r="A224" s="215"/>
      <c r="B224" s="56" t="s">
        <v>171</v>
      </c>
      <c r="C224" s="115" t="s">
        <v>7</v>
      </c>
      <c r="D224" s="49"/>
      <c r="E224" s="170"/>
      <c r="F224" s="172"/>
      <c r="G224" s="174"/>
      <c r="H224" s="208">
        <v>510</v>
      </c>
      <c r="I224" s="208">
        <v>561</v>
      </c>
      <c r="J224" s="121">
        <f>H224*D224</f>
        <v>0</v>
      </c>
      <c r="K224" s="121">
        <f>I224*D224</f>
        <v>0</v>
      </c>
      <c r="L224" s="179">
        <v>765</v>
      </c>
    </row>
    <row r="225" spans="1:12" ht="19.5" customHeight="1" thickBot="1">
      <c r="A225" s="216"/>
      <c r="B225" s="45" t="s">
        <v>171</v>
      </c>
      <c r="C225" s="116" t="s">
        <v>5</v>
      </c>
      <c r="D225" s="43"/>
      <c r="E225" s="171"/>
      <c r="F225" s="173"/>
      <c r="G225" s="175"/>
      <c r="H225" s="209"/>
      <c r="I225" s="209"/>
      <c r="J225" s="122">
        <f>H224*D225</f>
        <v>0</v>
      </c>
      <c r="K225" s="122">
        <f>I224*D225</f>
        <v>0</v>
      </c>
      <c r="L225" s="180"/>
    </row>
    <row r="226" spans="1:12" ht="12" customHeight="1">
      <c r="A226" s="38"/>
      <c r="B226" s="38"/>
      <c r="C226" s="37"/>
      <c r="D226" s="77"/>
      <c r="E226" s="35"/>
      <c r="F226" s="34"/>
      <c r="G226" s="33"/>
      <c r="H226" s="32"/>
      <c r="I226" s="32"/>
      <c r="J226" s="127">
        <f>SUM(J83:J225)</f>
        <v>0</v>
      </c>
      <c r="K226" s="127">
        <f>SUM(K83:K225)</f>
        <v>0</v>
      </c>
      <c r="L226" s="32"/>
    </row>
    <row r="227" spans="1:12" ht="20.25">
      <c r="A227" s="60"/>
      <c r="B227" s="76"/>
      <c r="C227" s="76"/>
      <c r="D227" s="75"/>
      <c r="E227" s="200" t="s">
        <v>170</v>
      </c>
      <c r="F227" s="200"/>
      <c r="G227" s="200"/>
      <c r="H227" s="200"/>
      <c r="I227" s="200"/>
      <c r="J227" s="200"/>
      <c r="K227" s="200"/>
      <c r="L227" s="201"/>
    </row>
    <row r="228" spans="1:12" ht="48.75" customHeight="1">
      <c r="A228" s="60"/>
      <c r="B228" s="90"/>
      <c r="C228" s="90"/>
      <c r="D228" s="89"/>
      <c r="E228" s="217" t="s">
        <v>169</v>
      </c>
      <c r="F228" s="217"/>
      <c r="G228" s="217"/>
      <c r="H228" s="217"/>
      <c r="I228" s="217"/>
      <c r="J228" s="217"/>
      <c r="K228" s="217"/>
      <c r="L228" s="218"/>
    </row>
    <row r="229" spans="1:12" ht="21" customHeight="1">
      <c r="A229" s="168">
        <v>1</v>
      </c>
      <c r="B229" s="56" t="s">
        <v>166</v>
      </c>
      <c r="C229" s="50" t="s">
        <v>79</v>
      </c>
      <c r="D229" s="49"/>
      <c r="E229" s="189" t="s">
        <v>168</v>
      </c>
      <c r="F229" s="172"/>
      <c r="G229" s="174" t="s">
        <v>167</v>
      </c>
      <c r="H229" s="176">
        <v>1442</v>
      </c>
      <c r="I229" s="176">
        <v>1586</v>
      </c>
      <c r="J229" s="121">
        <f>H229*D229</f>
        <v>0</v>
      </c>
      <c r="K229" s="121">
        <f>I229*D229</f>
        <v>0</v>
      </c>
      <c r="L229" s="219">
        <v>2163</v>
      </c>
    </row>
    <row r="230" spans="1:12" ht="21" customHeight="1">
      <c r="A230" s="168"/>
      <c r="B230" s="56" t="s">
        <v>166</v>
      </c>
      <c r="C230" s="50" t="s">
        <v>77</v>
      </c>
      <c r="D230" s="49"/>
      <c r="E230" s="189"/>
      <c r="F230" s="172"/>
      <c r="G230" s="174"/>
      <c r="H230" s="176"/>
      <c r="I230" s="176"/>
      <c r="J230" s="121">
        <f>H229*D230</f>
        <v>0</v>
      </c>
      <c r="K230" s="121">
        <f>I229*D230</f>
        <v>0</v>
      </c>
      <c r="L230" s="219"/>
    </row>
    <row r="231" spans="1:12" ht="21" customHeight="1">
      <c r="A231" s="168"/>
      <c r="B231" s="56" t="s">
        <v>166</v>
      </c>
      <c r="C231" s="50" t="s">
        <v>12</v>
      </c>
      <c r="D231" s="49"/>
      <c r="E231" s="189"/>
      <c r="F231" s="172"/>
      <c r="G231" s="174"/>
      <c r="H231" s="176"/>
      <c r="I231" s="176"/>
      <c r="J231" s="121">
        <f>H229*D231</f>
        <v>0</v>
      </c>
      <c r="K231" s="121">
        <f>I229*D231</f>
        <v>0</v>
      </c>
      <c r="L231" s="219"/>
    </row>
    <row r="232" spans="1:12" ht="21" customHeight="1">
      <c r="A232" s="168"/>
      <c r="B232" s="56" t="s">
        <v>166</v>
      </c>
      <c r="C232" s="50" t="s">
        <v>9</v>
      </c>
      <c r="D232" s="49"/>
      <c r="E232" s="189"/>
      <c r="F232" s="172"/>
      <c r="G232" s="174"/>
      <c r="H232" s="176"/>
      <c r="I232" s="176"/>
      <c r="J232" s="121">
        <f>H229*D232</f>
        <v>0</v>
      </c>
      <c r="K232" s="121">
        <f>I229*D232</f>
        <v>0</v>
      </c>
      <c r="L232" s="219"/>
    </row>
    <row r="233" spans="1:12" ht="21" customHeight="1" thickBot="1">
      <c r="A233" s="169"/>
      <c r="B233" s="45" t="s">
        <v>166</v>
      </c>
      <c r="C233" s="46" t="s">
        <v>8</v>
      </c>
      <c r="D233" s="43"/>
      <c r="E233" s="190"/>
      <c r="F233" s="173"/>
      <c r="G233" s="175"/>
      <c r="H233" s="178"/>
      <c r="I233" s="178"/>
      <c r="J233" s="122">
        <f>H229*D233</f>
        <v>0</v>
      </c>
      <c r="K233" s="122">
        <f>I229*D233</f>
        <v>0</v>
      </c>
      <c r="L233" s="220"/>
    </row>
    <row r="234" spans="1:12" ht="21" customHeight="1">
      <c r="A234" s="181">
        <v>2</v>
      </c>
      <c r="B234" s="80" t="s">
        <v>164</v>
      </c>
      <c r="C234" s="79" t="s">
        <v>79</v>
      </c>
      <c r="D234" s="78"/>
      <c r="E234" s="188" t="s">
        <v>285</v>
      </c>
      <c r="F234" s="183"/>
      <c r="G234" s="184" t="s">
        <v>165</v>
      </c>
      <c r="H234" s="185">
        <v>759</v>
      </c>
      <c r="I234" s="185">
        <v>835</v>
      </c>
      <c r="J234" s="123">
        <f>H234*D234</f>
        <v>0</v>
      </c>
      <c r="K234" s="123">
        <f>I234*D234</f>
        <v>0</v>
      </c>
      <c r="L234" s="221">
        <v>1139</v>
      </c>
    </row>
    <row r="235" spans="1:12" ht="21" customHeight="1">
      <c r="A235" s="168"/>
      <c r="B235" s="56" t="s">
        <v>164</v>
      </c>
      <c r="C235" s="50" t="s">
        <v>77</v>
      </c>
      <c r="D235" s="49"/>
      <c r="E235" s="189"/>
      <c r="F235" s="172"/>
      <c r="G235" s="174"/>
      <c r="H235" s="176"/>
      <c r="I235" s="176"/>
      <c r="J235" s="121">
        <f>H234*D235</f>
        <v>0</v>
      </c>
      <c r="K235" s="121">
        <f>I234*D235</f>
        <v>0</v>
      </c>
      <c r="L235" s="219"/>
    </row>
    <row r="236" spans="1:12" ht="21" customHeight="1">
      <c r="A236" s="168"/>
      <c r="B236" s="56" t="s">
        <v>164</v>
      </c>
      <c r="C236" s="50" t="s">
        <v>12</v>
      </c>
      <c r="D236" s="49"/>
      <c r="E236" s="189"/>
      <c r="F236" s="172"/>
      <c r="G236" s="174"/>
      <c r="H236" s="176"/>
      <c r="I236" s="176"/>
      <c r="J236" s="121">
        <f>H234*D236</f>
        <v>0</v>
      </c>
      <c r="K236" s="121">
        <f>I234*D236</f>
        <v>0</v>
      </c>
      <c r="L236" s="219"/>
    </row>
    <row r="237" spans="1:12" ht="21" customHeight="1">
      <c r="A237" s="168"/>
      <c r="B237" s="56" t="s">
        <v>164</v>
      </c>
      <c r="C237" s="50" t="s">
        <v>9</v>
      </c>
      <c r="D237" s="49"/>
      <c r="E237" s="189"/>
      <c r="F237" s="172"/>
      <c r="G237" s="174"/>
      <c r="H237" s="176"/>
      <c r="I237" s="176"/>
      <c r="J237" s="121">
        <f>H234*D237</f>
        <v>0</v>
      </c>
      <c r="K237" s="121">
        <f>I234*D237</f>
        <v>0</v>
      </c>
      <c r="L237" s="219"/>
    </row>
    <row r="238" spans="1:12" ht="21" customHeight="1">
      <c r="A238" s="168"/>
      <c r="B238" s="56" t="s">
        <v>164</v>
      </c>
      <c r="C238" s="50" t="s">
        <v>8</v>
      </c>
      <c r="D238" s="49"/>
      <c r="E238" s="189"/>
      <c r="F238" s="172"/>
      <c r="G238" s="174"/>
      <c r="H238" s="176"/>
      <c r="I238" s="176"/>
      <c r="J238" s="121">
        <f>H234*D238</f>
        <v>0</v>
      </c>
      <c r="K238" s="121">
        <f>I234*D238</f>
        <v>0</v>
      </c>
      <c r="L238" s="219"/>
    </row>
    <row r="239" spans="1:12" ht="21" customHeight="1">
      <c r="A239" s="168"/>
      <c r="B239" s="56" t="s">
        <v>164</v>
      </c>
      <c r="C239" s="115" t="s">
        <v>7</v>
      </c>
      <c r="D239" s="49"/>
      <c r="E239" s="189"/>
      <c r="F239" s="172"/>
      <c r="G239" s="174"/>
      <c r="H239" s="208">
        <v>830</v>
      </c>
      <c r="I239" s="208">
        <v>913.00000000000011</v>
      </c>
      <c r="J239" s="121">
        <f>H239*D239</f>
        <v>0</v>
      </c>
      <c r="K239" s="121">
        <f>I239*D239</f>
        <v>0</v>
      </c>
      <c r="L239" s="179">
        <v>1245</v>
      </c>
    </row>
    <row r="240" spans="1:12" ht="21" customHeight="1" thickBot="1">
      <c r="A240" s="169"/>
      <c r="B240" s="45" t="s">
        <v>164</v>
      </c>
      <c r="C240" s="116" t="s">
        <v>5</v>
      </c>
      <c r="D240" s="43"/>
      <c r="E240" s="190"/>
      <c r="F240" s="173"/>
      <c r="G240" s="175"/>
      <c r="H240" s="209"/>
      <c r="I240" s="209"/>
      <c r="J240" s="122">
        <f>H239*D240</f>
        <v>0</v>
      </c>
      <c r="K240" s="122">
        <f>I239*D240</f>
        <v>0</v>
      </c>
      <c r="L240" s="180"/>
    </row>
    <row r="241" spans="1:12" ht="21" customHeight="1">
      <c r="A241" s="181">
        <v>3</v>
      </c>
      <c r="B241" s="80" t="s">
        <v>162</v>
      </c>
      <c r="C241" s="79" t="s">
        <v>79</v>
      </c>
      <c r="D241" s="78"/>
      <c r="E241" s="188" t="s">
        <v>286</v>
      </c>
      <c r="F241" s="183"/>
      <c r="G241" s="184" t="s">
        <v>163</v>
      </c>
      <c r="H241" s="185">
        <v>450</v>
      </c>
      <c r="I241" s="185">
        <v>495</v>
      </c>
      <c r="J241" s="123">
        <f>H241*D241</f>
        <v>0</v>
      </c>
      <c r="K241" s="123">
        <f>I241*D241</f>
        <v>0</v>
      </c>
      <c r="L241" s="221">
        <v>675</v>
      </c>
    </row>
    <row r="242" spans="1:12" ht="21" customHeight="1">
      <c r="A242" s="168"/>
      <c r="B242" s="56" t="s">
        <v>162</v>
      </c>
      <c r="C242" s="50" t="s">
        <v>77</v>
      </c>
      <c r="D242" s="49"/>
      <c r="E242" s="189"/>
      <c r="F242" s="172"/>
      <c r="G242" s="174"/>
      <c r="H242" s="176"/>
      <c r="I242" s="176"/>
      <c r="J242" s="121">
        <f>H241*D242</f>
        <v>0</v>
      </c>
      <c r="K242" s="121">
        <f>I241*D242</f>
        <v>0</v>
      </c>
      <c r="L242" s="219"/>
    </row>
    <row r="243" spans="1:12" ht="21" customHeight="1">
      <c r="A243" s="168"/>
      <c r="B243" s="56" t="s">
        <v>162</v>
      </c>
      <c r="C243" s="50" t="s">
        <v>12</v>
      </c>
      <c r="D243" s="49"/>
      <c r="E243" s="189"/>
      <c r="F243" s="172"/>
      <c r="G243" s="174"/>
      <c r="H243" s="176"/>
      <c r="I243" s="176"/>
      <c r="J243" s="121">
        <f>H241*D243</f>
        <v>0</v>
      </c>
      <c r="K243" s="121">
        <f>I241*D243</f>
        <v>0</v>
      </c>
      <c r="L243" s="219"/>
    </row>
    <row r="244" spans="1:12" ht="21" customHeight="1">
      <c r="A244" s="168"/>
      <c r="B244" s="56" t="s">
        <v>162</v>
      </c>
      <c r="C244" s="50" t="s">
        <v>9</v>
      </c>
      <c r="D244" s="49"/>
      <c r="E244" s="189"/>
      <c r="F244" s="172"/>
      <c r="G244" s="174"/>
      <c r="H244" s="176"/>
      <c r="I244" s="176"/>
      <c r="J244" s="121">
        <f>H241*D244</f>
        <v>0</v>
      </c>
      <c r="K244" s="121">
        <f>I241*D244</f>
        <v>0</v>
      </c>
      <c r="L244" s="219"/>
    </row>
    <row r="245" spans="1:12" ht="21" customHeight="1">
      <c r="A245" s="168"/>
      <c r="B245" s="56" t="s">
        <v>162</v>
      </c>
      <c r="C245" s="50" t="s">
        <v>8</v>
      </c>
      <c r="D245" s="49"/>
      <c r="E245" s="189"/>
      <c r="F245" s="172"/>
      <c r="G245" s="174"/>
      <c r="H245" s="176"/>
      <c r="I245" s="176"/>
      <c r="J245" s="121">
        <f>H241*D245</f>
        <v>0</v>
      </c>
      <c r="K245" s="121">
        <f>I241*D245</f>
        <v>0</v>
      </c>
      <c r="L245" s="219"/>
    </row>
    <row r="246" spans="1:12" ht="21" customHeight="1">
      <c r="A246" s="168"/>
      <c r="B246" s="56" t="s">
        <v>162</v>
      </c>
      <c r="C246" s="115" t="s">
        <v>7</v>
      </c>
      <c r="D246" s="49"/>
      <c r="E246" s="189"/>
      <c r="F246" s="172"/>
      <c r="G246" s="174"/>
      <c r="H246" s="176">
        <v>510</v>
      </c>
      <c r="I246" s="208">
        <v>561</v>
      </c>
      <c r="J246" s="121">
        <f>H246*D246</f>
        <v>0</v>
      </c>
      <c r="K246" s="121">
        <f>I246*D246</f>
        <v>0</v>
      </c>
      <c r="L246" s="179">
        <v>765</v>
      </c>
    </row>
    <row r="247" spans="1:12" ht="21" customHeight="1" thickBot="1">
      <c r="A247" s="169"/>
      <c r="B247" s="45" t="s">
        <v>162</v>
      </c>
      <c r="C247" s="116" t="s">
        <v>5</v>
      </c>
      <c r="D247" s="43"/>
      <c r="E247" s="190"/>
      <c r="F247" s="173"/>
      <c r="G247" s="175"/>
      <c r="H247" s="178"/>
      <c r="I247" s="209"/>
      <c r="J247" s="122">
        <f>H246*D247</f>
        <v>0</v>
      </c>
      <c r="K247" s="122">
        <f>I246*D247</f>
        <v>0</v>
      </c>
      <c r="L247" s="180"/>
    </row>
    <row r="248" spans="1:12" ht="21" customHeight="1">
      <c r="A248" s="181">
        <v>4</v>
      </c>
      <c r="B248" s="80" t="s">
        <v>159</v>
      </c>
      <c r="C248" s="79" t="s">
        <v>79</v>
      </c>
      <c r="D248" s="78"/>
      <c r="E248" s="188" t="s">
        <v>161</v>
      </c>
      <c r="F248" s="183"/>
      <c r="G248" s="184" t="s">
        <v>160</v>
      </c>
      <c r="H248" s="185">
        <v>460</v>
      </c>
      <c r="I248" s="185">
        <v>506</v>
      </c>
      <c r="J248" s="123">
        <f>H248*D248</f>
        <v>0</v>
      </c>
      <c r="K248" s="123">
        <f>I248*D248</f>
        <v>0</v>
      </c>
      <c r="L248" s="221">
        <v>690</v>
      </c>
    </row>
    <row r="249" spans="1:12" ht="21" customHeight="1">
      <c r="A249" s="168"/>
      <c r="B249" s="56" t="s">
        <v>159</v>
      </c>
      <c r="C249" s="50" t="s">
        <v>77</v>
      </c>
      <c r="D249" s="49"/>
      <c r="E249" s="189"/>
      <c r="F249" s="172"/>
      <c r="G249" s="174"/>
      <c r="H249" s="176"/>
      <c r="I249" s="176"/>
      <c r="J249" s="121">
        <f>H248*D249</f>
        <v>0</v>
      </c>
      <c r="K249" s="121">
        <f>I248*D249</f>
        <v>0</v>
      </c>
      <c r="L249" s="219"/>
    </row>
    <row r="250" spans="1:12" ht="21" customHeight="1">
      <c r="A250" s="168"/>
      <c r="B250" s="56" t="s">
        <v>159</v>
      </c>
      <c r="C250" s="50" t="s">
        <v>12</v>
      </c>
      <c r="D250" s="49"/>
      <c r="E250" s="189"/>
      <c r="F250" s="172"/>
      <c r="G250" s="174"/>
      <c r="H250" s="176"/>
      <c r="I250" s="176"/>
      <c r="J250" s="121">
        <f>H248*D250</f>
        <v>0</v>
      </c>
      <c r="K250" s="121">
        <f>I248*D250</f>
        <v>0</v>
      </c>
      <c r="L250" s="219"/>
    </row>
    <row r="251" spans="1:12" ht="21" customHeight="1">
      <c r="A251" s="168"/>
      <c r="B251" s="56" t="s">
        <v>159</v>
      </c>
      <c r="C251" s="50" t="s">
        <v>9</v>
      </c>
      <c r="D251" s="49"/>
      <c r="E251" s="189"/>
      <c r="F251" s="172"/>
      <c r="G251" s="174"/>
      <c r="H251" s="176"/>
      <c r="I251" s="176"/>
      <c r="J251" s="121">
        <f>H248*D251</f>
        <v>0</v>
      </c>
      <c r="K251" s="121">
        <f>I248*D251</f>
        <v>0</v>
      </c>
      <c r="L251" s="219"/>
    </row>
    <row r="252" spans="1:12" ht="21" customHeight="1" thickBot="1">
      <c r="A252" s="169"/>
      <c r="B252" s="45" t="s">
        <v>159</v>
      </c>
      <c r="C252" s="46" t="s">
        <v>8</v>
      </c>
      <c r="D252" s="43"/>
      <c r="E252" s="190"/>
      <c r="F252" s="173"/>
      <c r="G252" s="175"/>
      <c r="H252" s="178"/>
      <c r="I252" s="178"/>
      <c r="J252" s="122">
        <f>H248*D252</f>
        <v>0</v>
      </c>
      <c r="K252" s="122">
        <f>I248*D252</f>
        <v>0</v>
      </c>
      <c r="L252" s="220"/>
    </row>
    <row r="253" spans="1:12" ht="57" hidden="1" customHeight="1" thickBot="1">
      <c r="A253" s="181"/>
      <c r="B253" s="80" t="s">
        <v>157</v>
      </c>
      <c r="C253" s="119" t="s">
        <v>7</v>
      </c>
      <c r="D253" s="78"/>
      <c r="E253" s="182" t="s">
        <v>158</v>
      </c>
      <c r="F253" s="183"/>
      <c r="G253" s="184"/>
      <c r="H253" s="185">
        <v>460</v>
      </c>
      <c r="I253" s="185">
        <v>506</v>
      </c>
      <c r="J253" s="123">
        <v>0</v>
      </c>
      <c r="K253" s="123">
        <v>0</v>
      </c>
      <c r="L253" s="186">
        <v>690</v>
      </c>
    </row>
    <row r="254" spans="1:12" ht="57" hidden="1" customHeight="1" thickBot="1">
      <c r="A254" s="169"/>
      <c r="B254" s="45" t="s">
        <v>157</v>
      </c>
      <c r="C254" s="114" t="s">
        <v>5</v>
      </c>
      <c r="D254" s="43"/>
      <c r="E254" s="171"/>
      <c r="F254" s="173"/>
      <c r="G254" s="175"/>
      <c r="H254" s="178"/>
      <c r="I254" s="178"/>
      <c r="J254" s="122">
        <v>0</v>
      </c>
      <c r="K254" s="122">
        <v>0</v>
      </c>
      <c r="L254" s="187"/>
    </row>
    <row r="255" spans="1:12" ht="18.75" customHeight="1">
      <c r="A255" s="181">
        <v>5</v>
      </c>
      <c r="B255" s="80" t="s">
        <v>155</v>
      </c>
      <c r="C255" s="79" t="s">
        <v>79</v>
      </c>
      <c r="D255" s="78"/>
      <c r="E255" s="188" t="s">
        <v>287</v>
      </c>
      <c r="F255" s="183"/>
      <c r="G255" s="184" t="s">
        <v>156</v>
      </c>
      <c r="H255" s="185">
        <v>460</v>
      </c>
      <c r="I255" s="185">
        <v>506</v>
      </c>
      <c r="J255" s="123">
        <f>H255*D255</f>
        <v>0</v>
      </c>
      <c r="K255" s="123">
        <f>I255*D255</f>
        <v>0</v>
      </c>
      <c r="L255" s="221">
        <v>690</v>
      </c>
    </row>
    <row r="256" spans="1:12" ht="18.75" customHeight="1">
      <c r="A256" s="168"/>
      <c r="B256" s="56" t="s">
        <v>155</v>
      </c>
      <c r="C256" s="50" t="s">
        <v>77</v>
      </c>
      <c r="D256" s="49"/>
      <c r="E256" s="189"/>
      <c r="F256" s="172"/>
      <c r="G256" s="174"/>
      <c r="H256" s="176"/>
      <c r="I256" s="176"/>
      <c r="J256" s="121">
        <f>H255*D256</f>
        <v>0</v>
      </c>
      <c r="K256" s="121">
        <f>I255*D256</f>
        <v>0</v>
      </c>
      <c r="L256" s="219"/>
    </row>
    <row r="257" spans="1:12" ht="18.75" customHeight="1">
      <c r="A257" s="168"/>
      <c r="B257" s="56" t="s">
        <v>155</v>
      </c>
      <c r="C257" s="50" t="s">
        <v>12</v>
      </c>
      <c r="D257" s="49"/>
      <c r="E257" s="189"/>
      <c r="F257" s="172"/>
      <c r="G257" s="174"/>
      <c r="H257" s="176"/>
      <c r="I257" s="176"/>
      <c r="J257" s="121">
        <f>H255*D257</f>
        <v>0</v>
      </c>
      <c r="K257" s="121">
        <f>I255*D257</f>
        <v>0</v>
      </c>
      <c r="L257" s="219"/>
    </row>
    <row r="258" spans="1:12" ht="18.75" customHeight="1">
      <c r="A258" s="168"/>
      <c r="B258" s="56" t="s">
        <v>155</v>
      </c>
      <c r="C258" s="50" t="s">
        <v>9</v>
      </c>
      <c r="D258" s="49"/>
      <c r="E258" s="189"/>
      <c r="F258" s="172"/>
      <c r="G258" s="174"/>
      <c r="H258" s="176"/>
      <c r="I258" s="176"/>
      <c r="J258" s="121">
        <f>H255*D258</f>
        <v>0</v>
      </c>
      <c r="K258" s="121">
        <f>I255*D258</f>
        <v>0</v>
      </c>
      <c r="L258" s="219"/>
    </row>
    <row r="259" spans="1:12" ht="18.75" customHeight="1">
      <c r="A259" s="168"/>
      <c r="B259" s="56" t="s">
        <v>155</v>
      </c>
      <c r="C259" s="50" t="s">
        <v>8</v>
      </c>
      <c r="D259" s="49"/>
      <c r="E259" s="189"/>
      <c r="F259" s="172"/>
      <c r="G259" s="174"/>
      <c r="H259" s="176"/>
      <c r="I259" s="176"/>
      <c r="J259" s="121">
        <f>H255*D259</f>
        <v>0</v>
      </c>
      <c r="K259" s="121">
        <f>I255*D259</f>
        <v>0</v>
      </c>
      <c r="L259" s="219"/>
    </row>
    <row r="260" spans="1:12" ht="18.75" customHeight="1">
      <c r="A260" s="168"/>
      <c r="B260" s="56" t="s">
        <v>155</v>
      </c>
      <c r="C260" s="115" t="s">
        <v>7</v>
      </c>
      <c r="D260" s="49"/>
      <c r="E260" s="189"/>
      <c r="F260" s="172"/>
      <c r="G260" s="174"/>
      <c r="H260" s="208">
        <v>510</v>
      </c>
      <c r="I260" s="208">
        <v>561</v>
      </c>
      <c r="J260" s="121">
        <f>H260*D260</f>
        <v>0</v>
      </c>
      <c r="K260" s="121">
        <f>I260*D260</f>
        <v>0</v>
      </c>
      <c r="L260" s="179">
        <v>765</v>
      </c>
    </row>
    <row r="261" spans="1:12" ht="18.75" customHeight="1" thickBot="1">
      <c r="A261" s="169"/>
      <c r="B261" s="45" t="s">
        <v>155</v>
      </c>
      <c r="C261" s="116" t="s">
        <v>5</v>
      </c>
      <c r="D261" s="43"/>
      <c r="E261" s="190"/>
      <c r="F261" s="173"/>
      <c r="G261" s="175"/>
      <c r="H261" s="209"/>
      <c r="I261" s="209"/>
      <c r="J261" s="122">
        <f>H260*D261</f>
        <v>0</v>
      </c>
      <c r="K261" s="122">
        <f>I260*D261</f>
        <v>0</v>
      </c>
      <c r="L261" s="180"/>
    </row>
    <row r="262" spans="1:12" ht="18.75" customHeight="1">
      <c r="A262" s="181">
        <v>6</v>
      </c>
      <c r="B262" s="80" t="s">
        <v>153</v>
      </c>
      <c r="C262" s="79" t="s">
        <v>79</v>
      </c>
      <c r="D262" s="78"/>
      <c r="E262" s="188" t="s">
        <v>121</v>
      </c>
      <c r="F262" s="183"/>
      <c r="G262" s="184" t="s">
        <v>154</v>
      </c>
      <c r="H262" s="185">
        <v>469</v>
      </c>
      <c r="I262" s="185">
        <v>516</v>
      </c>
      <c r="J262" s="123">
        <f>H262*D262</f>
        <v>0</v>
      </c>
      <c r="K262" s="123">
        <f>I262*D262</f>
        <v>0</v>
      </c>
      <c r="L262" s="221">
        <v>704</v>
      </c>
    </row>
    <row r="263" spans="1:12" ht="18.75" customHeight="1">
      <c r="A263" s="168"/>
      <c r="B263" s="56" t="s">
        <v>153</v>
      </c>
      <c r="C263" s="50" t="s">
        <v>77</v>
      </c>
      <c r="D263" s="49"/>
      <c r="E263" s="189"/>
      <c r="F263" s="172"/>
      <c r="G263" s="174"/>
      <c r="H263" s="176"/>
      <c r="I263" s="176"/>
      <c r="J263" s="121">
        <f>H262*D263</f>
        <v>0</v>
      </c>
      <c r="K263" s="121">
        <f>I262*D263</f>
        <v>0</v>
      </c>
      <c r="L263" s="219"/>
    </row>
    <row r="264" spans="1:12" ht="18.75" customHeight="1">
      <c r="A264" s="168"/>
      <c r="B264" s="56" t="s">
        <v>153</v>
      </c>
      <c r="C264" s="50" t="s">
        <v>12</v>
      </c>
      <c r="D264" s="49"/>
      <c r="E264" s="189"/>
      <c r="F264" s="172"/>
      <c r="G264" s="174"/>
      <c r="H264" s="176"/>
      <c r="I264" s="176"/>
      <c r="J264" s="121">
        <f>H262*D264</f>
        <v>0</v>
      </c>
      <c r="K264" s="121">
        <f>I262*D264</f>
        <v>0</v>
      </c>
      <c r="L264" s="219"/>
    </row>
    <row r="265" spans="1:12" ht="18.75" customHeight="1">
      <c r="A265" s="168"/>
      <c r="B265" s="56" t="s">
        <v>153</v>
      </c>
      <c r="C265" s="50" t="s">
        <v>9</v>
      </c>
      <c r="D265" s="49"/>
      <c r="E265" s="189"/>
      <c r="F265" s="172"/>
      <c r="G265" s="174"/>
      <c r="H265" s="176"/>
      <c r="I265" s="176"/>
      <c r="J265" s="121">
        <f>H262*D265</f>
        <v>0</v>
      </c>
      <c r="K265" s="121">
        <f>I262*D265</f>
        <v>0</v>
      </c>
      <c r="L265" s="219"/>
    </row>
    <row r="266" spans="1:12" ht="18.75" customHeight="1">
      <c r="A266" s="168"/>
      <c r="B266" s="56" t="s">
        <v>153</v>
      </c>
      <c r="C266" s="50" t="s">
        <v>8</v>
      </c>
      <c r="D266" s="49"/>
      <c r="E266" s="189"/>
      <c r="F266" s="172"/>
      <c r="G266" s="174"/>
      <c r="H266" s="176"/>
      <c r="I266" s="176"/>
      <c r="J266" s="121">
        <f>H262*D266</f>
        <v>0</v>
      </c>
      <c r="K266" s="121">
        <f>I262*D266</f>
        <v>0</v>
      </c>
      <c r="L266" s="219"/>
    </row>
    <row r="267" spans="1:12" ht="18.75" customHeight="1">
      <c r="A267" s="168"/>
      <c r="B267" s="56" t="s">
        <v>153</v>
      </c>
      <c r="C267" s="138" t="s">
        <v>7</v>
      </c>
      <c r="D267" s="49"/>
      <c r="E267" s="189"/>
      <c r="F267" s="172"/>
      <c r="G267" s="174"/>
      <c r="H267" s="208">
        <v>520</v>
      </c>
      <c r="I267" s="208">
        <v>572</v>
      </c>
      <c r="J267" s="121">
        <f>H267*D267</f>
        <v>0</v>
      </c>
      <c r="K267" s="121">
        <f>I267*D267</f>
        <v>0</v>
      </c>
      <c r="L267" s="179">
        <v>780</v>
      </c>
    </row>
    <row r="268" spans="1:12" ht="18.75" customHeight="1" thickBot="1">
      <c r="A268" s="169"/>
      <c r="B268" s="45" t="s">
        <v>153</v>
      </c>
      <c r="C268" s="133" t="s">
        <v>5</v>
      </c>
      <c r="D268" s="43"/>
      <c r="E268" s="190"/>
      <c r="F268" s="173"/>
      <c r="G268" s="175"/>
      <c r="H268" s="209"/>
      <c r="I268" s="209"/>
      <c r="J268" s="122">
        <f>H267*D268</f>
        <v>0</v>
      </c>
      <c r="K268" s="122">
        <f>I267*D268</f>
        <v>0</v>
      </c>
      <c r="L268" s="180"/>
    </row>
    <row r="269" spans="1:12" ht="18.75" customHeight="1">
      <c r="A269" s="181">
        <v>7</v>
      </c>
      <c r="B269" s="80" t="s">
        <v>152</v>
      </c>
      <c r="C269" s="79" t="s">
        <v>79</v>
      </c>
      <c r="D269" s="78"/>
      <c r="E269" s="188" t="s">
        <v>288</v>
      </c>
      <c r="F269" s="183"/>
      <c r="G269" s="184" t="s">
        <v>96</v>
      </c>
      <c r="H269" s="185">
        <v>259</v>
      </c>
      <c r="I269" s="185">
        <v>285</v>
      </c>
      <c r="J269" s="123">
        <f>H269*D269</f>
        <v>0</v>
      </c>
      <c r="K269" s="123">
        <f>I269*D269</f>
        <v>0</v>
      </c>
      <c r="L269" s="221">
        <v>389</v>
      </c>
    </row>
    <row r="270" spans="1:12" ht="18.75" customHeight="1">
      <c r="A270" s="168"/>
      <c r="B270" s="56" t="s">
        <v>152</v>
      </c>
      <c r="C270" s="50" t="s">
        <v>77</v>
      </c>
      <c r="D270" s="49"/>
      <c r="E270" s="189"/>
      <c r="F270" s="172"/>
      <c r="G270" s="174"/>
      <c r="H270" s="176"/>
      <c r="I270" s="176"/>
      <c r="J270" s="121">
        <f>H269*D270</f>
        <v>0</v>
      </c>
      <c r="K270" s="121">
        <f>I269*D270</f>
        <v>0</v>
      </c>
      <c r="L270" s="219"/>
    </row>
    <row r="271" spans="1:12" ht="18.75" customHeight="1">
      <c r="A271" s="168"/>
      <c r="B271" s="56" t="s">
        <v>152</v>
      </c>
      <c r="C271" s="50" t="s">
        <v>12</v>
      </c>
      <c r="D271" s="49"/>
      <c r="E271" s="189"/>
      <c r="F271" s="172"/>
      <c r="G271" s="174"/>
      <c r="H271" s="176"/>
      <c r="I271" s="176"/>
      <c r="J271" s="121">
        <f>H269*D271</f>
        <v>0</v>
      </c>
      <c r="K271" s="121">
        <f>I269*D271</f>
        <v>0</v>
      </c>
      <c r="L271" s="219"/>
    </row>
    <row r="272" spans="1:12" ht="18.75" customHeight="1">
      <c r="A272" s="168"/>
      <c r="B272" s="56" t="s">
        <v>152</v>
      </c>
      <c r="C272" s="50" t="s">
        <v>9</v>
      </c>
      <c r="D272" s="49"/>
      <c r="E272" s="189"/>
      <c r="F272" s="172"/>
      <c r="G272" s="174"/>
      <c r="H272" s="176"/>
      <c r="I272" s="176"/>
      <c r="J272" s="121">
        <f>H269*D272</f>
        <v>0</v>
      </c>
      <c r="K272" s="121">
        <f>I269*D272</f>
        <v>0</v>
      </c>
      <c r="L272" s="219"/>
    </row>
    <row r="273" spans="1:12" ht="18.75" customHeight="1">
      <c r="A273" s="168"/>
      <c r="B273" s="56" t="s">
        <v>152</v>
      </c>
      <c r="C273" s="50" t="s">
        <v>8</v>
      </c>
      <c r="D273" s="49"/>
      <c r="E273" s="189"/>
      <c r="F273" s="172"/>
      <c r="G273" s="174"/>
      <c r="H273" s="176"/>
      <c r="I273" s="176"/>
      <c r="J273" s="121">
        <f>H269*D273</f>
        <v>0</v>
      </c>
      <c r="K273" s="121">
        <f>I269*D273</f>
        <v>0</v>
      </c>
      <c r="L273" s="219"/>
    </row>
    <row r="274" spans="1:12" ht="18.75" customHeight="1">
      <c r="A274" s="168"/>
      <c r="B274" s="56" t="s">
        <v>152</v>
      </c>
      <c r="C274" s="115" t="s">
        <v>7</v>
      </c>
      <c r="D274" s="49"/>
      <c r="E274" s="189"/>
      <c r="F274" s="172"/>
      <c r="G274" s="174"/>
      <c r="H274" s="208">
        <v>290</v>
      </c>
      <c r="I274" s="208">
        <v>319</v>
      </c>
      <c r="J274" s="121">
        <f>H274*D274</f>
        <v>0</v>
      </c>
      <c r="K274" s="121">
        <f>I274*D274</f>
        <v>0</v>
      </c>
      <c r="L274" s="179">
        <v>435</v>
      </c>
    </row>
    <row r="275" spans="1:12" ht="18.75" customHeight="1" thickBot="1">
      <c r="A275" s="169"/>
      <c r="B275" s="45" t="s">
        <v>152</v>
      </c>
      <c r="C275" s="116" t="s">
        <v>5</v>
      </c>
      <c r="D275" s="43"/>
      <c r="E275" s="190"/>
      <c r="F275" s="173"/>
      <c r="G275" s="175"/>
      <c r="H275" s="209"/>
      <c r="I275" s="209"/>
      <c r="J275" s="122">
        <f>H274*D275</f>
        <v>0</v>
      </c>
      <c r="K275" s="122">
        <f>I274*D275</f>
        <v>0</v>
      </c>
      <c r="L275" s="180"/>
    </row>
    <row r="276" spans="1:12" ht="18.75" customHeight="1">
      <c r="A276" s="181">
        <v>8</v>
      </c>
      <c r="B276" s="80" t="s">
        <v>150</v>
      </c>
      <c r="C276" s="79" t="s">
        <v>79</v>
      </c>
      <c r="D276" s="78"/>
      <c r="E276" s="188" t="s">
        <v>268</v>
      </c>
      <c r="F276" s="183"/>
      <c r="G276" s="184" t="s">
        <v>151</v>
      </c>
      <c r="H276" s="185">
        <v>795</v>
      </c>
      <c r="I276" s="185">
        <v>875</v>
      </c>
      <c r="J276" s="123">
        <f>H276*D276</f>
        <v>0</v>
      </c>
      <c r="K276" s="123">
        <f>I276*D276</f>
        <v>0</v>
      </c>
      <c r="L276" s="221">
        <v>1193</v>
      </c>
    </row>
    <row r="277" spans="1:12" ht="18.75" customHeight="1">
      <c r="A277" s="168"/>
      <c r="B277" s="56" t="s">
        <v>150</v>
      </c>
      <c r="C277" s="50" t="s">
        <v>77</v>
      </c>
      <c r="D277" s="49"/>
      <c r="E277" s="189"/>
      <c r="F277" s="172"/>
      <c r="G277" s="174"/>
      <c r="H277" s="176"/>
      <c r="I277" s="176"/>
      <c r="J277" s="121">
        <f>H276*D277</f>
        <v>0</v>
      </c>
      <c r="K277" s="121">
        <f>I276*D277</f>
        <v>0</v>
      </c>
      <c r="L277" s="219"/>
    </row>
    <row r="278" spans="1:12" ht="18.75" customHeight="1">
      <c r="A278" s="168"/>
      <c r="B278" s="56" t="s">
        <v>150</v>
      </c>
      <c r="C278" s="50" t="s">
        <v>12</v>
      </c>
      <c r="D278" s="49"/>
      <c r="E278" s="189"/>
      <c r="F278" s="172"/>
      <c r="G278" s="174"/>
      <c r="H278" s="176"/>
      <c r="I278" s="176"/>
      <c r="J278" s="121">
        <f>H276*D278</f>
        <v>0</v>
      </c>
      <c r="K278" s="121">
        <f>I276*D278</f>
        <v>0</v>
      </c>
      <c r="L278" s="219"/>
    </row>
    <row r="279" spans="1:12" ht="18.75" customHeight="1">
      <c r="A279" s="168"/>
      <c r="B279" s="56" t="s">
        <v>150</v>
      </c>
      <c r="C279" s="50" t="s">
        <v>9</v>
      </c>
      <c r="D279" s="49"/>
      <c r="E279" s="189"/>
      <c r="F279" s="172"/>
      <c r="G279" s="174"/>
      <c r="H279" s="176"/>
      <c r="I279" s="176"/>
      <c r="J279" s="121">
        <f>H276*D279</f>
        <v>0</v>
      </c>
      <c r="K279" s="121">
        <f>I276*D279</f>
        <v>0</v>
      </c>
      <c r="L279" s="219"/>
    </row>
    <row r="280" spans="1:12" ht="18.75" customHeight="1">
      <c r="A280" s="168"/>
      <c r="B280" s="56" t="s">
        <v>150</v>
      </c>
      <c r="C280" s="50" t="s">
        <v>8</v>
      </c>
      <c r="D280" s="49"/>
      <c r="E280" s="189"/>
      <c r="F280" s="172"/>
      <c r="G280" s="174"/>
      <c r="H280" s="176"/>
      <c r="I280" s="176"/>
      <c r="J280" s="121">
        <f>H276*D280</f>
        <v>0</v>
      </c>
      <c r="K280" s="121">
        <f>I276*D280</f>
        <v>0</v>
      </c>
      <c r="L280" s="219"/>
    </row>
    <row r="281" spans="1:12" ht="18.75" customHeight="1">
      <c r="A281" s="168"/>
      <c r="B281" s="56" t="s">
        <v>150</v>
      </c>
      <c r="C281" s="155" t="s">
        <v>7</v>
      </c>
      <c r="D281" s="49"/>
      <c r="E281" s="189"/>
      <c r="F281" s="172"/>
      <c r="G281" s="174"/>
      <c r="H281" s="208">
        <v>860</v>
      </c>
      <c r="I281" s="208">
        <v>946.00000000000011</v>
      </c>
      <c r="J281" s="121">
        <f>H281*D281</f>
        <v>0</v>
      </c>
      <c r="K281" s="121">
        <f>I281*D281</f>
        <v>0</v>
      </c>
      <c r="L281" s="179">
        <v>1290</v>
      </c>
    </row>
    <row r="282" spans="1:12" ht="18.75" customHeight="1" thickBot="1">
      <c r="A282" s="169"/>
      <c r="B282" s="45" t="s">
        <v>150</v>
      </c>
      <c r="C282" s="156" t="s">
        <v>5</v>
      </c>
      <c r="D282" s="43"/>
      <c r="E282" s="190"/>
      <c r="F282" s="173"/>
      <c r="G282" s="175"/>
      <c r="H282" s="209"/>
      <c r="I282" s="209"/>
      <c r="J282" s="122">
        <f>H281*D282</f>
        <v>0</v>
      </c>
      <c r="K282" s="122">
        <f>I281*D282</f>
        <v>0</v>
      </c>
      <c r="L282" s="180"/>
    </row>
    <row r="283" spans="1:12" ht="18.75" customHeight="1">
      <c r="A283" s="181">
        <v>9</v>
      </c>
      <c r="B283" s="80" t="s">
        <v>147</v>
      </c>
      <c r="C283" s="79" t="s">
        <v>79</v>
      </c>
      <c r="D283" s="78"/>
      <c r="E283" s="188" t="s">
        <v>149</v>
      </c>
      <c r="F283" s="183"/>
      <c r="G283" s="184" t="s">
        <v>148</v>
      </c>
      <c r="H283" s="185">
        <v>709</v>
      </c>
      <c r="I283" s="185">
        <v>780</v>
      </c>
      <c r="J283" s="123">
        <f>H283*D283</f>
        <v>0</v>
      </c>
      <c r="K283" s="123">
        <f>I283*D283</f>
        <v>0</v>
      </c>
      <c r="L283" s="221">
        <v>1064</v>
      </c>
    </row>
    <row r="284" spans="1:12" ht="18.75" customHeight="1">
      <c r="A284" s="168"/>
      <c r="B284" s="56" t="s">
        <v>147</v>
      </c>
      <c r="C284" s="50" t="s">
        <v>77</v>
      </c>
      <c r="D284" s="49"/>
      <c r="E284" s="189"/>
      <c r="F284" s="172"/>
      <c r="G284" s="174"/>
      <c r="H284" s="176"/>
      <c r="I284" s="176"/>
      <c r="J284" s="121">
        <f>H283*D284</f>
        <v>0</v>
      </c>
      <c r="K284" s="121">
        <f>I283*D284</f>
        <v>0</v>
      </c>
      <c r="L284" s="219"/>
    </row>
    <row r="285" spans="1:12" ht="18.75" customHeight="1">
      <c r="A285" s="168"/>
      <c r="B285" s="56" t="s">
        <v>147</v>
      </c>
      <c r="C285" s="50" t="s">
        <v>12</v>
      </c>
      <c r="D285" s="49"/>
      <c r="E285" s="189"/>
      <c r="F285" s="172"/>
      <c r="G285" s="174"/>
      <c r="H285" s="176"/>
      <c r="I285" s="176"/>
      <c r="J285" s="121">
        <f>H283*D285</f>
        <v>0</v>
      </c>
      <c r="K285" s="121">
        <f>I283*D285</f>
        <v>0</v>
      </c>
      <c r="L285" s="219"/>
    </row>
    <row r="286" spans="1:12" ht="18.75" customHeight="1">
      <c r="A286" s="168"/>
      <c r="B286" s="56" t="s">
        <v>147</v>
      </c>
      <c r="C286" s="50" t="s">
        <v>9</v>
      </c>
      <c r="D286" s="49"/>
      <c r="E286" s="189"/>
      <c r="F286" s="172"/>
      <c r="G286" s="174"/>
      <c r="H286" s="176"/>
      <c r="I286" s="176"/>
      <c r="J286" s="121">
        <f>H283*D286</f>
        <v>0</v>
      </c>
      <c r="K286" s="121">
        <f>I283*D286</f>
        <v>0</v>
      </c>
      <c r="L286" s="219"/>
    </row>
    <row r="287" spans="1:12" ht="18.75" customHeight="1">
      <c r="A287" s="168"/>
      <c r="B287" s="56" t="s">
        <v>147</v>
      </c>
      <c r="C287" s="50" t="s">
        <v>8</v>
      </c>
      <c r="D287" s="49"/>
      <c r="E287" s="189"/>
      <c r="F287" s="172"/>
      <c r="G287" s="174"/>
      <c r="H287" s="176"/>
      <c r="I287" s="176"/>
      <c r="J287" s="121">
        <f>H283*D287</f>
        <v>0</v>
      </c>
      <c r="K287" s="121">
        <f>I283*D287</f>
        <v>0</v>
      </c>
      <c r="L287" s="219"/>
    </row>
    <row r="288" spans="1:12" ht="18.75" customHeight="1">
      <c r="A288" s="168"/>
      <c r="B288" s="56" t="s">
        <v>147</v>
      </c>
      <c r="C288" s="138" t="s">
        <v>7</v>
      </c>
      <c r="D288" s="49"/>
      <c r="E288" s="189"/>
      <c r="F288" s="172"/>
      <c r="G288" s="174"/>
      <c r="H288" s="208">
        <v>780</v>
      </c>
      <c r="I288" s="208">
        <v>858.00000000000011</v>
      </c>
      <c r="J288" s="121">
        <f>H288*D288</f>
        <v>0</v>
      </c>
      <c r="K288" s="121">
        <f>-I288*D288</f>
        <v>0</v>
      </c>
      <c r="L288" s="179">
        <v>1170</v>
      </c>
    </row>
    <row r="289" spans="1:12" ht="18.75" customHeight="1" thickBot="1">
      <c r="A289" s="169"/>
      <c r="B289" s="45" t="s">
        <v>147</v>
      </c>
      <c r="C289" s="133" t="s">
        <v>5</v>
      </c>
      <c r="D289" s="43"/>
      <c r="E289" s="190"/>
      <c r="F289" s="173"/>
      <c r="G289" s="175"/>
      <c r="H289" s="209"/>
      <c r="I289" s="209"/>
      <c r="J289" s="122">
        <f>H288*D289</f>
        <v>0</v>
      </c>
      <c r="K289" s="122">
        <f>I288*D289</f>
        <v>0</v>
      </c>
      <c r="L289" s="180"/>
    </row>
    <row r="290" spans="1:12" ht="18.75" customHeight="1">
      <c r="A290" s="181">
        <v>10</v>
      </c>
      <c r="B290" s="80" t="s">
        <v>144</v>
      </c>
      <c r="C290" s="79" t="s">
        <v>79</v>
      </c>
      <c r="D290" s="78"/>
      <c r="E290" s="188" t="s">
        <v>146</v>
      </c>
      <c r="F290" s="183"/>
      <c r="G290" s="184" t="s">
        <v>145</v>
      </c>
      <c r="H290" s="176">
        <v>442</v>
      </c>
      <c r="I290" s="176">
        <v>486</v>
      </c>
      <c r="J290" s="121">
        <f>H290*D290</f>
        <v>0</v>
      </c>
      <c r="K290" s="121">
        <f>I290*D290</f>
        <v>0</v>
      </c>
      <c r="L290" s="219">
        <v>663</v>
      </c>
    </row>
    <row r="291" spans="1:12" ht="18.75" customHeight="1">
      <c r="A291" s="168"/>
      <c r="B291" s="56" t="s">
        <v>144</v>
      </c>
      <c r="C291" s="50" t="s">
        <v>77</v>
      </c>
      <c r="D291" s="49"/>
      <c r="E291" s="189"/>
      <c r="F291" s="172"/>
      <c r="G291" s="174"/>
      <c r="H291" s="176"/>
      <c r="I291" s="176"/>
      <c r="J291" s="121">
        <f>H290*D291</f>
        <v>0</v>
      </c>
      <c r="K291" s="121">
        <f>I290*D291</f>
        <v>0</v>
      </c>
      <c r="L291" s="219"/>
    </row>
    <row r="292" spans="1:12" ht="18.75" customHeight="1">
      <c r="A292" s="168"/>
      <c r="B292" s="56" t="s">
        <v>144</v>
      </c>
      <c r="C292" s="50" t="s">
        <v>12</v>
      </c>
      <c r="D292" s="49"/>
      <c r="E292" s="189"/>
      <c r="F292" s="172"/>
      <c r="G292" s="174"/>
      <c r="H292" s="176"/>
      <c r="I292" s="176"/>
      <c r="J292" s="121">
        <f>H290*D292</f>
        <v>0</v>
      </c>
      <c r="K292" s="121">
        <f>I290*D292</f>
        <v>0</v>
      </c>
      <c r="L292" s="219"/>
    </row>
    <row r="293" spans="1:12" ht="18.75" customHeight="1">
      <c r="A293" s="168"/>
      <c r="B293" s="56" t="s">
        <v>144</v>
      </c>
      <c r="C293" s="50" t="s">
        <v>9</v>
      </c>
      <c r="D293" s="49"/>
      <c r="E293" s="189"/>
      <c r="F293" s="172"/>
      <c r="G293" s="174"/>
      <c r="H293" s="176"/>
      <c r="I293" s="176"/>
      <c r="J293" s="121">
        <f>H290*D293</f>
        <v>0</v>
      </c>
      <c r="K293" s="121">
        <f>I290*D293</f>
        <v>0</v>
      </c>
      <c r="L293" s="219"/>
    </row>
    <row r="294" spans="1:12" ht="18.75" customHeight="1">
      <c r="A294" s="168"/>
      <c r="B294" s="56" t="s">
        <v>144</v>
      </c>
      <c r="C294" s="50" t="s">
        <v>8</v>
      </c>
      <c r="D294" s="49"/>
      <c r="E294" s="189"/>
      <c r="F294" s="172"/>
      <c r="G294" s="174"/>
      <c r="H294" s="176"/>
      <c r="I294" s="176"/>
      <c r="J294" s="121">
        <f>H290*D294</f>
        <v>0</v>
      </c>
      <c r="K294" s="121">
        <f>I290*D294</f>
        <v>0</v>
      </c>
      <c r="L294" s="219"/>
    </row>
    <row r="295" spans="1:12" ht="18.75" customHeight="1">
      <c r="A295" s="168"/>
      <c r="B295" s="56" t="s">
        <v>144</v>
      </c>
      <c r="C295" s="138" t="s">
        <v>7</v>
      </c>
      <c r="D295" s="49"/>
      <c r="E295" s="189"/>
      <c r="F295" s="172"/>
      <c r="G295" s="174"/>
      <c r="H295" s="176">
        <v>490</v>
      </c>
      <c r="I295" s="208">
        <v>539</v>
      </c>
      <c r="J295" s="121">
        <f>H295*D295</f>
        <v>0</v>
      </c>
      <c r="K295" s="121">
        <f>I295*D295</f>
        <v>0</v>
      </c>
      <c r="L295" s="179">
        <v>735</v>
      </c>
    </row>
    <row r="296" spans="1:12" ht="18.75" customHeight="1" thickBot="1">
      <c r="A296" s="169"/>
      <c r="B296" s="45" t="s">
        <v>144</v>
      </c>
      <c r="C296" s="133" t="s">
        <v>5</v>
      </c>
      <c r="D296" s="43"/>
      <c r="E296" s="190"/>
      <c r="F296" s="173"/>
      <c r="G296" s="175"/>
      <c r="H296" s="178"/>
      <c r="I296" s="209"/>
      <c r="J296" s="122">
        <f>H295*D296</f>
        <v>0</v>
      </c>
      <c r="K296" s="122">
        <f>I295*D296</f>
        <v>0</v>
      </c>
      <c r="L296" s="180"/>
    </row>
    <row r="297" spans="1:12" ht="33.75" customHeight="1">
      <c r="A297" s="181">
        <v>11</v>
      </c>
      <c r="B297" s="80" t="s">
        <v>142</v>
      </c>
      <c r="C297" s="79" t="s">
        <v>79</v>
      </c>
      <c r="D297" s="78"/>
      <c r="E297" s="188" t="s">
        <v>143</v>
      </c>
      <c r="F297" s="183"/>
      <c r="G297" s="184" t="s">
        <v>64</v>
      </c>
      <c r="H297" s="185">
        <v>775</v>
      </c>
      <c r="I297" s="185">
        <v>853</v>
      </c>
      <c r="J297" s="123">
        <f>H297*D297</f>
        <v>0</v>
      </c>
      <c r="K297" s="123">
        <f>I297*D297</f>
        <v>0</v>
      </c>
      <c r="L297" s="221">
        <v>1162.5</v>
      </c>
    </row>
    <row r="298" spans="1:12" ht="33.75" customHeight="1">
      <c r="A298" s="168"/>
      <c r="B298" s="56" t="s">
        <v>142</v>
      </c>
      <c r="C298" s="50" t="s">
        <v>77</v>
      </c>
      <c r="D298" s="49"/>
      <c r="E298" s="189"/>
      <c r="F298" s="172"/>
      <c r="G298" s="174"/>
      <c r="H298" s="176"/>
      <c r="I298" s="176"/>
      <c r="J298" s="121">
        <f>H297*D298</f>
        <v>0</v>
      </c>
      <c r="K298" s="121">
        <f>I297*D298</f>
        <v>0</v>
      </c>
      <c r="L298" s="219"/>
    </row>
    <row r="299" spans="1:12" ht="33.75" customHeight="1" thickBot="1">
      <c r="A299" s="169"/>
      <c r="B299" s="45" t="s">
        <v>142</v>
      </c>
      <c r="C299" s="46" t="s">
        <v>12</v>
      </c>
      <c r="D299" s="43"/>
      <c r="E299" s="190"/>
      <c r="F299" s="173"/>
      <c r="G299" s="175"/>
      <c r="H299" s="178"/>
      <c r="I299" s="178"/>
      <c r="J299" s="122">
        <f>H297*D299</f>
        <v>0</v>
      </c>
      <c r="K299" s="122">
        <f>I297*D299</f>
        <v>0</v>
      </c>
      <c r="L299" s="220"/>
    </row>
    <row r="300" spans="1:12" ht="18.75" customHeight="1">
      <c r="A300" s="181">
        <v>12</v>
      </c>
      <c r="B300" s="80" t="s">
        <v>141</v>
      </c>
      <c r="C300" s="79" t="s">
        <v>79</v>
      </c>
      <c r="D300" s="78"/>
      <c r="E300" s="188" t="s">
        <v>287</v>
      </c>
      <c r="F300" s="183"/>
      <c r="G300" s="184" t="s">
        <v>96</v>
      </c>
      <c r="H300" s="185">
        <v>460</v>
      </c>
      <c r="I300" s="185">
        <v>506</v>
      </c>
      <c r="J300" s="123">
        <f>H300*D300</f>
        <v>0</v>
      </c>
      <c r="K300" s="123">
        <f>I300*D300</f>
        <v>0</v>
      </c>
      <c r="L300" s="221">
        <v>690</v>
      </c>
    </row>
    <row r="301" spans="1:12" ht="18.75" customHeight="1">
      <c r="A301" s="168"/>
      <c r="B301" s="56" t="s">
        <v>141</v>
      </c>
      <c r="C301" s="50" t="s">
        <v>77</v>
      </c>
      <c r="D301" s="49"/>
      <c r="E301" s="189"/>
      <c r="F301" s="172"/>
      <c r="G301" s="174"/>
      <c r="H301" s="176"/>
      <c r="I301" s="176"/>
      <c r="J301" s="121">
        <f>H300*D301</f>
        <v>0</v>
      </c>
      <c r="K301" s="121">
        <f>I300*D301</f>
        <v>0</v>
      </c>
      <c r="L301" s="219"/>
    </row>
    <row r="302" spans="1:12" ht="18.75" customHeight="1">
      <c r="A302" s="168"/>
      <c r="B302" s="56" t="s">
        <v>141</v>
      </c>
      <c r="C302" s="50" t="s">
        <v>12</v>
      </c>
      <c r="D302" s="49"/>
      <c r="E302" s="189"/>
      <c r="F302" s="172"/>
      <c r="G302" s="174"/>
      <c r="H302" s="176"/>
      <c r="I302" s="176"/>
      <c r="J302" s="121">
        <f>H300*D302</f>
        <v>0</v>
      </c>
      <c r="K302" s="121">
        <f>I300*D302</f>
        <v>0</v>
      </c>
      <c r="L302" s="219"/>
    </row>
    <row r="303" spans="1:12" ht="18.75" customHeight="1">
      <c r="A303" s="168"/>
      <c r="B303" s="56" t="s">
        <v>141</v>
      </c>
      <c r="C303" s="50" t="s">
        <v>9</v>
      </c>
      <c r="D303" s="49"/>
      <c r="E303" s="189"/>
      <c r="F303" s="172"/>
      <c r="G303" s="174"/>
      <c r="H303" s="176"/>
      <c r="I303" s="176"/>
      <c r="J303" s="121">
        <f>H300*D303</f>
        <v>0</v>
      </c>
      <c r="K303" s="121">
        <f>I300*D303</f>
        <v>0</v>
      </c>
      <c r="L303" s="219"/>
    </row>
    <row r="304" spans="1:12" ht="18.75" customHeight="1">
      <c r="A304" s="168"/>
      <c r="B304" s="56" t="s">
        <v>141</v>
      </c>
      <c r="C304" s="50" t="s">
        <v>8</v>
      </c>
      <c r="D304" s="49"/>
      <c r="E304" s="189"/>
      <c r="F304" s="172"/>
      <c r="G304" s="174"/>
      <c r="H304" s="176"/>
      <c r="I304" s="176"/>
      <c r="J304" s="121">
        <f>H300*D304</f>
        <v>0</v>
      </c>
      <c r="K304" s="121">
        <f>I300*D304</f>
        <v>0</v>
      </c>
      <c r="L304" s="219"/>
    </row>
    <row r="305" spans="1:12" ht="18.75" customHeight="1">
      <c r="A305" s="168"/>
      <c r="B305" s="56" t="s">
        <v>141</v>
      </c>
      <c r="C305" s="115" t="s">
        <v>7</v>
      </c>
      <c r="D305" s="49"/>
      <c r="E305" s="189"/>
      <c r="F305" s="172"/>
      <c r="G305" s="174"/>
      <c r="H305" s="208">
        <v>510</v>
      </c>
      <c r="I305" s="208">
        <v>561</v>
      </c>
      <c r="J305" s="121">
        <f>H305*D305</f>
        <v>0</v>
      </c>
      <c r="K305" s="121">
        <f>I305*D305</f>
        <v>0</v>
      </c>
      <c r="L305" s="179">
        <v>765</v>
      </c>
    </row>
    <row r="306" spans="1:12" ht="18" customHeight="1" thickBot="1">
      <c r="A306" s="169"/>
      <c r="B306" s="45" t="s">
        <v>141</v>
      </c>
      <c r="C306" s="116" t="s">
        <v>5</v>
      </c>
      <c r="D306" s="43"/>
      <c r="E306" s="190"/>
      <c r="F306" s="173"/>
      <c r="G306" s="175"/>
      <c r="H306" s="209"/>
      <c r="I306" s="209"/>
      <c r="J306" s="122">
        <f>H305*D306</f>
        <v>0</v>
      </c>
      <c r="K306" s="122">
        <f>I305*D306</f>
        <v>0</v>
      </c>
      <c r="L306" s="180"/>
    </row>
    <row r="307" spans="1:12" ht="18.75" hidden="1" customHeight="1" thickBot="1">
      <c r="A307" s="181">
        <v>13</v>
      </c>
      <c r="B307" s="80" t="s">
        <v>139</v>
      </c>
      <c r="C307" s="119" t="s">
        <v>79</v>
      </c>
      <c r="D307" s="78"/>
      <c r="E307" s="222" t="s">
        <v>140</v>
      </c>
      <c r="F307" s="191"/>
      <c r="G307" s="225"/>
      <c r="H307" s="185"/>
      <c r="I307" s="185"/>
      <c r="J307" s="123">
        <v>0</v>
      </c>
      <c r="K307" s="123">
        <v>0</v>
      </c>
      <c r="L307" s="221"/>
    </row>
    <row r="308" spans="1:12" ht="18.75" hidden="1" customHeight="1" thickBot="1">
      <c r="A308" s="168"/>
      <c r="B308" s="56" t="s">
        <v>139</v>
      </c>
      <c r="C308" s="113" t="s">
        <v>77</v>
      </c>
      <c r="D308" s="49"/>
      <c r="E308" s="223"/>
      <c r="F308" s="192"/>
      <c r="G308" s="226"/>
      <c r="H308" s="176"/>
      <c r="I308" s="176"/>
      <c r="J308" s="121">
        <v>0</v>
      </c>
      <c r="K308" s="121">
        <v>0</v>
      </c>
      <c r="L308" s="219"/>
    </row>
    <row r="309" spans="1:12" ht="18.75" hidden="1" customHeight="1" thickBot="1">
      <c r="A309" s="168"/>
      <c r="B309" s="56" t="s">
        <v>139</v>
      </c>
      <c r="C309" s="113" t="s">
        <v>12</v>
      </c>
      <c r="D309" s="49"/>
      <c r="E309" s="223"/>
      <c r="F309" s="192"/>
      <c r="G309" s="226"/>
      <c r="H309" s="176"/>
      <c r="I309" s="176"/>
      <c r="J309" s="121">
        <v>0</v>
      </c>
      <c r="K309" s="121">
        <v>0</v>
      </c>
      <c r="L309" s="219"/>
    </row>
    <row r="310" spans="1:12" ht="18.75" hidden="1" customHeight="1" thickBot="1">
      <c r="A310" s="168"/>
      <c r="B310" s="56" t="s">
        <v>139</v>
      </c>
      <c r="C310" s="113" t="s">
        <v>9</v>
      </c>
      <c r="D310" s="49"/>
      <c r="E310" s="223"/>
      <c r="F310" s="192"/>
      <c r="G310" s="226"/>
      <c r="H310" s="176"/>
      <c r="I310" s="176"/>
      <c r="J310" s="121">
        <v>0</v>
      </c>
      <c r="K310" s="121">
        <v>0</v>
      </c>
      <c r="L310" s="219"/>
    </row>
    <row r="311" spans="1:12" ht="18.75" hidden="1" customHeight="1" thickBot="1">
      <c r="A311" s="169"/>
      <c r="B311" s="45" t="s">
        <v>139</v>
      </c>
      <c r="C311" s="114" t="s">
        <v>8</v>
      </c>
      <c r="D311" s="43"/>
      <c r="E311" s="224"/>
      <c r="F311" s="193"/>
      <c r="G311" s="227"/>
      <c r="H311" s="178"/>
      <c r="I311" s="178"/>
      <c r="J311" s="122">
        <v>0</v>
      </c>
      <c r="K311" s="122">
        <v>0</v>
      </c>
      <c r="L311" s="220"/>
    </row>
    <row r="312" spans="1:12" ht="66" customHeight="1" thickBot="1">
      <c r="A312" s="88">
        <v>14</v>
      </c>
      <c r="B312" s="88" t="s">
        <v>138</v>
      </c>
      <c r="C312" s="87"/>
      <c r="D312" s="86"/>
      <c r="E312" s="85" t="s">
        <v>137</v>
      </c>
      <c r="F312" s="84"/>
      <c r="G312" s="83" t="s">
        <v>136</v>
      </c>
      <c r="H312" s="82">
        <v>179</v>
      </c>
      <c r="I312" s="82">
        <v>197</v>
      </c>
      <c r="J312" s="128">
        <f>H312*D312</f>
        <v>0</v>
      </c>
      <c r="K312" s="128">
        <f>I312*D312</f>
        <v>0</v>
      </c>
      <c r="L312" s="81">
        <v>269</v>
      </c>
    </row>
    <row r="313" spans="1:12" ht="82.5" customHeight="1" thickBot="1">
      <c r="A313" s="88">
        <v>15</v>
      </c>
      <c r="B313" s="88" t="s">
        <v>135</v>
      </c>
      <c r="C313" s="87"/>
      <c r="D313" s="86"/>
      <c r="E313" s="85" t="s">
        <v>133</v>
      </c>
      <c r="F313" s="84"/>
      <c r="G313" s="83" t="s">
        <v>90</v>
      </c>
      <c r="H313" s="82">
        <v>179</v>
      </c>
      <c r="I313" s="82">
        <v>197</v>
      </c>
      <c r="J313" s="128">
        <f>H313*D313</f>
        <v>0</v>
      </c>
      <c r="K313" s="128">
        <f>I313*D313</f>
        <v>0</v>
      </c>
      <c r="L313" s="81">
        <v>269</v>
      </c>
    </row>
    <row r="314" spans="1:12" ht="84.75" customHeight="1" thickBot="1">
      <c r="A314" s="88">
        <v>16</v>
      </c>
      <c r="B314" s="88" t="s">
        <v>134</v>
      </c>
      <c r="C314" s="87"/>
      <c r="D314" s="86"/>
      <c r="E314" s="85" t="s">
        <v>133</v>
      </c>
      <c r="F314" s="84"/>
      <c r="G314" s="83" t="s">
        <v>132</v>
      </c>
      <c r="H314" s="82">
        <v>179</v>
      </c>
      <c r="I314" s="82">
        <v>197</v>
      </c>
      <c r="J314" s="128">
        <f>H314*D314</f>
        <v>0</v>
      </c>
      <c r="K314" s="128">
        <f>I314*D314</f>
        <v>0</v>
      </c>
      <c r="L314" s="81">
        <v>269</v>
      </c>
    </row>
    <row r="315" spans="1:12" ht="19.5" customHeight="1">
      <c r="A315" s="181">
        <v>17</v>
      </c>
      <c r="B315" s="80" t="s">
        <v>130</v>
      </c>
      <c r="C315" s="79" t="s">
        <v>79</v>
      </c>
      <c r="D315" s="78"/>
      <c r="E315" s="188" t="s">
        <v>131</v>
      </c>
      <c r="F315" s="183"/>
      <c r="G315" s="184" t="s">
        <v>64</v>
      </c>
      <c r="H315" s="185">
        <v>579</v>
      </c>
      <c r="I315" s="185">
        <v>637</v>
      </c>
      <c r="J315" s="123">
        <f>H315*D315</f>
        <v>0</v>
      </c>
      <c r="K315" s="123">
        <f>I315*D315</f>
        <v>0</v>
      </c>
      <c r="L315" s="221">
        <v>868.5</v>
      </c>
    </row>
    <row r="316" spans="1:12" ht="19.5" customHeight="1">
      <c r="A316" s="168"/>
      <c r="B316" s="56" t="s">
        <v>130</v>
      </c>
      <c r="C316" s="50" t="s">
        <v>77</v>
      </c>
      <c r="D316" s="49"/>
      <c r="E316" s="189"/>
      <c r="F316" s="172"/>
      <c r="G316" s="174"/>
      <c r="H316" s="176"/>
      <c r="I316" s="176"/>
      <c r="J316" s="121">
        <f>H315*D316</f>
        <v>0</v>
      </c>
      <c r="K316" s="121">
        <f>I315*D316</f>
        <v>0</v>
      </c>
      <c r="L316" s="219"/>
    </row>
    <row r="317" spans="1:12" ht="19.5" customHeight="1">
      <c r="A317" s="168"/>
      <c r="B317" s="56" t="s">
        <v>130</v>
      </c>
      <c r="C317" s="50" t="s">
        <v>12</v>
      </c>
      <c r="D317" s="49"/>
      <c r="E317" s="189"/>
      <c r="F317" s="172"/>
      <c r="G317" s="174"/>
      <c r="H317" s="176"/>
      <c r="I317" s="176"/>
      <c r="J317" s="121">
        <f>H315*D317</f>
        <v>0</v>
      </c>
      <c r="K317" s="121">
        <f>I315*D317</f>
        <v>0</v>
      </c>
      <c r="L317" s="219"/>
    </row>
    <row r="318" spans="1:12" ht="19.5" customHeight="1">
      <c r="A318" s="168"/>
      <c r="B318" s="56" t="s">
        <v>130</v>
      </c>
      <c r="C318" s="50" t="s">
        <v>9</v>
      </c>
      <c r="D318" s="49"/>
      <c r="E318" s="189"/>
      <c r="F318" s="172"/>
      <c r="G318" s="174"/>
      <c r="H318" s="176"/>
      <c r="I318" s="176"/>
      <c r="J318" s="121">
        <f>H315*D318</f>
        <v>0</v>
      </c>
      <c r="K318" s="121">
        <f>I315*D318</f>
        <v>0</v>
      </c>
      <c r="L318" s="219"/>
    </row>
    <row r="319" spans="1:12" ht="19.5" customHeight="1">
      <c r="A319" s="168"/>
      <c r="B319" s="56" t="s">
        <v>130</v>
      </c>
      <c r="C319" s="50" t="s">
        <v>8</v>
      </c>
      <c r="D319" s="49"/>
      <c r="E319" s="189"/>
      <c r="F319" s="172"/>
      <c r="G319" s="174"/>
      <c r="H319" s="176"/>
      <c r="I319" s="176"/>
      <c r="J319" s="121">
        <f>H315*D319</f>
        <v>0</v>
      </c>
      <c r="K319" s="121">
        <f>I315*D319</f>
        <v>0</v>
      </c>
      <c r="L319" s="219"/>
    </row>
    <row r="320" spans="1:12" ht="19.5" customHeight="1">
      <c r="A320" s="168"/>
      <c r="B320" s="56" t="s">
        <v>130</v>
      </c>
      <c r="C320" s="138" t="s">
        <v>7</v>
      </c>
      <c r="D320" s="49"/>
      <c r="E320" s="189"/>
      <c r="F320" s="172"/>
      <c r="G320" s="174"/>
      <c r="H320" s="176">
        <v>640</v>
      </c>
      <c r="I320" s="176">
        <v>704</v>
      </c>
      <c r="J320" s="121">
        <f>H320*D320</f>
        <v>0</v>
      </c>
      <c r="K320" s="121">
        <f>I320*D320</f>
        <v>0</v>
      </c>
      <c r="L320" s="179">
        <v>960</v>
      </c>
    </row>
    <row r="321" spans="1:12" ht="19.5" customHeight="1" thickBot="1">
      <c r="A321" s="169"/>
      <c r="B321" s="45" t="s">
        <v>130</v>
      </c>
      <c r="C321" s="133" t="s">
        <v>5</v>
      </c>
      <c r="D321" s="43"/>
      <c r="E321" s="190"/>
      <c r="F321" s="173"/>
      <c r="G321" s="175"/>
      <c r="H321" s="178"/>
      <c r="I321" s="178"/>
      <c r="J321" s="122">
        <f>H320*D321</f>
        <v>0</v>
      </c>
      <c r="K321" s="122">
        <f>I320*D321</f>
        <v>0</v>
      </c>
      <c r="L321" s="180"/>
    </row>
    <row r="322" spans="1:12" ht="19.5" customHeight="1">
      <c r="A322" s="181">
        <v>18</v>
      </c>
      <c r="B322" s="80" t="s">
        <v>129</v>
      </c>
      <c r="C322" s="79" t="s">
        <v>12</v>
      </c>
      <c r="D322" s="78"/>
      <c r="E322" s="188" t="s">
        <v>289</v>
      </c>
      <c r="F322" s="191"/>
      <c r="G322" s="184" t="s">
        <v>64</v>
      </c>
      <c r="H322" s="185">
        <v>1020</v>
      </c>
      <c r="I322" s="185">
        <v>1122</v>
      </c>
      <c r="J322" s="123">
        <f>H322*D322</f>
        <v>0</v>
      </c>
      <c r="K322" s="123">
        <f>I322*D322</f>
        <v>0</v>
      </c>
      <c r="L322" s="186">
        <v>1530</v>
      </c>
    </row>
    <row r="323" spans="1:12" ht="19.5" customHeight="1">
      <c r="A323" s="168"/>
      <c r="B323" s="56" t="s">
        <v>129</v>
      </c>
      <c r="C323" s="50" t="s">
        <v>9</v>
      </c>
      <c r="D323" s="49"/>
      <c r="E323" s="189"/>
      <c r="F323" s="192"/>
      <c r="G323" s="174"/>
      <c r="H323" s="176"/>
      <c r="I323" s="176"/>
      <c r="J323" s="121">
        <f>H322*D323</f>
        <v>0</v>
      </c>
      <c r="K323" s="121">
        <f>I322*D323</f>
        <v>0</v>
      </c>
      <c r="L323" s="177"/>
    </row>
    <row r="324" spans="1:12" ht="19.5" customHeight="1">
      <c r="A324" s="168"/>
      <c r="B324" s="56" t="s">
        <v>129</v>
      </c>
      <c r="C324" s="50" t="s">
        <v>8</v>
      </c>
      <c r="D324" s="49"/>
      <c r="E324" s="189"/>
      <c r="F324" s="192"/>
      <c r="G324" s="174"/>
      <c r="H324" s="176"/>
      <c r="I324" s="176"/>
      <c r="J324" s="121">
        <f>H322*D324</f>
        <v>0</v>
      </c>
      <c r="K324" s="121">
        <f>I322*D324</f>
        <v>0</v>
      </c>
      <c r="L324" s="177"/>
    </row>
    <row r="325" spans="1:12" ht="19.5" customHeight="1">
      <c r="A325" s="168"/>
      <c r="B325" s="56" t="s">
        <v>129</v>
      </c>
      <c r="C325" s="115" t="s">
        <v>7</v>
      </c>
      <c r="D325" s="49"/>
      <c r="E325" s="189"/>
      <c r="F325" s="192"/>
      <c r="G325" s="174"/>
      <c r="H325" s="176">
        <v>1080</v>
      </c>
      <c r="I325" s="208">
        <v>1188</v>
      </c>
      <c r="J325" s="121">
        <f>H325*D325</f>
        <v>0</v>
      </c>
      <c r="K325" s="121">
        <f>I325*D325</f>
        <v>0</v>
      </c>
      <c r="L325" s="179">
        <v>1620</v>
      </c>
    </row>
    <row r="326" spans="1:12" ht="22.5" customHeight="1" thickBot="1">
      <c r="A326" s="169"/>
      <c r="B326" s="45" t="s">
        <v>129</v>
      </c>
      <c r="C326" s="116" t="s">
        <v>5</v>
      </c>
      <c r="D326" s="43"/>
      <c r="E326" s="190"/>
      <c r="F326" s="193"/>
      <c r="G326" s="175"/>
      <c r="H326" s="178"/>
      <c r="I326" s="209"/>
      <c r="J326" s="122">
        <f>H325*D326</f>
        <v>0</v>
      </c>
      <c r="K326" s="122">
        <f>I325*D326</f>
        <v>0</v>
      </c>
      <c r="L326" s="180"/>
    </row>
    <row r="327" spans="1:12" ht="27" customHeight="1">
      <c r="A327" s="181">
        <v>19</v>
      </c>
      <c r="B327" s="80" t="s">
        <v>127</v>
      </c>
      <c r="C327" s="79" t="s">
        <v>12</v>
      </c>
      <c r="D327" s="78"/>
      <c r="E327" s="188" t="s">
        <v>128</v>
      </c>
      <c r="F327" s="191"/>
      <c r="G327" s="184" t="s">
        <v>64</v>
      </c>
      <c r="H327" s="185">
        <v>870</v>
      </c>
      <c r="I327" s="185">
        <v>957</v>
      </c>
      <c r="J327" s="123">
        <f>H327*D327</f>
        <v>0</v>
      </c>
      <c r="K327" s="123">
        <f>I327*D327</f>
        <v>0</v>
      </c>
      <c r="L327" s="186">
        <v>1305</v>
      </c>
    </row>
    <row r="328" spans="1:12" ht="27" customHeight="1">
      <c r="A328" s="168"/>
      <c r="B328" s="56" t="s">
        <v>127</v>
      </c>
      <c r="C328" s="50" t="s">
        <v>9</v>
      </c>
      <c r="D328" s="49"/>
      <c r="E328" s="189"/>
      <c r="F328" s="192"/>
      <c r="G328" s="174"/>
      <c r="H328" s="176"/>
      <c r="I328" s="176"/>
      <c r="J328" s="121">
        <f>H327*D328</f>
        <v>0</v>
      </c>
      <c r="K328" s="121">
        <f>I327*D328</f>
        <v>0</v>
      </c>
      <c r="L328" s="177"/>
    </row>
    <row r="329" spans="1:12" ht="27" customHeight="1">
      <c r="A329" s="168"/>
      <c r="B329" s="56" t="s">
        <v>127</v>
      </c>
      <c r="C329" s="50" t="s">
        <v>8</v>
      </c>
      <c r="D329" s="49"/>
      <c r="E329" s="189"/>
      <c r="F329" s="192"/>
      <c r="G329" s="174"/>
      <c r="H329" s="176"/>
      <c r="I329" s="176"/>
      <c r="J329" s="121">
        <f>H327*D329</f>
        <v>0</v>
      </c>
      <c r="K329" s="121">
        <f>I327*D329</f>
        <v>0</v>
      </c>
      <c r="L329" s="177"/>
    </row>
    <row r="330" spans="1:12" ht="27" customHeight="1">
      <c r="A330" s="168"/>
      <c r="B330" s="56" t="s">
        <v>127</v>
      </c>
      <c r="C330" s="138" t="s">
        <v>7</v>
      </c>
      <c r="D330" s="49"/>
      <c r="E330" s="189"/>
      <c r="F330" s="192"/>
      <c r="G330" s="174"/>
      <c r="H330" s="176">
        <v>930</v>
      </c>
      <c r="I330" s="208">
        <v>1023.0000000000001</v>
      </c>
      <c r="J330" s="121">
        <f>H330*D330</f>
        <v>0</v>
      </c>
      <c r="K330" s="121">
        <f>I330*D330</f>
        <v>0</v>
      </c>
      <c r="L330" s="179">
        <v>1395</v>
      </c>
    </row>
    <row r="331" spans="1:12" ht="27" customHeight="1" thickBot="1">
      <c r="A331" s="169"/>
      <c r="B331" s="45" t="s">
        <v>127</v>
      </c>
      <c r="C331" s="133" t="s">
        <v>5</v>
      </c>
      <c r="D331" s="43"/>
      <c r="E331" s="190"/>
      <c r="F331" s="193"/>
      <c r="G331" s="175"/>
      <c r="H331" s="178"/>
      <c r="I331" s="209"/>
      <c r="J331" s="122">
        <f>H330*D331</f>
        <v>0</v>
      </c>
      <c r="K331" s="122">
        <f>I330*D331</f>
        <v>0</v>
      </c>
      <c r="L331" s="180"/>
    </row>
    <row r="332" spans="1:12" ht="21" customHeight="1">
      <c r="A332" s="181">
        <v>20</v>
      </c>
      <c r="B332" s="80" t="s">
        <v>126</v>
      </c>
      <c r="C332" s="79" t="s">
        <v>79</v>
      </c>
      <c r="D332" s="78"/>
      <c r="E332" s="188" t="s">
        <v>290</v>
      </c>
      <c r="F332" s="183"/>
      <c r="G332" s="184" t="s">
        <v>78</v>
      </c>
      <c r="H332" s="185">
        <v>259</v>
      </c>
      <c r="I332" s="185">
        <v>285</v>
      </c>
      <c r="J332" s="123">
        <f>H332*D332</f>
        <v>0</v>
      </c>
      <c r="K332" s="123">
        <f>I332*D332</f>
        <v>0</v>
      </c>
      <c r="L332" s="221">
        <v>389</v>
      </c>
    </row>
    <row r="333" spans="1:12" ht="21" customHeight="1">
      <c r="A333" s="168"/>
      <c r="B333" s="56" t="s">
        <v>126</v>
      </c>
      <c r="C333" s="50" t="s">
        <v>77</v>
      </c>
      <c r="D333" s="49"/>
      <c r="E333" s="189"/>
      <c r="F333" s="172"/>
      <c r="G333" s="174"/>
      <c r="H333" s="176"/>
      <c r="I333" s="176"/>
      <c r="J333" s="121">
        <f>H332*D333</f>
        <v>0</v>
      </c>
      <c r="K333" s="121">
        <f>I332*D333</f>
        <v>0</v>
      </c>
      <c r="L333" s="219"/>
    </row>
    <row r="334" spans="1:12" ht="21" customHeight="1">
      <c r="A334" s="168"/>
      <c r="B334" s="56" t="s">
        <v>126</v>
      </c>
      <c r="C334" s="50" t="s">
        <v>12</v>
      </c>
      <c r="D334" s="49"/>
      <c r="E334" s="189"/>
      <c r="F334" s="172"/>
      <c r="G334" s="174"/>
      <c r="H334" s="176"/>
      <c r="I334" s="176"/>
      <c r="J334" s="121">
        <f>H332*D334</f>
        <v>0</v>
      </c>
      <c r="K334" s="121">
        <f>I332*D334</f>
        <v>0</v>
      </c>
      <c r="L334" s="219"/>
    </row>
    <row r="335" spans="1:12" ht="21" customHeight="1">
      <c r="A335" s="168"/>
      <c r="B335" s="56" t="s">
        <v>126</v>
      </c>
      <c r="C335" s="50" t="s">
        <v>9</v>
      </c>
      <c r="D335" s="49"/>
      <c r="E335" s="189"/>
      <c r="F335" s="172"/>
      <c r="G335" s="174"/>
      <c r="H335" s="176"/>
      <c r="I335" s="176"/>
      <c r="J335" s="121">
        <f>H332*D335</f>
        <v>0</v>
      </c>
      <c r="K335" s="121">
        <f>I332*D335</f>
        <v>0</v>
      </c>
      <c r="L335" s="219"/>
    </row>
    <row r="336" spans="1:12" ht="21" customHeight="1">
      <c r="A336" s="168"/>
      <c r="B336" s="56" t="s">
        <v>126</v>
      </c>
      <c r="C336" s="50" t="s">
        <v>8</v>
      </c>
      <c r="D336" s="49"/>
      <c r="E336" s="189"/>
      <c r="F336" s="172"/>
      <c r="G336" s="174"/>
      <c r="H336" s="176"/>
      <c r="I336" s="176"/>
      <c r="J336" s="121">
        <f>H332*D336</f>
        <v>0</v>
      </c>
      <c r="K336" s="121">
        <f>I332*D336</f>
        <v>0</v>
      </c>
      <c r="L336" s="219"/>
    </row>
    <row r="337" spans="1:12" ht="21" customHeight="1">
      <c r="A337" s="168"/>
      <c r="B337" s="56" t="s">
        <v>126</v>
      </c>
      <c r="C337" s="115" t="s">
        <v>7</v>
      </c>
      <c r="D337" s="49"/>
      <c r="E337" s="189"/>
      <c r="F337" s="172"/>
      <c r="G337" s="174"/>
      <c r="H337" s="176">
        <v>290</v>
      </c>
      <c r="I337" s="208">
        <v>319</v>
      </c>
      <c r="J337" s="121">
        <f>H337*D337</f>
        <v>0</v>
      </c>
      <c r="K337" s="121">
        <f>I337*D337</f>
        <v>0</v>
      </c>
      <c r="L337" s="179">
        <v>435</v>
      </c>
    </row>
    <row r="338" spans="1:12" ht="21" customHeight="1" thickBot="1">
      <c r="A338" s="169"/>
      <c r="B338" s="45" t="s">
        <v>126</v>
      </c>
      <c r="C338" s="116" t="s">
        <v>5</v>
      </c>
      <c r="D338" s="43"/>
      <c r="E338" s="190"/>
      <c r="F338" s="173"/>
      <c r="G338" s="175"/>
      <c r="H338" s="178"/>
      <c r="I338" s="209"/>
      <c r="J338" s="122">
        <f>H337*D338</f>
        <v>0</v>
      </c>
      <c r="K338" s="122">
        <f>I337*D338</f>
        <v>0</v>
      </c>
      <c r="L338" s="180"/>
    </row>
    <row r="339" spans="1:12" ht="23.25" customHeight="1">
      <c r="A339" s="181">
        <v>20</v>
      </c>
      <c r="B339" s="80" t="s">
        <v>125</v>
      </c>
      <c r="C339" s="79" t="s">
        <v>79</v>
      </c>
      <c r="D339" s="78"/>
      <c r="E339" s="188" t="s">
        <v>291</v>
      </c>
      <c r="F339" s="183"/>
      <c r="G339" s="184" t="s">
        <v>78</v>
      </c>
      <c r="H339" s="185">
        <v>259</v>
      </c>
      <c r="I339" s="185">
        <v>285</v>
      </c>
      <c r="J339" s="123">
        <f>H339*D339</f>
        <v>0</v>
      </c>
      <c r="K339" s="123">
        <f>I339*D339</f>
        <v>0</v>
      </c>
      <c r="L339" s="221">
        <v>389</v>
      </c>
    </row>
    <row r="340" spans="1:12" ht="23.25" customHeight="1">
      <c r="A340" s="168"/>
      <c r="B340" s="56" t="s">
        <v>125</v>
      </c>
      <c r="C340" s="50" t="s">
        <v>77</v>
      </c>
      <c r="D340" s="49"/>
      <c r="E340" s="189"/>
      <c r="F340" s="172"/>
      <c r="G340" s="174"/>
      <c r="H340" s="176"/>
      <c r="I340" s="176"/>
      <c r="J340" s="121">
        <f>H339*D340</f>
        <v>0</v>
      </c>
      <c r="K340" s="121">
        <f>I339*D340</f>
        <v>0</v>
      </c>
      <c r="L340" s="219"/>
    </row>
    <row r="341" spans="1:12" ht="23.25" customHeight="1">
      <c r="A341" s="168"/>
      <c r="B341" s="56" t="s">
        <v>125</v>
      </c>
      <c r="C341" s="50" t="s">
        <v>12</v>
      </c>
      <c r="D341" s="49"/>
      <c r="E341" s="189"/>
      <c r="F341" s="172"/>
      <c r="G341" s="174"/>
      <c r="H341" s="176"/>
      <c r="I341" s="176"/>
      <c r="J341" s="121">
        <f>H339*D341</f>
        <v>0</v>
      </c>
      <c r="K341" s="121">
        <f>I339*D341</f>
        <v>0</v>
      </c>
      <c r="L341" s="219"/>
    </row>
    <row r="342" spans="1:12" ht="23.25" customHeight="1">
      <c r="A342" s="168"/>
      <c r="B342" s="56" t="s">
        <v>125</v>
      </c>
      <c r="C342" s="50" t="s">
        <v>9</v>
      </c>
      <c r="D342" s="49"/>
      <c r="E342" s="189"/>
      <c r="F342" s="172"/>
      <c r="G342" s="174"/>
      <c r="H342" s="176"/>
      <c r="I342" s="176"/>
      <c r="J342" s="121">
        <f>H339*D342</f>
        <v>0</v>
      </c>
      <c r="K342" s="121">
        <f>I339*D342</f>
        <v>0</v>
      </c>
      <c r="L342" s="219"/>
    </row>
    <row r="343" spans="1:12" ht="23.25" customHeight="1">
      <c r="A343" s="168"/>
      <c r="B343" s="56" t="s">
        <v>125</v>
      </c>
      <c r="C343" s="50" t="s">
        <v>8</v>
      </c>
      <c r="D343" s="49"/>
      <c r="E343" s="189"/>
      <c r="F343" s="172"/>
      <c r="G343" s="174"/>
      <c r="H343" s="176"/>
      <c r="I343" s="176"/>
      <c r="J343" s="121">
        <f>H339*D343</f>
        <v>0</v>
      </c>
      <c r="K343" s="121">
        <f>I339*D343</f>
        <v>0</v>
      </c>
      <c r="L343" s="219"/>
    </row>
    <row r="344" spans="1:12" ht="23.25" customHeight="1">
      <c r="A344" s="168"/>
      <c r="B344" s="56" t="s">
        <v>125</v>
      </c>
      <c r="C344" s="115" t="s">
        <v>7</v>
      </c>
      <c r="D344" s="49"/>
      <c r="E344" s="189"/>
      <c r="F344" s="172"/>
      <c r="G344" s="174"/>
      <c r="H344" s="176">
        <v>290</v>
      </c>
      <c r="I344" s="208">
        <v>319</v>
      </c>
      <c r="J344" s="121">
        <f>H344*D344</f>
        <v>0</v>
      </c>
      <c r="K344" s="121">
        <f>I344*D344</f>
        <v>0</v>
      </c>
      <c r="L344" s="179">
        <v>435</v>
      </c>
    </row>
    <row r="345" spans="1:12" ht="23.25" customHeight="1" thickBot="1">
      <c r="A345" s="169"/>
      <c r="B345" s="45" t="s">
        <v>125</v>
      </c>
      <c r="C345" s="116" t="s">
        <v>5</v>
      </c>
      <c r="D345" s="43"/>
      <c r="E345" s="190"/>
      <c r="F345" s="173"/>
      <c r="G345" s="175"/>
      <c r="H345" s="178"/>
      <c r="I345" s="209"/>
      <c r="J345" s="122">
        <f>H344*D345</f>
        <v>0</v>
      </c>
      <c r="K345" s="122">
        <f>I344*D345</f>
        <v>0</v>
      </c>
      <c r="L345" s="180"/>
    </row>
    <row r="346" spans="1:12" ht="12" customHeight="1">
      <c r="A346" s="38"/>
      <c r="B346" s="38"/>
      <c r="C346" s="37"/>
      <c r="D346" s="77"/>
      <c r="E346" s="35"/>
      <c r="F346" s="34"/>
      <c r="G346" s="33"/>
      <c r="H346" s="32"/>
      <c r="I346" s="32"/>
      <c r="J346" s="127">
        <f>+SUM(J229:J345)</f>
        <v>0</v>
      </c>
      <c r="K346" s="127">
        <f>+SUM(K229:K345)</f>
        <v>0</v>
      </c>
      <c r="L346" s="32"/>
    </row>
    <row r="347" spans="1:12" ht="20.25">
      <c r="A347" s="60"/>
      <c r="B347" s="76"/>
      <c r="C347" s="76"/>
      <c r="D347" s="75"/>
      <c r="E347" s="200" t="s">
        <v>124</v>
      </c>
      <c r="F347" s="200"/>
      <c r="G347" s="200"/>
      <c r="H347" s="200"/>
      <c r="I347" s="200"/>
      <c r="J347" s="200"/>
      <c r="K347" s="200"/>
      <c r="L347" s="201"/>
    </row>
    <row r="348" spans="1:12" ht="65.25" customHeight="1">
      <c r="A348" s="60"/>
      <c r="B348" s="59"/>
      <c r="C348" s="59"/>
      <c r="D348" s="58"/>
      <c r="E348" s="228" t="s">
        <v>123</v>
      </c>
      <c r="F348" s="228"/>
      <c r="G348" s="228"/>
      <c r="H348" s="228"/>
      <c r="I348" s="228"/>
      <c r="J348" s="228"/>
      <c r="K348" s="228"/>
      <c r="L348" s="229"/>
    </row>
    <row r="349" spans="1:12" ht="18.75" customHeight="1">
      <c r="A349" s="168">
        <v>1</v>
      </c>
      <c r="B349" s="56" t="s">
        <v>122</v>
      </c>
      <c r="C349" s="50" t="s">
        <v>79</v>
      </c>
      <c r="D349" s="49"/>
      <c r="E349" s="189" t="s">
        <v>292</v>
      </c>
      <c r="F349" s="172"/>
      <c r="G349" s="174" t="s">
        <v>102</v>
      </c>
      <c r="H349" s="176">
        <v>475</v>
      </c>
      <c r="I349" s="176">
        <v>523</v>
      </c>
      <c r="J349" s="121">
        <f>H349*D349</f>
        <v>0</v>
      </c>
      <c r="K349" s="121">
        <f>I349*D349</f>
        <v>0</v>
      </c>
      <c r="L349" s="219">
        <v>713</v>
      </c>
    </row>
    <row r="350" spans="1:12" ht="18.75" customHeight="1">
      <c r="A350" s="168"/>
      <c r="B350" s="56" t="s">
        <v>122</v>
      </c>
      <c r="C350" s="50" t="s">
        <v>77</v>
      </c>
      <c r="D350" s="49"/>
      <c r="E350" s="189"/>
      <c r="F350" s="172"/>
      <c r="G350" s="174"/>
      <c r="H350" s="176"/>
      <c r="I350" s="176"/>
      <c r="J350" s="121">
        <f>H349*D350</f>
        <v>0</v>
      </c>
      <c r="K350" s="121">
        <f>I349*D350</f>
        <v>0</v>
      </c>
      <c r="L350" s="219"/>
    </row>
    <row r="351" spans="1:12" ht="18.75" customHeight="1">
      <c r="A351" s="168"/>
      <c r="B351" s="56" t="s">
        <v>122</v>
      </c>
      <c r="C351" s="50" t="s">
        <v>12</v>
      </c>
      <c r="D351" s="49"/>
      <c r="E351" s="189"/>
      <c r="F351" s="172"/>
      <c r="G351" s="174"/>
      <c r="H351" s="176"/>
      <c r="I351" s="176"/>
      <c r="J351" s="121">
        <f>H349*D351</f>
        <v>0</v>
      </c>
      <c r="K351" s="121">
        <f>I349*D351</f>
        <v>0</v>
      </c>
      <c r="L351" s="219"/>
    </row>
    <row r="352" spans="1:12" ht="18.75" customHeight="1">
      <c r="A352" s="168"/>
      <c r="B352" s="56" t="s">
        <v>122</v>
      </c>
      <c r="C352" s="50" t="s">
        <v>9</v>
      </c>
      <c r="D352" s="49"/>
      <c r="E352" s="189"/>
      <c r="F352" s="172"/>
      <c r="G352" s="174"/>
      <c r="H352" s="176"/>
      <c r="I352" s="176"/>
      <c r="J352" s="121">
        <f>H349*D352</f>
        <v>0</v>
      </c>
      <c r="K352" s="121">
        <f>I349*D352</f>
        <v>0</v>
      </c>
      <c r="L352" s="219"/>
    </row>
    <row r="353" spans="1:12" ht="18.75" customHeight="1">
      <c r="A353" s="168"/>
      <c r="B353" s="56" t="s">
        <v>122</v>
      </c>
      <c r="C353" s="50" t="s">
        <v>8</v>
      </c>
      <c r="D353" s="49"/>
      <c r="E353" s="189"/>
      <c r="F353" s="172"/>
      <c r="G353" s="174"/>
      <c r="H353" s="176"/>
      <c r="I353" s="176"/>
      <c r="J353" s="121">
        <f>H349*D353</f>
        <v>0</v>
      </c>
      <c r="K353" s="121">
        <f>I349*D353</f>
        <v>0</v>
      </c>
      <c r="L353" s="219"/>
    </row>
    <row r="354" spans="1:12" ht="18.75" customHeight="1">
      <c r="A354" s="168"/>
      <c r="B354" s="56" t="s">
        <v>122</v>
      </c>
      <c r="C354" s="115" t="s">
        <v>7</v>
      </c>
      <c r="D354" s="49"/>
      <c r="E354" s="189"/>
      <c r="F354" s="172"/>
      <c r="G354" s="174"/>
      <c r="H354" s="176">
        <v>550</v>
      </c>
      <c r="I354" s="208">
        <v>605</v>
      </c>
      <c r="J354" s="121">
        <f>H354*D354</f>
        <v>0</v>
      </c>
      <c r="K354" s="121">
        <f>I354*D354</f>
        <v>0</v>
      </c>
      <c r="L354" s="179">
        <v>825</v>
      </c>
    </row>
    <row r="355" spans="1:12" ht="18.75" customHeight="1" thickBot="1">
      <c r="A355" s="169"/>
      <c r="B355" s="45" t="s">
        <v>122</v>
      </c>
      <c r="C355" s="116" t="s">
        <v>5</v>
      </c>
      <c r="D355" s="43"/>
      <c r="E355" s="190"/>
      <c r="F355" s="173"/>
      <c r="G355" s="175"/>
      <c r="H355" s="178"/>
      <c r="I355" s="209"/>
      <c r="J355" s="122">
        <f>H354*D355</f>
        <v>0</v>
      </c>
      <c r="K355" s="122">
        <f>I354*D355</f>
        <v>0</v>
      </c>
      <c r="L355" s="180"/>
    </row>
    <row r="356" spans="1:12" ht="18.75" customHeight="1">
      <c r="A356" s="168">
        <v>2</v>
      </c>
      <c r="B356" s="56" t="s">
        <v>119</v>
      </c>
      <c r="C356" s="50" t="s">
        <v>79</v>
      </c>
      <c r="D356" s="49"/>
      <c r="E356" s="189" t="s">
        <v>293</v>
      </c>
      <c r="F356" s="172"/>
      <c r="G356" s="174" t="s">
        <v>120</v>
      </c>
      <c r="H356" s="176">
        <v>442</v>
      </c>
      <c r="I356" s="176">
        <v>486</v>
      </c>
      <c r="J356" s="121">
        <f>H356*D356</f>
        <v>0</v>
      </c>
      <c r="K356" s="121">
        <f>I356*D356</f>
        <v>0</v>
      </c>
      <c r="L356" s="219">
        <v>663</v>
      </c>
    </row>
    <row r="357" spans="1:12" ht="18.75" customHeight="1">
      <c r="A357" s="168"/>
      <c r="B357" s="56" t="s">
        <v>119</v>
      </c>
      <c r="C357" s="50" t="s">
        <v>77</v>
      </c>
      <c r="D357" s="49"/>
      <c r="E357" s="189"/>
      <c r="F357" s="172"/>
      <c r="G357" s="174"/>
      <c r="H357" s="176"/>
      <c r="I357" s="176"/>
      <c r="J357" s="121">
        <f>H356*D357</f>
        <v>0</v>
      </c>
      <c r="K357" s="121">
        <f>I356*D357</f>
        <v>0</v>
      </c>
      <c r="L357" s="219"/>
    </row>
    <row r="358" spans="1:12" ht="18.75" customHeight="1">
      <c r="A358" s="168"/>
      <c r="B358" s="56" t="s">
        <v>119</v>
      </c>
      <c r="C358" s="50" t="s">
        <v>12</v>
      </c>
      <c r="D358" s="49"/>
      <c r="E358" s="189"/>
      <c r="F358" s="172"/>
      <c r="G358" s="174"/>
      <c r="H358" s="176"/>
      <c r="I358" s="176"/>
      <c r="J358" s="121">
        <f>H356*D358</f>
        <v>0</v>
      </c>
      <c r="K358" s="121">
        <f>I356*D358</f>
        <v>0</v>
      </c>
      <c r="L358" s="219"/>
    </row>
    <row r="359" spans="1:12" ht="18.75" customHeight="1">
      <c r="A359" s="168"/>
      <c r="B359" s="56" t="s">
        <v>119</v>
      </c>
      <c r="C359" s="50" t="s">
        <v>9</v>
      </c>
      <c r="D359" s="49"/>
      <c r="E359" s="189"/>
      <c r="F359" s="172"/>
      <c r="G359" s="174"/>
      <c r="H359" s="176"/>
      <c r="I359" s="176"/>
      <c r="J359" s="121">
        <f>H356*D359</f>
        <v>0</v>
      </c>
      <c r="K359" s="121">
        <f>I356*D359</f>
        <v>0</v>
      </c>
      <c r="L359" s="219"/>
    </row>
    <row r="360" spans="1:12" ht="18.75" customHeight="1">
      <c r="A360" s="168"/>
      <c r="B360" s="56" t="s">
        <v>119</v>
      </c>
      <c r="C360" s="50" t="s">
        <v>8</v>
      </c>
      <c r="D360" s="49"/>
      <c r="E360" s="189"/>
      <c r="F360" s="172"/>
      <c r="G360" s="174"/>
      <c r="H360" s="176"/>
      <c r="I360" s="176"/>
      <c r="J360" s="121">
        <f>H356*D360</f>
        <v>0</v>
      </c>
      <c r="K360" s="121">
        <f>I356*D360</f>
        <v>0</v>
      </c>
      <c r="L360" s="219"/>
    </row>
    <row r="361" spans="1:12" ht="18.75" customHeight="1">
      <c r="A361" s="168"/>
      <c r="B361" s="56" t="s">
        <v>119</v>
      </c>
      <c r="C361" s="115" t="s">
        <v>7</v>
      </c>
      <c r="D361" s="49"/>
      <c r="E361" s="189"/>
      <c r="F361" s="172"/>
      <c r="G361" s="174"/>
      <c r="H361" s="176">
        <v>490</v>
      </c>
      <c r="I361" s="208">
        <v>539</v>
      </c>
      <c r="J361" s="121">
        <f>H361*D361</f>
        <v>0</v>
      </c>
      <c r="K361" s="121">
        <f>I361*D361</f>
        <v>0</v>
      </c>
      <c r="L361" s="179">
        <v>735</v>
      </c>
    </row>
    <row r="362" spans="1:12" ht="18.75" customHeight="1" thickBot="1">
      <c r="A362" s="169"/>
      <c r="B362" s="45" t="s">
        <v>119</v>
      </c>
      <c r="C362" s="116" t="s">
        <v>5</v>
      </c>
      <c r="D362" s="43"/>
      <c r="E362" s="190"/>
      <c r="F362" s="173"/>
      <c r="G362" s="175"/>
      <c r="H362" s="178"/>
      <c r="I362" s="209"/>
      <c r="J362" s="122">
        <f>H361*D362</f>
        <v>0</v>
      </c>
      <c r="K362" s="122">
        <f>I361*D362</f>
        <v>0</v>
      </c>
      <c r="L362" s="180"/>
    </row>
    <row r="363" spans="1:12" ht="18.75" customHeight="1">
      <c r="A363" s="194">
        <v>3</v>
      </c>
      <c r="B363" s="57" t="s">
        <v>117</v>
      </c>
      <c r="C363" s="54" t="s">
        <v>12</v>
      </c>
      <c r="D363" s="53"/>
      <c r="E363" s="207" t="s">
        <v>294</v>
      </c>
      <c r="F363" s="196"/>
      <c r="G363" s="197" t="s">
        <v>118</v>
      </c>
      <c r="H363" s="198">
        <v>1700</v>
      </c>
      <c r="I363" s="198">
        <v>1870</v>
      </c>
      <c r="J363" s="126">
        <f>H363*D363</f>
        <v>0</v>
      </c>
      <c r="K363" s="126">
        <f>I363*D363</f>
        <v>0</v>
      </c>
      <c r="L363" s="230">
        <v>2550</v>
      </c>
    </row>
    <row r="364" spans="1:12" ht="18.75" customHeight="1">
      <c r="A364" s="168"/>
      <c r="B364" s="56" t="s">
        <v>117</v>
      </c>
      <c r="C364" s="50" t="s">
        <v>9</v>
      </c>
      <c r="D364" s="49"/>
      <c r="E364" s="189"/>
      <c r="F364" s="172"/>
      <c r="G364" s="174"/>
      <c r="H364" s="176"/>
      <c r="I364" s="176"/>
      <c r="J364" s="121">
        <f>H363*D364</f>
        <v>0</v>
      </c>
      <c r="K364" s="121">
        <f>I363*D364</f>
        <v>0</v>
      </c>
      <c r="L364" s="219"/>
    </row>
    <row r="365" spans="1:12" ht="18.75" customHeight="1">
      <c r="A365" s="168"/>
      <c r="B365" s="56" t="s">
        <v>117</v>
      </c>
      <c r="C365" s="50" t="s">
        <v>8</v>
      </c>
      <c r="D365" s="49"/>
      <c r="E365" s="189"/>
      <c r="F365" s="172"/>
      <c r="G365" s="174"/>
      <c r="H365" s="176"/>
      <c r="I365" s="176"/>
      <c r="J365" s="121">
        <f>H363*D365</f>
        <v>0</v>
      </c>
      <c r="K365" s="121">
        <f>I363*D365</f>
        <v>0</v>
      </c>
      <c r="L365" s="219"/>
    </row>
    <row r="366" spans="1:12" ht="18.75" customHeight="1">
      <c r="A366" s="168"/>
      <c r="B366" s="56" t="s">
        <v>117</v>
      </c>
      <c r="C366" s="115" t="s">
        <v>7</v>
      </c>
      <c r="D366" s="49"/>
      <c r="E366" s="189"/>
      <c r="F366" s="172"/>
      <c r="G366" s="174"/>
      <c r="H366" s="176">
        <v>1750</v>
      </c>
      <c r="I366" s="208">
        <v>1925.0000000000002</v>
      </c>
      <c r="J366" s="121">
        <f>H366*D366</f>
        <v>0</v>
      </c>
      <c r="K366" s="121">
        <f>I366*D366</f>
        <v>0</v>
      </c>
      <c r="L366" s="179">
        <v>2625</v>
      </c>
    </row>
    <row r="367" spans="1:12" ht="18.75" customHeight="1" thickBot="1">
      <c r="A367" s="169"/>
      <c r="B367" s="45" t="s">
        <v>117</v>
      </c>
      <c r="C367" s="116" t="s">
        <v>5</v>
      </c>
      <c r="D367" s="43"/>
      <c r="E367" s="190"/>
      <c r="F367" s="173"/>
      <c r="G367" s="175"/>
      <c r="H367" s="178"/>
      <c r="I367" s="209"/>
      <c r="J367" s="122">
        <f>H366*D367</f>
        <v>0</v>
      </c>
      <c r="K367" s="122">
        <f>I366*D367</f>
        <v>0</v>
      </c>
      <c r="L367" s="180"/>
    </row>
    <row r="368" spans="1:12" ht="24" customHeight="1">
      <c r="A368" s="194">
        <v>4</v>
      </c>
      <c r="B368" s="57" t="s">
        <v>115</v>
      </c>
      <c r="C368" s="54" t="s">
        <v>104</v>
      </c>
      <c r="D368" s="53"/>
      <c r="E368" s="207" t="s">
        <v>116</v>
      </c>
      <c r="F368" s="196"/>
      <c r="G368" s="197" t="s">
        <v>92</v>
      </c>
      <c r="H368" s="198">
        <v>179</v>
      </c>
      <c r="I368" s="198">
        <v>197</v>
      </c>
      <c r="J368" s="126">
        <f>H368*D368</f>
        <v>0</v>
      </c>
      <c r="K368" s="126">
        <f>I368*D368</f>
        <v>0</v>
      </c>
      <c r="L368" s="230">
        <v>269</v>
      </c>
    </row>
    <row r="369" spans="1:12" ht="24" customHeight="1">
      <c r="A369" s="168"/>
      <c r="B369" s="56" t="s">
        <v>115</v>
      </c>
      <c r="C369" s="50" t="s">
        <v>101</v>
      </c>
      <c r="D369" s="49"/>
      <c r="E369" s="189"/>
      <c r="F369" s="172"/>
      <c r="G369" s="174"/>
      <c r="H369" s="176"/>
      <c r="I369" s="176"/>
      <c r="J369" s="121">
        <f>H368*D369</f>
        <v>0</v>
      </c>
      <c r="K369" s="121">
        <f>I368*D369</f>
        <v>0</v>
      </c>
      <c r="L369" s="219"/>
    </row>
    <row r="370" spans="1:12" ht="24" customHeight="1">
      <c r="A370" s="168"/>
      <c r="B370" s="56" t="s">
        <v>115</v>
      </c>
      <c r="C370" s="50" t="s">
        <v>100</v>
      </c>
      <c r="D370" s="49"/>
      <c r="E370" s="189"/>
      <c r="F370" s="172"/>
      <c r="G370" s="174"/>
      <c r="H370" s="176"/>
      <c r="I370" s="176"/>
      <c r="J370" s="121">
        <f>H368*D370</f>
        <v>0</v>
      </c>
      <c r="K370" s="121">
        <f>I368*D370</f>
        <v>0</v>
      </c>
      <c r="L370" s="219"/>
    </row>
    <row r="371" spans="1:12" ht="24" customHeight="1" thickBot="1">
      <c r="A371" s="169"/>
      <c r="B371" s="45" t="s">
        <v>115</v>
      </c>
      <c r="C371" s="133" t="s">
        <v>98</v>
      </c>
      <c r="D371" s="43"/>
      <c r="E371" s="190"/>
      <c r="F371" s="173"/>
      <c r="G371" s="175"/>
      <c r="H371" s="178"/>
      <c r="I371" s="178"/>
      <c r="J371" s="122">
        <f>H368*D371</f>
        <v>0</v>
      </c>
      <c r="K371" s="122">
        <f>I368*D371</f>
        <v>0</v>
      </c>
      <c r="L371" s="220"/>
    </row>
    <row r="372" spans="1:12" ht="21" customHeight="1">
      <c r="A372" s="194">
        <v>5</v>
      </c>
      <c r="B372" s="57" t="s">
        <v>113</v>
      </c>
      <c r="C372" s="54" t="s">
        <v>79</v>
      </c>
      <c r="D372" s="53"/>
      <c r="E372" s="231" t="s">
        <v>295</v>
      </c>
      <c r="F372" s="196"/>
      <c r="G372" s="232" t="s">
        <v>114</v>
      </c>
      <c r="H372" s="198">
        <v>785</v>
      </c>
      <c r="I372" s="198">
        <v>864</v>
      </c>
      <c r="J372" s="126">
        <f>H372*D372</f>
        <v>0</v>
      </c>
      <c r="K372" s="126">
        <f>I372*D372</f>
        <v>0</v>
      </c>
      <c r="L372" s="230">
        <v>1178</v>
      </c>
    </row>
    <row r="373" spans="1:12" ht="21" customHeight="1">
      <c r="A373" s="168"/>
      <c r="B373" s="56" t="s">
        <v>113</v>
      </c>
      <c r="C373" s="50" t="s">
        <v>77</v>
      </c>
      <c r="D373" s="49"/>
      <c r="E373" s="223"/>
      <c r="F373" s="172"/>
      <c r="G373" s="226"/>
      <c r="H373" s="176"/>
      <c r="I373" s="176"/>
      <c r="J373" s="121">
        <f>H372*D373</f>
        <v>0</v>
      </c>
      <c r="K373" s="121">
        <f>I372*D373</f>
        <v>0</v>
      </c>
      <c r="L373" s="219"/>
    </row>
    <row r="374" spans="1:12" ht="21" customHeight="1">
      <c r="A374" s="168"/>
      <c r="B374" s="56" t="s">
        <v>113</v>
      </c>
      <c r="C374" s="50" t="s">
        <v>12</v>
      </c>
      <c r="D374" s="49"/>
      <c r="E374" s="223"/>
      <c r="F374" s="172"/>
      <c r="G374" s="226"/>
      <c r="H374" s="176"/>
      <c r="I374" s="176"/>
      <c r="J374" s="121">
        <f>H372*D374</f>
        <v>0</v>
      </c>
      <c r="K374" s="121">
        <f>I372*D374</f>
        <v>0</v>
      </c>
      <c r="L374" s="219"/>
    </row>
    <row r="375" spans="1:12" ht="21" customHeight="1">
      <c r="A375" s="168"/>
      <c r="B375" s="56" t="s">
        <v>113</v>
      </c>
      <c r="C375" s="50" t="s">
        <v>9</v>
      </c>
      <c r="D375" s="49"/>
      <c r="E375" s="223"/>
      <c r="F375" s="172"/>
      <c r="G375" s="226"/>
      <c r="H375" s="176"/>
      <c r="I375" s="176"/>
      <c r="J375" s="121">
        <f>H372*D375</f>
        <v>0</v>
      </c>
      <c r="K375" s="121">
        <f>I372*D375</f>
        <v>0</v>
      </c>
      <c r="L375" s="219"/>
    </row>
    <row r="376" spans="1:12" ht="21" customHeight="1">
      <c r="A376" s="168"/>
      <c r="B376" s="56" t="s">
        <v>113</v>
      </c>
      <c r="C376" s="50" t="s">
        <v>8</v>
      </c>
      <c r="D376" s="49"/>
      <c r="E376" s="223"/>
      <c r="F376" s="172"/>
      <c r="G376" s="226"/>
      <c r="H376" s="176"/>
      <c r="I376" s="176"/>
      <c r="J376" s="121">
        <f>H372*D376</f>
        <v>0</v>
      </c>
      <c r="K376" s="121">
        <f>I372*D376</f>
        <v>0</v>
      </c>
      <c r="L376" s="219"/>
    </row>
    <row r="377" spans="1:12" ht="21" customHeight="1">
      <c r="A377" s="168"/>
      <c r="B377" s="56" t="s">
        <v>113</v>
      </c>
      <c r="C377" s="115" t="s">
        <v>7</v>
      </c>
      <c r="D377" s="49"/>
      <c r="E377" s="223"/>
      <c r="F377" s="172"/>
      <c r="G377" s="226"/>
      <c r="H377" s="176">
        <v>850</v>
      </c>
      <c r="I377" s="208">
        <v>935.00000000000011</v>
      </c>
      <c r="J377" s="121">
        <f>H377*D377</f>
        <v>0</v>
      </c>
      <c r="K377" s="121">
        <f>I377*D377</f>
        <v>0</v>
      </c>
      <c r="L377" s="179">
        <v>1275</v>
      </c>
    </row>
    <row r="378" spans="1:12" ht="21" customHeight="1" thickBot="1">
      <c r="A378" s="169"/>
      <c r="B378" s="45" t="s">
        <v>113</v>
      </c>
      <c r="C378" s="116" t="s">
        <v>5</v>
      </c>
      <c r="D378" s="43"/>
      <c r="E378" s="224"/>
      <c r="F378" s="173"/>
      <c r="G378" s="227"/>
      <c r="H378" s="178"/>
      <c r="I378" s="209"/>
      <c r="J378" s="122">
        <f>H377*D378</f>
        <v>0</v>
      </c>
      <c r="K378" s="122">
        <f>I377*D378</f>
        <v>0</v>
      </c>
      <c r="L378" s="180"/>
    </row>
    <row r="379" spans="1:12" ht="21" customHeight="1">
      <c r="A379" s="194">
        <v>6</v>
      </c>
      <c r="B379" s="57" t="s">
        <v>111</v>
      </c>
      <c r="C379" s="54" t="s">
        <v>79</v>
      </c>
      <c r="D379" s="53"/>
      <c r="E379" s="231" t="s">
        <v>296</v>
      </c>
      <c r="F379" s="196"/>
      <c r="G379" s="232" t="s">
        <v>112</v>
      </c>
      <c r="H379" s="198">
        <v>585</v>
      </c>
      <c r="I379" s="198">
        <v>644</v>
      </c>
      <c r="J379" s="126">
        <f>H379*D379</f>
        <v>0</v>
      </c>
      <c r="K379" s="126">
        <f>I379*D379</f>
        <v>0</v>
      </c>
      <c r="L379" s="230">
        <v>878</v>
      </c>
    </row>
    <row r="380" spans="1:12" ht="21" customHeight="1">
      <c r="A380" s="168"/>
      <c r="B380" s="56" t="s">
        <v>111</v>
      </c>
      <c r="C380" s="50" t="s">
        <v>77</v>
      </c>
      <c r="D380" s="49"/>
      <c r="E380" s="223"/>
      <c r="F380" s="172"/>
      <c r="G380" s="226"/>
      <c r="H380" s="176"/>
      <c r="I380" s="176"/>
      <c r="J380" s="121">
        <f>H379*D380</f>
        <v>0</v>
      </c>
      <c r="K380" s="121">
        <f>I379*D380</f>
        <v>0</v>
      </c>
      <c r="L380" s="219"/>
    </row>
    <row r="381" spans="1:12" ht="21" customHeight="1">
      <c r="A381" s="168"/>
      <c r="B381" s="56" t="s">
        <v>111</v>
      </c>
      <c r="C381" s="50" t="s">
        <v>12</v>
      </c>
      <c r="D381" s="49"/>
      <c r="E381" s="223"/>
      <c r="F381" s="172"/>
      <c r="G381" s="226"/>
      <c r="H381" s="176"/>
      <c r="I381" s="176"/>
      <c r="J381" s="121">
        <f>H379*D381</f>
        <v>0</v>
      </c>
      <c r="K381" s="121">
        <f>I379*D381</f>
        <v>0</v>
      </c>
      <c r="L381" s="219"/>
    </row>
    <row r="382" spans="1:12" ht="21" customHeight="1">
      <c r="A382" s="168"/>
      <c r="B382" s="56" t="s">
        <v>111</v>
      </c>
      <c r="C382" s="50" t="s">
        <v>9</v>
      </c>
      <c r="D382" s="49"/>
      <c r="E382" s="223"/>
      <c r="F382" s="172"/>
      <c r="G382" s="226"/>
      <c r="H382" s="176"/>
      <c r="I382" s="176"/>
      <c r="J382" s="121">
        <f>H379*D382</f>
        <v>0</v>
      </c>
      <c r="K382" s="121">
        <f>I379*D382</f>
        <v>0</v>
      </c>
      <c r="L382" s="219"/>
    </row>
    <row r="383" spans="1:12" ht="21" customHeight="1">
      <c r="A383" s="168"/>
      <c r="B383" s="56" t="s">
        <v>111</v>
      </c>
      <c r="C383" s="50" t="s">
        <v>8</v>
      </c>
      <c r="D383" s="49"/>
      <c r="E383" s="223"/>
      <c r="F383" s="172"/>
      <c r="G383" s="226"/>
      <c r="H383" s="176"/>
      <c r="I383" s="176"/>
      <c r="J383" s="121">
        <f>H379*D383</f>
        <v>0</v>
      </c>
      <c r="K383" s="121">
        <f>I379*D383</f>
        <v>0</v>
      </c>
      <c r="L383" s="219"/>
    </row>
    <row r="384" spans="1:12" ht="21" customHeight="1">
      <c r="A384" s="168"/>
      <c r="B384" s="56" t="s">
        <v>111</v>
      </c>
      <c r="C384" s="115" t="s">
        <v>7</v>
      </c>
      <c r="D384" s="49"/>
      <c r="E384" s="223"/>
      <c r="F384" s="172"/>
      <c r="G384" s="226"/>
      <c r="H384" s="176">
        <v>630</v>
      </c>
      <c r="I384" s="208">
        <v>693</v>
      </c>
      <c r="J384" s="121">
        <f>H384*D384</f>
        <v>0</v>
      </c>
      <c r="K384" s="121">
        <f>I384*D384</f>
        <v>0</v>
      </c>
      <c r="L384" s="179">
        <v>945</v>
      </c>
    </row>
    <row r="385" spans="1:12" ht="21" customHeight="1" thickBot="1">
      <c r="A385" s="169"/>
      <c r="B385" s="45" t="s">
        <v>111</v>
      </c>
      <c r="C385" s="116" t="s">
        <v>5</v>
      </c>
      <c r="D385" s="43"/>
      <c r="E385" s="224"/>
      <c r="F385" s="173"/>
      <c r="G385" s="227"/>
      <c r="H385" s="178"/>
      <c r="I385" s="209"/>
      <c r="J385" s="122">
        <f>H384*D385</f>
        <v>0</v>
      </c>
      <c r="K385" s="122">
        <f>I384*D385</f>
        <v>0</v>
      </c>
      <c r="L385" s="180"/>
    </row>
    <row r="386" spans="1:12" ht="34.5" customHeight="1">
      <c r="A386" s="194">
        <v>7</v>
      </c>
      <c r="B386" s="57" t="s">
        <v>108</v>
      </c>
      <c r="C386" s="54" t="s">
        <v>79</v>
      </c>
      <c r="D386" s="53"/>
      <c r="E386" s="231" t="s">
        <v>110</v>
      </c>
      <c r="F386" s="196"/>
      <c r="G386" s="232" t="s">
        <v>109</v>
      </c>
      <c r="H386" s="198">
        <v>530</v>
      </c>
      <c r="I386" s="198">
        <v>583</v>
      </c>
      <c r="J386" s="126">
        <f>H386*D386</f>
        <v>0</v>
      </c>
      <c r="K386" s="126">
        <f>I386*D386</f>
        <v>0</v>
      </c>
      <c r="L386" s="230">
        <v>795</v>
      </c>
    </row>
    <row r="387" spans="1:12" ht="34.5" customHeight="1">
      <c r="A387" s="168"/>
      <c r="B387" s="56" t="s">
        <v>108</v>
      </c>
      <c r="C387" s="50" t="s">
        <v>77</v>
      </c>
      <c r="D387" s="49"/>
      <c r="E387" s="223"/>
      <c r="F387" s="172"/>
      <c r="G387" s="226"/>
      <c r="H387" s="176"/>
      <c r="I387" s="176"/>
      <c r="J387" s="121">
        <f>H386*D387</f>
        <v>0</v>
      </c>
      <c r="K387" s="121">
        <f>I386*D387</f>
        <v>0</v>
      </c>
      <c r="L387" s="219"/>
    </row>
    <row r="388" spans="1:12" ht="34.5" customHeight="1" thickBot="1">
      <c r="A388" s="169"/>
      <c r="B388" s="45" t="s">
        <v>108</v>
      </c>
      <c r="C388" s="46" t="s">
        <v>12</v>
      </c>
      <c r="D388" s="43"/>
      <c r="E388" s="224"/>
      <c r="F388" s="173"/>
      <c r="G388" s="227"/>
      <c r="H388" s="178"/>
      <c r="I388" s="178"/>
      <c r="J388" s="122">
        <f>H386*D388</f>
        <v>0</v>
      </c>
      <c r="K388" s="122">
        <f>I386*D388</f>
        <v>0</v>
      </c>
      <c r="L388" s="220"/>
    </row>
    <row r="389" spans="1:12" ht="82.5" customHeight="1" thickBot="1">
      <c r="A389" s="74">
        <v>8</v>
      </c>
      <c r="B389" s="74" t="s">
        <v>107</v>
      </c>
      <c r="C389" s="73"/>
      <c r="D389" s="72"/>
      <c r="E389" s="71" t="s">
        <v>106</v>
      </c>
      <c r="F389" s="70"/>
      <c r="G389" s="69" t="s">
        <v>105</v>
      </c>
      <c r="H389" s="68">
        <v>250</v>
      </c>
      <c r="I389" s="68">
        <v>275</v>
      </c>
      <c r="J389" s="125">
        <f>H389*D389</f>
        <v>0</v>
      </c>
      <c r="K389" s="125">
        <f>I389*D389</f>
        <v>0</v>
      </c>
      <c r="L389" s="67">
        <v>375</v>
      </c>
    </row>
    <row r="390" spans="1:12" ht="21.75" customHeight="1">
      <c r="A390" s="194">
        <v>9</v>
      </c>
      <c r="B390" s="57" t="s">
        <v>99</v>
      </c>
      <c r="C390" s="54" t="s">
        <v>104</v>
      </c>
      <c r="D390" s="53"/>
      <c r="E390" s="231" t="s">
        <v>103</v>
      </c>
      <c r="F390" s="196"/>
      <c r="G390" s="232" t="s">
        <v>102</v>
      </c>
      <c r="H390" s="198">
        <v>179</v>
      </c>
      <c r="I390" s="198">
        <v>197</v>
      </c>
      <c r="J390" s="126">
        <f>H390*D390</f>
        <v>0</v>
      </c>
      <c r="K390" s="126">
        <f>I390*D390</f>
        <v>0</v>
      </c>
      <c r="L390" s="230">
        <v>268.5</v>
      </c>
    </row>
    <row r="391" spans="1:12" ht="21.75" customHeight="1">
      <c r="A391" s="168"/>
      <c r="B391" s="56" t="s">
        <v>99</v>
      </c>
      <c r="C391" s="50" t="s">
        <v>101</v>
      </c>
      <c r="D391" s="49"/>
      <c r="E391" s="223"/>
      <c r="F391" s="172"/>
      <c r="G391" s="226"/>
      <c r="H391" s="176"/>
      <c r="I391" s="176"/>
      <c r="J391" s="121">
        <f>H390*D391</f>
        <v>0</v>
      </c>
      <c r="K391" s="121">
        <f>I390*D391</f>
        <v>0</v>
      </c>
      <c r="L391" s="219"/>
    </row>
    <row r="392" spans="1:12" ht="19.5" customHeight="1">
      <c r="A392" s="168"/>
      <c r="B392" s="56" t="s">
        <v>99</v>
      </c>
      <c r="C392" s="50" t="s">
        <v>100</v>
      </c>
      <c r="D392" s="49"/>
      <c r="E392" s="223"/>
      <c r="F392" s="172"/>
      <c r="G392" s="226"/>
      <c r="H392" s="176"/>
      <c r="I392" s="176"/>
      <c r="J392" s="121">
        <f>H390*D392</f>
        <v>0</v>
      </c>
      <c r="K392" s="121">
        <f>I390*D392</f>
        <v>0</v>
      </c>
      <c r="L392" s="219"/>
    </row>
    <row r="393" spans="1:12" ht="18.75" customHeight="1" thickBot="1">
      <c r="A393" s="169"/>
      <c r="B393" s="45" t="s">
        <v>99</v>
      </c>
      <c r="C393" s="133" t="s">
        <v>98</v>
      </c>
      <c r="D393" s="43"/>
      <c r="E393" s="224"/>
      <c r="F393" s="173"/>
      <c r="G393" s="227"/>
      <c r="H393" s="178"/>
      <c r="I393" s="178"/>
      <c r="J393" s="122">
        <f>H390*D393</f>
        <v>0</v>
      </c>
      <c r="K393" s="122">
        <f>I390*D393</f>
        <v>0</v>
      </c>
      <c r="L393" s="220"/>
    </row>
    <row r="394" spans="1:12" ht="20.25" customHeight="1">
      <c r="A394" s="194">
        <v>10</v>
      </c>
      <c r="B394" s="57" t="s">
        <v>97</v>
      </c>
      <c r="C394" s="54" t="s">
        <v>79</v>
      </c>
      <c r="D394" s="53"/>
      <c r="E394" s="231" t="s">
        <v>297</v>
      </c>
      <c r="F394" s="196"/>
      <c r="G394" s="232" t="s">
        <v>94</v>
      </c>
      <c r="H394" s="198">
        <v>259</v>
      </c>
      <c r="I394" s="198">
        <v>285</v>
      </c>
      <c r="J394" s="126">
        <f>H394*D394</f>
        <v>0</v>
      </c>
      <c r="K394" s="126">
        <f>I394*D394</f>
        <v>0</v>
      </c>
      <c r="L394" s="230">
        <v>388.5</v>
      </c>
    </row>
    <row r="395" spans="1:12" ht="20.25" customHeight="1">
      <c r="A395" s="168"/>
      <c r="B395" s="56" t="s">
        <v>97</v>
      </c>
      <c r="C395" s="50" t="s">
        <v>77</v>
      </c>
      <c r="D395" s="49"/>
      <c r="E395" s="223"/>
      <c r="F395" s="172"/>
      <c r="G395" s="226"/>
      <c r="H395" s="176"/>
      <c r="I395" s="176"/>
      <c r="J395" s="121">
        <f>H394*D395</f>
        <v>0</v>
      </c>
      <c r="K395" s="121">
        <f>I394*D395</f>
        <v>0</v>
      </c>
      <c r="L395" s="219"/>
    </row>
    <row r="396" spans="1:12" ht="20.25" customHeight="1">
      <c r="A396" s="168"/>
      <c r="B396" s="56" t="s">
        <v>97</v>
      </c>
      <c r="C396" s="50" t="s">
        <v>12</v>
      </c>
      <c r="D396" s="49"/>
      <c r="E396" s="223"/>
      <c r="F396" s="172"/>
      <c r="G396" s="226"/>
      <c r="H396" s="176"/>
      <c r="I396" s="176"/>
      <c r="J396" s="121">
        <f>H394*D396</f>
        <v>0</v>
      </c>
      <c r="K396" s="121">
        <f>I394*D396</f>
        <v>0</v>
      </c>
      <c r="L396" s="219"/>
    </row>
    <row r="397" spans="1:12" ht="20.25" customHeight="1">
      <c r="A397" s="168"/>
      <c r="B397" s="56" t="s">
        <v>97</v>
      </c>
      <c r="C397" s="50" t="s">
        <v>9</v>
      </c>
      <c r="D397" s="49"/>
      <c r="E397" s="223"/>
      <c r="F397" s="172"/>
      <c r="G397" s="226"/>
      <c r="H397" s="176"/>
      <c r="I397" s="176"/>
      <c r="J397" s="121">
        <f>H394*D397</f>
        <v>0</v>
      </c>
      <c r="K397" s="121">
        <f>I394*D397</f>
        <v>0</v>
      </c>
      <c r="L397" s="219"/>
    </row>
    <row r="398" spans="1:12" ht="20.25" customHeight="1">
      <c r="A398" s="168"/>
      <c r="B398" s="56" t="s">
        <v>97</v>
      </c>
      <c r="C398" s="50" t="s">
        <v>8</v>
      </c>
      <c r="D398" s="49"/>
      <c r="E398" s="223"/>
      <c r="F398" s="172"/>
      <c r="G398" s="226"/>
      <c r="H398" s="176"/>
      <c r="I398" s="176"/>
      <c r="J398" s="121">
        <f>H394*D398</f>
        <v>0</v>
      </c>
      <c r="K398" s="121">
        <f>I394*D398</f>
        <v>0</v>
      </c>
      <c r="L398" s="219"/>
    </row>
    <row r="399" spans="1:12" ht="20.25" customHeight="1">
      <c r="A399" s="168"/>
      <c r="B399" s="56" t="s">
        <v>97</v>
      </c>
      <c r="C399" s="115" t="s">
        <v>7</v>
      </c>
      <c r="D399" s="49"/>
      <c r="E399" s="223"/>
      <c r="F399" s="172"/>
      <c r="G399" s="226"/>
      <c r="H399" s="176">
        <v>290</v>
      </c>
      <c r="I399" s="208">
        <v>319</v>
      </c>
      <c r="J399" s="121">
        <f>H399*D399</f>
        <v>0</v>
      </c>
      <c r="K399" s="121">
        <f>I399*D399</f>
        <v>0</v>
      </c>
      <c r="L399" s="179">
        <v>435</v>
      </c>
    </row>
    <row r="400" spans="1:12" ht="20.25" customHeight="1" thickBot="1">
      <c r="A400" s="169"/>
      <c r="B400" s="45" t="s">
        <v>97</v>
      </c>
      <c r="C400" s="116" t="s">
        <v>5</v>
      </c>
      <c r="D400" s="43"/>
      <c r="E400" s="224"/>
      <c r="F400" s="173"/>
      <c r="G400" s="227"/>
      <c r="H400" s="178"/>
      <c r="I400" s="209"/>
      <c r="J400" s="122">
        <f>H399*D400</f>
        <v>0</v>
      </c>
      <c r="K400" s="122">
        <f>I399*D400</f>
        <v>0</v>
      </c>
      <c r="L400" s="180"/>
    </row>
    <row r="401" spans="1:12" ht="20.25" customHeight="1">
      <c r="A401" s="194">
        <v>11</v>
      </c>
      <c r="B401" s="57" t="s">
        <v>95</v>
      </c>
      <c r="C401" s="54" t="s">
        <v>79</v>
      </c>
      <c r="D401" s="53"/>
      <c r="E401" s="231" t="s">
        <v>297</v>
      </c>
      <c r="F401" s="196"/>
      <c r="G401" s="232" t="s">
        <v>96</v>
      </c>
      <c r="H401" s="198">
        <v>259</v>
      </c>
      <c r="I401" s="198">
        <v>285</v>
      </c>
      <c r="J401" s="126">
        <f>H401*D401</f>
        <v>0</v>
      </c>
      <c r="K401" s="126">
        <f>I401*D401</f>
        <v>0</v>
      </c>
      <c r="L401" s="230">
        <v>388.5</v>
      </c>
    </row>
    <row r="402" spans="1:12" ht="20.25" customHeight="1">
      <c r="A402" s="168"/>
      <c r="B402" s="56" t="s">
        <v>95</v>
      </c>
      <c r="C402" s="50" t="s">
        <v>77</v>
      </c>
      <c r="D402" s="49"/>
      <c r="E402" s="223"/>
      <c r="F402" s="172"/>
      <c r="G402" s="226"/>
      <c r="H402" s="176"/>
      <c r="I402" s="176"/>
      <c r="J402" s="121">
        <f>H401*D402</f>
        <v>0</v>
      </c>
      <c r="K402" s="121">
        <f>I401*D402</f>
        <v>0</v>
      </c>
      <c r="L402" s="219"/>
    </row>
    <row r="403" spans="1:12" ht="20.25" customHeight="1">
      <c r="A403" s="168"/>
      <c r="B403" s="56" t="s">
        <v>95</v>
      </c>
      <c r="C403" s="50" t="s">
        <v>12</v>
      </c>
      <c r="D403" s="49"/>
      <c r="E403" s="223"/>
      <c r="F403" s="172"/>
      <c r="G403" s="226"/>
      <c r="H403" s="176"/>
      <c r="I403" s="176"/>
      <c r="J403" s="121">
        <f>H401*D403</f>
        <v>0</v>
      </c>
      <c r="K403" s="121">
        <f>I401*D403</f>
        <v>0</v>
      </c>
      <c r="L403" s="219"/>
    </row>
    <row r="404" spans="1:12" ht="20.25" customHeight="1">
      <c r="A404" s="168"/>
      <c r="B404" s="56" t="s">
        <v>95</v>
      </c>
      <c r="C404" s="50" t="s">
        <v>9</v>
      </c>
      <c r="D404" s="49"/>
      <c r="E404" s="223"/>
      <c r="F404" s="172"/>
      <c r="G404" s="226"/>
      <c r="H404" s="176"/>
      <c r="I404" s="176"/>
      <c r="J404" s="121">
        <f>H401*D404</f>
        <v>0</v>
      </c>
      <c r="K404" s="121">
        <f>I401*D404</f>
        <v>0</v>
      </c>
      <c r="L404" s="219"/>
    </row>
    <row r="405" spans="1:12" ht="20.25" customHeight="1">
      <c r="A405" s="168"/>
      <c r="B405" s="56" t="s">
        <v>95</v>
      </c>
      <c r="C405" s="50" t="s">
        <v>8</v>
      </c>
      <c r="D405" s="49"/>
      <c r="E405" s="223"/>
      <c r="F405" s="172"/>
      <c r="G405" s="226"/>
      <c r="H405" s="176"/>
      <c r="I405" s="176"/>
      <c r="J405" s="121">
        <f>H401*D405</f>
        <v>0</v>
      </c>
      <c r="K405" s="121">
        <f>I401*D405</f>
        <v>0</v>
      </c>
      <c r="L405" s="219"/>
    </row>
    <row r="406" spans="1:12" ht="20.25" customHeight="1">
      <c r="A406" s="168"/>
      <c r="B406" s="56" t="s">
        <v>95</v>
      </c>
      <c r="C406" s="115" t="s">
        <v>7</v>
      </c>
      <c r="D406" s="49"/>
      <c r="E406" s="223"/>
      <c r="F406" s="172"/>
      <c r="G406" s="226"/>
      <c r="H406" s="176">
        <v>290</v>
      </c>
      <c r="I406" s="208">
        <v>319</v>
      </c>
      <c r="J406" s="121">
        <f>H406*D406</f>
        <v>0</v>
      </c>
      <c r="K406" s="121">
        <f>I406*D406</f>
        <v>0</v>
      </c>
      <c r="L406" s="179">
        <v>435</v>
      </c>
    </row>
    <row r="407" spans="1:12" ht="20.25" customHeight="1" thickBot="1">
      <c r="A407" s="169"/>
      <c r="B407" s="45" t="s">
        <v>95</v>
      </c>
      <c r="C407" s="116" t="s">
        <v>5</v>
      </c>
      <c r="D407" s="43"/>
      <c r="E407" s="224"/>
      <c r="F407" s="173"/>
      <c r="G407" s="227"/>
      <c r="H407" s="178"/>
      <c r="I407" s="209"/>
      <c r="J407" s="122">
        <f>H406*D407</f>
        <v>0</v>
      </c>
      <c r="K407" s="122">
        <f>I406*D407</f>
        <v>0</v>
      </c>
      <c r="L407" s="180"/>
    </row>
    <row r="408" spans="1:12" ht="20.25" customHeight="1">
      <c r="A408" s="214">
        <v>12</v>
      </c>
      <c r="B408" s="55" t="s">
        <v>93</v>
      </c>
      <c r="C408" s="54" t="s">
        <v>79</v>
      </c>
      <c r="D408" s="53"/>
      <c r="E408" s="207" t="s">
        <v>298</v>
      </c>
      <c r="F408" s="196"/>
      <c r="G408" s="197" t="s">
        <v>94</v>
      </c>
      <c r="H408" s="198">
        <v>460</v>
      </c>
      <c r="I408" s="198">
        <v>506</v>
      </c>
      <c r="J408" s="126">
        <f>H408*D408</f>
        <v>0</v>
      </c>
      <c r="K408" s="126">
        <f>I408*D408</f>
        <v>0</v>
      </c>
      <c r="L408" s="230">
        <v>690</v>
      </c>
    </row>
    <row r="409" spans="1:12" ht="20.25" customHeight="1">
      <c r="A409" s="215"/>
      <c r="B409" s="51" t="s">
        <v>93</v>
      </c>
      <c r="C409" s="50" t="s">
        <v>77</v>
      </c>
      <c r="D409" s="49"/>
      <c r="E409" s="189"/>
      <c r="F409" s="172"/>
      <c r="G409" s="174"/>
      <c r="H409" s="176"/>
      <c r="I409" s="176"/>
      <c r="J409" s="121">
        <f>H408*D409</f>
        <v>0</v>
      </c>
      <c r="K409" s="121">
        <f>I408*D409</f>
        <v>0</v>
      </c>
      <c r="L409" s="219"/>
    </row>
    <row r="410" spans="1:12" ht="20.25" customHeight="1">
      <c r="A410" s="215"/>
      <c r="B410" s="51" t="s">
        <v>93</v>
      </c>
      <c r="C410" s="50" t="s">
        <v>12</v>
      </c>
      <c r="D410" s="49"/>
      <c r="E410" s="189"/>
      <c r="F410" s="172"/>
      <c r="G410" s="174"/>
      <c r="H410" s="176"/>
      <c r="I410" s="176"/>
      <c r="J410" s="121">
        <f>H408*D410</f>
        <v>0</v>
      </c>
      <c r="K410" s="121">
        <f>I408*D410</f>
        <v>0</v>
      </c>
      <c r="L410" s="219"/>
    </row>
    <row r="411" spans="1:12" ht="20.25" customHeight="1">
      <c r="A411" s="215"/>
      <c r="B411" s="51" t="s">
        <v>93</v>
      </c>
      <c r="C411" s="50" t="s">
        <v>9</v>
      </c>
      <c r="D411" s="49"/>
      <c r="E411" s="189"/>
      <c r="F411" s="172"/>
      <c r="G411" s="174"/>
      <c r="H411" s="176"/>
      <c r="I411" s="176"/>
      <c r="J411" s="121">
        <f>H408*D411</f>
        <v>0</v>
      </c>
      <c r="K411" s="121">
        <f>I408*D411</f>
        <v>0</v>
      </c>
      <c r="L411" s="219"/>
    </row>
    <row r="412" spans="1:12" ht="20.25" customHeight="1">
      <c r="A412" s="215"/>
      <c r="B412" s="51" t="s">
        <v>93</v>
      </c>
      <c r="C412" s="50" t="s">
        <v>8</v>
      </c>
      <c r="D412" s="49"/>
      <c r="E412" s="189"/>
      <c r="F412" s="172"/>
      <c r="G412" s="174"/>
      <c r="H412" s="176"/>
      <c r="I412" s="176"/>
      <c r="J412" s="121">
        <f>H408*D412</f>
        <v>0</v>
      </c>
      <c r="K412" s="121">
        <f>I408*D412</f>
        <v>0</v>
      </c>
      <c r="L412" s="219"/>
    </row>
    <row r="413" spans="1:12" ht="20.25" customHeight="1">
      <c r="A413" s="215"/>
      <c r="B413" s="51" t="s">
        <v>93</v>
      </c>
      <c r="C413" s="115" t="s">
        <v>7</v>
      </c>
      <c r="D413" s="49"/>
      <c r="E413" s="189"/>
      <c r="F413" s="172"/>
      <c r="G413" s="174"/>
      <c r="H413" s="176">
        <v>500</v>
      </c>
      <c r="I413" s="208">
        <v>550</v>
      </c>
      <c r="J413" s="121">
        <f>H413*D413</f>
        <v>0</v>
      </c>
      <c r="K413" s="121">
        <f>I413*D413</f>
        <v>0</v>
      </c>
      <c r="L413" s="179">
        <v>750</v>
      </c>
    </row>
    <row r="414" spans="1:12" ht="20.25" customHeight="1" thickBot="1">
      <c r="A414" s="216"/>
      <c r="B414" s="47" t="s">
        <v>93</v>
      </c>
      <c r="C414" s="116" t="s">
        <v>5</v>
      </c>
      <c r="D414" s="43"/>
      <c r="E414" s="190"/>
      <c r="F414" s="173"/>
      <c r="G414" s="175"/>
      <c r="H414" s="178"/>
      <c r="I414" s="209"/>
      <c r="J414" s="122">
        <f>H413*D414</f>
        <v>0</v>
      </c>
      <c r="K414" s="122">
        <f>I413*D414</f>
        <v>0</v>
      </c>
      <c r="L414" s="180"/>
    </row>
    <row r="415" spans="1:12" ht="20.25" customHeight="1">
      <c r="A415" s="194">
        <v>13</v>
      </c>
      <c r="B415" s="55" t="s">
        <v>91</v>
      </c>
      <c r="C415" s="54" t="s">
        <v>79</v>
      </c>
      <c r="D415" s="53"/>
      <c r="E415" s="207" t="s">
        <v>299</v>
      </c>
      <c r="F415" s="196"/>
      <c r="G415" s="197" t="s">
        <v>92</v>
      </c>
      <c r="H415" s="198">
        <v>460</v>
      </c>
      <c r="I415" s="198">
        <v>506</v>
      </c>
      <c r="J415" s="126">
        <f>H415*D415</f>
        <v>0</v>
      </c>
      <c r="K415" s="126">
        <f>I415*D415</f>
        <v>0</v>
      </c>
      <c r="L415" s="230">
        <v>690</v>
      </c>
    </row>
    <row r="416" spans="1:12" ht="20.25" customHeight="1">
      <c r="A416" s="168"/>
      <c r="B416" s="51" t="s">
        <v>91</v>
      </c>
      <c r="C416" s="50" t="s">
        <v>77</v>
      </c>
      <c r="D416" s="49"/>
      <c r="E416" s="189"/>
      <c r="F416" s="172"/>
      <c r="G416" s="174"/>
      <c r="H416" s="176"/>
      <c r="I416" s="176"/>
      <c r="J416" s="121">
        <f>H415*D416</f>
        <v>0</v>
      </c>
      <c r="K416" s="121">
        <f>I415*D416</f>
        <v>0</v>
      </c>
      <c r="L416" s="219"/>
    </row>
    <row r="417" spans="1:12" ht="20.25" customHeight="1">
      <c r="A417" s="168"/>
      <c r="B417" s="51" t="s">
        <v>91</v>
      </c>
      <c r="C417" s="50" t="s">
        <v>12</v>
      </c>
      <c r="D417" s="49"/>
      <c r="E417" s="189"/>
      <c r="F417" s="172"/>
      <c r="G417" s="174"/>
      <c r="H417" s="176"/>
      <c r="I417" s="176"/>
      <c r="J417" s="121">
        <f>H415*D417</f>
        <v>0</v>
      </c>
      <c r="K417" s="121">
        <f>I415*D417</f>
        <v>0</v>
      </c>
      <c r="L417" s="219"/>
    </row>
    <row r="418" spans="1:12" ht="20.25" customHeight="1">
      <c r="A418" s="168"/>
      <c r="B418" s="51" t="s">
        <v>91</v>
      </c>
      <c r="C418" s="50" t="s">
        <v>9</v>
      </c>
      <c r="D418" s="49"/>
      <c r="E418" s="189"/>
      <c r="F418" s="172"/>
      <c r="G418" s="174"/>
      <c r="H418" s="176"/>
      <c r="I418" s="176"/>
      <c r="J418" s="121">
        <f>H415*D418</f>
        <v>0</v>
      </c>
      <c r="K418" s="121">
        <f>I415*D418</f>
        <v>0</v>
      </c>
      <c r="L418" s="219"/>
    </row>
    <row r="419" spans="1:12" ht="20.25" customHeight="1">
      <c r="A419" s="168"/>
      <c r="B419" s="51" t="s">
        <v>91</v>
      </c>
      <c r="C419" s="50" t="s">
        <v>8</v>
      </c>
      <c r="D419" s="49"/>
      <c r="E419" s="189"/>
      <c r="F419" s="172"/>
      <c r="G419" s="174"/>
      <c r="H419" s="176"/>
      <c r="I419" s="176"/>
      <c r="J419" s="121">
        <f>H415*D419</f>
        <v>0</v>
      </c>
      <c r="K419" s="121">
        <f>I415*D419</f>
        <v>0</v>
      </c>
      <c r="L419" s="219"/>
    </row>
    <row r="420" spans="1:12" ht="20.25" customHeight="1">
      <c r="A420" s="168"/>
      <c r="B420" s="51" t="s">
        <v>91</v>
      </c>
      <c r="C420" s="115" t="s">
        <v>7</v>
      </c>
      <c r="D420" s="49"/>
      <c r="E420" s="189"/>
      <c r="F420" s="172"/>
      <c r="G420" s="174"/>
      <c r="H420" s="176">
        <v>500</v>
      </c>
      <c r="I420" s="208">
        <v>550</v>
      </c>
      <c r="J420" s="121">
        <f>H420*D420</f>
        <v>0</v>
      </c>
      <c r="K420" s="121">
        <f>I420*D420</f>
        <v>0</v>
      </c>
      <c r="L420" s="179">
        <v>750</v>
      </c>
    </row>
    <row r="421" spans="1:12" ht="20.25" customHeight="1" thickBot="1">
      <c r="A421" s="169"/>
      <c r="B421" s="47" t="s">
        <v>91</v>
      </c>
      <c r="C421" s="116" t="s">
        <v>5</v>
      </c>
      <c r="D421" s="43"/>
      <c r="E421" s="190"/>
      <c r="F421" s="173"/>
      <c r="G421" s="175"/>
      <c r="H421" s="178"/>
      <c r="I421" s="209"/>
      <c r="J421" s="122">
        <f>H420*D421</f>
        <v>0</v>
      </c>
      <c r="K421" s="122">
        <f>I420*D421</f>
        <v>0</v>
      </c>
      <c r="L421" s="180"/>
    </row>
    <row r="422" spans="1:12" ht="20.25" customHeight="1">
      <c r="A422" s="194">
        <v>14</v>
      </c>
      <c r="B422" s="57" t="s">
        <v>89</v>
      </c>
      <c r="C422" s="54" t="s">
        <v>79</v>
      </c>
      <c r="D422" s="53"/>
      <c r="E422" s="231" t="s">
        <v>300</v>
      </c>
      <c r="F422" s="196"/>
      <c r="G422" s="232" t="s">
        <v>90</v>
      </c>
      <c r="H422" s="198">
        <v>259</v>
      </c>
      <c r="I422" s="198">
        <v>285</v>
      </c>
      <c r="J422" s="126">
        <f>H422*D422</f>
        <v>0</v>
      </c>
      <c r="K422" s="126">
        <f>I422*D422</f>
        <v>0</v>
      </c>
      <c r="L422" s="230">
        <v>388.5</v>
      </c>
    </row>
    <row r="423" spans="1:12" ht="20.25" customHeight="1">
      <c r="A423" s="168"/>
      <c r="B423" s="56" t="s">
        <v>89</v>
      </c>
      <c r="C423" s="50" t="s">
        <v>77</v>
      </c>
      <c r="D423" s="49"/>
      <c r="E423" s="223"/>
      <c r="F423" s="172"/>
      <c r="G423" s="226"/>
      <c r="H423" s="176"/>
      <c r="I423" s="176"/>
      <c r="J423" s="121">
        <f>H422*D423</f>
        <v>0</v>
      </c>
      <c r="K423" s="121">
        <f>I422*D423</f>
        <v>0</v>
      </c>
      <c r="L423" s="219"/>
    </row>
    <row r="424" spans="1:12" ht="20.25" customHeight="1">
      <c r="A424" s="168"/>
      <c r="B424" s="56" t="s">
        <v>89</v>
      </c>
      <c r="C424" s="50" t="s">
        <v>12</v>
      </c>
      <c r="D424" s="49"/>
      <c r="E424" s="223"/>
      <c r="F424" s="172"/>
      <c r="G424" s="226"/>
      <c r="H424" s="176"/>
      <c r="I424" s="176"/>
      <c r="J424" s="121">
        <f>H422*D424</f>
        <v>0</v>
      </c>
      <c r="K424" s="121">
        <f>I422*D424</f>
        <v>0</v>
      </c>
      <c r="L424" s="219"/>
    </row>
    <row r="425" spans="1:12" ht="20.25" customHeight="1">
      <c r="A425" s="168"/>
      <c r="B425" s="56" t="s">
        <v>89</v>
      </c>
      <c r="C425" s="50" t="s">
        <v>9</v>
      </c>
      <c r="D425" s="49"/>
      <c r="E425" s="223"/>
      <c r="F425" s="172"/>
      <c r="G425" s="226"/>
      <c r="H425" s="176"/>
      <c r="I425" s="176"/>
      <c r="J425" s="121">
        <f>H422*D425</f>
        <v>0</v>
      </c>
      <c r="K425" s="121">
        <f>I422*D425</f>
        <v>0</v>
      </c>
      <c r="L425" s="219"/>
    </row>
    <row r="426" spans="1:12" ht="20.25" customHeight="1">
      <c r="A426" s="168"/>
      <c r="B426" s="56" t="s">
        <v>89</v>
      </c>
      <c r="C426" s="50" t="s">
        <v>8</v>
      </c>
      <c r="D426" s="49"/>
      <c r="E426" s="223"/>
      <c r="F426" s="172"/>
      <c r="G426" s="226"/>
      <c r="H426" s="176"/>
      <c r="I426" s="176"/>
      <c r="J426" s="121">
        <f>H422*D426</f>
        <v>0</v>
      </c>
      <c r="K426" s="121">
        <f>I422*D426</f>
        <v>0</v>
      </c>
      <c r="L426" s="219"/>
    </row>
    <row r="427" spans="1:12" ht="20.25" customHeight="1">
      <c r="A427" s="168"/>
      <c r="B427" s="56" t="s">
        <v>89</v>
      </c>
      <c r="C427" s="115" t="s">
        <v>7</v>
      </c>
      <c r="D427" s="49"/>
      <c r="E427" s="223"/>
      <c r="F427" s="172"/>
      <c r="G427" s="226"/>
      <c r="H427" s="176">
        <v>290</v>
      </c>
      <c r="I427" s="208">
        <v>319</v>
      </c>
      <c r="J427" s="121">
        <f>H427*D427</f>
        <v>0</v>
      </c>
      <c r="K427" s="121">
        <f>I427*D427</f>
        <v>0</v>
      </c>
      <c r="L427" s="179">
        <v>435</v>
      </c>
    </row>
    <row r="428" spans="1:12" ht="20.25" customHeight="1" thickBot="1">
      <c r="A428" s="169"/>
      <c r="B428" s="45" t="s">
        <v>89</v>
      </c>
      <c r="C428" s="116" t="s">
        <v>5</v>
      </c>
      <c r="D428" s="43"/>
      <c r="E428" s="224"/>
      <c r="F428" s="173"/>
      <c r="G428" s="227"/>
      <c r="H428" s="178"/>
      <c r="I428" s="209"/>
      <c r="J428" s="122">
        <f>H427*D428</f>
        <v>0</v>
      </c>
      <c r="K428" s="122">
        <f>I427*D428</f>
        <v>0</v>
      </c>
      <c r="L428" s="180"/>
    </row>
    <row r="429" spans="1:12" ht="20.25" customHeight="1">
      <c r="A429" s="194">
        <v>15</v>
      </c>
      <c r="B429" s="57" t="s">
        <v>87</v>
      </c>
      <c r="C429" s="54" t="s">
        <v>79</v>
      </c>
      <c r="D429" s="53"/>
      <c r="E429" s="231" t="s">
        <v>301</v>
      </c>
      <c r="F429" s="196"/>
      <c r="G429" s="232" t="s">
        <v>88</v>
      </c>
      <c r="H429" s="198">
        <v>259</v>
      </c>
      <c r="I429" s="198">
        <v>285</v>
      </c>
      <c r="J429" s="126">
        <f>H429*D429</f>
        <v>0</v>
      </c>
      <c r="K429" s="126">
        <f>I429*D429</f>
        <v>0</v>
      </c>
      <c r="L429" s="230">
        <v>388.5</v>
      </c>
    </row>
    <row r="430" spans="1:12" ht="20.25" customHeight="1">
      <c r="A430" s="168"/>
      <c r="B430" s="56" t="s">
        <v>87</v>
      </c>
      <c r="C430" s="50" t="s">
        <v>77</v>
      </c>
      <c r="D430" s="49"/>
      <c r="E430" s="223"/>
      <c r="F430" s="172"/>
      <c r="G430" s="226"/>
      <c r="H430" s="176"/>
      <c r="I430" s="176"/>
      <c r="J430" s="121">
        <f>H429*D430</f>
        <v>0</v>
      </c>
      <c r="K430" s="121">
        <f>I429*D430</f>
        <v>0</v>
      </c>
      <c r="L430" s="219"/>
    </row>
    <row r="431" spans="1:12" ht="20.25" customHeight="1">
      <c r="A431" s="168"/>
      <c r="B431" s="56" t="s">
        <v>87</v>
      </c>
      <c r="C431" s="50" t="s">
        <v>12</v>
      </c>
      <c r="D431" s="49"/>
      <c r="E431" s="223"/>
      <c r="F431" s="172"/>
      <c r="G431" s="226"/>
      <c r="H431" s="176"/>
      <c r="I431" s="176"/>
      <c r="J431" s="121">
        <f>H429*D431</f>
        <v>0</v>
      </c>
      <c r="K431" s="121">
        <f>I429*D431</f>
        <v>0</v>
      </c>
      <c r="L431" s="219"/>
    </row>
    <row r="432" spans="1:12" ht="20.25" customHeight="1">
      <c r="A432" s="168"/>
      <c r="B432" s="56" t="s">
        <v>87</v>
      </c>
      <c r="C432" s="50" t="s">
        <v>9</v>
      </c>
      <c r="D432" s="49"/>
      <c r="E432" s="223"/>
      <c r="F432" s="172"/>
      <c r="G432" s="226"/>
      <c r="H432" s="176"/>
      <c r="I432" s="176"/>
      <c r="J432" s="121">
        <f>H429*D432</f>
        <v>0</v>
      </c>
      <c r="K432" s="121">
        <f>I429*D432</f>
        <v>0</v>
      </c>
      <c r="L432" s="219"/>
    </row>
    <row r="433" spans="1:12" ht="20.25" customHeight="1">
      <c r="A433" s="168"/>
      <c r="B433" s="56" t="s">
        <v>87</v>
      </c>
      <c r="C433" s="50" t="s">
        <v>8</v>
      </c>
      <c r="D433" s="49"/>
      <c r="E433" s="223"/>
      <c r="F433" s="172"/>
      <c r="G433" s="226"/>
      <c r="H433" s="176"/>
      <c r="I433" s="176"/>
      <c r="J433" s="121">
        <f>H429*D433</f>
        <v>0</v>
      </c>
      <c r="K433" s="121">
        <f>I429*D433</f>
        <v>0</v>
      </c>
      <c r="L433" s="219"/>
    </row>
    <row r="434" spans="1:12" ht="20.25" customHeight="1">
      <c r="A434" s="168"/>
      <c r="B434" s="56" t="s">
        <v>87</v>
      </c>
      <c r="C434" s="115" t="s">
        <v>7</v>
      </c>
      <c r="D434" s="49"/>
      <c r="E434" s="223"/>
      <c r="F434" s="172"/>
      <c r="G434" s="226"/>
      <c r="H434" s="176">
        <v>290</v>
      </c>
      <c r="I434" s="208">
        <v>319</v>
      </c>
      <c r="J434" s="121">
        <f>H434*D434</f>
        <v>0</v>
      </c>
      <c r="K434" s="121">
        <f>I434*D434</f>
        <v>0</v>
      </c>
      <c r="L434" s="179">
        <v>435</v>
      </c>
    </row>
    <row r="435" spans="1:12" ht="19.5" customHeight="1" thickBot="1">
      <c r="A435" s="169"/>
      <c r="B435" s="45" t="s">
        <v>87</v>
      </c>
      <c r="C435" s="116" t="s">
        <v>5</v>
      </c>
      <c r="D435" s="43"/>
      <c r="E435" s="224"/>
      <c r="F435" s="173"/>
      <c r="G435" s="227"/>
      <c r="H435" s="178"/>
      <c r="I435" s="209"/>
      <c r="J435" s="122">
        <f>H434*D435</f>
        <v>0</v>
      </c>
      <c r="K435" s="122">
        <f>I434*D435</f>
        <v>0</v>
      </c>
      <c r="L435" s="180"/>
    </row>
    <row r="436" spans="1:12" ht="20.25" hidden="1" customHeight="1">
      <c r="A436" s="194">
        <v>16</v>
      </c>
      <c r="B436" s="57" t="s">
        <v>85</v>
      </c>
      <c r="C436" s="120" t="s">
        <v>12</v>
      </c>
      <c r="D436" s="53"/>
      <c r="E436" s="231" t="s">
        <v>86</v>
      </c>
      <c r="F436" s="196"/>
      <c r="G436" s="232"/>
      <c r="H436" s="198"/>
      <c r="I436" s="198"/>
      <c r="J436" s="126">
        <v>0</v>
      </c>
      <c r="K436" s="126">
        <v>0</v>
      </c>
      <c r="L436" s="230"/>
    </row>
    <row r="437" spans="1:12" ht="20.25" hidden="1" customHeight="1">
      <c r="A437" s="168"/>
      <c r="B437" s="56" t="s">
        <v>85</v>
      </c>
      <c r="C437" s="113" t="s">
        <v>9</v>
      </c>
      <c r="D437" s="49"/>
      <c r="E437" s="223"/>
      <c r="F437" s="172"/>
      <c r="G437" s="226"/>
      <c r="H437" s="176"/>
      <c r="I437" s="176"/>
      <c r="J437" s="121">
        <v>0</v>
      </c>
      <c r="K437" s="121">
        <v>0</v>
      </c>
      <c r="L437" s="219"/>
    </row>
    <row r="438" spans="1:12" ht="20.25" hidden="1" customHeight="1" thickBot="1">
      <c r="A438" s="169"/>
      <c r="B438" s="45" t="s">
        <v>85</v>
      </c>
      <c r="C438" s="114" t="s">
        <v>8</v>
      </c>
      <c r="D438" s="43"/>
      <c r="E438" s="224"/>
      <c r="F438" s="173"/>
      <c r="G438" s="227"/>
      <c r="H438" s="178"/>
      <c r="I438" s="178"/>
      <c r="J438" s="122">
        <v>0</v>
      </c>
      <c r="K438" s="122">
        <v>0</v>
      </c>
      <c r="L438" s="220"/>
    </row>
    <row r="439" spans="1:12" ht="20.25" hidden="1" customHeight="1">
      <c r="A439" s="194">
        <v>17</v>
      </c>
      <c r="B439" s="57" t="s">
        <v>84</v>
      </c>
      <c r="C439" s="120" t="s">
        <v>79</v>
      </c>
      <c r="D439" s="53"/>
      <c r="E439" s="231" t="s">
        <v>254</v>
      </c>
      <c r="F439" s="196"/>
      <c r="G439" s="232"/>
      <c r="H439" s="198"/>
      <c r="I439" s="198"/>
      <c r="J439" s="126">
        <v>0</v>
      </c>
      <c r="K439" s="126">
        <v>0</v>
      </c>
      <c r="L439" s="230"/>
    </row>
    <row r="440" spans="1:12" ht="20.25" hidden="1" customHeight="1">
      <c r="A440" s="168"/>
      <c r="B440" s="56" t="s">
        <v>84</v>
      </c>
      <c r="C440" s="113" t="s">
        <v>77</v>
      </c>
      <c r="D440" s="49"/>
      <c r="E440" s="223"/>
      <c r="F440" s="172"/>
      <c r="G440" s="226"/>
      <c r="H440" s="176"/>
      <c r="I440" s="176"/>
      <c r="J440" s="121">
        <v>0</v>
      </c>
      <c r="K440" s="121">
        <v>0</v>
      </c>
      <c r="L440" s="219"/>
    </row>
    <row r="441" spans="1:12" ht="20.25" hidden="1" customHeight="1">
      <c r="A441" s="168"/>
      <c r="B441" s="56" t="s">
        <v>84</v>
      </c>
      <c r="C441" s="113" t="s">
        <v>12</v>
      </c>
      <c r="D441" s="49"/>
      <c r="E441" s="223"/>
      <c r="F441" s="172"/>
      <c r="G441" s="226"/>
      <c r="H441" s="176"/>
      <c r="I441" s="176"/>
      <c r="J441" s="121">
        <v>0</v>
      </c>
      <c r="K441" s="121">
        <v>0</v>
      </c>
      <c r="L441" s="219"/>
    </row>
    <row r="442" spans="1:12" ht="20.25" hidden="1" customHeight="1">
      <c r="A442" s="168"/>
      <c r="B442" s="56" t="s">
        <v>84</v>
      </c>
      <c r="C442" s="113" t="s">
        <v>9</v>
      </c>
      <c r="D442" s="49"/>
      <c r="E442" s="223"/>
      <c r="F442" s="172"/>
      <c r="G442" s="226"/>
      <c r="H442" s="176"/>
      <c r="I442" s="176"/>
      <c r="J442" s="121">
        <v>0</v>
      </c>
      <c r="K442" s="121">
        <v>0</v>
      </c>
      <c r="L442" s="219"/>
    </row>
    <row r="443" spans="1:12" ht="20.25" hidden="1" customHeight="1" thickBot="1">
      <c r="A443" s="169"/>
      <c r="B443" s="45" t="s">
        <v>84</v>
      </c>
      <c r="C443" s="114" t="s">
        <v>8</v>
      </c>
      <c r="D443" s="43"/>
      <c r="E443" s="224"/>
      <c r="F443" s="173"/>
      <c r="G443" s="227"/>
      <c r="H443" s="178"/>
      <c r="I443" s="178"/>
      <c r="J443" s="122">
        <v>0</v>
      </c>
      <c r="K443" s="122">
        <v>0</v>
      </c>
      <c r="L443" s="220"/>
    </row>
    <row r="444" spans="1:12" ht="20.25" customHeight="1">
      <c r="A444" s="194">
        <v>18</v>
      </c>
      <c r="B444" s="57" t="s">
        <v>83</v>
      </c>
      <c r="C444" s="54" t="s">
        <v>79</v>
      </c>
      <c r="D444" s="53"/>
      <c r="E444" s="231" t="s">
        <v>302</v>
      </c>
      <c r="F444" s="196"/>
      <c r="G444" s="232" t="s">
        <v>64</v>
      </c>
      <c r="H444" s="198">
        <v>259</v>
      </c>
      <c r="I444" s="198">
        <v>285</v>
      </c>
      <c r="J444" s="126">
        <f>H444*D444</f>
        <v>0</v>
      </c>
      <c r="K444" s="126">
        <f>I444*D444</f>
        <v>0</v>
      </c>
      <c r="L444" s="230">
        <v>389</v>
      </c>
    </row>
    <row r="445" spans="1:12" ht="20.25" customHeight="1">
      <c r="A445" s="168"/>
      <c r="B445" s="56" t="s">
        <v>83</v>
      </c>
      <c r="C445" s="50" t="s">
        <v>77</v>
      </c>
      <c r="D445" s="49"/>
      <c r="E445" s="223"/>
      <c r="F445" s="172"/>
      <c r="G445" s="226"/>
      <c r="H445" s="176"/>
      <c r="I445" s="176"/>
      <c r="J445" s="121">
        <f>H444*D445</f>
        <v>0</v>
      </c>
      <c r="K445" s="121">
        <f>I444*D445</f>
        <v>0</v>
      </c>
      <c r="L445" s="219"/>
    </row>
    <row r="446" spans="1:12" ht="20.25" customHeight="1">
      <c r="A446" s="168"/>
      <c r="B446" s="56" t="s">
        <v>83</v>
      </c>
      <c r="C446" s="50" t="s">
        <v>12</v>
      </c>
      <c r="D446" s="49"/>
      <c r="E446" s="223"/>
      <c r="F446" s="172"/>
      <c r="G446" s="226"/>
      <c r="H446" s="176"/>
      <c r="I446" s="176"/>
      <c r="J446" s="121">
        <f>H444*D446</f>
        <v>0</v>
      </c>
      <c r="K446" s="121">
        <f>I444*D446</f>
        <v>0</v>
      </c>
      <c r="L446" s="219"/>
    </row>
    <row r="447" spans="1:12" ht="20.25" customHeight="1">
      <c r="A447" s="168"/>
      <c r="B447" s="56" t="s">
        <v>83</v>
      </c>
      <c r="C447" s="50" t="s">
        <v>9</v>
      </c>
      <c r="D447" s="49"/>
      <c r="E447" s="223"/>
      <c r="F447" s="172"/>
      <c r="G447" s="226"/>
      <c r="H447" s="176"/>
      <c r="I447" s="176"/>
      <c r="J447" s="121">
        <f>H444*D447</f>
        <v>0</v>
      </c>
      <c r="K447" s="121">
        <f>I444*D447</f>
        <v>0</v>
      </c>
      <c r="L447" s="219"/>
    </row>
    <row r="448" spans="1:12" ht="20.25" customHeight="1">
      <c r="A448" s="168"/>
      <c r="B448" s="56" t="s">
        <v>83</v>
      </c>
      <c r="C448" s="50" t="s">
        <v>8</v>
      </c>
      <c r="D448" s="49"/>
      <c r="E448" s="223"/>
      <c r="F448" s="172"/>
      <c r="G448" s="226"/>
      <c r="H448" s="176"/>
      <c r="I448" s="176"/>
      <c r="J448" s="121">
        <f>H444*D448</f>
        <v>0</v>
      </c>
      <c r="K448" s="121">
        <f>I444*D448</f>
        <v>0</v>
      </c>
      <c r="L448" s="219"/>
    </row>
    <row r="449" spans="1:12" ht="20.25" customHeight="1">
      <c r="A449" s="168"/>
      <c r="B449" s="56" t="s">
        <v>83</v>
      </c>
      <c r="C449" s="115" t="s">
        <v>7</v>
      </c>
      <c r="D449" s="49"/>
      <c r="E449" s="223"/>
      <c r="F449" s="172"/>
      <c r="G449" s="226"/>
      <c r="H449" s="176">
        <v>290</v>
      </c>
      <c r="I449" s="208">
        <v>319</v>
      </c>
      <c r="J449" s="121">
        <f>H449*D449</f>
        <v>0</v>
      </c>
      <c r="K449" s="121">
        <f>I449*D449</f>
        <v>0</v>
      </c>
      <c r="L449" s="179">
        <v>435</v>
      </c>
    </row>
    <row r="450" spans="1:12" ht="20.25" customHeight="1" thickBot="1">
      <c r="A450" s="169"/>
      <c r="B450" s="45" t="s">
        <v>83</v>
      </c>
      <c r="C450" s="116" t="s">
        <v>5</v>
      </c>
      <c r="D450" s="43"/>
      <c r="E450" s="224"/>
      <c r="F450" s="173"/>
      <c r="G450" s="227"/>
      <c r="H450" s="178"/>
      <c r="I450" s="209"/>
      <c r="J450" s="122">
        <f>H449*D450</f>
        <v>0</v>
      </c>
      <c r="K450" s="122">
        <f>I449*D450</f>
        <v>0</v>
      </c>
      <c r="L450" s="180"/>
    </row>
    <row r="451" spans="1:12" ht="20.25" customHeight="1">
      <c r="A451" s="194">
        <v>19</v>
      </c>
      <c r="B451" s="57" t="s">
        <v>82</v>
      </c>
      <c r="C451" s="54" t="s">
        <v>79</v>
      </c>
      <c r="D451" s="53"/>
      <c r="E451" s="231" t="s">
        <v>303</v>
      </c>
      <c r="F451" s="196"/>
      <c r="G451" s="232" t="s">
        <v>78</v>
      </c>
      <c r="H451" s="198">
        <v>259</v>
      </c>
      <c r="I451" s="198">
        <v>285</v>
      </c>
      <c r="J451" s="126">
        <f>H451*D451</f>
        <v>0</v>
      </c>
      <c r="K451" s="126">
        <f>I451*D451</f>
        <v>0</v>
      </c>
      <c r="L451" s="230">
        <v>389</v>
      </c>
    </row>
    <row r="452" spans="1:12" ht="20.25" customHeight="1">
      <c r="A452" s="168"/>
      <c r="B452" s="56" t="s">
        <v>82</v>
      </c>
      <c r="C452" s="50" t="s">
        <v>77</v>
      </c>
      <c r="D452" s="49"/>
      <c r="E452" s="223"/>
      <c r="F452" s="172"/>
      <c r="G452" s="226"/>
      <c r="H452" s="176"/>
      <c r="I452" s="176"/>
      <c r="J452" s="121">
        <f>H451*D452</f>
        <v>0</v>
      </c>
      <c r="K452" s="121">
        <f>I451*D452</f>
        <v>0</v>
      </c>
      <c r="L452" s="219"/>
    </row>
    <row r="453" spans="1:12" ht="20.25" customHeight="1">
      <c r="A453" s="168"/>
      <c r="B453" s="56" t="s">
        <v>82</v>
      </c>
      <c r="C453" s="50" t="s">
        <v>12</v>
      </c>
      <c r="D453" s="49"/>
      <c r="E453" s="223"/>
      <c r="F453" s="172"/>
      <c r="G453" s="226"/>
      <c r="H453" s="176"/>
      <c r="I453" s="176"/>
      <c r="J453" s="121">
        <f>H451*D453</f>
        <v>0</v>
      </c>
      <c r="K453" s="121">
        <f>I451*D453</f>
        <v>0</v>
      </c>
      <c r="L453" s="219"/>
    </row>
    <row r="454" spans="1:12" ht="20.25" customHeight="1">
      <c r="A454" s="168"/>
      <c r="B454" s="56" t="s">
        <v>82</v>
      </c>
      <c r="C454" s="50" t="s">
        <v>9</v>
      </c>
      <c r="D454" s="49"/>
      <c r="E454" s="223"/>
      <c r="F454" s="172"/>
      <c r="G454" s="226"/>
      <c r="H454" s="176"/>
      <c r="I454" s="176"/>
      <c r="J454" s="121">
        <f>H451*D454</f>
        <v>0</v>
      </c>
      <c r="K454" s="121">
        <f>I451*D454</f>
        <v>0</v>
      </c>
      <c r="L454" s="219"/>
    </row>
    <row r="455" spans="1:12" ht="20.25" customHeight="1">
      <c r="A455" s="168"/>
      <c r="B455" s="56" t="s">
        <v>82</v>
      </c>
      <c r="C455" s="50" t="s">
        <v>8</v>
      </c>
      <c r="D455" s="49"/>
      <c r="E455" s="223"/>
      <c r="F455" s="172"/>
      <c r="G455" s="226"/>
      <c r="H455" s="176"/>
      <c r="I455" s="176"/>
      <c r="J455" s="121">
        <f>H451*D455</f>
        <v>0</v>
      </c>
      <c r="K455" s="121">
        <f>I451*D455</f>
        <v>0</v>
      </c>
      <c r="L455" s="219"/>
    </row>
    <row r="456" spans="1:12" ht="20.25" customHeight="1">
      <c r="A456" s="168"/>
      <c r="B456" s="56" t="s">
        <v>82</v>
      </c>
      <c r="C456" s="115" t="s">
        <v>7</v>
      </c>
      <c r="D456" s="49"/>
      <c r="E456" s="223"/>
      <c r="F456" s="172"/>
      <c r="G456" s="226"/>
      <c r="H456" s="176">
        <v>290</v>
      </c>
      <c r="I456" s="208">
        <v>319</v>
      </c>
      <c r="J456" s="121">
        <f>H456*D456</f>
        <v>0</v>
      </c>
      <c r="K456" s="121">
        <f>I456*D456</f>
        <v>0</v>
      </c>
      <c r="L456" s="179">
        <v>435</v>
      </c>
    </row>
    <row r="457" spans="1:12" ht="20.25" customHeight="1" thickBot="1">
      <c r="A457" s="169"/>
      <c r="B457" s="45" t="s">
        <v>82</v>
      </c>
      <c r="C457" s="116" t="s">
        <v>5</v>
      </c>
      <c r="D457" s="43"/>
      <c r="E457" s="224"/>
      <c r="F457" s="173"/>
      <c r="G457" s="227"/>
      <c r="H457" s="178"/>
      <c r="I457" s="209"/>
      <c r="J457" s="122">
        <f>H456*D457</f>
        <v>0</v>
      </c>
      <c r="K457" s="122">
        <f>I456*D457</f>
        <v>0</v>
      </c>
      <c r="L457" s="180"/>
    </row>
    <row r="458" spans="1:12" ht="20.25" customHeight="1">
      <c r="A458" s="194">
        <v>20</v>
      </c>
      <c r="B458" s="57" t="s">
        <v>81</v>
      </c>
      <c r="C458" s="54" t="s">
        <v>79</v>
      </c>
      <c r="D458" s="53"/>
      <c r="E458" s="231" t="s">
        <v>304</v>
      </c>
      <c r="F458" s="196"/>
      <c r="G458" s="232" t="s">
        <v>78</v>
      </c>
      <c r="H458" s="198">
        <v>259</v>
      </c>
      <c r="I458" s="198">
        <v>285</v>
      </c>
      <c r="J458" s="126">
        <f>H458*D458</f>
        <v>0</v>
      </c>
      <c r="K458" s="126">
        <f>I458*D458</f>
        <v>0</v>
      </c>
      <c r="L458" s="230">
        <v>389</v>
      </c>
    </row>
    <row r="459" spans="1:12" ht="20.25" customHeight="1">
      <c r="A459" s="168"/>
      <c r="B459" s="56" t="s">
        <v>81</v>
      </c>
      <c r="C459" s="50" t="s">
        <v>77</v>
      </c>
      <c r="D459" s="49"/>
      <c r="E459" s="223"/>
      <c r="F459" s="172"/>
      <c r="G459" s="226"/>
      <c r="H459" s="176"/>
      <c r="I459" s="176"/>
      <c r="J459" s="121">
        <f>H458*D459</f>
        <v>0</v>
      </c>
      <c r="K459" s="121">
        <f>I458*D459</f>
        <v>0</v>
      </c>
      <c r="L459" s="219"/>
    </row>
    <row r="460" spans="1:12" ht="20.25" customHeight="1">
      <c r="A460" s="168"/>
      <c r="B460" s="56" t="s">
        <v>81</v>
      </c>
      <c r="C460" s="50" t="s">
        <v>12</v>
      </c>
      <c r="D460" s="49"/>
      <c r="E460" s="223"/>
      <c r="F460" s="172"/>
      <c r="G460" s="226"/>
      <c r="H460" s="176"/>
      <c r="I460" s="176"/>
      <c r="J460" s="121">
        <f>H458*D460</f>
        <v>0</v>
      </c>
      <c r="K460" s="121">
        <f>I458*D460</f>
        <v>0</v>
      </c>
      <c r="L460" s="219"/>
    </row>
    <row r="461" spans="1:12" ht="20.25" customHeight="1">
      <c r="A461" s="168"/>
      <c r="B461" s="56" t="s">
        <v>81</v>
      </c>
      <c r="C461" s="50" t="s">
        <v>9</v>
      </c>
      <c r="D461" s="49"/>
      <c r="E461" s="223"/>
      <c r="F461" s="172"/>
      <c r="G461" s="226"/>
      <c r="H461" s="176"/>
      <c r="I461" s="176"/>
      <c r="J461" s="121">
        <f>H458*D461</f>
        <v>0</v>
      </c>
      <c r="K461" s="121">
        <f>I458*D461</f>
        <v>0</v>
      </c>
      <c r="L461" s="219"/>
    </row>
    <row r="462" spans="1:12" ht="20.25" customHeight="1">
      <c r="A462" s="168"/>
      <c r="B462" s="56" t="s">
        <v>81</v>
      </c>
      <c r="C462" s="50" t="s">
        <v>8</v>
      </c>
      <c r="D462" s="49"/>
      <c r="E462" s="223"/>
      <c r="F462" s="172"/>
      <c r="G462" s="226"/>
      <c r="H462" s="176"/>
      <c r="I462" s="176"/>
      <c r="J462" s="121">
        <f>H458*D462</f>
        <v>0</v>
      </c>
      <c r="K462" s="121">
        <f>I458*D462</f>
        <v>0</v>
      </c>
      <c r="L462" s="219"/>
    </row>
    <row r="463" spans="1:12" ht="20.25" customHeight="1">
      <c r="A463" s="168"/>
      <c r="B463" s="56" t="s">
        <v>81</v>
      </c>
      <c r="C463" s="115" t="s">
        <v>7</v>
      </c>
      <c r="D463" s="49"/>
      <c r="E463" s="223"/>
      <c r="F463" s="172"/>
      <c r="G463" s="226"/>
      <c r="H463" s="176">
        <v>290</v>
      </c>
      <c r="I463" s="208">
        <v>319</v>
      </c>
      <c r="J463" s="121">
        <f>H463*D463</f>
        <v>0</v>
      </c>
      <c r="K463" s="121">
        <f>I463*D463</f>
        <v>0</v>
      </c>
      <c r="L463" s="179">
        <v>435</v>
      </c>
    </row>
    <row r="464" spans="1:12" ht="20.25" customHeight="1" thickBot="1">
      <c r="A464" s="169"/>
      <c r="B464" s="45" t="s">
        <v>81</v>
      </c>
      <c r="C464" s="116" t="s">
        <v>5</v>
      </c>
      <c r="D464" s="43"/>
      <c r="E464" s="224"/>
      <c r="F464" s="173"/>
      <c r="G464" s="227"/>
      <c r="H464" s="178"/>
      <c r="I464" s="209"/>
      <c r="J464" s="122">
        <f>H463*D464</f>
        <v>0</v>
      </c>
      <c r="K464" s="122">
        <f>I463*D464</f>
        <v>0</v>
      </c>
      <c r="L464" s="180"/>
    </row>
    <row r="465" spans="1:12" ht="20.25" customHeight="1">
      <c r="A465" s="194">
        <v>21</v>
      </c>
      <c r="B465" s="57" t="s">
        <v>80</v>
      </c>
      <c r="C465" s="54" t="s">
        <v>79</v>
      </c>
      <c r="D465" s="53"/>
      <c r="E465" s="231" t="s">
        <v>305</v>
      </c>
      <c r="F465" s="196"/>
      <c r="G465" s="232" t="s">
        <v>78</v>
      </c>
      <c r="H465" s="198">
        <v>259</v>
      </c>
      <c r="I465" s="198">
        <v>285</v>
      </c>
      <c r="J465" s="126">
        <f>H465*D465</f>
        <v>0</v>
      </c>
      <c r="K465" s="126">
        <f>I465*D465</f>
        <v>0</v>
      </c>
      <c r="L465" s="230">
        <v>389</v>
      </c>
    </row>
    <row r="466" spans="1:12" ht="20.25" customHeight="1">
      <c r="A466" s="168"/>
      <c r="B466" s="56" t="s">
        <v>80</v>
      </c>
      <c r="C466" s="50" t="s">
        <v>77</v>
      </c>
      <c r="D466" s="49"/>
      <c r="E466" s="223"/>
      <c r="F466" s="172"/>
      <c r="G466" s="226"/>
      <c r="H466" s="176"/>
      <c r="I466" s="176"/>
      <c r="J466" s="121">
        <f>H465*D466</f>
        <v>0</v>
      </c>
      <c r="K466" s="121">
        <f>I465*D466</f>
        <v>0</v>
      </c>
      <c r="L466" s="219"/>
    </row>
    <row r="467" spans="1:12" ht="20.25" customHeight="1">
      <c r="A467" s="168"/>
      <c r="B467" s="56" t="s">
        <v>80</v>
      </c>
      <c r="C467" s="50" t="s">
        <v>12</v>
      </c>
      <c r="D467" s="49"/>
      <c r="E467" s="223"/>
      <c r="F467" s="172"/>
      <c r="G467" s="226"/>
      <c r="H467" s="176"/>
      <c r="I467" s="176"/>
      <c r="J467" s="121">
        <f>H465*D467</f>
        <v>0</v>
      </c>
      <c r="K467" s="121">
        <f>I465*D467</f>
        <v>0</v>
      </c>
      <c r="L467" s="219"/>
    </row>
    <row r="468" spans="1:12" ht="20.25" customHeight="1">
      <c r="A468" s="168"/>
      <c r="B468" s="56" t="s">
        <v>80</v>
      </c>
      <c r="C468" s="50" t="s">
        <v>9</v>
      </c>
      <c r="D468" s="49"/>
      <c r="E468" s="223"/>
      <c r="F468" s="172"/>
      <c r="G468" s="226"/>
      <c r="H468" s="176"/>
      <c r="I468" s="176"/>
      <c r="J468" s="121">
        <f>H465*D468</f>
        <v>0</v>
      </c>
      <c r="K468" s="121">
        <f>I465*D468</f>
        <v>0</v>
      </c>
      <c r="L468" s="219"/>
    </row>
    <row r="469" spans="1:12" ht="20.25" customHeight="1">
      <c r="A469" s="168"/>
      <c r="B469" s="56" t="s">
        <v>80</v>
      </c>
      <c r="C469" s="50" t="s">
        <v>8</v>
      </c>
      <c r="D469" s="49"/>
      <c r="E469" s="223"/>
      <c r="F469" s="172"/>
      <c r="G469" s="226"/>
      <c r="H469" s="176"/>
      <c r="I469" s="176"/>
      <c r="J469" s="121">
        <f>H465*D469</f>
        <v>0</v>
      </c>
      <c r="K469" s="121">
        <f>I465*D469</f>
        <v>0</v>
      </c>
      <c r="L469" s="219"/>
    </row>
    <row r="470" spans="1:12" ht="20.25" customHeight="1">
      <c r="A470" s="168"/>
      <c r="B470" s="56" t="s">
        <v>80</v>
      </c>
      <c r="C470" s="115" t="s">
        <v>7</v>
      </c>
      <c r="D470" s="49"/>
      <c r="E470" s="223"/>
      <c r="F470" s="172"/>
      <c r="G470" s="226"/>
      <c r="H470" s="176">
        <v>290</v>
      </c>
      <c r="I470" s="208">
        <v>319</v>
      </c>
      <c r="J470" s="121">
        <f>H470*D470</f>
        <v>0</v>
      </c>
      <c r="K470" s="121">
        <f>I470*D470</f>
        <v>0</v>
      </c>
      <c r="L470" s="179">
        <v>435</v>
      </c>
    </row>
    <row r="471" spans="1:12" ht="20.25" customHeight="1" thickBot="1">
      <c r="A471" s="169"/>
      <c r="B471" s="45" t="s">
        <v>80</v>
      </c>
      <c r="C471" s="116" t="s">
        <v>5</v>
      </c>
      <c r="D471" s="43"/>
      <c r="E471" s="224"/>
      <c r="F471" s="173"/>
      <c r="G471" s="227"/>
      <c r="H471" s="178"/>
      <c r="I471" s="209"/>
      <c r="J471" s="122">
        <f>H470*D471</f>
        <v>0</v>
      </c>
      <c r="K471" s="122">
        <f>I470*D471</f>
        <v>0</v>
      </c>
      <c r="L471" s="180"/>
    </row>
    <row r="472" spans="1:12" ht="20.25" customHeight="1">
      <c r="A472" s="194">
        <v>22</v>
      </c>
      <c r="B472" s="57" t="s">
        <v>76</v>
      </c>
      <c r="C472" s="54" t="s">
        <v>79</v>
      </c>
      <c r="D472" s="53"/>
      <c r="E472" s="231" t="s">
        <v>306</v>
      </c>
      <c r="F472" s="196"/>
      <c r="G472" s="232" t="s">
        <v>78</v>
      </c>
      <c r="H472" s="198">
        <v>259</v>
      </c>
      <c r="I472" s="198">
        <v>285</v>
      </c>
      <c r="J472" s="126">
        <f>H472*D472</f>
        <v>0</v>
      </c>
      <c r="K472" s="126">
        <f>I472*D472</f>
        <v>0</v>
      </c>
      <c r="L472" s="230">
        <v>389</v>
      </c>
    </row>
    <row r="473" spans="1:12" ht="20.25" customHeight="1">
      <c r="A473" s="168"/>
      <c r="B473" s="56" t="s">
        <v>76</v>
      </c>
      <c r="C473" s="50" t="s">
        <v>77</v>
      </c>
      <c r="D473" s="49"/>
      <c r="E473" s="223"/>
      <c r="F473" s="172"/>
      <c r="G473" s="226"/>
      <c r="H473" s="176"/>
      <c r="I473" s="176"/>
      <c r="J473" s="121">
        <f>H472*D473</f>
        <v>0</v>
      </c>
      <c r="K473" s="121">
        <f>I472*D473</f>
        <v>0</v>
      </c>
      <c r="L473" s="219"/>
    </row>
    <row r="474" spans="1:12" ht="20.25" customHeight="1">
      <c r="A474" s="168"/>
      <c r="B474" s="56" t="s">
        <v>76</v>
      </c>
      <c r="C474" s="50" t="s">
        <v>12</v>
      </c>
      <c r="D474" s="49"/>
      <c r="E474" s="223"/>
      <c r="F474" s="172"/>
      <c r="G474" s="226"/>
      <c r="H474" s="176"/>
      <c r="I474" s="176"/>
      <c r="J474" s="121">
        <f>H472*D474</f>
        <v>0</v>
      </c>
      <c r="K474" s="121">
        <f>I472*D474</f>
        <v>0</v>
      </c>
      <c r="L474" s="219"/>
    </row>
    <row r="475" spans="1:12" ht="20.25" customHeight="1">
      <c r="A475" s="168"/>
      <c r="B475" s="56" t="s">
        <v>76</v>
      </c>
      <c r="C475" s="50" t="s">
        <v>9</v>
      </c>
      <c r="D475" s="49"/>
      <c r="E475" s="223"/>
      <c r="F475" s="172"/>
      <c r="G475" s="226"/>
      <c r="H475" s="176"/>
      <c r="I475" s="176"/>
      <c r="J475" s="121">
        <f>H472*D475</f>
        <v>0</v>
      </c>
      <c r="K475" s="121">
        <f>I472*D475</f>
        <v>0</v>
      </c>
      <c r="L475" s="219"/>
    </row>
    <row r="476" spans="1:12" ht="20.25" customHeight="1">
      <c r="A476" s="168"/>
      <c r="B476" s="56" t="s">
        <v>76</v>
      </c>
      <c r="C476" s="50" t="s">
        <v>8</v>
      </c>
      <c r="D476" s="49"/>
      <c r="E476" s="223"/>
      <c r="F476" s="172"/>
      <c r="G476" s="226"/>
      <c r="H476" s="176"/>
      <c r="I476" s="176"/>
      <c r="J476" s="121">
        <f>H472*D476</f>
        <v>0</v>
      </c>
      <c r="K476" s="121">
        <f>I472*D476</f>
        <v>0</v>
      </c>
      <c r="L476" s="219"/>
    </row>
    <row r="477" spans="1:12" ht="20.25" customHeight="1">
      <c r="A477" s="168"/>
      <c r="B477" s="56" t="s">
        <v>76</v>
      </c>
      <c r="C477" s="115" t="s">
        <v>7</v>
      </c>
      <c r="D477" s="49"/>
      <c r="E477" s="223"/>
      <c r="F477" s="172"/>
      <c r="G477" s="226"/>
      <c r="H477" s="176">
        <v>290</v>
      </c>
      <c r="I477" s="208">
        <v>319</v>
      </c>
      <c r="J477" s="121">
        <f>H477*D477</f>
        <v>0</v>
      </c>
      <c r="K477" s="121">
        <f>I477*D477</f>
        <v>0</v>
      </c>
      <c r="L477" s="179">
        <v>435</v>
      </c>
    </row>
    <row r="478" spans="1:12" ht="20.25" customHeight="1" thickBot="1">
      <c r="A478" s="169"/>
      <c r="B478" s="45" t="s">
        <v>76</v>
      </c>
      <c r="C478" s="116" t="s">
        <v>5</v>
      </c>
      <c r="D478" s="43"/>
      <c r="E478" s="224"/>
      <c r="F478" s="173"/>
      <c r="G478" s="227"/>
      <c r="H478" s="178"/>
      <c r="I478" s="209"/>
      <c r="J478" s="122">
        <f>H477*D478</f>
        <v>0</v>
      </c>
      <c r="K478" s="122">
        <f>I477*D478</f>
        <v>0</v>
      </c>
      <c r="L478" s="180"/>
    </row>
    <row r="479" spans="1:12" ht="17.25" customHeight="1">
      <c r="A479" s="38"/>
      <c r="B479" s="38"/>
      <c r="C479" s="37"/>
      <c r="D479" s="36"/>
      <c r="E479" s="35"/>
      <c r="F479" s="34"/>
      <c r="G479" s="33"/>
      <c r="H479" s="32"/>
      <c r="I479" s="32"/>
      <c r="J479" s="127">
        <f>SUM(J349:J478)</f>
        <v>0</v>
      </c>
      <c r="K479" s="127">
        <f>SUM(K349:K478)</f>
        <v>0</v>
      </c>
      <c r="L479" s="32"/>
    </row>
    <row r="480" spans="1:12" ht="65.25" customHeight="1">
      <c r="A480" s="60"/>
      <c r="B480" s="59"/>
      <c r="C480" s="59"/>
      <c r="D480" s="58"/>
      <c r="E480" s="233" t="s">
        <v>75</v>
      </c>
      <c r="F480" s="233"/>
      <c r="G480" s="233"/>
      <c r="H480" s="233"/>
      <c r="I480" s="233"/>
      <c r="J480" s="233"/>
      <c r="K480" s="233"/>
      <c r="L480" s="234"/>
    </row>
    <row r="481" spans="1:12" ht="68.25" customHeight="1">
      <c r="A481" s="56">
        <v>1</v>
      </c>
      <c r="B481" s="56" t="s">
        <v>74</v>
      </c>
      <c r="C481" s="50" t="s">
        <v>65</v>
      </c>
      <c r="D481" s="49"/>
      <c r="E481" s="111" t="s">
        <v>255</v>
      </c>
      <c r="F481" s="64"/>
      <c r="G481" s="63" t="s">
        <v>64</v>
      </c>
      <c r="H481" s="62">
        <v>128</v>
      </c>
      <c r="I481" s="62">
        <v>141</v>
      </c>
      <c r="J481" s="121">
        <f t="shared" ref="J481:J486" si="0">H481*D481</f>
        <v>0</v>
      </c>
      <c r="K481" s="121">
        <f t="shared" ref="K481:K486" si="1">I481*D481</f>
        <v>0</v>
      </c>
      <c r="L481" s="61">
        <v>192</v>
      </c>
    </row>
    <row r="482" spans="1:12" ht="68.25" customHeight="1">
      <c r="A482" s="56">
        <v>2</v>
      </c>
      <c r="B482" s="56" t="s">
        <v>73</v>
      </c>
      <c r="C482" s="50" t="s">
        <v>65</v>
      </c>
      <c r="D482" s="49"/>
      <c r="E482" s="111" t="s">
        <v>256</v>
      </c>
      <c r="F482" s="64"/>
      <c r="G482" s="63" t="s">
        <v>64</v>
      </c>
      <c r="H482" s="62">
        <v>128</v>
      </c>
      <c r="I482" s="62">
        <v>141</v>
      </c>
      <c r="J482" s="121">
        <f t="shared" si="0"/>
        <v>0</v>
      </c>
      <c r="K482" s="121">
        <f t="shared" si="1"/>
        <v>0</v>
      </c>
      <c r="L482" s="61">
        <v>192</v>
      </c>
    </row>
    <row r="483" spans="1:12" ht="68.25" customHeight="1">
      <c r="A483" s="56">
        <v>3</v>
      </c>
      <c r="B483" s="56" t="s">
        <v>73</v>
      </c>
      <c r="C483" s="50" t="s">
        <v>68</v>
      </c>
      <c r="D483" s="49"/>
      <c r="E483" s="66" t="s">
        <v>72</v>
      </c>
      <c r="F483" s="64"/>
      <c r="G483" s="63" t="s">
        <v>64</v>
      </c>
      <c r="H483" s="62">
        <v>128</v>
      </c>
      <c r="I483" s="62">
        <v>141</v>
      </c>
      <c r="J483" s="121">
        <f t="shared" si="0"/>
        <v>0</v>
      </c>
      <c r="K483" s="121">
        <f t="shared" si="1"/>
        <v>0</v>
      </c>
      <c r="L483" s="61">
        <v>192</v>
      </c>
    </row>
    <row r="484" spans="1:12" ht="68.25" customHeight="1">
      <c r="A484" s="56">
        <v>4</v>
      </c>
      <c r="B484" s="56" t="s">
        <v>71</v>
      </c>
      <c r="C484" s="50" t="s">
        <v>68</v>
      </c>
      <c r="D484" s="49"/>
      <c r="E484" s="66" t="s">
        <v>70</v>
      </c>
      <c r="F484" s="64"/>
      <c r="G484" s="63" t="s">
        <v>64</v>
      </c>
      <c r="H484" s="62">
        <v>128</v>
      </c>
      <c r="I484" s="62">
        <v>141</v>
      </c>
      <c r="J484" s="121">
        <f t="shared" si="0"/>
        <v>0</v>
      </c>
      <c r="K484" s="121">
        <f t="shared" si="1"/>
        <v>0</v>
      </c>
      <c r="L484" s="61">
        <v>192</v>
      </c>
    </row>
    <row r="485" spans="1:12" ht="68.25" customHeight="1">
      <c r="A485" s="56">
        <v>5</v>
      </c>
      <c r="B485" s="56" t="s">
        <v>69</v>
      </c>
      <c r="C485" s="50" t="s">
        <v>68</v>
      </c>
      <c r="D485" s="49"/>
      <c r="E485" s="65" t="s">
        <v>67</v>
      </c>
      <c r="F485" s="64"/>
      <c r="G485" s="63" t="s">
        <v>64</v>
      </c>
      <c r="H485" s="62">
        <v>112</v>
      </c>
      <c r="I485" s="62">
        <v>123</v>
      </c>
      <c r="J485" s="121">
        <f t="shared" si="0"/>
        <v>0</v>
      </c>
      <c r="K485" s="121">
        <f t="shared" si="1"/>
        <v>0</v>
      </c>
      <c r="L485" s="61">
        <v>168</v>
      </c>
    </row>
    <row r="486" spans="1:12" ht="68.25" customHeight="1">
      <c r="A486" s="56">
        <v>6</v>
      </c>
      <c r="B486" s="56" t="s">
        <v>66</v>
      </c>
      <c r="C486" s="50" t="s">
        <v>65</v>
      </c>
      <c r="D486" s="49"/>
      <c r="E486" s="112" t="s">
        <v>257</v>
      </c>
      <c r="F486" s="64"/>
      <c r="G486" s="63" t="s">
        <v>64</v>
      </c>
      <c r="H486" s="62">
        <v>144</v>
      </c>
      <c r="I486" s="62">
        <v>158</v>
      </c>
      <c r="J486" s="121">
        <f t="shared" si="0"/>
        <v>0</v>
      </c>
      <c r="K486" s="121">
        <f t="shared" si="1"/>
        <v>0</v>
      </c>
      <c r="L486" s="61">
        <v>216</v>
      </c>
    </row>
    <row r="487" spans="1:12" ht="18" customHeight="1">
      <c r="A487" s="38"/>
      <c r="B487" s="38"/>
      <c r="C487" s="37"/>
      <c r="D487" s="36">
        <f>SUM(D481:D486)</f>
        <v>0</v>
      </c>
      <c r="E487" s="35"/>
      <c r="F487" s="34"/>
      <c r="G487" s="33"/>
      <c r="H487" s="32"/>
      <c r="I487" s="32"/>
      <c r="J487" s="127">
        <f>+SUM(J481:J486)</f>
        <v>0</v>
      </c>
      <c r="K487" s="127">
        <f>+SUM(K481:K486)</f>
        <v>0</v>
      </c>
      <c r="L487" s="32"/>
    </row>
    <row r="488" spans="1:12" ht="65.25" customHeight="1">
      <c r="A488" s="60"/>
      <c r="B488" s="59"/>
      <c r="C488" s="59"/>
      <c r="D488" s="58"/>
      <c r="E488" s="233" t="s">
        <v>63</v>
      </c>
      <c r="F488" s="233"/>
      <c r="G488" s="233"/>
      <c r="H488" s="233"/>
      <c r="I488" s="233"/>
      <c r="J488" s="233"/>
      <c r="K488" s="233"/>
      <c r="L488" s="234"/>
    </row>
    <row r="489" spans="1:12" ht="20.25" customHeight="1">
      <c r="A489" s="168">
        <v>1</v>
      </c>
      <c r="B489" s="56" t="s">
        <v>61</v>
      </c>
      <c r="C489" s="50" t="s">
        <v>12</v>
      </c>
      <c r="D489" s="49"/>
      <c r="E489" s="189" t="s">
        <v>62</v>
      </c>
      <c r="F489" s="172"/>
      <c r="G489" s="174" t="s">
        <v>40</v>
      </c>
      <c r="H489" s="176">
        <v>2060</v>
      </c>
      <c r="I489" s="176">
        <v>2266</v>
      </c>
      <c r="J489" s="121">
        <f>H489*D489</f>
        <v>0</v>
      </c>
      <c r="K489" s="121">
        <f>I489*D489</f>
        <v>0</v>
      </c>
      <c r="L489" s="219">
        <v>3090</v>
      </c>
    </row>
    <row r="490" spans="1:12" ht="20.25" customHeight="1">
      <c r="A490" s="168"/>
      <c r="B490" s="56" t="s">
        <v>61</v>
      </c>
      <c r="C490" s="50" t="s">
        <v>9</v>
      </c>
      <c r="D490" s="49"/>
      <c r="E490" s="189"/>
      <c r="F490" s="172"/>
      <c r="G490" s="174"/>
      <c r="H490" s="176"/>
      <c r="I490" s="176"/>
      <c r="J490" s="121">
        <f>H489*D490</f>
        <v>0</v>
      </c>
      <c r="K490" s="121">
        <f>I489*D490</f>
        <v>0</v>
      </c>
      <c r="L490" s="219"/>
    </row>
    <row r="491" spans="1:12" ht="20.25" customHeight="1">
      <c r="A491" s="168"/>
      <c r="B491" s="56" t="s">
        <v>61</v>
      </c>
      <c r="C491" s="50" t="s">
        <v>8</v>
      </c>
      <c r="D491" s="49"/>
      <c r="E491" s="189"/>
      <c r="F491" s="172"/>
      <c r="G491" s="174"/>
      <c r="H491" s="176"/>
      <c r="I491" s="176"/>
      <c r="J491" s="121">
        <f>H489*D491</f>
        <v>0</v>
      </c>
      <c r="K491" s="121">
        <f>I489*D491</f>
        <v>0</v>
      </c>
      <c r="L491" s="219"/>
    </row>
    <row r="492" spans="1:12" ht="20.25" customHeight="1">
      <c r="A492" s="168"/>
      <c r="B492" s="56" t="s">
        <v>61</v>
      </c>
      <c r="C492" s="113" t="s">
        <v>7</v>
      </c>
      <c r="D492" s="49"/>
      <c r="E492" s="189"/>
      <c r="F492" s="172"/>
      <c r="G492" s="174"/>
      <c r="H492" s="176">
        <v>2130</v>
      </c>
      <c r="I492" s="208">
        <v>2343</v>
      </c>
      <c r="J492" s="121">
        <f>H492*D492</f>
        <v>0</v>
      </c>
      <c r="K492" s="121">
        <f>I492*D492</f>
        <v>0</v>
      </c>
      <c r="L492" s="179">
        <v>3195</v>
      </c>
    </row>
    <row r="493" spans="1:12" ht="20.25" customHeight="1" thickBot="1">
      <c r="A493" s="169"/>
      <c r="B493" s="45" t="s">
        <v>61</v>
      </c>
      <c r="C493" s="133" t="s">
        <v>5</v>
      </c>
      <c r="D493" s="43"/>
      <c r="E493" s="190"/>
      <c r="F493" s="173"/>
      <c r="G493" s="175"/>
      <c r="H493" s="178"/>
      <c r="I493" s="209"/>
      <c r="J493" s="122">
        <f>H492*D493</f>
        <v>0</v>
      </c>
      <c r="K493" s="122">
        <f>I492*D493</f>
        <v>0</v>
      </c>
      <c r="L493" s="180"/>
    </row>
    <row r="494" spans="1:12" ht="20.25" customHeight="1">
      <c r="A494" s="194">
        <v>2</v>
      </c>
      <c r="B494" s="57" t="s">
        <v>59</v>
      </c>
      <c r="C494" s="54" t="s">
        <v>12</v>
      </c>
      <c r="D494" s="53"/>
      <c r="E494" s="207" t="s">
        <v>60</v>
      </c>
      <c r="F494" s="196"/>
      <c r="G494" s="197" t="s">
        <v>40</v>
      </c>
      <c r="H494" s="198">
        <v>2165</v>
      </c>
      <c r="I494" s="198">
        <v>2382</v>
      </c>
      <c r="J494" s="126">
        <f>H494*D494</f>
        <v>0</v>
      </c>
      <c r="K494" s="126">
        <f>I494*D494</f>
        <v>0</v>
      </c>
      <c r="L494" s="230">
        <v>3248</v>
      </c>
    </row>
    <row r="495" spans="1:12" ht="20.25" customHeight="1">
      <c r="A495" s="168"/>
      <c r="B495" s="56" t="s">
        <v>59</v>
      </c>
      <c r="C495" s="50" t="s">
        <v>9</v>
      </c>
      <c r="D495" s="49"/>
      <c r="E495" s="189"/>
      <c r="F495" s="172"/>
      <c r="G495" s="174"/>
      <c r="H495" s="176"/>
      <c r="I495" s="176"/>
      <c r="J495" s="121">
        <f>H494*D495</f>
        <v>0</v>
      </c>
      <c r="K495" s="121">
        <f>I494*D495</f>
        <v>0</v>
      </c>
      <c r="L495" s="219"/>
    </row>
    <row r="496" spans="1:12" ht="20.25" customHeight="1">
      <c r="A496" s="168"/>
      <c r="B496" s="56" t="s">
        <v>59</v>
      </c>
      <c r="C496" s="50" t="s">
        <v>8</v>
      </c>
      <c r="D496" s="49"/>
      <c r="E496" s="189"/>
      <c r="F496" s="172"/>
      <c r="G496" s="174"/>
      <c r="H496" s="176"/>
      <c r="I496" s="176"/>
      <c r="J496" s="121">
        <f>H494*D496</f>
        <v>0</v>
      </c>
      <c r="K496" s="121">
        <f>I494*D496</f>
        <v>0</v>
      </c>
      <c r="L496" s="219"/>
    </row>
    <row r="497" spans="1:12" ht="20.25" customHeight="1">
      <c r="A497" s="168"/>
      <c r="B497" s="56" t="s">
        <v>59</v>
      </c>
      <c r="C497" s="113" t="s">
        <v>7</v>
      </c>
      <c r="D497" s="49"/>
      <c r="E497" s="189"/>
      <c r="F497" s="172"/>
      <c r="G497" s="174"/>
      <c r="H497" s="176">
        <v>2240</v>
      </c>
      <c r="I497" s="208">
        <v>2464</v>
      </c>
      <c r="J497" s="121">
        <f>H497*D497</f>
        <v>0</v>
      </c>
      <c r="K497" s="121">
        <f>I497*D497</f>
        <v>0</v>
      </c>
      <c r="L497" s="179">
        <v>3360</v>
      </c>
    </row>
    <row r="498" spans="1:12" ht="20.25" customHeight="1" thickBot="1">
      <c r="A498" s="169"/>
      <c r="B498" s="45" t="s">
        <v>59</v>
      </c>
      <c r="C498" s="114" t="s">
        <v>5</v>
      </c>
      <c r="D498" s="43"/>
      <c r="E498" s="190"/>
      <c r="F498" s="173"/>
      <c r="G498" s="175"/>
      <c r="H498" s="178"/>
      <c r="I498" s="209"/>
      <c r="J498" s="122">
        <f>H497*D498</f>
        <v>0</v>
      </c>
      <c r="K498" s="122">
        <f>I497*D498</f>
        <v>0</v>
      </c>
      <c r="L498" s="180"/>
    </row>
    <row r="499" spans="1:12" ht="20.25" customHeight="1">
      <c r="A499" s="194">
        <v>3</v>
      </c>
      <c r="B499" s="57" t="s">
        <v>57</v>
      </c>
      <c r="C499" s="54" t="s">
        <v>12</v>
      </c>
      <c r="D499" s="53"/>
      <c r="E499" s="231" t="s">
        <v>58</v>
      </c>
      <c r="F499" s="196"/>
      <c r="G499" s="197" t="s">
        <v>32</v>
      </c>
      <c r="H499" s="198">
        <v>1760</v>
      </c>
      <c r="I499" s="198">
        <v>1936</v>
      </c>
      <c r="J499" s="126">
        <f>H499*D499</f>
        <v>0</v>
      </c>
      <c r="K499" s="126">
        <f>I499*D499</f>
        <v>0</v>
      </c>
      <c r="L499" s="230">
        <v>2640</v>
      </c>
    </row>
    <row r="500" spans="1:12" ht="20.25" customHeight="1">
      <c r="A500" s="168"/>
      <c r="B500" s="56" t="s">
        <v>57</v>
      </c>
      <c r="C500" s="50" t="s">
        <v>9</v>
      </c>
      <c r="D500" s="49"/>
      <c r="E500" s="223"/>
      <c r="F500" s="172"/>
      <c r="G500" s="174"/>
      <c r="H500" s="176"/>
      <c r="I500" s="176"/>
      <c r="J500" s="121">
        <f>H499*D500</f>
        <v>0</v>
      </c>
      <c r="K500" s="121">
        <f>I499*D500</f>
        <v>0</v>
      </c>
      <c r="L500" s="219"/>
    </row>
    <row r="501" spans="1:12" ht="20.25" customHeight="1">
      <c r="A501" s="168"/>
      <c r="B501" s="56" t="s">
        <v>57</v>
      </c>
      <c r="C501" s="50" t="s">
        <v>8</v>
      </c>
      <c r="D501" s="49"/>
      <c r="E501" s="223"/>
      <c r="F501" s="172"/>
      <c r="G501" s="174"/>
      <c r="H501" s="176"/>
      <c r="I501" s="176"/>
      <c r="J501" s="121">
        <f>H499*D501</f>
        <v>0</v>
      </c>
      <c r="K501" s="121">
        <f>I499*D501</f>
        <v>0</v>
      </c>
      <c r="L501" s="219"/>
    </row>
    <row r="502" spans="1:12" ht="20.25" customHeight="1">
      <c r="A502" s="168"/>
      <c r="B502" s="56" t="s">
        <v>57</v>
      </c>
      <c r="C502" s="138" t="s">
        <v>7</v>
      </c>
      <c r="D502" s="49"/>
      <c r="E502" s="223"/>
      <c r="F502" s="172"/>
      <c r="G502" s="174"/>
      <c r="H502" s="176">
        <v>1820</v>
      </c>
      <c r="I502" s="208">
        <v>2002.0000000000002</v>
      </c>
      <c r="J502" s="121">
        <f>H502*D502</f>
        <v>0</v>
      </c>
      <c r="K502" s="121">
        <f>I502*D502</f>
        <v>0</v>
      </c>
      <c r="L502" s="179">
        <v>2730</v>
      </c>
    </row>
    <row r="503" spans="1:12" ht="20.25" customHeight="1" thickBot="1">
      <c r="A503" s="169"/>
      <c r="B503" s="45" t="s">
        <v>57</v>
      </c>
      <c r="C503" s="133" t="s">
        <v>5</v>
      </c>
      <c r="D503" s="43"/>
      <c r="E503" s="224"/>
      <c r="F503" s="173"/>
      <c r="G503" s="175"/>
      <c r="H503" s="178"/>
      <c r="I503" s="209"/>
      <c r="J503" s="122">
        <f>H502*D503</f>
        <v>0</v>
      </c>
      <c r="K503" s="122">
        <f>I502*D503</f>
        <v>0</v>
      </c>
      <c r="L503" s="180"/>
    </row>
    <row r="504" spans="1:12" ht="20.25" customHeight="1">
      <c r="A504" s="194">
        <v>4</v>
      </c>
      <c r="B504" s="57" t="s">
        <v>55</v>
      </c>
      <c r="C504" s="54" t="s">
        <v>12</v>
      </c>
      <c r="D504" s="53"/>
      <c r="E504" s="231" t="s">
        <v>56</v>
      </c>
      <c r="F504" s="196"/>
      <c r="G504" s="197" t="s">
        <v>32</v>
      </c>
      <c r="H504" s="198">
        <v>1735</v>
      </c>
      <c r="I504" s="198">
        <v>1909</v>
      </c>
      <c r="J504" s="126">
        <f>H504*D504</f>
        <v>0</v>
      </c>
      <c r="K504" s="126">
        <f>I504*D504</f>
        <v>0</v>
      </c>
      <c r="L504" s="230">
        <v>2603</v>
      </c>
    </row>
    <row r="505" spans="1:12" ht="20.25" customHeight="1">
      <c r="A505" s="168"/>
      <c r="B505" s="56" t="s">
        <v>55</v>
      </c>
      <c r="C505" s="50" t="s">
        <v>9</v>
      </c>
      <c r="D505" s="49"/>
      <c r="E505" s="223"/>
      <c r="F505" s="172"/>
      <c r="G505" s="174"/>
      <c r="H505" s="176"/>
      <c r="I505" s="176"/>
      <c r="J505" s="121">
        <f>H504*D505</f>
        <v>0</v>
      </c>
      <c r="K505" s="121">
        <f>I504*D505</f>
        <v>0</v>
      </c>
      <c r="L505" s="219"/>
    </row>
    <row r="506" spans="1:12" ht="20.25" customHeight="1">
      <c r="A506" s="168"/>
      <c r="B506" s="56" t="s">
        <v>55</v>
      </c>
      <c r="C506" s="50" t="s">
        <v>8</v>
      </c>
      <c r="D506" s="49"/>
      <c r="E506" s="223"/>
      <c r="F506" s="172"/>
      <c r="G506" s="174"/>
      <c r="H506" s="176"/>
      <c r="I506" s="176"/>
      <c r="J506" s="121">
        <f>H504*D506</f>
        <v>0</v>
      </c>
      <c r="K506" s="121">
        <f>I504*D506</f>
        <v>0</v>
      </c>
      <c r="L506" s="219"/>
    </row>
    <row r="507" spans="1:12" ht="20.25" customHeight="1">
      <c r="A507" s="168"/>
      <c r="B507" s="56" t="s">
        <v>55</v>
      </c>
      <c r="C507" s="138" t="s">
        <v>7</v>
      </c>
      <c r="D507" s="49"/>
      <c r="E507" s="223"/>
      <c r="F507" s="172"/>
      <c r="G507" s="174"/>
      <c r="H507" s="176">
        <v>1810</v>
      </c>
      <c r="I507" s="208">
        <v>1991.0000000000002</v>
      </c>
      <c r="J507" s="121">
        <f>H507*D507</f>
        <v>0</v>
      </c>
      <c r="K507" s="121">
        <f>I507*D507</f>
        <v>0</v>
      </c>
      <c r="L507" s="179">
        <v>2715</v>
      </c>
    </row>
    <row r="508" spans="1:12" ht="20.25" customHeight="1" thickBot="1">
      <c r="A508" s="169"/>
      <c r="B508" s="45" t="s">
        <v>55</v>
      </c>
      <c r="C508" s="133" t="s">
        <v>5</v>
      </c>
      <c r="D508" s="43"/>
      <c r="E508" s="224"/>
      <c r="F508" s="173"/>
      <c r="G508" s="175"/>
      <c r="H508" s="178"/>
      <c r="I508" s="209"/>
      <c r="J508" s="122">
        <f>H507*D508</f>
        <v>0</v>
      </c>
      <c r="K508" s="122">
        <f>I507*D508</f>
        <v>0</v>
      </c>
      <c r="L508" s="180"/>
    </row>
    <row r="509" spans="1:12" ht="20.25" customHeight="1">
      <c r="A509" s="194">
        <v>5</v>
      </c>
      <c r="B509" s="57" t="s">
        <v>53</v>
      </c>
      <c r="C509" s="54" t="s">
        <v>12</v>
      </c>
      <c r="D509" s="53"/>
      <c r="E509" s="231" t="s">
        <v>54</v>
      </c>
      <c r="F509" s="241"/>
      <c r="G509" s="197" t="s">
        <v>32</v>
      </c>
      <c r="H509" s="198">
        <v>2570</v>
      </c>
      <c r="I509" s="198">
        <v>2827</v>
      </c>
      <c r="J509" s="126">
        <f>H509*D509</f>
        <v>0</v>
      </c>
      <c r="K509" s="126">
        <f>I509*D509</f>
        <v>0</v>
      </c>
      <c r="L509" s="230">
        <v>3855</v>
      </c>
    </row>
    <row r="510" spans="1:12" ht="20.25" customHeight="1">
      <c r="A510" s="168"/>
      <c r="B510" s="56" t="s">
        <v>53</v>
      </c>
      <c r="C510" s="50" t="s">
        <v>9</v>
      </c>
      <c r="D510" s="49"/>
      <c r="E510" s="223"/>
      <c r="F510" s="241"/>
      <c r="G510" s="174"/>
      <c r="H510" s="176"/>
      <c r="I510" s="176"/>
      <c r="J510" s="121">
        <f>H509*D510</f>
        <v>0</v>
      </c>
      <c r="K510" s="121">
        <f>I509*D510</f>
        <v>0</v>
      </c>
      <c r="L510" s="219"/>
    </row>
    <row r="511" spans="1:12" ht="20.25" customHeight="1">
      <c r="A511" s="168"/>
      <c r="B511" s="56" t="s">
        <v>53</v>
      </c>
      <c r="C511" s="50" t="s">
        <v>8</v>
      </c>
      <c r="D511" s="49"/>
      <c r="E511" s="223"/>
      <c r="F511" s="241"/>
      <c r="G511" s="174"/>
      <c r="H511" s="176"/>
      <c r="I511" s="176"/>
      <c r="J511" s="121">
        <f>H509*D511</f>
        <v>0</v>
      </c>
      <c r="K511" s="121">
        <f>I509*D511</f>
        <v>0</v>
      </c>
      <c r="L511" s="219"/>
    </row>
    <row r="512" spans="1:12" ht="20.25" customHeight="1">
      <c r="A512" s="168"/>
      <c r="B512" s="56" t="s">
        <v>53</v>
      </c>
      <c r="C512" s="138" t="s">
        <v>7</v>
      </c>
      <c r="D512" s="49"/>
      <c r="E512" s="223"/>
      <c r="F512" s="241"/>
      <c r="G512" s="174"/>
      <c r="H512" s="176">
        <v>2650</v>
      </c>
      <c r="I512" s="208">
        <v>2915.0000000000005</v>
      </c>
      <c r="J512" s="121">
        <f>H512*D512</f>
        <v>0</v>
      </c>
      <c r="K512" s="121">
        <f>I512*D512</f>
        <v>0</v>
      </c>
      <c r="L512" s="179">
        <v>3975</v>
      </c>
    </row>
    <row r="513" spans="1:12" ht="20.25" customHeight="1" thickBot="1">
      <c r="A513" s="169"/>
      <c r="B513" s="45" t="s">
        <v>53</v>
      </c>
      <c r="C513" s="114" t="s">
        <v>5</v>
      </c>
      <c r="D513" s="43"/>
      <c r="E513" s="224"/>
      <c r="F513" s="242"/>
      <c r="G513" s="175"/>
      <c r="H513" s="178"/>
      <c r="I513" s="209"/>
      <c r="J513" s="122">
        <f>H512*D513</f>
        <v>0</v>
      </c>
      <c r="K513" s="122">
        <f>I512*D513</f>
        <v>0</v>
      </c>
      <c r="L513" s="180"/>
    </row>
    <row r="514" spans="1:12" ht="20.25" customHeight="1">
      <c r="A514" s="194">
        <v>6</v>
      </c>
      <c r="B514" s="57" t="s">
        <v>51</v>
      </c>
      <c r="C514" s="54" t="s">
        <v>12</v>
      </c>
      <c r="D514" s="53"/>
      <c r="E514" s="231" t="s">
        <v>52</v>
      </c>
      <c r="F514" s="235"/>
      <c r="G514" s="197" t="s">
        <v>42</v>
      </c>
      <c r="H514" s="198">
        <v>2365</v>
      </c>
      <c r="I514" s="198">
        <v>2602</v>
      </c>
      <c r="J514" s="126">
        <f>H514*D514</f>
        <v>0</v>
      </c>
      <c r="K514" s="126">
        <f>I514*D514</f>
        <v>0</v>
      </c>
      <c r="L514" s="230">
        <v>3548</v>
      </c>
    </row>
    <row r="515" spans="1:12" ht="20.25" customHeight="1">
      <c r="A515" s="168"/>
      <c r="B515" s="56" t="s">
        <v>51</v>
      </c>
      <c r="C515" s="50" t="s">
        <v>9</v>
      </c>
      <c r="D515" s="49"/>
      <c r="E515" s="223"/>
      <c r="F515" s="236"/>
      <c r="G515" s="174"/>
      <c r="H515" s="176"/>
      <c r="I515" s="176"/>
      <c r="J515" s="121">
        <f>H514*D515</f>
        <v>0</v>
      </c>
      <c r="K515" s="121">
        <f>I514*D515</f>
        <v>0</v>
      </c>
      <c r="L515" s="219"/>
    </row>
    <row r="516" spans="1:12" ht="20.25" customHeight="1">
      <c r="A516" s="168"/>
      <c r="B516" s="56" t="s">
        <v>51</v>
      </c>
      <c r="C516" s="50" t="s">
        <v>8</v>
      </c>
      <c r="D516" s="49"/>
      <c r="E516" s="223"/>
      <c r="F516" s="236"/>
      <c r="G516" s="174"/>
      <c r="H516" s="176"/>
      <c r="I516" s="176"/>
      <c r="J516" s="121">
        <f>H514*D516</f>
        <v>0</v>
      </c>
      <c r="K516" s="121">
        <f>I514*D516</f>
        <v>0</v>
      </c>
      <c r="L516" s="219"/>
    </row>
    <row r="517" spans="1:12" ht="20.25" customHeight="1">
      <c r="A517" s="168"/>
      <c r="B517" s="56" t="s">
        <v>51</v>
      </c>
      <c r="C517" s="113" t="s">
        <v>7</v>
      </c>
      <c r="D517" s="49"/>
      <c r="E517" s="223"/>
      <c r="F517" s="236"/>
      <c r="G517" s="174"/>
      <c r="H517" s="176">
        <v>2430</v>
      </c>
      <c r="I517" s="208">
        <v>2673</v>
      </c>
      <c r="J517" s="121">
        <f>H517*D517</f>
        <v>0</v>
      </c>
      <c r="K517" s="121">
        <f>I517*D517</f>
        <v>0</v>
      </c>
      <c r="L517" s="179">
        <v>3645</v>
      </c>
    </row>
    <row r="518" spans="1:12" ht="20.25" customHeight="1" thickBot="1">
      <c r="A518" s="169"/>
      <c r="B518" s="45" t="s">
        <v>51</v>
      </c>
      <c r="C518" s="114" t="s">
        <v>5</v>
      </c>
      <c r="D518" s="43"/>
      <c r="E518" s="224"/>
      <c r="F518" s="237"/>
      <c r="G518" s="175"/>
      <c r="H518" s="178"/>
      <c r="I518" s="209"/>
      <c r="J518" s="122">
        <f>H517*D518</f>
        <v>0</v>
      </c>
      <c r="K518" s="122">
        <f>I517*D518</f>
        <v>0</v>
      </c>
      <c r="L518" s="180"/>
    </row>
    <row r="519" spans="1:12" ht="33.75" customHeight="1">
      <c r="A519" s="194">
        <v>7</v>
      </c>
      <c r="B519" s="55" t="s">
        <v>50</v>
      </c>
      <c r="C519" s="54" t="s">
        <v>12</v>
      </c>
      <c r="D519" s="53"/>
      <c r="E519" s="207" t="s">
        <v>307</v>
      </c>
      <c r="F519" s="196"/>
      <c r="G519" s="197" t="s">
        <v>32</v>
      </c>
      <c r="H519" s="161">
        <v>830</v>
      </c>
      <c r="I519" s="161">
        <v>913</v>
      </c>
      <c r="J519" s="126">
        <f>H519*D519</f>
        <v>0</v>
      </c>
      <c r="K519" s="126">
        <f>I519*D519</f>
        <v>0</v>
      </c>
      <c r="L519" s="164">
        <v>1245</v>
      </c>
    </row>
    <row r="520" spans="1:12" ht="33.75" customHeight="1">
      <c r="A520" s="168"/>
      <c r="B520" s="51" t="s">
        <v>50</v>
      </c>
      <c r="C520" s="50" t="s">
        <v>9</v>
      </c>
      <c r="D520" s="49"/>
      <c r="E520" s="189"/>
      <c r="F520" s="172"/>
      <c r="G520" s="174"/>
      <c r="H520" s="162"/>
      <c r="I520" s="162"/>
      <c r="J520" s="121">
        <f>H519*D520</f>
        <v>0</v>
      </c>
      <c r="K520" s="121">
        <f>I519*D520</f>
        <v>0</v>
      </c>
      <c r="L520" s="162"/>
    </row>
    <row r="521" spans="1:12" ht="33.75" customHeight="1" thickBot="1">
      <c r="A521" s="243"/>
      <c r="B521" s="144" t="s">
        <v>50</v>
      </c>
      <c r="C521" s="50" t="s">
        <v>8</v>
      </c>
      <c r="D521" s="49"/>
      <c r="E521" s="244"/>
      <c r="F521" s="239"/>
      <c r="G521" s="240"/>
      <c r="H521" s="160"/>
      <c r="I521" s="160"/>
      <c r="J521" s="122">
        <f>H519*D521</f>
        <v>0</v>
      </c>
      <c r="K521" s="122">
        <f>I519*D521</f>
        <v>0</v>
      </c>
      <c r="L521" s="160"/>
    </row>
    <row r="522" spans="1:12" ht="33.75" customHeight="1">
      <c r="A522" s="243"/>
      <c r="B522" s="144" t="s">
        <v>50</v>
      </c>
      <c r="C522" s="50" t="s">
        <v>7</v>
      </c>
      <c r="D522" s="49"/>
      <c r="E522" s="244"/>
      <c r="F522" s="239"/>
      <c r="G522" s="240"/>
      <c r="H522" s="161">
        <v>880</v>
      </c>
      <c r="I522" s="161">
        <v>968</v>
      </c>
      <c r="J522" s="150">
        <f>H522*D522</f>
        <v>0</v>
      </c>
      <c r="K522" s="150">
        <f>I522*D522</f>
        <v>0</v>
      </c>
      <c r="L522" s="159">
        <v>1320</v>
      </c>
    </row>
    <row r="523" spans="1:12" ht="33.75" customHeight="1" thickBot="1">
      <c r="A523" s="169"/>
      <c r="B523" s="47" t="s">
        <v>50</v>
      </c>
      <c r="C523" s="46" t="s">
        <v>5</v>
      </c>
      <c r="D523" s="43"/>
      <c r="E523" s="190"/>
      <c r="F523" s="173"/>
      <c r="G523" s="175"/>
      <c r="H523" s="160"/>
      <c r="I523" s="160"/>
      <c r="J523" s="122">
        <f>H522*D523</f>
        <v>0</v>
      </c>
      <c r="K523" s="122">
        <f>I522*D523</f>
        <v>0</v>
      </c>
      <c r="L523" s="160"/>
    </row>
    <row r="524" spans="1:12" ht="33.75" customHeight="1">
      <c r="A524" s="194">
        <v>8</v>
      </c>
      <c r="B524" s="55" t="s">
        <v>49</v>
      </c>
      <c r="C524" s="54" t="s">
        <v>12</v>
      </c>
      <c r="D524" s="53"/>
      <c r="E524" s="207" t="s">
        <v>308</v>
      </c>
      <c r="F524" s="196"/>
      <c r="G524" s="197" t="s">
        <v>32</v>
      </c>
      <c r="H524" s="161">
        <v>850</v>
      </c>
      <c r="I524" s="161">
        <v>935</v>
      </c>
      <c r="J524" s="126">
        <f>H524*D524</f>
        <v>0</v>
      </c>
      <c r="K524" s="126">
        <f>I524*D524</f>
        <v>0</v>
      </c>
      <c r="L524" s="164">
        <v>1275</v>
      </c>
    </row>
    <row r="525" spans="1:12" ht="33.75" customHeight="1">
      <c r="A525" s="168"/>
      <c r="B525" s="51" t="s">
        <v>49</v>
      </c>
      <c r="C525" s="50" t="s">
        <v>9</v>
      </c>
      <c r="D525" s="49"/>
      <c r="E525" s="189"/>
      <c r="F525" s="172"/>
      <c r="G525" s="174"/>
      <c r="H525" s="162"/>
      <c r="I525" s="162"/>
      <c r="J525" s="121">
        <f>H524*D525</f>
        <v>0</v>
      </c>
      <c r="K525" s="121">
        <f>I524*D525</f>
        <v>0</v>
      </c>
      <c r="L525" s="162"/>
    </row>
    <row r="526" spans="1:12" ht="33.75" customHeight="1" thickBot="1">
      <c r="A526" s="243"/>
      <c r="B526" s="145" t="s">
        <v>49</v>
      </c>
      <c r="C526" s="46" t="s">
        <v>8</v>
      </c>
      <c r="D526" s="146"/>
      <c r="E526" s="244"/>
      <c r="F526" s="239"/>
      <c r="G526" s="240"/>
      <c r="H526" s="160"/>
      <c r="I526" s="160"/>
      <c r="J526" s="122">
        <f>H524*D526</f>
        <v>0</v>
      </c>
      <c r="K526" s="122">
        <f>I524*D526</f>
        <v>0</v>
      </c>
      <c r="L526" s="160"/>
    </row>
    <row r="527" spans="1:12" ht="33.75" customHeight="1" thickBot="1">
      <c r="A527" s="243"/>
      <c r="B527" s="145" t="s">
        <v>49</v>
      </c>
      <c r="C527" s="149" t="s">
        <v>7</v>
      </c>
      <c r="D527" s="146"/>
      <c r="E527" s="244"/>
      <c r="F527" s="239"/>
      <c r="G527" s="240"/>
      <c r="H527" s="161">
        <v>895</v>
      </c>
      <c r="I527" s="161">
        <v>985</v>
      </c>
      <c r="J527" s="150">
        <f>H527*D527</f>
        <v>0</v>
      </c>
      <c r="K527" s="150">
        <f>I527*D527</f>
        <v>0</v>
      </c>
      <c r="L527" s="159">
        <v>1343</v>
      </c>
    </row>
    <row r="528" spans="1:12" ht="33.75" customHeight="1" thickBot="1">
      <c r="A528" s="169"/>
      <c r="B528" s="47" t="s">
        <v>49</v>
      </c>
      <c r="C528" s="46" t="s">
        <v>5</v>
      </c>
      <c r="D528" s="43"/>
      <c r="E528" s="190"/>
      <c r="F528" s="173"/>
      <c r="G528" s="175"/>
      <c r="H528" s="160"/>
      <c r="I528" s="160"/>
      <c r="J528" s="122">
        <f>H527*D528</f>
        <v>0</v>
      </c>
      <c r="K528" s="122">
        <f>I527*D528</f>
        <v>0</v>
      </c>
      <c r="L528" s="160"/>
    </row>
    <row r="529" spans="1:12" ht="33.75" customHeight="1">
      <c r="A529" s="194">
        <v>9</v>
      </c>
      <c r="B529" s="57" t="s">
        <v>48</v>
      </c>
      <c r="C529" s="54" t="s">
        <v>12</v>
      </c>
      <c r="D529" s="53"/>
      <c r="E529" s="231" t="s">
        <v>309</v>
      </c>
      <c r="F529" s="196"/>
      <c r="G529" s="197" t="s">
        <v>32</v>
      </c>
      <c r="H529" s="161">
        <v>820</v>
      </c>
      <c r="I529" s="161">
        <v>902</v>
      </c>
      <c r="J529" s="123">
        <f>H529*D529</f>
        <v>0</v>
      </c>
      <c r="K529" s="123">
        <f>I529*D529</f>
        <v>0</v>
      </c>
      <c r="L529" s="164">
        <v>1230</v>
      </c>
    </row>
    <row r="530" spans="1:12" ht="33.75" customHeight="1">
      <c r="A530" s="168"/>
      <c r="B530" s="56" t="s">
        <v>48</v>
      </c>
      <c r="C530" s="50" t="s">
        <v>9</v>
      </c>
      <c r="D530" s="49"/>
      <c r="E530" s="223"/>
      <c r="F530" s="172"/>
      <c r="G530" s="174"/>
      <c r="H530" s="162"/>
      <c r="I530" s="162"/>
      <c r="J530" s="121">
        <f>H529*D530</f>
        <v>0</v>
      </c>
      <c r="K530" s="121">
        <f>I529*D530</f>
        <v>0</v>
      </c>
      <c r="L530" s="162"/>
    </row>
    <row r="531" spans="1:12" ht="33.75" customHeight="1" thickBot="1">
      <c r="A531" s="243"/>
      <c r="B531" s="143" t="s">
        <v>48</v>
      </c>
      <c r="C531" s="46" t="s">
        <v>8</v>
      </c>
      <c r="D531" s="146"/>
      <c r="E531" s="238"/>
      <c r="F531" s="239"/>
      <c r="G531" s="240"/>
      <c r="H531" s="160"/>
      <c r="I531" s="160"/>
      <c r="J531" s="122">
        <f>H529*D531</f>
        <v>0</v>
      </c>
      <c r="K531" s="122">
        <f>I529*D531</f>
        <v>0</v>
      </c>
      <c r="L531" s="160"/>
    </row>
    <row r="532" spans="1:12" ht="33.75" customHeight="1">
      <c r="A532" s="243"/>
      <c r="B532" s="143" t="s">
        <v>48</v>
      </c>
      <c r="C532" s="149" t="s">
        <v>7</v>
      </c>
      <c r="D532" s="146"/>
      <c r="E532" s="238"/>
      <c r="F532" s="239"/>
      <c r="G532" s="240"/>
      <c r="H532" s="163">
        <v>870</v>
      </c>
      <c r="I532" s="163">
        <v>957</v>
      </c>
      <c r="J532" s="150">
        <f>H532*D532</f>
        <v>0</v>
      </c>
      <c r="K532" s="150">
        <f>I532*D532</f>
        <v>0</v>
      </c>
      <c r="L532" s="159">
        <v>1305</v>
      </c>
    </row>
    <row r="533" spans="1:12" ht="33.75" customHeight="1" thickBot="1">
      <c r="A533" s="169"/>
      <c r="B533" s="45" t="s">
        <v>48</v>
      </c>
      <c r="C533" s="46" t="s">
        <v>5</v>
      </c>
      <c r="D533" s="43"/>
      <c r="E533" s="224"/>
      <c r="F533" s="173"/>
      <c r="G533" s="175"/>
      <c r="H533" s="160"/>
      <c r="I533" s="160"/>
      <c r="J533" s="122">
        <f>H532*D533</f>
        <v>0</v>
      </c>
      <c r="K533" s="122">
        <f>I532*D533</f>
        <v>0</v>
      </c>
      <c r="L533" s="160"/>
    </row>
    <row r="534" spans="1:12" ht="20.25" customHeight="1">
      <c r="A534" s="194">
        <v>10</v>
      </c>
      <c r="B534" s="57" t="s">
        <v>46</v>
      </c>
      <c r="C534" s="54" t="s">
        <v>12</v>
      </c>
      <c r="D534" s="53"/>
      <c r="E534" s="231" t="s">
        <v>47</v>
      </c>
      <c r="F534" s="196"/>
      <c r="G534" s="232" t="s">
        <v>32</v>
      </c>
      <c r="H534" s="198">
        <v>2400</v>
      </c>
      <c r="I534" s="198">
        <v>2640</v>
      </c>
      <c r="J534" s="126">
        <f>H534*D534</f>
        <v>0</v>
      </c>
      <c r="K534" s="126">
        <f>I534*D534</f>
        <v>0</v>
      </c>
      <c r="L534" s="230">
        <v>3600</v>
      </c>
    </row>
    <row r="535" spans="1:12" ht="20.25" customHeight="1">
      <c r="A535" s="168"/>
      <c r="B535" s="56" t="s">
        <v>46</v>
      </c>
      <c r="C535" s="50" t="s">
        <v>9</v>
      </c>
      <c r="D535" s="49"/>
      <c r="E535" s="223"/>
      <c r="F535" s="172"/>
      <c r="G535" s="226"/>
      <c r="H535" s="176"/>
      <c r="I535" s="176"/>
      <c r="J535" s="121">
        <f>H534*D535</f>
        <v>0</v>
      </c>
      <c r="K535" s="121">
        <f>I534*D535</f>
        <v>0</v>
      </c>
      <c r="L535" s="219"/>
    </row>
    <row r="536" spans="1:12" ht="20.25" customHeight="1">
      <c r="A536" s="168"/>
      <c r="B536" s="56" t="s">
        <v>46</v>
      </c>
      <c r="C536" s="50" t="s">
        <v>8</v>
      </c>
      <c r="D536" s="49"/>
      <c r="E536" s="223"/>
      <c r="F536" s="172"/>
      <c r="G536" s="226"/>
      <c r="H536" s="176"/>
      <c r="I536" s="176"/>
      <c r="J536" s="121">
        <f>H534*D536</f>
        <v>0</v>
      </c>
      <c r="K536" s="121">
        <f>I534*D536</f>
        <v>0</v>
      </c>
      <c r="L536" s="219"/>
    </row>
    <row r="537" spans="1:12" ht="20.25" customHeight="1">
      <c r="A537" s="168"/>
      <c r="B537" s="56" t="s">
        <v>46</v>
      </c>
      <c r="C537" s="138" t="s">
        <v>7</v>
      </c>
      <c r="D537" s="49"/>
      <c r="E537" s="223"/>
      <c r="F537" s="172"/>
      <c r="G537" s="226"/>
      <c r="H537" s="176">
        <v>2480</v>
      </c>
      <c r="I537" s="208">
        <v>2728</v>
      </c>
      <c r="J537" s="121">
        <f>H537*D537</f>
        <v>0</v>
      </c>
      <c r="K537" s="121">
        <f>I537*D537</f>
        <v>0</v>
      </c>
      <c r="L537" s="179">
        <v>3720</v>
      </c>
    </row>
    <row r="538" spans="1:12" ht="20.25" customHeight="1" thickBot="1">
      <c r="A538" s="169"/>
      <c r="B538" s="45" t="s">
        <v>46</v>
      </c>
      <c r="C538" s="133" t="s">
        <v>5</v>
      </c>
      <c r="D538" s="43"/>
      <c r="E538" s="224"/>
      <c r="F538" s="173"/>
      <c r="G538" s="227"/>
      <c r="H538" s="178"/>
      <c r="I538" s="209"/>
      <c r="J538" s="122">
        <f>H537*D538</f>
        <v>0</v>
      </c>
      <c r="K538" s="122">
        <f>I537*D538</f>
        <v>0</v>
      </c>
      <c r="L538" s="180"/>
    </row>
    <row r="539" spans="1:12" ht="20.25" customHeight="1">
      <c r="A539" s="194">
        <v>11</v>
      </c>
      <c r="B539" s="57" t="s">
        <v>44</v>
      </c>
      <c r="C539" s="54" t="s">
        <v>12</v>
      </c>
      <c r="D539" s="53"/>
      <c r="E539" s="207" t="s">
        <v>45</v>
      </c>
      <c r="F539" s="196"/>
      <c r="G539" s="197" t="s">
        <v>42</v>
      </c>
      <c r="H539" s="198">
        <v>2550</v>
      </c>
      <c r="I539" s="198">
        <v>2805</v>
      </c>
      <c r="J539" s="126">
        <f>H539*D539</f>
        <v>0</v>
      </c>
      <c r="K539" s="126">
        <f>I539*D539</f>
        <v>0</v>
      </c>
      <c r="L539" s="230">
        <v>3825</v>
      </c>
    </row>
    <row r="540" spans="1:12" ht="20.25" customHeight="1">
      <c r="A540" s="168"/>
      <c r="B540" s="56" t="s">
        <v>44</v>
      </c>
      <c r="C540" s="50" t="s">
        <v>9</v>
      </c>
      <c r="D540" s="49"/>
      <c r="E540" s="189"/>
      <c r="F540" s="172"/>
      <c r="G540" s="174"/>
      <c r="H540" s="176"/>
      <c r="I540" s="176"/>
      <c r="J540" s="121">
        <f>H539*D540</f>
        <v>0</v>
      </c>
      <c r="K540" s="121">
        <f>I539*D540</f>
        <v>0</v>
      </c>
      <c r="L540" s="219"/>
    </row>
    <row r="541" spans="1:12" ht="20.25" customHeight="1">
      <c r="A541" s="168"/>
      <c r="B541" s="56" t="s">
        <v>44</v>
      </c>
      <c r="C541" s="50" t="s">
        <v>8</v>
      </c>
      <c r="D541" s="49"/>
      <c r="E541" s="189"/>
      <c r="F541" s="172"/>
      <c r="G541" s="174"/>
      <c r="H541" s="176"/>
      <c r="I541" s="176"/>
      <c r="J541" s="121">
        <f>H539*D541</f>
        <v>0</v>
      </c>
      <c r="K541" s="121">
        <f>I539*D541</f>
        <v>0</v>
      </c>
      <c r="L541" s="219"/>
    </row>
    <row r="542" spans="1:12" ht="20.25" customHeight="1">
      <c r="A542" s="168"/>
      <c r="B542" s="56" t="s">
        <v>44</v>
      </c>
      <c r="C542" s="50" t="s">
        <v>7</v>
      </c>
      <c r="D542" s="49"/>
      <c r="E542" s="189"/>
      <c r="F542" s="172"/>
      <c r="G542" s="174"/>
      <c r="H542" s="176">
        <v>2630</v>
      </c>
      <c r="I542" s="208">
        <v>2893.0000000000005</v>
      </c>
      <c r="J542" s="121">
        <f>H542*D542</f>
        <v>0</v>
      </c>
      <c r="K542" s="121">
        <f>I542*D542</f>
        <v>0</v>
      </c>
      <c r="L542" s="179">
        <v>3945</v>
      </c>
    </row>
    <row r="543" spans="1:12" ht="20.25" customHeight="1" thickBot="1">
      <c r="A543" s="169"/>
      <c r="B543" s="45" t="s">
        <v>44</v>
      </c>
      <c r="C543" s="46" t="s">
        <v>5</v>
      </c>
      <c r="D543" s="43"/>
      <c r="E543" s="190"/>
      <c r="F543" s="173"/>
      <c r="G543" s="175"/>
      <c r="H543" s="178"/>
      <c r="I543" s="209"/>
      <c r="J543" s="122">
        <f>H542*D543</f>
        <v>0</v>
      </c>
      <c r="K543" s="122">
        <f>I542*D543</f>
        <v>0</v>
      </c>
      <c r="L543" s="180"/>
    </row>
    <row r="544" spans="1:12" ht="20.25" customHeight="1">
      <c r="A544" s="194">
        <v>12</v>
      </c>
      <c r="B544" s="57" t="s">
        <v>41</v>
      </c>
      <c r="C544" s="54" t="s">
        <v>12</v>
      </c>
      <c r="D544" s="53"/>
      <c r="E544" s="207" t="s">
        <v>43</v>
      </c>
      <c r="F544" s="196"/>
      <c r="G544" s="197" t="s">
        <v>42</v>
      </c>
      <c r="H544" s="198">
        <v>2800</v>
      </c>
      <c r="I544" s="198">
        <v>3080</v>
      </c>
      <c r="J544" s="126">
        <f>H544*D544</f>
        <v>0</v>
      </c>
      <c r="K544" s="126">
        <f>I544*D544</f>
        <v>0</v>
      </c>
      <c r="L544" s="219">
        <v>4200</v>
      </c>
    </row>
    <row r="545" spans="1:12" ht="20.25" customHeight="1">
      <c r="A545" s="168"/>
      <c r="B545" s="56" t="s">
        <v>41</v>
      </c>
      <c r="C545" s="50" t="s">
        <v>9</v>
      </c>
      <c r="D545" s="49"/>
      <c r="E545" s="189"/>
      <c r="F545" s="172"/>
      <c r="G545" s="174"/>
      <c r="H545" s="176"/>
      <c r="I545" s="176"/>
      <c r="J545" s="121">
        <f>H544*D545</f>
        <v>0</v>
      </c>
      <c r="K545" s="121">
        <f>I544*D545</f>
        <v>0</v>
      </c>
      <c r="L545" s="219"/>
    </row>
    <row r="546" spans="1:12" ht="20.25" customHeight="1">
      <c r="A546" s="168"/>
      <c r="B546" s="56" t="s">
        <v>41</v>
      </c>
      <c r="C546" s="50" t="s">
        <v>8</v>
      </c>
      <c r="D546" s="49"/>
      <c r="E546" s="189"/>
      <c r="F546" s="172"/>
      <c r="G546" s="174"/>
      <c r="H546" s="176"/>
      <c r="I546" s="176"/>
      <c r="J546" s="121">
        <f>H544*D546</f>
        <v>0</v>
      </c>
      <c r="K546" s="121">
        <f>I544*D546</f>
        <v>0</v>
      </c>
      <c r="L546" s="219"/>
    </row>
    <row r="547" spans="1:12" ht="20.25" customHeight="1">
      <c r="A547" s="168"/>
      <c r="B547" s="56" t="s">
        <v>41</v>
      </c>
      <c r="C547" s="113" t="s">
        <v>7</v>
      </c>
      <c r="D547" s="49"/>
      <c r="E547" s="189"/>
      <c r="F547" s="172"/>
      <c r="G547" s="174"/>
      <c r="H547" s="176">
        <v>2860</v>
      </c>
      <c r="I547" s="208">
        <v>3146.0000000000005</v>
      </c>
      <c r="J547" s="121">
        <f>H547*D547</f>
        <v>0</v>
      </c>
      <c r="K547" s="121">
        <f>I547*D547</f>
        <v>0</v>
      </c>
      <c r="L547" s="179">
        <v>4290</v>
      </c>
    </row>
    <row r="548" spans="1:12" ht="20.25" customHeight="1" thickBot="1">
      <c r="A548" s="169"/>
      <c r="B548" s="45" t="s">
        <v>41</v>
      </c>
      <c r="C548" s="114" t="s">
        <v>5</v>
      </c>
      <c r="D548" s="43"/>
      <c r="E548" s="190"/>
      <c r="F548" s="173"/>
      <c r="G548" s="175"/>
      <c r="H548" s="178"/>
      <c r="I548" s="209"/>
      <c r="J548" s="122">
        <f>H547*D548</f>
        <v>0</v>
      </c>
      <c r="K548" s="122">
        <f>I547*D548</f>
        <v>0</v>
      </c>
      <c r="L548" s="180"/>
    </row>
    <row r="549" spans="1:12" ht="20.25" customHeight="1">
      <c r="A549" s="194">
        <v>13</v>
      </c>
      <c r="B549" s="57" t="s">
        <v>39</v>
      </c>
      <c r="C549" s="54" t="s">
        <v>12</v>
      </c>
      <c r="D549" s="53"/>
      <c r="E549" s="231" t="s">
        <v>310</v>
      </c>
      <c r="F549" s="196"/>
      <c r="G549" s="232" t="s">
        <v>40</v>
      </c>
      <c r="H549" s="161">
        <v>1320</v>
      </c>
      <c r="I549" s="161">
        <v>1452</v>
      </c>
      <c r="J549" s="126">
        <f>H549*D549</f>
        <v>0</v>
      </c>
      <c r="K549" s="126">
        <f>I549*D549</f>
        <v>0</v>
      </c>
      <c r="L549" s="164">
        <v>1980</v>
      </c>
    </row>
    <row r="550" spans="1:12" ht="18.75" customHeight="1">
      <c r="A550" s="168"/>
      <c r="B550" s="56" t="s">
        <v>39</v>
      </c>
      <c r="C550" s="50" t="s">
        <v>9</v>
      </c>
      <c r="D550" s="49"/>
      <c r="E550" s="223"/>
      <c r="F550" s="172"/>
      <c r="G550" s="226"/>
      <c r="H550" s="162"/>
      <c r="I550" s="162"/>
      <c r="J550" s="121">
        <f>H549*D550</f>
        <v>0</v>
      </c>
      <c r="K550" s="121">
        <f>I549*D550</f>
        <v>0</v>
      </c>
      <c r="L550" s="162"/>
    </row>
    <row r="551" spans="1:12" ht="21" customHeight="1" thickBot="1">
      <c r="A551" s="243"/>
      <c r="B551" s="139" t="s">
        <v>39</v>
      </c>
      <c r="C551" s="46" t="s">
        <v>8</v>
      </c>
      <c r="D551" s="43"/>
      <c r="E551" s="238"/>
      <c r="F551" s="239"/>
      <c r="G551" s="245"/>
      <c r="H551" s="160"/>
      <c r="I551" s="160"/>
      <c r="J551" s="122">
        <f>H549*D551</f>
        <v>0</v>
      </c>
      <c r="K551" s="122">
        <f>I549*D551</f>
        <v>0</v>
      </c>
      <c r="L551" s="160"/>
    </row>
    <row r="552" spans="1:12" ht="20.25" customHeight="1">
      <c r="A552" s="243"/>
      <c r="B552" s="140" t="s">
        <v>39</v>
      </c>
      <c r="C552" s="148" t="s">
        <v>7</v>
      </c>
      <c r="D552" s="146"/>
      <c r="E552" s="238"/>
      <c r="F552" s="239"/>
      <c r="G552" s="245"/>
      <c r="H552" s="161">
        <v>1360</v>
      </c>
      <c r="I552" s="161">
        <v>1496</v>
      </c>
      <c r="J552" s="147">
        <f>H552*D552</f>
        <v>0</v>
      </c>
      <c r="K552" s="147">
        <f>I552*D552</f>
        <v>0</v>
      </c>
      <c r="L552" s="159">
        <v>2040</v>
      </c>
    </row>
    <row r="553" spans="1:12" ht="21" customHeight="1" thickBot="1">
      <c r="A553" s="169"/>
      <c r="B553" s="141" t="s">
        <v>39</v>
      </c>
      <c r="C553" s="116" t="s">
        <v>5</v>
      </c>
      <c r="D553" s="43"/>
      <c r="E553" s="224"/>
      <c r="F553" s="173"/>
      <c r="G553" s="227"/>
      <c r="H553" s="160"/>
      <c r="I553" s="160"/>
      <c r="J553" s="122">
        <f>H552*D553</f>
        <v>0</v>
      </c>
      <c r="K553" s="122">
        <f>I552*D553</f>
        <v>0</v>
      </c>
      <c r="L553" s="160"/>
    </row>
    <row r="554" spans="1:12" ht="20.25" customHeight="1">
      <c r="A554" s="194">
        <v>14</v>
      </c>
      <c r="B554" s="57" t="s">
        <v>37</v>
      </c>
      <c r="C554" s="54" t="s">
        <v>12</v>
      </c>
      <c r="D554" s="53"/>
      <c r="E554" s="231" t="s">
        <v>38</v>
      </c>
      <c r="F554" s="196"/>
      <c r="G554" s="232" t="s">
        <v>35</v>
      </c>
      <c r="H554" s="198">
        <v>1490</v>
      </c>
      <c r="I554" s="198">
        <v>1639</v>
      </c>
      <c r="J554" s="126">
        <f>H554*D554</f>
        <v>0</v>
      </c>
      <c r="K554" s="126">
        <f>I554*D554</f>
        <v>0</v>
      </c>
      <c r="L554" s="230">
        <v>2235</v>
      </c>
    </row>
    <row r="555" spans="1:12" ht="20.25" customHeight="1">
      <c r="A555" s="168"/>
      <c r="B555" s="56" t="s">
        <v>37</v>
      </c>
      <c r="C555" s="50" t="s">
        <v>9</v>
      </c>
      <c r="D555" s="49"/>
      <c r="E555" s="223"/>
      <c r="F555" s="172"/>
      <c r="G555" s="226"/>
      <c r="H555" s="176"/>
      <c r="I555" s="176"/>
      <c r="J555" s="121">
        <f>H554*D555</f>
        <v>0</v>
      </c>
      <c r="K555" s="121">
        <f>I554*D555</f>
        <v>0</v>
      </c>
      <c r="L555" s="219"/>
    </row>
    <row r="556" spans="1:12" ht="20.25" customHeight="1">
      <c r="A556" s="168"/>
      <c r="B556" s="56" t="s">
        <v>37</v>
      </c>
      <c r="C556" s="50" t="s">
        <v>8</v>
      </c>
      <c r="D556" s="49"/>
      <c r="E556" s="223"/>
      <c r="F556" s="172"/>
      <c r="G556" s="226"/>
      <c r="H556" s="176"/>
      <c r="I556" s="176"/>
      <c r="J556" s="121">
        <f>H554*D556</f>
        <v>0</v>
      </c>
      <c r="K556" s="121">
        <f>I554*D556</f>
        <v>0</v>
      </c>
      <c r="L556" s="219"/>
    </row>
    <row r="557" spans="1:12" ht="20.25" customHeight="1">
      <c r="A557" s="168"/>
      <c r="B557" s="56" t="s">
        <v>37</v>
      </c>
      <c r="C557" s="138" t="s">
        <v>7</v>
      </c>
      <c r="D557" s="49"/>
      <c r="E557" s="223"/>
      <c r="F557" s="172"/>
      <c r="G557" s="226"/>
      <c r="H557" s="176">
        <v>1550</v>
      </c>
      <c r="I557" s="208">
        <v>1705.0000000000002</v>
      </c>
      <c r="J557" s="121">
        <f>H557*D557</f>
        <v>0</v>
      </c>
      <c r="K557" s="121">
        <f>I557*D557</f>
        <v>0</v>
      </c>
      <c r="L557" s="179">
        <v>2325</v>
      </c>
    </row>
    <row r="558" spans="1:12" ht="20.25" customHeight="1" thickBot="1">
      <c r="A558" s="169"/>
      <c r="B558" s="45" t="s">
        <v>37</v>
      </c>
      <c r="C558" s="133" t="s">
        <v>5</v>
      </c>
      <c r="D558" s="43"/>
      <c r="E558" s="224"/>
      <c r="F558" s="173"/>
      <c r="G558" s="227"/>
      <c r="H558" s="178"/>
      <c r="I558" s="209"/>
      <c r="J558" s="122">
        <f>H557*D558</f>
        <v>0</v>
      </c>
      <c r="K558" s="122">
        <f>I557*D558</f>
        <v>0</v>
      </c>
      <c r="L558" s="180"/>
    </row>
    <row r="559" spans="1:12" ht="20.25" customHeight="1">
      <c r="A559" s="194">
        <v>15</v>
      </c>
      <c r="B559" s="55" t="s">
        <v>34</v>
      </c>
      <c r="C559" s="54" t="s">
        <v>12</v>
      </c>
      <c r="D559" s="53"/>
      <c r="E559" s="207" t="s">
        <v>36</v>
      </c>
      <c r="F559" s="196"/>
      <c r="G559" s="197" t="s">
        <v>35</v>
      </c>
      <c r="H559" s="198">
        <v>1500</v>
      </c>
      <c r="I559" s="198">
        <v>1650</v>
      </c>
      <c r="J559" s="126">
        <f>H559*D559</f>
        <v>0</v>
      </c>
      <c r="K559" s="126">
        <f>I559*D559</f>
        <v>0</v>
      </c>
      <c r="L559" s="230">
        <v>2250</v>
      </c>
    </row>
    <row r="560" spans="1:12" ht="20.25" customHeight="1">
      <c r="A560" s="168"/>
      <c r="B560" s="51" t="s">
        <v>34</v>
      </c>
      <c r="C560" s="50" t="s">
        <v>9</v>
      </c>
      <c r="D560" s="49"/>
      <c r="E560" s="189"/>
      <c r="F560" s="172"/>
      <c r="G560" s="174"/>
      <c r="H560" s="176"/>
      <c r="I560" s="176"/>
      <c r="J560" s="121">
        <f>H559*D560</f>
        <v>0</v>
      </c>
      <c r="K560" s="121">
        <f>I559*D560</f>
        <v>0</v>
      </c>
      <c r="L560" s="219"/>
    </row>
    <row r="561" spans="1:12" ht="20.25" customHeight="1">
      <c r="A561" s="168"/>
      <c r="B561" s="51" t="s">
        <v>34</v>
      </c>
      <c r="C561" s="50" t="s">
        <v>8</v>
      </c>
      <c r="D561" s="49"/>
      <c r="E561" s="189"/>
      <c r="F561" s="172"/>
      <c r="G561" s="174"/>
      <c r="H561" s="176"/>
      <c r="I561" s="176"/>
      <c r="J561" s="121">
        <f>H559*D561</f>
        <v>0</v>
      </c>
      <c r="K561" s="121">
        <f>I559*D561</f>
        <v>0</v>
      </c>
      <c r="L561" s="219"/>
    </row>
    <row r="562" spans="1:12" ht="20.25" customHeight="1">
      <c r="A562" s="168"/>
      <c r="B562" s="51" t="s">
        <v>34</v>
      </c>
      <c r="C562" s="138" t="s">
        <v>7</v>
      </c>
      <c r="D562" s="49"/>
      <c r="E562" s="189"/>
      <c r="F562" s="172"/>
      <c r="G562" s="174"/>
      <c r="H562" s="176">
        <v>1560</v>
      </c>
      <c r="I562" s="208">
        <v>1716.0000000000002</v>
      </c>
      <c r="J562" s="121">
        <f>H562*D562</f>
        <v>0</v>
      </c>
      <c r="K562" s="121">
        <f>I562*D562</f>
        <v>0</v>
      </c>
      <c r="L562" s="179">
        <v>2340</v>
      </c>
    </row>
    <row r="563" spans="1:12" ht="20.25" customHeight="1" thickBot="1">
      <c r="A563" s="168"/>
      <c r="B563" s="47" t="s">
        <v>34</v>
      </c>
      <c r="C563" s="133" t="s">
        <v>5</v>
      </c>
      <c r="D563" s="43"/>
      <c r="E563" s="190"/>
      <c r="F563" s="173"/>
      <c r="G563" s="175"/>
      <c r="H563" s="178"/>
      <c r="I563" s="209"/>
      <c r="J563" s="122">
        <f>H562*D563</f>
        <v>0</v>
      </c>
      <c r="K563" s="122">
        <f>I562*D563</f>
        <v>0</v>
      </c>
      <c r="L563" s="180"/>
    </row>
    <row r="564" spans="1:12" ht="20.25" customHeight="1">
      <c r="A564" s="168">
        <v>16</v>
      </c>
      <c r="B564" s="51" t="s">
        <v>31</v>
      </c>
      <c r="C564" s="50" t="s">
        <v>12</v>
      </c>
      <c r="D564" s="49"/>
      <c r="E564" s="189" t="s">
        <v>33</v>
      </c>
      <c r="F564" s="172"/>
      <c r="G564" s="174" t="s">
        <v>32</v>
      </c>
      <c r="H564" s="176">
        <v>1765</v>
      </c>
      <c r="I564" s="176">
        <v>1942</v>
      </c>
      <c r="J564" s="121">
        <f>H564*D564</f>
        <v>0</v>
      </c>
      <c r="K564" s="121">
        <f>I564*D564</f>
        <v>0</v>
      </c>
      <c r="L564" s="219">
        <v>2648</v>
      </c>
    </row>
    <row r="565" spans="1:12" ht="20.25" customHeight="1">
      <c r="A565" s="168"/>
      <c r="B565" s="51" t="s">
        <v>31</v>
      </c>
      <c r="C565" s="50" t="s">
        <v>9</v>
      </c>
      <c r="D565" s="49"/>
      <c r="E565" s="189"/>
      <c r="F565" s="172"/>
      <c r="G565" s="174"/>
      <c r="H565" s="176"/>
      <c r="I565" s="176"/>
      <c r="J565" s="121">
        <f>H564*D565</f>
        <v>0</v>
      </c>
      <c r="K565" s="121">
        <f>I564*D565</f>
        <v>0</v>
      </c>
      <c r="L565" s="219"/>
    </row>
    <row r="566" spans="1:12" ht="20.25" customHeight="1">
      <c r="A566" s="168"/>
      <c r="B566" s="51" t="s">
        <v>31</v>
      </c>
      <c r="C566" s="50" t="s">
        <v>8</v>
      </c>
      <c r="D566" s="49"/>
      <c r="E566" s="189"/>
      <c r="F566" s="172"/>
      <c r="G566" s="174"/>
      <c r="H566" s="176"/>
      <c r="I566" s="176"/>
      <c r="J566" s="121">
        <f>H564*D566</f>
        <v>0</v>
      </c>
      <c r="K566" s="121">
        <f>I564*D566</f>
        <v>0</v>
      </c>
      <c r="L566" s="219"/>
    </row>
    <row r="567" spans="1:12" ht="20.25" customHeight="1">
      <c r="A567" s="168"/>
      <c r="B567" s="51" t="s">
        <v>31</v>
      </c>
      <c r="C567" s="138" t="s">
        <v>7</v>
      </c>
      <c r="D567" s="49"/>
      <c r="E567" s="189"/>
      <c r="F567" s="172"/>
      <c r="G567" s="174"/>
      <c r="H567" s="176">
        <v>1830</v>
      </c>
      <c r="I567" s="208">
        <v>2013.0000000000002</v>
      </c>
      <c r="J567" s="121">
        <f>H567*D567</f>
        <v>0</v>
      </c>
      <c r="K567" s="121">
        <f>I567*D567</f>
        <v>0</v>
      </c>
      <c r="L567" s="179">
        <v>2745</v>
      </c>
    </row>
    <row r="568" spans="1:12" ht="20.25" customHeight="1" thickBot="1">
      <c r="A568" s="169"/>
      <c r="B568" s="47" t="s">
        <v>31</v>
      </c>
      <c r="C568" s="133" t="s">
        <v>5</v>
      </c>
      <c r="D568" s="43"/>
      <c r="E568" s="190"/>
      <c r="F568" s="173"/>
      <c r="G568" s="175"/>
      <c r="H568" s="178"/>
      <c r="I568" s="209"/>
      <c r="J568" s="122">
        <f>H567*D568</f>
        <v>0</v>
      </c>
      <c r="K568" s="122">
        <f>I567*D568</f>
        <v>0</v>
      </c>
      <c r="L568" s="180"/>
    </row>
    <row r="569" spans="1:12" ht="20.25" customHeight="1">
      <c r="A569" s="194">
        <v>17</v>
      </c>
      <c r="B569" s="57" t="s">
        <v>29</v>
      </c>
      <c r="C569" s="54" t="s">
        <v>12</v>
      </c>
      <c r="D569" s="53"/>
      <c r="E569" s="231" t="s">
        <v>30</v>
      </c>
      <c r="F569" s="196"/>
      <c r="G569" s="232" t="s">
        <v>16</v>
      </c>
      <c r="H569" s="198">
        <v>1215</v>
      </c>
      <c r="I569" s="198">
        <v>1337</v>
      </c>
      <c r="J569" s="126">
        <f>H569*D569</f>
        <v>0</v>
      </c>
      <c r="K569" s="126">
        <f>I569*D569</f>
        <v>0</v>
      </c>
      <c r="L569" s="230">
        <v>1823</v>
      </c>
    </row>
    <row r="570" spans="1:12" ht="20.25" customHeight="1">
      <c r="A570" s="168"/>
      <c r="B570" s="56" t="s">
        <v>29</v>
      </c>
      <c r="C570" s="50" t="s">
        <v>9</v>
      </c>
      <c r="D570" s="49"/>
      <c r="E570" s="223"/>
      <c r="F570" s="172"/>
      <c r="G570" s="226"/>
      <c r="H570" s="176"/>
      <c r="I570" s="176"/>
      <c r="J570" s="121">
        <f>H569*D570</f>
        <v>0</v>
      </c>
      <c r="K570" s="121">
        <f>I569*D570</f>
        <v>0</v>
      </c>
      <c r="L570" s="219"/>
    </row>
    <row r="571" spans="1:12" ht="20.25" customHeight="1">
      <c r="A571" s="168"/>
      <c r="B571" s="56" t="s">
        <v>29</v>
      </c>
      <c r="C571" s="50" t="s">
        <v>8</v>
      </c>
      <c r="D571" s="49"/>
      <c r="E571" s="223"/>
      <c r="F571" s="172"/>
      <c r="G571" s="226"/>
      <c r="H571" s="176"/>
      <c r="I571" s="176"/>
      <c r="J571" s="121">
        <f>H569*D571</f>
        <v>0</v>
      </c>
      <c r="K571" s="121">
        <f>I569*D571</f>
        <v>0</v>
      </c>
      <c r="L571" s="219"/>
    </row>
    <row r="572" spans="1:12" ht="20.25" customHeight="1">
      <c r="A572" s="168"/>
      <c r="B572" s="56" t="s">
        <v>29</v>
      </c>
      <c r="C572" s="138" t="s">
        <v>7</v>
      </c>
      <c r="D572" s="49"/>
      <c r="E572" s="223"/>
      <c r="F572" s="172"/>
      <c r="G572" s="226"/>
      <c r="H572" s="176">
        <v>1280</v>
      </c>
      <c r="I572" s="208">
        <v>1408</v>
      </c>
      <c r="J572" s="121">
        <f>H572*D572</f>
        <v>0</v>
      </c>
      <c r="K572" s="121">
        <f>I572*D572</f>
        <v>0</v>
      </c>
      <c r="L572" s="179">
        <v>1920</v>
      </c>
    </row>
    <row r="573" spans="1:12" ht="20.25" customHeight="1" thickBot="1">
      <c r="A573" s="169"/>
      <c r="B573" s="45" t="s">
        <v>29</v>
      </c>
      <c r="C573" s="133" t="s">
        <v>5</v>
      </c>
      <c r="D573" s="43"/>
      <c r="E573" s="224"/>
      <c r="F573" s="173"/>
      <c r="G573" s="227"/>
      <c r="H573" s="178"/>
      <c r="I573" s="209"/>
      <c r="J573" s="122">
        <f>H572*D573</f>
        <v>0</v>
      </c>
      <c r="K573" s="122">
        <f>I572*D573</f>
        <v>0</v>
      </c>
      <c r="L573" s="180"/>
    </row>
    <row r="574" spans="1:12" ht="20.25" customHeight="1">
      <c r="A574" s="168">
        <v>18</v>
      </c>
      <c r="B574" s="56" t="s">
        <v>27</v>
      </c>
      <c r="C574" s="50" t="s">
        <v>12</v>
      </c>
      <c r="D574" s="49"/>
      <c r="E574" s="223" t="s">
        <v>28</v>
      </c>
      <c r="F574" s="172"/>
      <c r="G574" s="226" t="s">
        <v>16</v>
      </c>
      <c r="H574" s="176">
        <v>1155</v>
      </c>
      <c r="I574" s="176">
        <v>1271</v>
      </c>
      <c r="J574" s="121">
        <f>H574*D574</f>
        <v>0</v>
      </c>
      <c r="K574" s="121">
        <f>I574*D574</f>
        <v>0</v>
      </c>
      <c r="L574" s="219">
        <v>1733</v>
      </c>
    </row>
    <row r="575" spans="1:12" ht="20.25" customHeight="1">
      <c r="A575" s="168"/>
      <c r="B575" s="56" t="s">
        <v>27</v>
      </c>
      <c r="C575" s="50" t="s">
        <v>9</v>
      </c>
      <c r="D575" s="49"/>
      <c r="E575" s="223"/>
      <c r="F575" s="172"/>
      <c r="G575" s="226"/>
      <c r="H575" s="176"/>
      <c r="I575" s="176"/>
      <c r="J575" s="121">
        <f>H574*D575</f>
        <v>0</v>
      </c>
      <c r="K575" s="121">
        <f>I574*D575</f>
        <v>0</v>
      </c>
      <c r="L575" s="219"/>
    </row>
    <row r="576" spans="1:12" ht="20.25" customHeight="1">
      <c r="A576" s="168"/>
      <c r="B576" s="56" t="s">
        <v>27</v>
      </c>
      <c r="C576" s="50" t="s">
        <v>8</v>
      </c>
      <c r="D576" s="49"/>
      <c r="E576" s="223"/>
      <c r="F576" s="172"/>
      <c r="G576" s="226"/>
      <c r="H576" s="176"/>
      <c r="I576" s="176"/>
      <c r="J576" s="121">
        <f>H574*D576</f>
        <v>0</v>
      </c>
      <c r="K576" s="121">
        <f>I574*D576</f>
        <v>0</v>
      </c>
      <c r="L576" s="219"/>
    </row>
    <row r="577" spans="1:12" ht="20.25" customHeight="1">
      <c r="A577" s="168"/>
      <c r="B577" s="56" t="s">
        <v>27</v>
      </c>
      <c r="C577" s="138" t="s">
        <v>7</v>
      </c>
      <c r="D577" s="49"/>
      <c r="E577" s="223"/>
      <c r="F577" s="172"/>
      <c r="G577" s="226"/>
      <c r="H577" s="176">
        <v>1220</v>
      </c>
      <c r="I577" s="208">
        <v>1342</v>
      </c>
      <c r="J577" s="121">
        <f>H577*D577</f>
        <v>0</v>
      </c>
      <c r="K577" s="121">
        <f>I577*D577</f>
        <v>0</v>
      </c>
      <c r="L577" s="179">
        <v>1830</v>
      </c>
    </row>
    <row r="578" spans="1:12" ht="20.25" customHeight="1" thickBot="1">
      <c r="A578" s="169"/>
      <c r="B578" s="45" t="s">
        <v>27</v>
      </c>
      <c r="C578" s="133" t="s">
        <v>5</v>
      </c>
      <c r="D578" s="43"/>
      <c r="E578" s="224"/>
      <c r="F578" s="173"/>
      <c r="G578" s="227"/>
      <c r="H578" s="178"/>
      <c r="I578" s="209"/>
      <c r="J578" s="122">
        <f>H577*D578</f>
        <v>0</v>
      </c>
      <c r="K578" s="122">
        <f>I577*D578</f>
        <v>0</v>
      </c>
      <c r="L578" s="180"/>
    </row>
    <row r="579" spans="1:12" ht="20.25" customHeight="1">
      <c r="A579" s="168">
        <v>19</v>
      </c>
      <c r="B579" s="56" t="s">
        <v>24</v>
      </c>
      <c r="C579" s="50" t="s">
        <v>12</v>
      </c>
      <c r="D579" s="49"/>
      <c r="E579" s="189" t="s">
        <v>26</v>
      </c>
      <c r="F579" s="172"/>
      <c r="G579" s="174" t="s">
        <v>25</v>
      </c>
      <c r="H579" s="176">
        <v>1490</v>
      </c>
      <c r="I579" s="176">
        <v>1639</v>
      </c>
      <c r="J579" s="121">
        <f>H579*D579</f>
        <v>0</v>
      </c>
      <c r="K579" s="121">
        <f>I579*D579</f>
        <v>0</v>
      </c>
      <c r="L579" s="219">
        <v>2235</v>
      </c>
    </row>
    <row r="580" spans="1:12" ht="20.25" customHeight="1">
      <c r="A580" s="168"/>
      <c r="B580" s="56" t="s">
        <v>24</v>
      </c>
      <c r="C580" s="50" t="s">
        <v>9</v>
      </c>
      <c r="D580" s="49"/>
      <c r="E580" s="189"/>
      <c r="F580" s="172"/>
      <c r="G580" s="174"/>
      <c r="H580" s="176"/>
      <c r="I580" s="176"/>
      <c r="J580" s="121">
        <f>H579*D580</f>
        <v>0</v>
      </c>
      <c r="K580" s="121">
        <f>I579*D580</f>
        <v>0</v>
      </c>
      <c r="L580" s="219"/>
    </row>
    <row r="581" spans="1:12" ht="20.25" customHeight="1">
      <c r="A581" s="168"/>
      <c r="B581" s="56" t="s">
        <v>24</v>
      </c>
      <c r="C581" s="50" t="s">
        <v>8</v>
      </c>
      <c r="D581" s="49"/>
      <c r="E581" s="189"/>
      <c r="F581" s="172"/>
      <c r="G581" s="174"/>
      <c r="H581" s="176"/>
      <c r="I581" s="176"/>
      <c r="J581" s="121">
        <f>H579*D581</f>
        <v>0</v>
      </c>
      <c r="K581" s="121">
        <f>I579*D581</f>
        <v>0</v>
      </c>
      <c r="L581" s="219"/>
    </row>
    <row r="582" spans="1:12" ht="20.25" customHeight="1">
      <c r="A582" s="168"/>
      <c r="B582" s="56" t="s">
        <v>24</v>
      </c>
      <c r="C582" s="138" t="s">
        <v>7</v>
      </c>
      <c r="D582" s="49"/>
      <c r="E582" s="189"/>
      <c r="F582" s="172"/>
      <c r="G582" s="174"/>
      <c r="H582" s="176">
        <v>1550</v>
      </c>
      <c r="I582" s="208">
        <v>1705.0000000000002</v>
      </c>
      <c r="J582" s="121">
        <f>H582*D582</f>
        <v>0</v>
      </c>
      <c r="K582" s="121">
        <f>I582*D582</f>
        <v>0</v>
      </c>
      <c r="L582" s="179">
        <v>2325</v>
      </c>
    </row>
    <row r="583" spans="1:12" ht="20.25" customHeight="1" thickBot="1">
      <c r="A583" s="169"/>
      <c r="B583" s="45" t="s">
        <v>24</v>
      </c>
      <c r="C583" s="133" t="s">
        <v>5</v>
      </c>
      <c r="D583" s="43"/>
      <c r="E583" s="190"/>
      <c r="F583" s="173"/>
      <c r="G583" s="175"/>
      <c r="H583" s="178"/>
      <c r="I583" s="209"/>
      <c r="J583" s="122">
        <f>H582*D583</f>
        <v>0</v>
      </c>
      <c r="K583" s="122">
        <f>I582*D583</f>
        <v>0</v>
      </c>
      <c r="L583" s="180"/>
    </row>
    <row r="584" spans="1:12" ht="20.25" customHeight="1">
      <c r="A584" s="168">
        <v>20</v>
      </c>
      <c r="B584" s="56" t="s">
        <v>22</v>
      </c>
      <c r="C584" s="50" t="s">
        <v>12</v>
      </c>
      <c r="D584" s="49"/>
      <c r="E584" s="223" t="s">
        <v>23</v>
      </c>
      <c r="F584" s="172"/>
      <c r="G584" s="226" t="s">
        <v>14</v>
      </c>
      <c r="H584" s="176">
        <v>990</v>
      </c>
      <c r="I584" s="176">
        <v>1089</v>
      </c>
      <c r="J584" s="121">
        <f>H584*D584</f>
        <v>0</v>
      </c>
      <c r="K584" s="121">
        <f>I584*D584</f>
        <v>0</v>
      </c>
      <c r="L584" s="219">
        <v>1485</v>
      </c>
    </row>
    <row r="585" spans="1:12" ht="20.25" customHeight="1">
      <c r="A585" s="168"/>
      <c r="B585" s="56" t="s">
        <v>22</v>
      </c>
      <c r="C585" s="50" t="s">
        <v>9</v>
      </c>
      <c r="D585" s="49"/>
      <c r="E585" s="223"/>
      <c r="F585" s="172"/>
      <c r="G585" s="226"/>
      <c r="H585" s="176"/>
      <c r="I585" s="176"/>
      <c r="J585" s="121">
        <f>H584*D585</f>
        <v>0</v>
      </c>
      <c r="K585" s="121">
        <f>I584*D585</f>
        <v>0</v>
      </c>
      <c r="L585" s="219"/>
    </row>
    <row r="586" spans="1:12" ht="20.25" customHeight="1">
      <c r="A586" s="168"/>
      <c r="B586" s="56" t="s">
        <v>22</v>
      </c>
      <c r="C586" s="50" t="s">
        <v>8</v>
      </c>
      <c r="D586" s="49"/>
      <c r="E586" s="223"/>
      <c r="F586" s="172"/>
      <c r="G586" s="226"/>
      <c r="H586" s="176"/>
      <c r="I586" s="176"/>
      <c r="J586" s="121">
        <f>H584*D586</f>
        <v>0</v>
      </c>
      <c r="K586" s="121">
        <f>I584*D586</f>
        <v>0</v>
      </c>
      <c r="L586" s="219"/>
    </row>
    <row r="587" spans="1:12" ht="20.25" customHeight="1">
      <c r="A587" s="168"/>
      <c r="B587" s="56" t="s">
        <v>22</v>
      </c>
      <c r="C587" s="138" t="s">
        <v>7</v>
      </c>
      <c r="D587" s="49"/>
      <c r="E587" s="223"/>
      <c r="F587" s="172"/>
      <c r="G587" s="226"/>
      <c r="H587" s="176">
        <v>1040</v>
      </c>
      <c r="I587" s="208">
        <v>1144</v>
      </c>
      <c r="J587" s="121">
        <f>H587*D587</f>
        <v>0</v>
      </c>
      <c r="K587" s="121">
        <f>I587*D587</f>
        <v>0</v>
      </c>
      <c r="L587" s="179">
        <v>1560</v>
      </c>
    </row>
    <row r="588" spans="1:12" ht="20.25" customHeight="1" thickBot="1">
      <c r="A588" s="169"/>
      <c r="B588" s="45" t="s">
        <v>22</v>
      </c>
      <c r="C588" s="133" t="s">
        <v>5</v>
      </c>
      <c r="D588" s="43"/>
      <c r="E588" s="224"/>
      <c r="F588" s="173"/>
      <c r="G588" s="227"/>
      <c r="H588" s="178"/>
      <c r="I588" s="209"/>
      <c r="J588" s="122">
        <f>H587*D588</f>
        <v>0</v>
      </c>
      <c r="K588" s="122">
        <f>I587*D588</f>
        <v>0</v>
      </c>
      <c r="L588" s="180"/>
    </row>
    <row r="589" spans="1:12" ht="20.25" customHeight="1">
      <c r="A589" s="168">
        <v>21</v>
      </c>
      <c r="B589" s="56" t="s">
        <v>20</v>
      </c>
      <c r="C589" s="50" t="s">
        <v>12</v>
      </c>
      <c r="D589" s="49"/>
      <c r="E589" s="223" t="s">
        <v>21</v>
      </c>
      <c r="F589" s="172"/>
      <c r="G589" s="226" t="s">
        <v>14</v>
      </c>
      <c r="H589" s="176">
        <v>1020</v>
      </c>
      <c r="I589" s="176">
        <v>1122</v>
      </c>
      <c r="J589" s="121">
        <f>H589*D589</f>
        <v>0</v>
      </c>
      <c r="K589" s="121">
        <f>I589*D589</f>
        <v>0</v>
      </c>
      <c r="L589" s="219">
        <v>1530</v>
      </c>
    </row>
    <row r="590" spans="1:12" ht="20.25" customHeight="1">
      <c r="A590" s="168"/>
      <c r="B590" s="56" t="s">
        <v>20</v>
      </c>
      <c r="C590" s="50" t="s">
        <v>9</v>
      </c>
      <c r="D590" s="49"/>
      <c r="E590" s="223"/>
      <c r="F590" s="172"/>
      <c r="G590" s="226"/>
      <c r="H590" s="176"/>
      <c r="I590" s="176"/>
      <c r="J590" s="121">
        <f>H589*D590</f>
        <v>0</v>
      </c>
      <c r="K590" s="121">
        <f>I589*D590</f>
        <v>0</v>
      </c>
      <c r="L590" s="219"/>
    </row>
    <row r="591" spans="1:12" ht="20.25" customHeight="1">
      <c r="A591" s="168"/>
      <c r="B591" s="56" t="s">
        <v>20</v>
      </c>
      <c r="C591" s="50" t="s">
        <v>8</v>
      </c>
      <c r="D591" s="49"/>
      <c r="E591" s="223"/>
      <c r="F591" s="172"/>
      <c r="G591" s="226"/>
      <c r="H591" s="176"/>
      <c r="I591" s="176"/>
      <c r="J591" s="121">
        <f>H589*D591</f>
        <v>0</v>
      </c>
      <c r="K591" s="121">
        <f>I589*D591</f>
        <v>0</v>
      </c>
      <c r="L591" s="219"/>
    </row>
    <row r="592" spans="1:12" ht="20.25" customHeight="1">
      <c r="A592" s="168"/>
      <c r="B592" s="56" t="s">
        <v>20</v>
      </c>
      <c r="C592" s="138" t="s">
        <v>7</v>
      </c>
      <c r="D592" s="49"/>
      <c r="E592" s="223"/>
      <c r="F592" s="172"/>
      <c r="G592" s="226"/>
      <c r="H592" s="176">
        <v>1070</v>
      </c>
      <c r="I592" s="208">
        <v>1177</v>
      </c>
      <c r="J592" s="121">
        <f>H592*D592</f>
        <v>0</v>
      </c>
      <c r="K592" s="121">
        <f>I592*D592</f>
        <v>0</v>
      </c>
      <c r="L592" s="179">
        <v>1605</v>
      </c>
    </row>
    <row r="593" spans="1:12" ht="20.25" customHeight="1" thickBot="1">
      <c r="A593" s="169"/>
      <c r="B593" s="45" t="s">
        <v>20</v>
      </c>
      <c r="C593" s="133" t="s">
        <v>5</v>
      </c>
      <c r="D593" s="43"/>
      <c r="E593" s="224"/>
      <c r="F593" s="173"/>
      <c r="G593" s="227"/>
      <c r="H593" s="178"/>
      <c r="I593" s="209"/>
      <c r="J593" s="122">
        <f>H592*D593</f>
        <v>0</v>
      </c>
      <c r="K593" s="122">
        <f>I592*D593</f>
        <v>0</v>
      </c>
      <c r="L593" s="180"/>
    </row>
    <row r="594" spans="1:12" ht="20.25" customHeight="1">
      <c r="A594" s="168">
        <v>22</v>
      </c>
      <c r="B594" s="56" t="s">
        <v>18</v>
      </c>
      <c r="C594" s="50" t="s">
        <v>12</v>
      </c>
      <c r="D594" s="49"/>
      <c r="E594" s="223" t="s">
        <v>19</v>
      </c>
      <c r="F594" s="172"/>
      <c r="G594" s="226" t="s">
        <v>16</v>
      </c>
      <c r="H594" s="176">
        <v>1020</v>
      </c>
      <c r="I594" s="176">
        <v>1122</v>
      </c>
      <c r="J594" s="121">
        <f>H594*D594</f>
        <v>0</v>
      </c>
      <c r="K594" s="121">
        <f>I594*D594</f>
        <v>0</v>
      </c>
      <c r="L594" s="219">
        <v>1530</v>
      </c>
    </row>
    <row r="595" spans="1:12" ht="20.25" customHeight="1">
      <c r="A595" s="168"/>
      <c r="B595" s="56" t="s">
        <v>18</v>
      </c>
      <c r="C595" s="50" t="s">
        <v>9</v>
      </c>
      <c r="D595" s="49"/>
      <c r="E595" s="223"/>
      <c r="F595" s="172"/>
      <c r="G595" s="226"/>
      <c r="H595" s="176"/>
      <c r="I595" s="176"/>
      <c r="J595" s="121">
        <f>H594*D595</f>
        <v>0</v>
      </c>
      <c r="K595" s="121">
        <f>I594*D595</f>
        <v>0</v>
      </c>
      <c r="L595" s="219"/>
    </row>
    <row r="596" spans="1:12" ht="20.25" customHeight="1">
      <c r="A596" s="168"/>
      <c r="B596" s="56" t="s">
        <v>18</v>
      </c>
      <c r="C596" s="50" t="s">
        <v>8</v>
      </c>
      <c r="D596" s="49"/>
      <c r="E596" s="223"/>
      <c r="F596" s="172"/>
      <c r="G596" s="226"/>
      <c r="H596" s="176"/>
      <c r="I596" s="176"/>
      <c r="J596" s="121">
        <f>H594*D596</f>
        <v>0</v>
      </c>
      <c r="K596" s="121">
        <f>I594*D596</f>
        <v>0</v>
      </c>
      <c r="L596" s="219"/>
    </row>
    <row r="597" spans="1:12" ht="20.25" customHeight="1">
      <c r="A597" s="168"/>
      <c r="B597" s="56" t="s">
        <v>18</v>
      </c>
      <c r="C597" s="138" t="s">
        <v>7</v>
      </c>
      <c r="D597" s="49"/>
      <c r="E597" s="223"/>
      <c r="F597" s="172"/>
      <c r="G597" s="226"/>
      <c r="H597" s="176">
        <v>1070</v>
      </c>
      <c r="I597" s="208">
        <v>1177</v>
      </c>
      <c r="J597" s="121">
        <f>H597*D597</f>
        <v>0</v>
      </c>
      <c r="K597" s="121">
        <f>I597*D597</f>
        <v>0</v>
      </c>
      <c r="L597" s="179">
        <v>1605</v>
      </c>
    </row>
    <row r="598" spans="1:12" ht="20.25" customHeight="1" thickBot="1">
      <c r="A598" s="169"/>
      <c r="B598" s="45" t="s">
        <v>18</v>
      </c>
      <c r="C598" s="133" t="s">
        <v>5</v>
      </c>
      <c r="D598" s="43"/>
      <c r="E598" s="224"/>
      <c r="F598" s="173"/>
      <c r="G598" s="227"/>
      <c r="H598" s="178"/>
      <c r="I598" s="209"/>
      <c r="J598" s="122">
        <f>H597*D598</f>
        <v>0</v>
      </c>
      <c r="K598" s="122">
        <f>I597*D598</f>
        <v>0</v>
      </c>
      <c r="L598" s="180"/>
    </row>
    <row r="599" spans="1:12" ht="20.25" customHeight="1">
      <c r="A599" s="168">
        <v>23</v>
      </c>
      <c r="B599" s="56" t="s">
        <v>17</v>
      </c>
      <c r="C599" s="50" t="s">
        <v>12</v>
      </c>
      <c r="D599" s="49"/>
      <c r="E599" s="223" t="s">
        <v>311</v>
      </c>
      <c r="F599" s="172"/>
      <c r="G599" s="226" t="s">
        <v>16</v>
      </c>
      <c r="H599" s="176">
        <v>1140</v>
      </c>
      <c r="I599" s="176">
        <v>1254</v>
      </c>
      <c r="J599" s="121">
        <f>H599*D599</f>
        <v>0</v>
      </c>
      <c r="K599" s="121">
        <f>I599*D599</f>
        <v>0</v>
      </c>
      <c r="L599" s="219">
        <v>1710</v>
      </c>
    </row>
    <row r="600" spans="1:12" ht="20.25" customHeight="1">
      <c r="A600" s="168"/>
      <c r="B600" s="56" t="s">
        <v>17</v>
      </c>
      <c r="C600" s="50" t="s">
        <v>9</v>
      </c>
      <c r="D600" s="49"/>
      <c r="E600" s="223"/>
      <c r="F600" s="172"/>
      <c r="G600" s="226"/>
      <c r="H600" s="176"/>
      <c r="I600" s="176"/>
      <c r="J600" s="121">
        <f>H599*D600</f>
        <v>0</v>
      </c>
      <c r="K600" s="121">
        <f>I599*D600</f>
        <v>0</v>
      </c>
      <c r="L600" s="219"/>
    </row>
    <row r="601" spans="1:12" ht="20.25" customHeight="1">
      <c r="A601" s="168"/>
      <c r="B601" s="56" t="s">
        <v>17</v>
      </c>
      <c r="C601" s="50" t="s">
        <v>8</v>
      </c>
      <c r="D601" s="49"/>
      <c r="E601" s="223"/>
      <c r="F601" s="172"/>
      <c r="G601" s="226"/>
      <c r="H601" s="176"/>
      <c r="I601" s="176"/>
      <c r="J601" s="121">
        <f>H599*D601</f>
        <v>0</v>
      </c>
      <c r="K601" s="121">
        <f>I599*D601</f>
        <v>0</v>
      </c>
      <c r="L601" s="219"/>
    </row>
    <row r="602" spans="1:12" ht="20.25" customHeight="1">
      <c r="A602" s="168"/>
      <c r="B602" s="56" t="s">
        <v>17</v>
      </c>
      <c r="C602" s="115" t="s">
        <v>7</v>
      </c>
      <c r="D602" s="49"/>
      <c r="E602" s="223"/>
      <c r="F602" s="172"/>
      <c r="G602" s="226"/>
      <c r="H602" s="176">
        <v>1190</v>
      </c>
      <c r="I602" s="208">
        <v>1309</v>
      </c>
      <c r="J602" s="121">
        <f>H602*D602</f>
        <v>0</v>
      </c>
      <c r="K602" s="121">
        <f>I602*D602</f>
        <v>0</v>
      </c>
      <c r="L602" s="179">
        <v>1785</v>
      </c>
    </row>
    <row r="603" spans="1:12" ht="20.25" customHeight="1" thickBot="1">
      <c r="A603" s="169"/>
      <c r="B603" s="45" t="s">
        <v>17</v>
      </c>
      <c r="C603" s="116" t="s">
        <v>5</v>
      </c>
      <c r="D603" s="43"/>
      <c r="E603" s="224"/>
      <c r="F603" s="173"/>
      <c r="G603" s="227"/>
      <c r="H603" s="178"/>
      <c r="I603" s="209"/>
      <c r="J603" s="122">
        <f>H602*D603</f>
        <v>0</v>
      </c>
      <c r="K603" s="122">
        <f>I602*D603</f>
        <v>0</v>
      </c>
      <c r="L603" s="180"/>
    </row>
    <row r="604" spans="1:12" ht="20.25" customHeight="1">
      <c r="A604" s="168">
        <v>24</v>
      </c>
      <c r="B604" s="56" t="s">
        <v>15</v>
      </c>
      <c r="C604" s="50" t="s">
        <v>12</v>
      </c>
      <c r="D604" s="49"/>
      <c r="E604" s="223" t="s">
        <v>312</v>
      </c>
      <c r="F604" s="172"/>
      <c r="G604" s="226" t="s">
        <v>16</v>
      </c>
      <c r="H604" s="176">
        <v>1150</v>
      </c>
      <c r="I604" s="176">
        <v>1265</v>
      </c>
      <c r="J604" s="121">
        <f>H604*D604</f>
        <v>0</v>
      </c>
      <c r="K604" s="121">
        <f>I604*D604</f>
        <v>0</v>
      </c>
      <c r="L604" s="219">
        <v>1725</v>
      </c>
    </row>
    <row r="605" spans="1:12" ht="20.25" customHeight="1">
      <c r="A605" s="168"/>
      <c r="B605" s="56" t="s">
        <v>15</v>
      </c>
      <c r="C605" s="50" t="s">
        <v>9</v>
      </c>
      <c r="D605" s="49"/>
      <c r="E605" s="223"/>
      <c r="F605" s="172"/>
      <c r="G605" s="226"/>
      <c r="H605" s="176"/>
      <c r="I605" s="176"/>
      <c r="J605" s="121">
        <f>H604*D605</f>
        <v>0</v>
      </c>
      <c r="K605" s="121">
        <f>I604*D605</f>
        <v>0</v>
      </c>
      <c r="L605" s="219"/>
    </row>
    <row r="606" spans="1:12" ht="20.25" customHeight="1">
      <c r="A606" s="168"/>
      <c r="B606" s="56" t="s">
        <v>15</v>
      </c>
      <c r="C606" s="50" t="s">
        <v>8</v>
      </c>
      <c r="D606" s="49"/>
      <c r="E606" s="223"/>
      <c r="F606" s="172"/>
      <c r="G606" s="226"/>
      <c r="H606" s="176"/>
      <c r="I606" s="176"/>
      <c r="J606" s="121">
        <f>H604*D606</f>
        <v>0</v>
      </c>
      <c r="K606" s="121">
        <f>I604*D606</f>
        <v>0</v>
      </c>
      <c r="L606" s="219"/>
    </row>
    <row r="607" spans="1:12" ht="20.25" customHeight="1">
      <c r="A607" s="168"/>
      <c r="B607" s="56" t="s">
        <v>15</v>
      </c>
      <c r="C607" s="115" t="s">
        <v>7</v>
      </c>
      <c r="D607" s="49"/>
      <c r="E607" s="223"/>
      <c r="F607" s="172"/>
      <c r="G607" s="226"/>
      <c r="H607" s="176">
        <v>1200</v>
      </c>
      <c r="I607" s="208">
        <v>1320</v>
      </c>
      <c r="J607" s="121">
        <f>H607*D607</f>
        <v>0</v>
      </c>
      <c r="K607" s="121">
        <f>I607*D607</f>
        <v>0</v>
      </c>
      <c r="L607" s="179">
        <v>1800</v>
      </c>
    </row>
    <row r="608" spans="1:12" ht="20.25" customHeight="1" thickBot="1">
      <c r="A608" s="169"/>
      <c r="B608" s="45" t="s">
        <v>15</v>
      </c>
      <c r="C608" s="116" t="s">
        <v>5</v>
      </c>
      <c r="D608" s="43"/>
      <c r="E608" s="224"/>
      <c r="F608" s="173"/>
      <c r="G608" s="227"/>
      <c r="H608" s="178"/>
      <c r="I608" s="209"/>
      <c r="J608" s="122">
        <f>H607*D608</f>
        <v>0</v>
      </c>
      <c r="K608" s="122">
        <f>I607*D608</f>
        <v>0</v>
      </c>
      <c r="L608" s="180"/>
    </row>
    <row r="609" spans="1:12" ht="20.25" customHeight="1">
      <c r="A609" s="194">
        <v>25</v>
      </c>
      <c r="B609" s="55" t="s">
        <v>13</v>
      </c>
      <c r="C609" s="54" t="s">
        <v>12</v>
      </c>
      <c r="D609" s="53"/>
      <c r="E609" s="231" t="s">
        <v>313</v>
      </c>
      <c r="F609" s="196"/>
      <c r="G609" s="197" t="s">
        <v>14</v>
      </c>
      <c r="H609" s="198">
        <v>1110</v>
      </c>
      <c r="I609" s="198">
        <v>1221</v>
      </c>
      <c r="J609" s="126">
        <f>H609*D609</f>
        <v>0</v>
      </c>
      <c r="K609" s="126">
        <f>I609*D609</f>
        <v>0</v>
      </c>
      <c r="L609" s="230">
        <v>1665</v>
      </c>
    </row>
    <row r="610" spans="1:12" ht="20.25" customHeight="1">
      <c r="A610" s="168"/>
      <c r="B610" s="51" t="s">
        <v>13</v>
      </c>
      <c r="C610" s="50" t="s">
        <v>9</v>
      </c>
      <c r="D610" s="49"/>
      <c r="E610" s="223"/>
      <c r="F610" s="172"/>
      <c r="G610" s="174"/>
      <c r="H610" s="176"/>
      <c r="I610" s="176"/>
      <c r="J610" s="121">
        <f>H609*D610</f>
        <v>0</v>
      </c>
      <c r="K610" s="121">
        <f>I609*D610</f>
        <v>0</v>
      </c>
      <c r="L610" s="219"/>
    </row>
    <row r="611" spans="1:12" ht="20.25" customHeight="1">
      <c r="A611" s="168"/>
      <c r="B611" s="51" t="s">
        <v>13</v>
      </c>
      <c r="C611" s="50" t="s">
        <v>8</v>
      </c>
      <c r="D611" s="49"/>
      <c r="E611" s="223"/>
      <c r="F611" s="172"/>
      <c r="G611" s="174"/>
      <c r="H611" s="176"/>
      <c r="I611" s="176"/>
      <c r="J611" s="121">
        <f>H609*D611</f>
        <v>0</v>
      </c>
      <c r="K611" s="121">
        <f>I609*D611</f>
        <v>0</v>
      </c>
      <c r="L611" s="219"/>
    </row>
    <row r="612" spans="1:12" ht="20.25" customHeight="1">
      <c r="A612" s="168"/>
      <c r="B612" s="51" t="s">
        <v>13</v>
      </c>
      <c r="C612" s="115" t="s">
        <v>7</v>
      </c>
      <c r="D612" s="49"/>
      <c r="E612" s="223"/>
      <c r="F612" s="172"/>
      <c r="G612" s="174"/>
      <c r="H612" s="176">
        <v>1160</v>
      </c>
      <c r="I612" s="208">
        <v>1276</v>
      </c>
      <c r="J612" s="121">
        <f>H612*D612</f>
        <v>0</v>
      </c>
      <c r="K612" s="121">
        <f>I612*D612</f>
        <v>0</v>
      </c>
      <c r="L612" s="179">
        <v>1740</v>
      </c>
    </row>
    <row r="613" spans="1:12" ht="20.25" customHeight="1" thickBot="1">
      <c r="A613" s="169"/>
      <c r="B613" s="47" t="s">
        <v>13</v>
      </c>
      <c r="C613" s="116" t="s">
        <v>5</v>
      </c>
      <c r="D613" s="43"/>
      <c r="E613" s="224"/>
      <c r="F613" s="173"/>
      <c r="G613" s="175"/>
      <c r="H613" s="178"/>
      <c r="I613" s="209"/>
      <c r="J613" s="122">
        <f>H612*D613</f>
        <v>0</v>
      </c>
      <c r="K613" s="122">
        <f>I612*D613</f>
        <v>0</v>
      </c>
      <c r="L613" s="180"/>
    </row>
    <row r="614" spans="1:12" ht="20.25" customHeight="1">
      <c r="A614" s="168">
        <v>26</v>
      </c>
      <c r="B614" s="51" t="s">
        <v>6</v>
      </c>
      <c r="C614" s="50" t="s">
        <v>12</v>
      </c>
      <c r="D614" s="49"/>
      <c r="E614" s="223" t="s">
        <v>11</v>
      </c>
      <c r="F614" s="172"/>
      <c r="G614" s="174" t="s">
        <v>10</v>
      </c>
      <c r="H614" s="176">
        <v>1390</v>
      </c>
      <c r="I614" s="176">
        <v>1529</v>
      </c>
      <c r="J614" s="121">
        <f>H614*D614</f>
        <v>0</v>
      </c>
      <c r="K614" s="121">
        <f>I614*D614</f>
        <v>0</v>
      </c>
      <c r="L614" s="219">
        <v>2085</v>
      </c>
    </row>
    <row r="615" spans="1:12" ht="20.25" customHeight="1">
      <c r="A615" s="168"/>
      <c r="B615" s="51" t="s">
        <v>6</v>
      </c>
      <c r="C615" s="50" t="s">
        <v>9</v>
      </c>
      <c r="D615" s="49"/>
      <c r="E615" s="223"/>
      <c r="F615" s="172"/>
      <c r="G615" s="174"/>
      <c r="H615" s="176"/>
      <c r="I615" s="176"/>
      <c r="J615" s="121">
        <f>H614*D615</f>
        <v>0</v>
      </c>
      <c r="K615" s="121">
        <f>I614*D615</f>
        <v>0</v>
      </c>
      <c r="L615" s="219"/>
    </row>
    <row r="616" spans="1:12" ht="20.25" customHeight="1">
      <c r="A616" s="168"/>
      <c r="B616" s="51" t="s">
        <v>6</v>
      </c>
      <c r="C616" s="50" t="s">
        <v>8</v>
      </c>
      <c r="D616" s="49"/>
      <c r="E616" s="223"/>
      <c r="F616" s="172"/>
      <c r="G616" s="174"/>
      <c r="H616" s="176"/>
      <c r="I616" s="176"/>
      <c r="J616" s="121">
        <f>H614*D616</f>
        <v>0</v>
      </c>
      <c r="K616" s="121">
        <f>I614*D616</f>
        <v>0</v>
      </c>
      <c r="L616" s="219"/>
    </row>
    <row r="617" spans="1:12" ht="20.25" customHeight="1">
      <c r="A617" s="168"/>
      <c r="B617" s="157" t="s">
        <v>6</v>
      </c>
      <c r="C617" s="153" t="s">
        <v>7</v>
      </c>
      <c r="D617" s="49"/>
      <c r="E617" s="223"/>
      <c r="F617" s="172"/>
      <c r="G617" s="174"/>
      <c r="H617" s="176"/>
      <c r="I617" s="176"/>
      <c r="J617" s="121">
        <f>H617*D617</f>
        <v>0</v>
      </c>
      <c r="K617" s="121">
        <f>I617*D617</f>
        <v>0</v>
      </c>
      <c r="L617" s="177"/>
    </row>
    <row r="618" spans="1:12" ht="20.25" customHeight="1" thickBot="1">
      <c r="A618" s="169"/>
      <c r="B618" s="158" t="s">
        <v>6</v>
      </c>
      <c r="C618" s="154" t="s">
        <v>5</v>
      </c>
      <c r="D618" s="43"/>
      <c r="E618" s="224"/>
      <c r="F618" s="173"/>
      <c r="G618" s="175"/>
      <c r="H618" s="178"/>
      <c r="I618" s="178"/>
      <c r="J618" s="122">
        <f>H617*D618</f>
        <v>0</v>
      </c>
      <c r="K618" s="122">
        <f>I617*D618</f>
        <v>0</v>
      </c>
      <c r="L618" s="187"/>
    </row>
    <row r="619" spans="1:12" ht="20.25" customHeight="1">
      <c r="A619" s="168">
        <v>26</v>
      </c>
      <c r="B619" s="136" t="s">
        <v>264</v>
      </c>
      <c r="C619" s="50" t="s">
        <v>12</v>
      </c>
      <c r="D619" s="49"/>
      <c r="E619" s="223" t="s">
        <v>265</v>
      </c>
      <c r="F619" s="172"/>
      <c r="G619" s="174" t="s">
        <v>10</v>
      </c>
      <c r="H619" s="176">
        <v>1010</v>
      </c>
      <c r="I619" s="176">
        <v>1111</v>
      </c>
      <c r="J619" s="121">
        <f>H619*D619</f>
        <v>0</v>
      </c>
      <c r="K619" s="121">
        <f>I619*D619</f>
        <v>0</v>
      </c>
      <c r="L619" s="219">
        <v>1515</v>
      </c>
    </row>
    <row r="620" spans="1:12" ht="20.25" customHeight="1">
      <c r="A620" s="168"/>
      <c r="B620" s="136" t="s">
        <v>264</v>
      </c>
      <c r="C620" s="50" t="s">
        <v>9</v>
      </c>
      <c r="D620" s="49"/>
      <c r="E620" s="223"/>
      <c r="F620" s="172"/>
      <c r="G620" s="174"/>
      <c r="H620" s="176"/>
      <c r="I620" s="176"/>
      <c r="J620" s="121">
        <f>H619*D620</f>
        <v>0</v>
      </c>
      <c r="K620" s="121">
        <f>I619*D620</f>
        <v>0</v>
      </c>
      <c r="L620" s="219"/>
    </row>
    <row r="621" spans="1:12" ht="20.25" customHeight="1">
      <c r="A621" s="168"/>
      <c r="B621" s="136" t="s">
        <v>264</v>
      </c>
      <c r="C621" s="50" t="s">
        <v>8</v>
      </c>
      <c r="D621" s="49"/>
      <c r="E621" s="223"/>
      <c r="F621" s="172"/>
      <c r="G621" s="174"/>
      <c r="H621" s="176"/>
      <c r="I621" s="176"/>
      <c r="J621" s="121">
        <f>H619*D621</f>
        <v>0</v>
      </c>
      <c r="K621" s="121">
        <f>I619*D621</f>
        <v>0</v>
      </c>
      <c r="L621" s="219"/>
    </row>
    <row r="622" spans="1:12" ht="20.25" customHeight="1">
      <c r="A622" s="168"/>
      <c r="B622" s="136" t="s">
        <v>264</v>
      </c>
      <c r="C622" s="115" t="s">
        <v>7</v>
      </c>
      <c r="D622" s="49"/>
      <c r="E622" s="223"/>
      <c r="F622" s="172"/>
      <c r="G622" s="174"/>
      <c r="H622" s="176">
        <v>1070</v>
      </c>
      <c r="I622" s="176">
        <v>1177</v>
      </c>
      <c r="J622" s="121">
        <f>H622*D622</f>
        <v>0</v>
      </c>
      <c r="K622" s="121">
        <f>I622*D622</f>
        <v>0</v>
      </c>
      <c r="L622" s="177">
        <v>1605</v>
      </c>
    </row>
    <row r="623" spans="1:12" ht="20.25" customHeight="1" thickBot="1">
      <c r="A623" s="169"/>
      <c r="B623" s="136" t="s">
        <v>264</v>
      </c>
      <c r="C623" s="116" t="s">
        <v>5</v>
      </c>
      <c r="D623" s="43"/>
      <c r="E623" s="224"/>
      <c r="F623" s="173"/>
      <c r="G623" s="175"/>
      <c r="H623" s="178"/>
      <c r="I623" s="178"/>
      <c r="J623" s="122">
        <f>H622*D623</f>
        <v>0</v>
      </c>
      <c r="K623" s="122">
        <f>I622*D623</f>
        <v>0</v>
      </c>
      <c r="L623" s="187"/>
    </row>
    <row r="624" spans="1:12" ht="111.75" customHeight="1" thickBot="1">
      <c r="A624" s="45">
        <v>27</v>
      </c>
      <c r="B624" s="45">
        <v>1802</v>
      </c>
      <c r="C624" s="44" t="s">
        <v>262</v>
      </c>
      <c r="D624" s="43"/>
      <c r="E624" s="137" t="s">
        <v>266</v>
      </c>
      <c r="F624" s="42"/>
      <c r="G624" s="41" t="s">
        <v>4</v>
      </c>
      <c r="H624" s="40">
        <v>5000</v>
      </c>
      <c r="I624" s="40">
        <v>5560</v>
      </c>
      <c r="J624" s="122">
        <f>H624*D624</f>
        <v>0</v>
      </c>
      <c r="K624" s="122">
        <f>I624*D624</f>
        <v>0</v>
      </c>
      <c r="L624" s="39">
        <v>6999</v>
      </c>
    </row>
    <row r="625" spans="1:12" ht="15.75" customHeight="1">
      <c r="A625" s="38"/>
      <c r="B625" s="38"/>
      <c r="C625" s="37"/>
      <c r="D625" s="36">
        <v>0</v>
      </c>
      <c r="E625" s="35"/>
      <c r="F625" s="34"/>
      <c r="G625" s="33"/>
      <c r="H625" s="32"/>
      <c r="I625" s="32"/>
      <c r="J625" s="127">
        <f>+SUM(J489:J624)</f>
        <v>0</v>
      </c>
      <c r="K625" s="127">
        <f>+SUM(K489:K624)</f>
        <v>0</v>
      </c>
      <c r="L625" s="32"/>
    </row>
    <row r="626" spans="1:12" s="25" customFormat="1" ht="33" customHeight="1">
      <c r="A626" s="31"/>
      <c r="B626" s="31"/>
      <c r="C626" s="29"/>
      <c r="D626" s="27">
        <f>D80+D226+D346+D479+D487+D625</f>
        <v>0</v>
      </c>
      <c r="E626" s="30"/>
      <c r="F626" s="29"/>
      <c r="G626" s="246" t="s">
        <v>3</v>
      </c>
      <c r="H626" s="247"/>
      <c r="I626" s="247"/>
      <c r="J626" s="28">
        <f>+SUM(J625+J487+J479+J346+J226+J80)</f>
        <v>0</v>
      </c>
      <c r="K626" s="28">
        <f>SUM(K80+K226+K346+K479+K487+K625)</f>
        <v>0</v>
      </c>
      <c r="L626" s="27"/>
    </row>
    <row r="627" spans="1:12">
      <c r="E627" s="10"/>
      <c r="G627" s="10"/>
    </row>
    <row r="628" spans="1:12" ht="26.25">
      <c r="A628" s="18" t="s">
        <v>2</v>
      </c>
      <c r="B628" s="24"/>
      <c r="C628" s="24"/>
      <c r="D628" s="23"/>
      <c r="E628" s="21"/>
      <c r="F628" s="22" t="s">
        <v>258</v>
      </c>
      <c r="G628" s="21"/>
      <c r="H628" s="17"/>
      <c r="I628" s="17"/>
      <c r="J628" s="17"/>
      <c r="K628" s="17"/>
      <c r="L628" s="17"/>
    </row>
    <row r="629" spans="1:12" ht="15.75">
      <c r="A629"/>
      <c r="B629"/>
      <c r="C629"/>
      <c r="D629"/>
      <c r="E629" s="10"/>
      <c r="F629" s="19"/>
      <c r="H629" s="11"/>
      <c r="I629" s="11"/>
      <c r="J629" s="11"/>
      <c r="K629" s="11"/>
      <c r="L629" s="11"/>
    </row>
    <row r="630" spans="1:12" ht="15.75">
      <c r="A630"/>
      <c r="B630" s="20"/>
      <c r="C630"/>
      <c r="D630"/>
      <c r="E630" s="10"/>
      <c r="F630" s="19"/>
      <c r="H630" s="11"/>
      <c r="I630" s="11"/>
      <c r="J630" s="11"/>
      <c r="K630" s="11"/>
      <c r="L630" s="11"/>
    </row>
    <row r="631" spans="1:12" ht="15.75">
      <c r="A631"/>
      <c r="B631"/>
      <c r="C631"/>
      <c r="D631"/>
      <c r="E631" s="10"/>
      <c r="F631" s="19"/>
      <c r="H631" s="11"/>
      <c r="I631" s="11"/>
      <c r="J631" s="11"/>
      <c r="K631" s="11"/>
      <c r="L631" s="11"/>
    </row>
    <row r="632" spans="1:12">
      <c r="A632"/>
      <c r="B632"/>
      <c r="C632"/>
      <c r="D632"/>
      <c r="E632" s="10"/>
    </row>
    <row r="633" spans="1:12" ht="12.75">
      <c r="A633"/>
      <c r="B633"/>
      <c r="C633"/>
      <c r="D633"/>
      <c r="E633" s="10"/>
      <c r="G633" s="10"/>
      <c r="H633"/>
      <c r="I633"/>
      <c r="J633"/>
      <c r="K633"/>
      <c r="L633"/>
    </row>
    <row r="634" spans="1:12" ht="12.75">
      <c r="A634"/>
      <c r="B634"/>
      <c r="C634"/>
      <c r="D634"/>
      <c r="E634" s="10"/>
      <c r="F634"/>
      <c r="G634" s="10"/>
      <c r="H634"/>
      <c r="I634"/>
      <c r="J634"/>
      <c r="K634"/>
      <c r="L634"/>
    </row>
    <row r="635" spans="1:12" ht="12.75">
      <c r="A635"/>
      <c r="B635"/>
      <c r="C635"/>
      <c r="D635"/>
      <c r="E635" s="10"/>
      <c r="F635"/>
      <c r="G635" s="10"/>
      <c r="H635"/>
      <c r="I635"/>
      <c r="J635"/>
      <c r="K635"/>
      <c r="L635"/>
    </row>
    <row r="636" spans="1:12" ht="12.75">
      <c r="A636"/>
      <c r="B636"/>
      <c r="C636"/>
      <c r="D636"/>
      <c r="E636" s="10"/>
      <c r="F636"/>
      <c r="G636" s="10"/>
      <c r="H636"/>
      <c r="I636"/>
      <c r="J636"/>
      <c r="K636"/>
      <c r="L636"/>
    </row>
    <row r="637" spans="1:12" ht="26.25">
      <c r="A637" s="18" t="s">
        <v>1</v>
      </c>
      <c r="B637" s="17"/>
      <c r="C637" s="16"/>
      <c r="D637" s="16"/>
      <c r="E637" s="15"/>
      <c r="F637" s="14"/>
      <c r="G637" s="10"/>
      <c r="H637"/>
      <c r="I637" s="7"/>
      <c r="J637" s="7"/>
      <c r="K637" s="7"/>
      <c r="L637" s="7"/>
    </row>
    <row r="638" spans="1:12" ht="12.75">
      <c r="A638"/>
      <c r="B638"/>
      <c r="C638"/>
      <c r="D638"/>
      <c r="E638" s="10"/>
      <c r="F638"/>
      <c r="G638" s="10"/>
      <c r="H638"/>
      <c r="I638"/>
      <c r="J638"/>
      <c r="K638"/>
      <c r="L638"/>
    </row>
    <row r="639" spans="1:12" ht="12.75">
      <c r="A639"/>
      <c r="B639"/>
      <c r="C639"/>
      <c r="D639"/>
      <c r="E639" s="10"/>
      <c r="F639"/>
      <c r="G639" s="10"/>
      <c r="H639"/>
      <c r="I639"/>
      <c r="J639"/>
      <c r="K639"/>
      <c r="L639"/>
    </row>
    <row r="640" spans="1:12" ht="12.75">
      <c r="A640"/>
      <c r="B640"/>
      <c r="C640"/>
      <c r="D640"/>
      <c r="E640" s="10"/>
      <c r="F640"/>
      <c r="G640" s="10"/>
      <c r="H640"/>
      <c r="I640"/>
      <c r="J640"/>
      <c r="K640"/>
      <c r="L640"/>
    </row>
    <row r="641" spans="1:12" ht="12.75">
      <c r="A641"/>
      <c r="B641"/>
      <c r="C641"/>
      <c r="D641"/>
      <c r="E641" s="10"/>
      <c r="F641"/>
      <c r="G641" s="10"/>
      <c r="H641"/>
      <c r="I641"/>
      <c r="J641"/>
      <c r="K641"/>
      <c r="L641"/>
    </row>
    <row r="642" spans="1:12" ht="12.75">
      <c r="A642"/>
      <c r="B642"/>
      <c r="C642"/>
      <c r="D642"/>
      <c r="E642" s="10"/>
      <c r="F642"/>
      <c r="G642" s="10"/>
      <c r="H642"/>
      <c r="I642"/>
      <c r="J642"/>
      <c r="K642"/>
      <c r="L642"/>
    </row>
    <row r="643" spans="1:12" ht="12.75">
      <c r="A643"/>
      <c r="B643"/>
      <c r="C643"/>
      <c r="D643"/>
      <c r="E643" s="10"/>
      <c r="F643"/>
      <c r="G643" s="10"/>
      <c r="H643"/>
      <c r="I643"/>
      <c r="J643"/>
      <c r="K643"/>
      <c r="L643"/>
    </row>
    <row r="644" spans="1:12" ht="12.75">
      <c r="A644"/>
      <c r="B644"/>
      <c r="C644"/>
      <c r="D644"/>
      <c r="E644" s="10"/>
      <c r="F644"/>
      <c r="G644" s="10"/>
      <c r="H644"/>
      <c r="I644"/>
      <c r="J644"/>
      <c r="K644"/>
      <c r="L644"/>
    </row>
    <row r="645" spans="1:12" ht="12.75">
      <c r="A645"/>
      <c r="B645"/>
      <c r="C645"/>
      <c r="D645"/>
      <c r="E645" s="10"/>
      <c r="F645"/>
      <c r="G645" s="10"/>
      <c r="H645"/>
      <c r="I645"/>
      <c r="J645"/>
      <c r="K645"/>
      <c r="L645"/>
    </row>
    <row r="646" spans="1:12" ht="12.75">
      <c r="A646"/>
      <c r="B646"/>
      <c r="C646"/>
      <c r="D646"/>
      <c r="E646" s="10"/>
      <c r="F646"/>
      <c r="G646" s="10"/>
      <c r="H646"/>
      <c r="I646"/>
      <c r="J646"/>
      <c r="K646"/>
      <c r="L646"/>
    </row>
    <row r="647" spans="1:12" ht="12.75">
      <c r="A647"/>
      <c r="B647"/>
      <c r="C647"/>
      <c r="D647"/>
      <c r="E647" s="10"/>
      <c r="F647" s="248" t="s">
        <v>267</v>
      </c>
      <c r="G647" s="248"/>
      <c r="H647" s="248"/>
      <c r="I647" s="248"/>
      <c r="J647" s="248"/>
      <c r="K647" s="248"/>
      <c r="L647"/>
    </row>
    <row r="648" spans="1:12" ht="12.75" customHeight="1">
      <c r="A648"/>
      <c r="B648"/>
      <c r="C648"/>
      <c r="D648"/>
      <c r="E648" s="10"/>
      <c r="F648" s="248"/>
      <c r="G648" s="248"/>
      <c r="H648" s="248"/>
      <c r="I648" s="248"/>
      <c r="J648" s="248"/>
      <c r="K648" s="248"/>
      <c r="L648"/>
    </row>
    <row r="649" spans="1:12" ht="12.75">
      <c r="A649"/>
      <c r="B649"/>
      <c r="C649"/>
      <c r="D649"/>
      <c r="E649" s="10"/>
      <c r="F649" s="248"/>
      <c r="G649" s="248"/>
      <c r="H649" s="248"/>
      <c r="I649" s="248"/>
      <c r="J649" s="248"/>
      <c r="K649" s="248"/>
      <c r="L649"/>
    </row>
    <row r="650" spans="1:12" ht="12.75">
      <c r="A650"/>
      <c r="B650"/>
      <c r="C650"/>
      <c r="D650"/>
      <c r="E650" s="10"/>
      <c r="F650" s="248"/>
      <c r="G650" s="248"/>
      <c r="H650" s="248"/>
      <c r="I650" s="248"/>
      <c r="J650" s="248"/>
      <c r="K650" s="248"/>
      <c r="L650"/>
    </row>
    <row r="651" spans="1:12" ht="12.75">
      <c r="A651"/>
      <c r="B651"/>
      <c r="C651"/>
      <c r="D651"/>
      <c r="E651" s="10"/>
      <c r="F651"/>
      <c r="G651" s="10"/>
      <c r="H651"/>
      <c r="I651"/>
      <c r="J651"/>
      <c r="K651"/>
      <c r="L651"/>
    </row>
    <row r="652" spans="1:12">
      <c r="B652" s="12"/>
      <c r="C652" s="3"/>
      <c r="D652" s="3"/>
      <c r="E652" s="10"/>
      <c r="F652" s="13" t="s">
        <v>0</v>
      </c>
      <c r="G652" s="10"/>
      <c r="I652"/>
      <c r="J652"/>
      <c r="K652"/>
      <c r="L652"/>
    </row>
    <row r="653" spans="1:12">
      <c r="B653" s="12"/>
      <c r="C653" s="3"/>
      <c r="D653" s="3"/>
      <c r="E653" s="10"/>
      <c r="G653" s="10"/>
      <c r="I653"/>
      <c r="J653"/>
      <c r="K653"/>
      <c r="L653"/>
    </row>
    <row r="654" spans="1:12">
      <c r="B654" s="12"/>
      <c r="C654" s="3"/>
      <c r="D654" s="3"/>
      <c r="E654" s="10"/>
      <c r="G654" s="10"/>
      <c r="I654"/>
      <c r="J654"/>
      <c r="K654"/>
      <c r="L654"/>
    </row>
    <row r="655" spans="1:12">
      <c r="B655" s="12"/>
      <c r="C655" s="3"/>
      <c r="D655" s="3"/>
      <c r="E655" s="10"/>
      <c r="G655" s="10"/>
      <c r="I655"/>
      <c r="J655"/>
      <c r="K655"/>
      <c r="L655"/>
    </row>
    <row r="656" spans="1:12">
      <c r="B656" s="12"/>
      <c r="C656" s="3"/>
      <c r="D656" s="3"/>
      <c r="E656" s="10"/>
      <c r="G656" s="10"/>
      <c r="I656"/>
      <c r="J656"/>
      <c r="K656"/>
      <c r="L656"/>
    </row>
    <row r="657" spans="1:13" ht="12.75">
      <c r="A657"/>
      <c r="B657"/>
      <c r="C657"/>
      <c r="D657"/>
      <c r="E657" s="10"/>
      <c r="F657"/>
      <c r="G657" s="10"/>
      <c r="H657"/>
      <c r="I657"/>
      <c r="J657"/>
      <c r="K657"/>
      <c r="L657"/>
    </row>
    <row r="658" spans="1:13" ht="12.75">
      <c r="A658"/>
      <c r="B658"/>
      <c r="C658"/>
      <c r="D658"/>
      <c r="E658" s="10"/>
      <c r="F658"/>
      <c r="G658" s="10"/>
      <c r="H658"/>
      <c r="I658"/>
      <c r="J658"/>
      <c r="K658"/>
      <c r="L658"/>
    </row>
    <row r="659" spans="1:13" ht="12.75">
      <c r="E659" s="10"/>
      <c r="F659"/>
      <c r="G659" s="10"/>
      <c r="H659"/>
      <c r="I659"/>
      <c r="J659"/>
      <c r="K659"/>
      <c r="L659"/>
    </row>
    <row r="660" spans="1:13" ht="12.75">
      <c r="E660" s="10"/>
      <c r="F660"/>
      <c r="G660" s="10"/>
      <c r="H660"/>
      <c r="I660"/>
      <c r="J660"/>
      <c r="K660"/>
      <c r="L660"/>
    </row>
    <row r="661" spans="1:13" ht="12.75">
      <c r="E661" s="10"/>
      <c r="F661"/>
      <c r="G661" s="10"/>
      <c r="H661"/>
      <c r="I661"/>
      <c r="J661"/>
      <c r="K661"/>
      <c r="L661"/>
    </row>
    <row r="662" spans="1:13" ht="12.75">
      <c r="E662" s="10"/>
      <c r="F662"/>
      <c r="G662" s="10"/>
      <c r="H662"/>
      <c r="I662"/>
      <c r="J662"/>
      <c r="K662"/>
      <c r="L662"/>
    </row>
    <row r="663" spans="1:13" ht="12.75">
      <c r="E663" s="10"/>
      <c r="F663"/>
      <c r="G663" s="10"/>
      <c r="H663"/>
      <c r="I663"/>
      <c r="J663"/>
      <c r="K663"/>
      <c r="L663"/>
    </row>
    <row r="664" spans="1:13">
      <c r="E664" s="10"/>
      <c r="F664"/>
      <c r="G664"/>
      <c r="H664" s="9"/>
      <c r="I664" s="9"/>
      <c r="J664" s="9"/>
      <c r="K664" s="9"/>
      <c r="L664" s="9"/>
      <c r="M664" s="8"/>
    </row>
    <row r="665" spans="1:13">
      <c r="E665" s="10"/>
      <c r="F665"/>
      <c r="G665"/>
      <c r="H665" s="9"/>
      <c r="I665" s="9"/>
      <c r="J665" s="9"/>
      <c r="K665" s="9"/>
      <c r="L665" s="9"/>
      <c r="M665" s="8"/>
    </row>
    <row r="666" spans="1:13">
      <c r="E666"/>
      <c r="F666"/>
      <c r="G666"/>
      <c r="H666" s="9"/>
      <c r="I666" s="9"/>
      <c r="J666" s="9"/>
      <c r="K666" s="9"/>
      <c r="L666" s="9"/>
      <c r="M666" s="8"/>
    </row>
    <row r="667" spans="1:13">
      <c r="E667"/>
      <c r="F667"/>
      <c r="G667"/>
      <c r="H667" s="9"/>
      <c r="I667" s="9"/>
      <c r="J667" s="9"/>
      <c r="K667" s="9"/>
      <c r="L667" s="9"/>
      <c r="M667" s="8"/>
    </row>
    <row r="668" spans="1:13">
      <c r="E668"/>
      <c r="F668"/>
      <c r="G668"/>
      <c r="H668" s="7"/>
      <c r="I668" s="7"/>
      <c r="J668" s="7"/>
      <c r="K668" s="7"/>
      <c r="L668" s="7"/>
      <c r="M668" s="6"/>
    </row>
  </sheetData>
  <autoFilter ref="A2:P626"/>
  <mergeCells count="1015">
    <mergeCell ref="G626:I626"/>
    <mergeCell ref="F647:K650"/>
    <mergeCell ref="A614:A618"/>
    <mergeCell ref="E614:E618"/>
    <mergeCell ref="F614:F618"/>
    <mergeCell ref="G614:G618"/>
    <mergeCell ref="H614:H616"/>
    <mergeCell ref="I614:I616"/>
    <mergeCell ref="L614:L616"/>
    <mergeCell ref="H617:H618"/>
    <mergeCell ref="I617:I618"/>
    <mergeCell ref="L617:L618"/>
    <mergeCell ref="A619:A623"/>
    <mergeCell ref="E619:E623"/>
    <mergeCell ref="F619:F623"/>
    <mergeCell ref="G619:G623"/>
    <mergeCell ref="H619:H621"/>
    <mergeCell ref="I619:I621"/>
    <mergeCell ref="L619:L621"/>
    <mergeCell ref="H622:H623"/>
    <mergeCell ref="I622:I623"/>
    <mergeCell ref="L622:L623"/>
    <mergeCell ref="A604:A608"/>
    <mergeCell ref="E604:E608"/>
    <mergeCell ref="F604:F608"/>
    <mergeCell ref="G604:G608"/>
    <mergeCell ref="H604:H606"/>
    <mergeCell ref="I604:I606"/>
    <mergeCell ref="L604:L606"/>
    <mergeCell ref="H607:H608"/>
    <mergeCell ref="I607:I608"/>
    <mergeCell ref="L607:L608"/>
    <mergeCell ref="A609:A613"/>
    <mergeCell ref="E609:E613"/>
    <mergeCell ref="F609:F613"/>
    <mergeCell ref="G609:G613"/>
    <mergeCell ref="H609:H611"/>
    <mergeCell ref="I609:I611"/>
    <mergeCell ref="L609:L611"/>
    <mergeCell ref="H612:H613"/>
    <mergeCell ref="I612:I613"/>
    <mergeCell ref="L612:L613"/>
    <mergeCell ref="A594:A598"/>
    <mergeCell ref="E594:E598"/>
    <mergeCell ref="F594:F598"/>
    <mergeCell ref="G594:G598"/>
    <mergeCell ref="H594:H596"/>
    <mergeCell ref="I594:I596"/>
    <mergeCell ref="L594:L596"/>
    <mergeCell ref="H597:H598"/>
    <mergeCell ref="I597:I598"/>
    <mergeCell ref="L597:L598"/>
    <mergeCell ref="A599:A603"/>
    <mergeCell ref="E599:E603"/>
    <mergeCell ref="F599:F603"/>
    <mergeCell ref="G599:G603"/>
    <mergeCell ref="H599:H601"/>
    <mergeCell ref="I599:I601"/>
    <mergeCell ref="L599:L601"/>
    <mergeCell ref="H602:H603"/>
    <mergeCell ref="I602:I603"/>
    <mergeCell ref="L602:L603"/>
    <mergeCell ref="A584:A588"/>
    <mergeCell ref="E584:E588"/>
    <mergeCell ref="F584:F588"/>
    <mergeCell ref="G584:G588"/>
    <mergeCell ref="H584:H586"/>
    <mergeCell ref="I584:I586"/>
    <mergeCell ref="L584:L586"/>
    <mergeCell ref="H587:H588"/>
    <mergeCell ref="I587:I588"/>
    <mergeCell ref="L587:L588"/>
    <mergeCell ref="A589:A593"/>
    <mergeCell ref="E589:E593"/>
    <mergeCell ref="F589:F593"/>
    <mergeCell ref="G589:G593"/>
    <mergeCell ref="H589:H591"/>
    <mergeCell ref="I589:I591"/>
    <mergeCell ref="L589:L591"/>
    <mergeCell ref="H592:H593"/>
    <mergeCell ref="I592:I593"/>
    <mergeCell ref="L592:L593"/>
    <mergeCell ref="A574:A578"/>
    <mergeCell ref="E574:E578"/>
    <mergeCell ref="F574:F578"/>
    <mergeCell ref="G574:G578"/>
    <mergeCell ref="H574:H576"/>
    <mergeCell ref="I574:I576"/>
    <mergeCell ref="L574:L576"/>
    <mergeCell ref="H577:H578"/>
    <mergeCell ref="I577:I578"/>
    <mergeCell ref="L577:L578"/>
    <mergeCell ref="A579:A583"/>
    <mergeCell ref="E579:E583"/>
    <mergeCell ref="F579:F583"/>
    <mergeCell ref="G579:G583"/>
    <mergeCell ref="H579:H581"/>
    <mergeCell ref="I579:I581"/>
    <mergeCell ref="L579:L581"/>
    <mergeCell ref="H582:H583"/>
    <mergeCell ref="I582:I583"/>
    <mergeCell ref="L582:L583"/>
    <mergeCell ref="A564:A568"/>
    <mergeCell ref="E564:E568"/>
    <mergeCell ref="F564:F568"/>
    <mergeCell ref="G564:G568"/>
    <mergeCell ref="H564:H566"/>
    <mergeCell ref="I564:I566"/>
    <mergeCell ref="L564:L566"/>
    <mergeCell ref="H567:H568"/>
    <mergeCell ref="I567:I568"/>
    <mergeCell ref="L567:L568"/>
    <mergeCell ref="A569:A573"/>
    <mergeCell ref="E569:E573"/>
    <mergeCell ref="F569:F573"/>
    <mergeCell ref="G569:G573"/>
    <mergeCell ref="H569:H571"/>
    <mergeCell ref="I569:I571"/>
    <mergeCell ref="L569:L571"/>
    <mergeCell ref="H572:H573"/>
    <mergeCell ref="I572:I573"/>
    <mergeCell ref="L572:L573"/>
    <mergeCell ref="A554:A558"/>
    <mergeCell ref="E554:E558"/>
    <mergeCell ref="F554:F558"/>
    <mergeCell ref="G554:G558"/>
    <mergeCell ref="H554:H556"/>
    <mergeCell ref="I554:I556"/>
    <mergeCell ref="L554:L556"/>
    <mergeCell ref="H557:H558"/>
    <mergeCell ref="I557:I558"/>
    <mergeCell ref="L557:L558"/>
    <mergeCell ref="A559:A563"/>
    <mergeCell ref="E559:E563"/>
    <mergeCell ref="F559:F563"/>
    <mergeCell ref="G559:G563"/>
    <mergeCell ref="H559:H561"/>
    <mergeCell ref="I559:I561"/>
    <mergeCell ref="L559:L561"/>
    <mergeCell ref="H562:H563"/>
    <mergeCell ref="I562:I563"/>
    <mergeCell ref="L562:L563"/>
    <mergeCell ref="A544:A548"/>
    <mergeCell ref="E544:E548"/>
    <mergeCell ref="F544:F548"/>
    <mergeCell ref="G544:G548"/>
    <mergeCell ref="H544:H546"/>
    <mergeCell ref="I544:I546"/>
    <mergeCell ref="L544:L546"/>
    <mergeCell ref="H547:H548"/>
    <mergeCell ref="I547:I548"/>
    <mergeCell ref="L547:L548"/>
    <mergeCell ref="A549:A553"/>
    <mergeCell ref="E549:E553"/>
    <mergeCell ref="F549:F553"/>
    <mergeCell ref="G549:G553"/>
    <mergeCell ref="H549:H551"/>
    <mergeCell ref="I549:I551"/>
    <mergeCell ref="H552:H553"/>
    <mergeCell ref="I552:I553"/>
    <mergeCell ref="L549:L551"/>
    <mergeCell ref="L552:L553"/>
    <mergeCell ref="L524:L526"/>
    <mergeCell ref="L527:L528"/>
    <mergeCell ref="L519:L521"/>
    <mergeCell ref="A534:A538"/>
    <mergeCell ref="E534:E538"/>
    <mergeCell ref="F534:F538"/>
    <mergeCell ref="G534:G538"/>
    <mergeCell ref="H534:H536"/>
    <mergeCell ref="I534:I536"/>
    <mergeCell ref="L534:L536"/>
    <mergeCell ref="H537:H538"/>
    <mergeCell ref="I537:I538"/>
    <mergeCell ref="L537:L538"/>
    <mergeCell ref="A539:A543"/>
    <mergeCell ref="E539:E543"/>
    <mergeCell ref="F539:F543"/>
    <mergeCell ref="G539:G543"/>
    <mergeCell ref="H539:H541"/>
    <mergeCell ref="I539:I541"/>
    <mergeCell ref="L539:L541"/>
    <mergeCell ref="H542:H543"/>
    <mergeCell ref="I542:I543"/>
    <mergeCell ref="L542:L543"/>
    <mergeCell ref="A519:A523"/>
    <mergeCell ref="E519:E523"/>
    <mergeCell ref="F519:F523"/>
    <mergeCell ref="G519:G523"/>
    <mergeCell ref="A524:A528"/>
    <mergeCell ref="E524:E528"/>
    <mergeCell ref="F524:F528"/>
    <mergeCell ref="G524:G528"/>
    <mergeCell ref="A529:A533"/>
    <mergeCell ref="E529:E533"/>
    <mergeCell ref="F529:F533"/>
    <mergeCell ref="G529:G533"/>
    <mergeCell ref="H519:H521"/>
    <mergeCell ref="I519:I521"/>
    <mergeCell ref="H522:H523"/>
    <mergeCell ref="I522:I523"/>
    <mergeCell ref="H524:H526"/>
    <mergeCell ref="I524:I526"/>
    <mergeCell ref="H527:H528"/>
    <mergeCell ref="I527:I528"/>
    <mergeCell ref="A509:A513"/>
    <mergeCell ref="E509:E513"/>
    <mergeCell ref="F509:F513"/>
    <mergeCell ref="G509:G513"/>
    <mergeCell ref="H509:H511"/>
    <mergeCell ref="I509:I511"/>
    <mergeCell ref="L509:L511"/>
    <mergeCell ref="H512:H513"/>
    <mergeCell ref="I512:I513"/>
    <mergeCell ref="L512:L513"/>
    <mergeCell ref="A514:A518"/>
    <mergeCell ref="E514:E518"/>
    <mergeCell ref="F514:F518"/>
    <mergeCell ref="G514:G518"/>
    <mergeCell ref="H514:H516"/>
    <mergeCell ref="I514:I516"/>
    <mergeCell ref="L514:L516"/>
    <mergeCell ref="H517:H518"/>
    <mergeCell ref="I517:I518"/>
    <mergeCell ref="L517:L518"/>
    <mergeCell ref="A499:A503"/>
    <mergeCell ref="E499:E503"/>
    <mergeCell ref="F499:F503"/>
    <mergeCell ref="G499:G503"/>
    <mergeCell ref="H499:H501"/>
    <mergeCell ref="I499:I501"/>
    <mergeCell ref="L499:L501"/>
    <mergeCell ref="H502:H503"/>
    <mergeCell ref="I502:I503"/>
    <mergeCell ref="L502:L503"/>
    <mergeCell ref="A504:A508"/>
    <mergeCell ref="E504:E508"/>
    <mergeCell ref="F504:F508"/>
    <mergeCell ref="G504:G508"/>
    <mergeCell ref="H504:H506"/>
    <mergeCell ref="I504:I506"/>
    <mergeCell ref="L504:L506"/>
    <mergeCell ref="H507:H508"/>
    <mergeCell ref="I507:I508"/>
    <mergeCell ref="L507:L508"/>
    <mergeCell ref="E480:L480"/>
    <mergeCell ref="E488:L488"/>
    <mergeCell ref="A489:A493"/>
    <mergeCell ref="E489:E493"/>
    <mergeCell ref="F489:F493"/>
    <mergeCell ref="G489:G493"/>
    <mergeCell ref="H489:H491"/>
    <mergeCell ref="I489:I491"/>
    <mergeCell ref="L489:L491"/>
    <mergeCell ref="H492:H493"/>
    <mergeCell ref="I492:I493"/>
    <mergeCell ref="L492:L493"/>
    <mergeCell ref="A494:A498"/>
    <mergeCell ref="E494:E498"/>
    <mergeCell ref="F494:F498"/>
    <mergeCell ref="G494:G498"/>
    <mergeCell ref="H494:H496"/>
    <mergeCell ref="I494:I496"/>
    <mergeCell ref="L494:L496"/>
    <mergeCell ref="H497:H498"/>
    <mergeCell ref="I497:I498"/>
    <mergeCell ref="L497:L498"/>
    <mergeCell ref="A465:A471"/>
    <mergeCell ref="E465:E471"/>
    <mergeCell ref="F465:F471"/>
    <mergeCell ref="G465:G471"/>
    <mergeCell ref="H465:H469"/>
    <mergeCell ref="I465:I469"/>
    <mergeCell ref="L465:L469"/>
    <mergeCell ref="H470:H471"/>
    <mergeCell ref="I470:I471"/>
    <mergeCell ref="L470:L471"/>
    <mergeCell ref="A472:A478"/>
    <mergeCell ref="E472:E478"/>
    <mergeCell ref="F472:F478"/>
    <mergeCell ref="G472:G478"/>
    <mergeCell ref="H472:H476"/>
    <mergeCell ref="I472:I476"/>
    <mergeCell ref="L472:L476"/>
    <mergeCell ref="H477:H478"/>
    <mergeCell ref="I477:I478"/>
    <mergeCell ref="L477:L478"/>
    <mergeCell ref="A451:A457"/>
    <mergeCell ref="E451:E457"/>
    <mergeCell ref="F451:F457"/>
    <mergeCell ref="G451:G457"/>
    <mergeCell ref="H451:H455"/>
    <mergeCell ref="I451:I455"/>
    <mergeCell ref="L451:L455"/>
    <mergeCell ref="H456:H457"/>
    <mergeCell ref="I456:I457"/>
    <mergeCell ref="L456:L457"/>
    <mergeCell ref="A458:A464"/>
    <mergeCell ref="E458:E464"/>
    <mergeCell ref="F458:F464"/>
    <mergeCell ref="G458:G464"/>
    <mergeCell ref="H458:H462"/>
    <mergeCell ref="I458:I462"/>
    <mergeCell ref="L458:L462"/>
    <mergeCell ref="H463:H464"/>
    <mergeCell ref="I463:I464"/>
    <mergeCell ref="L463:L464"/>
    <mergeCell ref="A439:A443"/>
    <mergeCell ref="E439:E443"/>
    <mergeCell ref="F439:F443"/>
    <mergeCell ref="G439:G443"/>
    <mergeCell ref="H439:H443"/>
    <mergeCell ref="I439:I443"/>
    <mergeCell ref="L439:L443"/>
    <mergeCell ref="A444:A450"/>
    <mergeCell ref="E444:E450"/>
    <mergeCell ref="F444:F450"/>
    <mergeCell ref="G444:G450"/>
    <mergeCell ref="H444:H448"/>
    <mergeCell ref="I444:I448"/>
    <mergeCell ref="L444:L448"/>
    <mergeCell ref="H449:H450"/>
    <mergeCell ref="I449:I450"/>
    <mergeCell ref="L449:L450"/>
    <mergeCell ref="A429:A435"/>
    <mergeCell ref="E429:E435"/>
    <mergeCell ref="F429:F435"/>
    <mergeCell ref="G429:G435"/>
    <mergeCell ref="H429:H433"/>
    <mergeCell ref="I429:I433"/>
    <mergeCell ref="L429:L433"/>
    <mergeCell ref="H434:H435"/>
    <mergeCell ref="I434:I435"/>
    <mergeCell ref="L434:L435"/>
    <mergeCell ref="A436:A438"/>
    <mergeCell ref="E436:E438"/>
    <mergeCell ref="F436:F438"/>
    <mergeCell ref="G436:G438"/>
    <mergeCell ref="H436:H438"/>
    <mergeCell ref="I436:I438"/>
    <mergeCell ref="L436:L438"/>
    <mergeCell ref="A415:A421"/>
    <mergeCell ref="E415:E421"/>
    <mergeCell ref="F415:F421"/>
    <mergeCell ref="G415:G421"/>
    <mergeCell ref="H415:H419"/>
    <mergeCell ref="I415:I419"/>
    <mergeCell ref="L415:L419"/>
    <mergeCell ref="H420:H421"/>
    <mergeCell ref="I420:I421"/>
    <mergeCell ref="L420:L421"/>
    <mergeCell ref="A422:A428"/>
    <mergeCell ref="E422:E428"/>
    <mergeCell ref="F422:F428"/>
    <mergeCell ref="G422:G428"/>
    <mergeCell ref="H422:H426"/>
    <mergeCell ref="I422:I426"/>
    <mergeCell ref="L422:L426"/>
    <mergeCell ref="H427:H428"/>
    <mergeCell ref="I427:I428"/>
    <mergeCell ref="L427:L428"/>
    <mergeCell ref="A401:A407"/>
    <mergeCell ref="E401:E407"/>
    <mergeCell ref="F401:F407"/>
    <mergeCell ref="G401:G407"/>
    <mergeCell ref="H401:H405"/>
    <mergeCell ref="I401:I405"/>
    <mergeCell ref="L401:L405"/>
    <mergeCell ref="H406:H407"/>
    <mergeCell ref="I406:I407"/>
    <mergeCell ref="L406:L407"/>
    <mergeCell ref="A408:A414"/>
    <mergeCell ref="E408:E414"/>
    <mergeCell ref="F408:F414"/>
    <mergeCell ref="G408:G414"/>
    <mergeCell ref="H408:H412"/>
    <mergeCell ref="I408:I412"/>
    <mergeCell ref="L408:L412"/>
    <mergeCell ref="H413:H414"/>
    <mergeCell ref="I413:I414"/>
    <mergeCell ref="L413:L414"/>
    <mergeCell ref="A390:A393"/>
    <mergeCell ref="E390:E393"/>
    <mergeCell ref="F390:F393"/>
    <mergeCell ref="G390:G393"/>
    <mergeCell ref="H390:H393"/>
    <mergeCell ref="I390:I393"/>
    <mergeCell ref="L390:L393"/>
    <mergeCell ref="A394:A400"/>
    <mergeCell ref="E394:E400"/>
    <mergeCell ref="F394:F400"/>
    <mergeCell ref="G394:G400"/>
    <mergeCell ref="H394:H398"/>
    <mergeCell ref="I394:I398"/>
    <mergeCell ref="L394:L398"/>
    <mergeCell ref="H399:H400"/>
    <mergeCell ref="I399:I400"/>
    <mergeCell ref="L399:L400"/>
    <mergeCell ref="A379:A385"/>
    <mergeCell ref="E379:E385"/>
    <mergeCell ref="F379:F385"/>
    <mergeCell ref="G379:G385"/>
    <mergeCell ref="H379:H383"/>
    <mergeCell ref="I379:I383"/>
    <mergeCell ref="L379:L383"/>
    <mergeCell ref="H384:H385"/>
    <mergeCell ref="I384:I385"/>
    <mergeCell ref="L384:L385"/>
    <mergeCell ref="A386:A388"/>
    <mergeCell ref="E386:E388"/>
    <mergeCell ref="F386:F388"/>
    <mergeCell ref="G386:G388"/>
    <mergeCell ref="H386:H388"/>
    <mergeCell ref="I386:I388"/>
    <mergeCell ref="L386:L388"/>
    <mergeCell ref="A368:A371"/>
    <mergeCell ref="E368:E371"/>
    <mergeCell ref="F368:F371"/>
    <mergeCell ref="G368:G371"/>
    <mergeCell ref="H368:H371"/>
    <mergeCell ref="I368:I371"/>
    <mergeCell ref="L368:L371"/>
    <mergeCell ref="A372:A378"/>
    <mergeCell ref="E372:E378"/>
    <mergeCell ref="F372:F378"/>
    <mergeCell ref="G372:G378"/>
    <mergeCell ref="H372:H376"/>
    <mergeCell ref="I372:I376"/>
    <mergeCell ref="L372:L376"/>
    <mergeCell ref="H377:H378"/>
    <mergeCell ref="I377:I378"/>
    <mergeCell ref="L377:L378"/>
    <mergeCell ref="A356:A362"/>
    <mergeCell ref="E356:E362"/>
    <mergeCell ref="F356:F362"/>
    <mergeCell ref="G356:G362"/>
    <mergeCell ref="H356:H360"/>
    <mergeCell ref="I356:I360"/>
    <mergeCell ref="L356:L360"/>
    <mergeCell ref="H361:H362"/>
    <mergeCell ref="I361:I362"/>
    <mergeCell ref="L361:L362"/>
    <mergeCell ref="A363:A367"/>
    <mergeCell ref="E363:E367"/>
    <mergeCell ref="F363:F367"/>
    <mergeCell ref="G363:G367"/>
    <mergeCell ref="H363:H365"/>
    <mergeCell ref="I363:I365"/>
    <mergeCell ref="L363:L365"/>
    <mergeCell ref="H366:H367"/>
    <mergeCell ref="I366:I367"/>
    <mergeCell ref="L366:L367"/>
    <mergeCell ref="A339:A345"/>
    <mergeCell ref="E339:E345"/>
    <mergeCell ref="F339:F345"/>
    <mergeCell ref="G339:G345"/>
    <mergeCell ref="H339:H343"/>
    <mergeCell ref="I339:I343"/>
    <mergeCell ref="L339:L343"/>
    <mergeCell ref="H344:H345"/>
    <mergeCell ref="I344:I345"/>
    <mergeCell ref="L344:L345"/>
    <mergeCell ref="E347:L347"/>
    <mergeCell ref="E348:L348"/>
    <mergeCell ref="A349:A355"/>
    <mergeCell ref="E349:E355"/>
    <mergeCell ref="F349:F355"/>
    <mergeCell ref="G349:G355"/>
    <mergeCell ref="H349:H353"/>
    <mergeCell ref="I349:I353"/>
    <mergeCell ref="L349:L353"/>
    <mergeCell ref="H354:H355"/>
    <mergeCell ref="I354:I355"/>
    <mergeCell ref="L354:L355"/>
    <mergeCell ref="A327:A331"/>
    <mergeCell ref="E327:E331"/>
    <mergeCell ref="F327:F331"/>
    <mergeCell ref="G327:G331"/>
    <mergeCell ref="H327:H329"/>
    <mergeCell ref="I327:I329"/>
    <mergeCell ref="L327:L329"/>
    <mergeCell ref="H330:H331"/>
    <mergeCell ref="I330:I331"/>
    <mergeCell ref="L330:L331"/>
    <mergeCell ref="A332:A338"/>
    <mergeCell ref="E332:E338"/>
    <mergeCell ref="F332:F338"/>
    <mergeCell ref="G332:G338"/>
    <mergeCell ref="H332:H336"/>
    <mergeCell ref="I332:I336"/>
    <mergeCell ref="L332:L336"/>
    <mergeCell ref="H337:H338"/>
    <mergeCell ref="I337:I338"/>
    <mergeCell ref="L337:L338"/>
    <mergeCell ref="A315:A321"/>
    <mergeCell ref="E315:E321"/>
    <mergeCell ref="F315:F321"/>
    <mergeCell ref="G315:G321"/>
    <mergeCell ref="H315:H319"/>
    <mergeCell ref="I315:I319"/>
    <mergeCell ref="L315:L319"/>
    <mergeCell ref="H320:H321"/>
    <mergeCell ref="I320:I321"/>
    <mergeCell ref="L320:L321"/>
    <mergeCell ref="A322:A326"/>
    <mergeCell ref="E322:E326"/>
    <mergeCell ref="F322:F326"/>
    <mergeCell ref="G322:G326"/>
    <mergeCell ref="H322:H324"/>
    <mergeCell ref="I322:I324"/>
    <mergeCell ref="L322:L324"/>
    <mergeCell ref="H325:H326"/>
    <mergeCell ref="I325:I326"/>
    <mergeCell ref="L325:L326"/>
    <mergeCell ref="A300:A306"/>
    <mergeCell ref="E300:E306"/>
    <mergeCell ref="F300:F306"/>
    <mergeCell ref="G300:G306"/>
    <mergeCell ref="H300:H304"/>
    <mergeCell ref="I300:I304"/>
    <mergeCell ref="L300:L304"/>
    <mergeCell ref="H305:H306"/>
    <mergeCell ref="I305:I306"/>
    <mergeCell ref="L305:L306"/>
    <mergeCell ref="A307:A311"/>
    <mergeCell ref="E307:E311"/>
    <mergeCell ref="F307:F311"/>
    <mergeCell ref="G307:G311"/>
    <mergeCell ref="H307:H311"/>
    <mergeCell ref="I307:I311"/>
    <mergeCell ref="L307:L311"/>
    <mergeCell ref="A290:A296"/>
    <mergeCell ref="E290:E296"/>
    <mergeCell ref="F290:F296"/>
    <mergeCell ref="G290:G296"/>
    <mergeCell ref="H290:H294"/>
    <mergeCell ref="I290:I294"/>
    <mergeCell ref="L290:L294"/>
    <mergeCell ref="H295:H296"/>
    <mergeCell ref="I295:I296"/>
    <mergeCell ref="L295:L296"/>
    <mergeCell ref="A297:A299"/>
    <mergeCell ref="E297:E299"/>
    <mergeCell ref="F297:F299"/>
    <mergeCell ref="G297:G299"/>
    <mergeCell ref="H297:H299"/>
    <mergeCell ref="I297:I299"/>
    <mergeCell ref="L297:L299"/>
    <mergeCell ref="A276:A282"/>
    <mergeCell ref="E276:E282"/>
    <mergeCell ref="F276:F282"/>
    <mergeCell ref="G276:G282"/>
    <mergeCell ref="H276:H280"/>
    <mergeCell ref="I276:I280"/>
    <mergeCell ref="L276:L280"/>
    <mergeCell ref="H281:H282"/>
    <mergeCell ref="I281:I282"/>
    <mergeCell ref="L281:L282"/>
    <mergeCell ref="A283:A289"/>
    <mergeCell ref="E283:E289"/>
    <mergeCell ref="F283:F289"/>
    <mergeCell ref="G283:G289"/>
    <mergeCell ref="H283:H287"/>
    <mergeCell ref="I283:I287"/>
    <mergeCell ref="L283:L287"/>
    <mergeCell ref="H288:H289"/>
    <mergeCell ref="I288:I289"/>
    <mergeCell ref="L288:L289"/>
    <mergeCell ref="A262:A268"/>
    <mergeCell ref="E262:E268"/>
    <mergeCell ref="F262:F268"/>
    <mergeCell ref="G262:G268"/>
    <mergeCell ref="H262:H266"/>
    <mergeCell ref="I262:I266"/>
    <mergeCell ref="L262:L266"/>
    <mergeCell ref="H267:H268"/>
    <mergeCell ref="I267:I268"/>
    <mergeCell ref="L267:L268"/>
    <mergeCell ref="A269:A275"/>
    <mergeCell ref="E269:E275"/>
    <mergeCell ref="F269:F275"/>
    <mergeCell ref="G269:G275"/>
    <mergeCell ref="H269:H273"/>
    <mergeCell ref="I269:I273"/>
    <mergeCell ref="L269:L273"/>
    <mergeCell ref="H274:H275"/>
    <mergeCell ref="I274:I275"/>
    <mergeCell ref="L274:L275"/>
    <mergeCell ref="A253:A254"/>
    <mergeCell ref="E253:E254"/>
    <mergeCell ref="F253:F254"/>
    <mergeCell ref="G253:G254"/>
    <mergeCell ref="H253:H254"/>
    <mergeCell ref="I253:I254"/>
    <mergeCell ref="L253:L254"/>
    <mergeCell ref="A255:A261"/>
    <mergeCell ref="E255:E261"/>
    <mergeCell ref="F255:F261"/>
    <mergeCell ref="G255:G261"/>
    <mergeCell ref="H255:H259"/>
    <mergeCell ref="I255:I259"/>
    <mergeCell ref="L255:L259"/>
    <mergeCell ref="H260:H261"/>
    <mergeCell ref="I260:I261"/>
    <mergeCell ref="L260:L261"/>
    <mergeCell ref="A241:A247"/>
    <mergeCell ref="E241:E247"/>
    <mergeCell ref="F241:F247"/>
    <mergeCell ref="G241:G247"/>
    <mergeCell ref="H241:H245"/>
    <mergeCell ref="I241:I245"/>
    <mergeCell ref="L241:L245"/>
    <mergeCell ref="H246:H247"/>
    <mergeCell ref="I246:I247"/>
    <mergeCell ref="L246:L247"/>
    <mergeCell ref="A248:A252"/>
    <mergeCell ref="E248:E252"/>
    <mergeCell ref="F248:F252"/>
    <mergeCell ref="G248:G252"/>
    <mergeCell ref="H248:H252"/>
    <mergeCell ref="I248:I252"/>
    <mergeCell ref="L248:L252"/>
    <mergeCell ref="E227:L227"/>
    <mergeCell ref="E228:L228"/>
    <mergeCell ref="A229:A233"/>
    <mergeCell ref="E229:E233"/>
    <mergeCell ref="F229:F233"/>
    <mergeCell ref="G229:G233"/>
    <mergeCell ref="H229:H233"/>
    <mergeCell ref="I229:I233"/>
    <mergeCell ref="L229:L233"/>
    <mergeCell ref="A234:A240"/>
    <mergeCell ref="E234:E240"/>
    <mergeCell ref="F234:F240"/>
    <mergeCell ref="G234:G240"/>
    <mergeCell ref="H234:H238"/>
    <mergeCell ref="I234:I238"/>
    <mergeCell ref="L234:L238"/>
    <mergeCell ref="H239:H240"/>
    <mergeCell ref="I239:I240"/>
    <mergeCell ref="L239:L240"/>
    <mergeCell ref="A212:A218"/>
    <mergeCell ref="E212:E218"/>
    <mergeCell ref="F212:F218"/>
    <mergeCell ref="G212:G218"/>
    <mergeCell ref="H212:H216"/>
    <mergeCell ref="I212:I216"/>
    <mergeCell ref="L212:L216"/>
    <mergeCell ref="H217:H218"/>
    <mergeCell ref="I217:I218"/>
    <mergeCell ref="L217:L218"/>
    <mergeCell ref="A219:A225"/>
    <mergeCell ref="E219:E225"/>
    <mergeCell ref="F219:F225"/>
    <mergeCell ref="G219:G225"/>
    <mergeCell ref="H219:H223"/>
    <mergeCell ref="I219:I223"/>
    <mergeCell ref="L219:L223"/>
    <mergeCell ref="H224:H225"/>
    <mergeCell ref="I224:I225"/>
    <mergeCell ref="L224:L225"/>
    <mergeCell ref="A198:A204"/>
    <mergeCell ref="E198:E204"/>
    <mergeCell ref="F198:F204"/>
    <mergeCell ref="G198:G204"/>
    <mergeCell ref="H198:H202"/>
    <mergeCell ref="I198:I202"/>
    <mergeCell ref="L198:L202"/>
    <mergeCell ref="H203:H204"/>
    <mergeCell ref="I203:I204"/>
    <mergeCell ref="L203:L204"/>
    <mergeCell ref="A205:A211"/>
    <mergeCell ref="E205:E211"/>
    <mergeCell ref="F205:F211"/>
    <mergeCell ref="G205:G211"/>
    <mergeCell ref="H205:H209"/>
    <mergeCell ref="I205:I209"/>
    <mergeCell ref="L205:L209"/>
    <mergeCell ref="H210:H211"/>
    <mergeCell ref="I210:I211"/>
    <mergeCell ref="L210:L211"/>
    <mergeCell ref="A186:A190"/>
    <mergeCell ref="E186:E190"/>
    <mergeCell ref="F186:F190"/>
    <mergeCell ref="G186:G190"/>
    <mergeCell ref="H186:H188"/>
    <mergeCell ref="I186:I188"/>
    <mergeCell ref="L186:L188"/>
    <mergeCell ref="H189:H190"/>
    <mergeCell ref="I189:I190"/>
    <mergeCell ref="L189:L190"/>
    <mergeCell ref="A191:A197"/>
    <mergeCell ref="E191:E197"/>
    <mergeCell ref="F191:F197"/>
    <mergeCell ref="G191:G197"/>
    <mergeCell ref="H191:H195"/>
    <mergeCell ref="I191:I195"/>
    <mergeCell ref="L191:L195"/>
    <mergeCell ref="H196:H197"/>
    <mergeCell ref="I196:I197"/>
    <mergeCell ref="L196:L197"/>
    <mergeCell ref="A178:A180"/>
    <mergeCell ref="E178:E180"/>
    <mergeCell ref="F178:F180"/>
    <mergeCell ref="G178:G180"/>
    <mergeCell ref="H178:H180"/>
    <mergeCell ref="I178:I180"/>
    <mergeCell ref="L178:L180"/>
    <mergeCell ref="A181:A185"/>
    <mergeCell ref="E181:E185"/>
    <mergeCell ref="F181:F185"/>
    <mergeCell ref="G181:G185"/>
    <mergeCell ref="H181:H183"/>
    <mergeCell ref="I181:I183"/>
    <mergeCell ref="L181:L183"/>
    <mergeCell ref="H184:H185"/>
    <mergeCell ref="I184:I185"/>
    <mergeCell ref="L184:L185"/>
    <mergeCell ref="A168:A172"/>
    <mergeCell ref="E168:E172"/>
    <mergeCell ref="F168:F172"/>
    <mergeCell ref="G168:G172"/>
    <mergeCell ref="H168:H170"/>
    <mergeCell ref="I168:I170"/>
    <mergeCell ref="L168:L170"/>
    <mergeCell ref="H171:H172"/>
    <mergeCell ref="I171:I172"/>
    <mergeCell ref="L171:L172"/>
    <mergeCell ref="A173:A177"/>
    <mergeCell ref="E173:E177"/>
    <mergeCell ref="F173:F177"/>
    <mergeCell ref="G173:G177"/>
    <mergeCell ref="H173:H175"/>
    <mergeCell ref="I173:I175"/>
    <mergeCell ref="L173:L175"/>
    <mergeCell ref="H176:H177"/>
    <mergeCell ref="I176:I177"/>
    <mergeCell ref="L176:L177"/>
    <mergeCell ref="A158:A162"/>
    <mergeCell ref="E158:E162"/>
    <mergeCell ref="F158:F162"/>
    <mergeCell ref="G158:G162"/>
    <mergeCell ref="H158:H160"/>
    <mergeCell ref="I158:I160"/>
    <mergeCell ref="L158:L160"/>
    <mergeCell ref="H161:H162"/>
    <mergeCell ref="I161:I162"/>
    <mergeCell ref="L161:L162"/>
    <mergeCell ref="A163:A167"/>
    <mergeCell ref="E163:E167"/>
    <mergeCell ref="F163:F167"/>
    <mergeCell ref="G163:G167"/>
    <mergeCell ref="H163:H165"/>
    <mergeCell ref="I163:I165"/>
    <mergeCell ref="L163:L165"/>
    <mergeCell ref="H166:H167"/>
    <mergeCell ref="I166:I167"/>
    <mergeCell ref="L166:L167"/>
    <mergeCell ref="A148:A152"/>
    <mergeCell ref="E148:E152"/>
    <mergeCell ref="F148:F152"/>
    <mergeCell ref="G148:G152"/>
    <mergeCell ref="H148:H150"/>
    <mergeCell ref="I148:I150"/>
    <mergeCell ref="L148:L150"/>
    <mergeCell ref="H151:H152"/>
    <mergeCell ref="I151:I152"/>
    <mergeCell ref="L151:L152"/>
    <mergeCell ref="A153:A157"/>
    <mergeCell ref="E153:E157"/>
    <mergeCell ref="F153:F157"/>
    <mergeCell ref="G153:G157"/>
    <mergeCell ref="H153:H155"/>
    <mergeCell ref="I153:I155"/>
    <mergeCell ref="L153:L155"/>
    <mergeCell ref="H156:H157"/>
    <mergeCell ref="I156:I157"/>
    <mergeCell ref="L156:L157"/>
    <mergeCell ref="A132:A135"/>
    <mergeCell ref="E132:E135"/>
    <mergeCell ref="F132:F135"/>
    <mergeCell ref="G132:G135"/>
    <mergeCell ref="H132:H135"/>
    <mergeCell ref="I132:I135"/>
    <mergeCell ref="L132:L135"/>
    <mergeCell ref="A136:A140"/>
    <mergeCell ref="E136:E140"/>
    <mergeCell ref="F136:F140"/>
    <mergeCell ref="G136:G140"/>
    <mergeCell ref="H136:H140"/>
    <mergeCell ref="I136:I140"/>
    <mergeCell ref="L136:L140"/>
    <mergeCell ref="A141:A147"/>
    <mergeCell ref="E141:E147"/>
    <mergeCell ref="F141:F147"/>
    <mergeCell ref="G141:G147"/>
    <mergeCell ref="H141:H145"/>
    <mergeCell ref="I141:I145"/>
    <mergeCell ref="L141:L145"/>
    <mergeCell ref="H146:H147"/>
    <mergeCell ref="I146:I147"/>
    <mergeCell ref="L146:L147"/>
    <mergeCell ref="A118:A124"/>
    <mergeCell ref="E118:E124"/>
    <mergeCell ref="F118:F124"/>
    <mergeCell ref="G118:G124"/>
    <mergeCell ref="H118:H122"/>
    <mergeCell ref="I118:I122"/>
    <mergeCell ref="L118:L122"/>
    <mergeCell ref="H123:H124"/>
    <mergeCell ref="I123:I124"/>
    <mergeCell ref="L123:L124"/>
    <mergeCell ref="A125:A131"/>
    <mergeCell ref="E125:E131"/>
    <mergeCell ref="F125:F131"/>
    <mergeCell ref="G125:G131"/>
    <mergeCell ref="H125:H129"/>
    <mergeCell ref="I125:I129"/>
    <mergeCell ref="L125:L129"/>
    <mergeCell ref="H130:H131"/>
    <mergeCell ref="I130:I131"/>
    <mergeCell ref="L130:L131"/>
    <mergeCell ref="A109:A110"/>
    <mergeCell ref="E109:E110"/>
    <mergeCell ref="F109:F110"/>
    <mergeCell ref="G109:G110"/>
    <mergeCell ref="H109:H110"/>
    <mergeCell ref="I109:I110"/>
    <mergeCell ref="L109:L110"/>
    <mergeCell ref="A111:A117"/>
    <mergeCell ref="E111:E117"/>
    <mergeCell ref="F111:F117"/>
    <mergeCell ref="G111:G117"/>
    <mergeCell ref="H111:H115"/>
    <mergeCell ref="I111:I115"/>
    <mergeCell ref="L111:L115"/>
    <mergeCell ref="H116:H117"/>
    <mergeCell ref="I116:I117"/>
    <mergeCell ref="L116:L117"/>
    <mergeCell ref="A97:A103"/>
    <mergeCell ref="E97:E103"/>
    <mergeCell ref="F97:F103"/>
    <mergeCell ref="G97:G103"/>
    <mergeCell ref="H97:H101"/>
    <mergeCell ref="I97:I101"/>
    <mergeCell ref="L97:L101"/>
    <mergeCell ref="H102:H103"/>
    <mergeCell ref="I102:I103"/>
    <mergeCell ref="L102:L103"/>
    <mergeCell ref="A104:A108"/>
    <mergeCell ref="E104:E108"/>
    <mergeCell ref="F104:F108"/>
    <mergeCell ref="G104:G108"/>
    <mergeCell ref="H104:H108"/>
    <mergeCell ref="I104:I108"/>
    <mergeCell ref="L104:L108"/>
    <mergeCell ref="E81:L81"/>
    <mergeCell ref="E82:L82"/>
    <mergeCell ref="A83:A85"/>
    <mergeCell ref="E83:E85"/>
    <mergeCell ref="F83:F85"/>
    <mergeCell ref="G83:G85"/>
    <mergeCell ref="H83:H85"/>
    <mergeCell ref="I83:I85"/>
    <mergeCell ref="L83:L85"/>
    <mergeCell ref="A86:A88"/>
    <mergeCell ref="E86:E88"/>
    <mergeCell ref="F86:F88"/>
    <mergeCell ref="G86:G88"/>
    <mergeCell ref="H86:H88"/>
    <mergeCell ref="I86:I88"/>
    <mergeCell ref="L86:L88"/>
    <mergeCell ref="A90:A96"/>
    <mergeCell ref="E90:E96"/>
    <mergeCell ref="F90:F96"/>
    <mergeCell ref="G90:G96"/>
    <mergeCell ref="H90:H94"/>
    <mergeCell ref="I90:I94"/>
    <mergeCell ref="L90:L94"/>
    <mergeCell ref="H95:H96"/>
    <mergeCell ref="I95:I96"/>
    <mergeCell ref="L95:L96"/>
    <mergeCell ref="A70:A74"/>
    <mergeCell ref="E70:E74"/>
    <mergeCell ref="F70:F74"/>
    <mergeCell ref="G70:G74"/>
    <mergeCell ref="H70:H72"/>
    <mergeCell ref="I70:I72"/>
    <mergeCell ref="L70:L72"/>
    <mergeCell ref="H73:H74"/>
    <mergeCell ref="I73:I74"/>
    <mergeCell ref="L73:L74"/>
    <mergeCell ref="A75:A79"/>
    <mergeCell ref="E75:E79"/>
    <mergeCell ref="F75:F79"/>
    <mergeCell ref="G75:G79"/>
    <mergeCell ref="H75:H79"/>
    <mergeCell ref="I75:I79"/>
    <mergeCell ref="L75:L79"/>
    <mergeCell ref="A58:A62"/>
    <mergeCell ref="E58:E62"/>
    <mergeCell ref="F58:F62"/>
    <mergeCell ref="G58:G62"/>
    <mergeCell ref="H58:H62"/>
    <mergeCell ref="I58:I62"/>
    <mergeCell ref="L58:L62"/>
    <mergeCell ref="A63:A69"/>
    <mergeCell ref="E63:E69"/>
    <mergeCell ref="F63:F69"/>
    <mergeCell ref="G63:G69"/>
    <mergeCell ref="H63:H67"/>
    <mergeCell ref="I63:I67"/>
    <mergeCell ref="L63:L67"/>
    <mergeCell ref="H68:H69"/>
    <mergeCell ref="I68:I69"/>
    <mergeCell ref="L68:L69"/>
    <mergeCell ref="F51:F55"/>
    <mergeCell ref="G51:G55"/>
    <mergeCell ref="H51:H55"/>
    <mergeCell ref="I51:I55"/>
    <mergeCell ref="L44:L48"/>
    <mergeCell ref="A49:A50"/>
    <mergeCell ref="E49:E50"/>
    <mergeCell ref="F49:F50"/>
    <mergeCell ref="G49:G50"/>
    <mergeCell ref="H49:H50"/>
    <mergeCell ref="L51:L55"/>
    <mergeCell ref="A56:A57"/>
    <mergeCell ref="E56:E57"/>
    <mergeCell ref="F56:F57"/>
    <mergeCell ref="G56:G57"/>
    <mergeCell ref="H56:H57"/>
    <mergeCell ref="I56:I57"/>
    <mergeCell ref="L56:L57"/>
    <mergeCell ref="A51:A55"/>
    <mergeCell ref="E51:E55"/>
    <mergeCell ref="A36:A39"/>
    <mergeCell ref="E36:E39"/>
    <mergeCell ref="F36:F39"/>
    <mergeCell ref="G36:G39"/>
    <mergeCell ref="H36:H39"/>
    <mergeCell ref="I36:I39"/>
    <mergeCell ref="L36:L39"/>
    <mergeCell ref="A40:A43"/>
    <mergeCell ref="E40:E43"/>
    <mergeCell ref="F40:F43"/>
    <mergeCell ref="G40:G43"/>
    <mergeCell ref="H40:H43"/>
    <mergeCell ref="I40:I43"/>
    <mergeCell ref="L40:L43"/>
    <mergeCell ref="I49:I50"/>
    <mergeCell ref="L49:L50"/>
    <mergeCell ref="A44:A48"/>
    <mergeCell ref="E44:E48"/>
    <mergeCell ref="F44:F48"/>
    <mergeCell ref="G44:G48"/>
    <mergeCell ref="H44:H48"/>
    <mergeCell ref="I44:I48"/>
    <mergeCell ref="F19:F25"/>
    <mergeCell ref="G19:G25"/>
    <mergeCell ref="H19:H23"/>
    <mergeCell ref="I19:I23"/>
    <mergeCell ref="L19:L23"/>
    <mergeCell ref="H24:H25"/>
    <mergeCell ref="I24:I25"/>
    <mergeCell ref="L24:L25"/>
    <mergeCell ref="A26:A28"/>
    <mergeCell ref="E26:E28"/>
    <mergeCell ref="F26:F28"/>
    <mergeCell ref="G26:G28"/>
    <mergeCell ref="H26:H28"/>
    <mergeCell ref="I26:I28"/>
    <mergeCell ref="L26:L28"/>
    <mergeCell ref="A29:A35"/>
    <mergeCell ref="E29:E35"/>
    <mergeCell ref="F29:F35"/>
    <mergeCell ref="G29:G35"/>
    <mergeCell ref="H29:H33"/>
    <mergeCell ref="I29:I33"/>
    <mergeCell ref="L29:L33"/>
    <mergeCell ref="H34:H35"/>
    <mergeCell ref="I34:I35"/>
    <mergeCell ref="L34:L35"/>
    <mergeCell ref="L522:L523"/>
    <mergeCell ref="H529:H531"/>
    <mergeCell ref="H532:H533"/>
    <mergeCell ref="I529:I531"/>
    <mergeCell ref="I532:I533"/>
    <mergeCell ref="L529:L531"/>
    <mergeCell ref="L532:L533"/>
    <mergeCell ref="A1:L1"/>
    <mergeCell ref="E3:L3"/>
    <mergeCell ref="E4:L4"/>
    <mergeCell ref="A5:A11"/>
    <mergeCell ref="E5:E11"/>
    <mergeCell ref="F5:F11"/>
    <mergeCell ref="G5:G11"/>
    <mergeCell ref="H5:H9"/>
    <mergeCell ref="I5:I9"/>
    <mergeCell ref="L5:L9"/>
    <mergeCell ref="H10:H11"/>
    <mergeCell ref="I10:I11"/>
    <mergeCell ref="L10:L11"/>
    <mergeCell ref="A12:A18"/>
    <mergeCell ref="E12:E18"/>
    <mergeCell ref="F12:F18"/>
    <mergeCell ref="G12:G18"/>
    <mergeCell ref="H12:H16"/>
    <mergeCell ref="I12:I16"/>
    <mergeCell ref="L12:L16"/>
    <mergeCell ref="H17:H18"/>
    <mergeCell ref="I17:I18"/>
    <mergeCell ref="L17:L18"/>
    <mergeCell ref="A19:A25"/>
    <mergeCell ref="E19:E25"/>
  </mergeCells>
  <pageMargins left="0.15748031496062992" right="0.15748031496062992" top="0.15748031496062992" bottom="0.15748031496062992" header="0.15748031496062992" footer="0.15748031496062992"/>
  <pageSetup paperSize="9" scale="80" fitToHeight="9" orientation="portrait" horizontalDpi="4294967295" vertic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Басик БЭБИ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Root</cp:lastModifiedBy>
  <dcterms:created xsi:type="dcterms:W3CDTF">2017-06-13T07:04:04Z</dcterms:created>
  <dcterms:modified xsi:type="dcterms:W3CDTF">2019-01-30T09:05:57Z</dcterms:modified>
</cp:coreProperties>
</file>