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660" yWindow="75" windowWidth="9450" windowHeight="9030"/>
  </bookViews>
  <sheets>
    <sheet name="прайс" sheetId="4" r:id="rId1"/>
    <sheet name="таблица" sheetId="1" state="hidden" r:id="rId2"/>
    <sheet name="таблица (2)" sheetId="3" state="hidden" r:id="rId3"/>
  </sheets>
  <definedNames>
    <definedName name="_xlnm._FilterDatabase" localSheetId="0" hidden="1">прайс!$A$3:$L$256</definedName>
    <definedName name="_xlnm._FilterDatabase" localSheetId="1" hidden="1">таблица!$A$1:$I$277</definedName>
    <definedName name="_xlnm._FilterDatabase" localSheetId="2" hidden="1">'таблица (2)'!$A$1:$F$234</definedName>
    <definedName name="_xlnm.Print_Area" localSheetId="0">прайс!$B$2:$F$234</definedName>
    <definedName name="_xlnm.Print_Area" localSheetId="1">таблица!$B$2:$F$248</definedName>
    <definedName name="_xlnm.Print_Area" localSheetId="2">'таблица (2)'!$B$2:$F$234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6" i="4"/>
  <c r="J66"/>
  <c r="K65"/>
  <c r="J65"/>
  <c r="K64"/>
  <c r="J64"/>
  <c r="K63"/>
  <c r="J63"/>
  <c r="K59"/>
  <c r="J59"/>
  <c r="K58"/>
  <c r="J58"/>
  <c r="K57"/>
  <c r="J57"/>
  <c r="K56"/>
  <c r="J56"/>
  <c r="K45"/>
  <c r="J45"/>
  <c r="K44"/>
  <c r="J44"/>
  <c r="K43"/>
  <c r="J43"/>
  <c r="K42"/>
  <c r="J42"/>
  <c r="K38"/>
  <c r="K37"/>
  <c r="K36"/>
  <c r="K35"/>
  <c r="J38"/>
  <c r="J37"/>
  <c r="J36"/>
  <c r="J35"/>
  <c r="K252"/>
  <c r="J252"/>
  <c r="K251"/>
  <c r="J251"/>
  <c r="K250"/>
  <c r="J250"/>
  <c r="K249"/>
  <c r="J249"/>
  <c r="K245"/>
  <c r="J245"/>
  <c r="K244"/>
  <c r="J244"/>
  <c r="K243"/>
  <c r="J243"/>
  <c r="K242"/>
  <c r="J242"/>
  <c r="K238"/>
  <c r="J238"/>
  <c r="K237"/>
  <c r="J237"/>
  <c r="K236"/>
  <c r="J236"/>
  <c r="K235"/>
  <c r="J235"/>
  <c r="K234"/>
  <c r="J234"/>
  <c r="K233"/>
  <c r="J233"/>
  <c r="K232"/>
  <c r="J232"/>
  <c r="K231"/>
  <c r="J231"/>
  <c r="K227"/>
  <c r="J227"/>
  <c r="K226"/>
  <c r="J226"/>
  <c r="K225"/>
  <c r="J225"/>
  <c r="K224"/>
  <c r="J224"/>
  <c r="K223"/>
  <c r="J223"/>
  <c r="K222"/>
  <c r="J222"/>
  <c r="K221"/>
  <c r="J221"/>
  <c r="K220"/>
  <c r="J220"/>
  <c r="K219"/>
  <c r="J219"/>
  <c r="K218"/>
  <c r="J218"/>
  <c r="K217"/>
  <c r="J217"/>
  <c r="K216"/>
  <c r="J216"/>
  <c r="K215"/>
  <c r="J215"/>
  <c r="K214"/>
  <c r="J214"/>
  <c r="K213"/>
  <c r="J213"/>
  <c r="K212"/>
  <c r="J212"/>
  <c r="K211"/>
  <c r="J211"/>
  <c r="K210"/>
  <c r="J210"/>
  <c r="K209"/>
  <c r="J209"/>
  <c r="K208"/>
  <c r="J208"/>
  <c r="K207"/>
  <c r="J207"/>
  <c r="K206"/>
  <c r="J206"/>
  <c r="K205"/>
  <c r="J205"/>
  <c r="K204"/>
  <c r="J204"/>
  <c r="K203"/>
  <c r="J203"/>
  <c r="K199"/>
  <c r="J199"/>
  <c r="K198"/>
  <c r="J198"/>
  <c r="K197"/>
  <c r="J197"/>
  <c r="K196"/>
  <c r="J196"/>
  <c r="K188"/>
  <c r="J188"/>
  <c r="K187"/>
  <c r="J187"/>
  <c r="K186"/>
  <c r="J186"/>
  <c r="K185"/>
  <c r="J185"/>
  <c r="K184"/>
  <c r="J184"/>
  <c r="K183"/>
  <c r="J183"/>
  <c r="K182"/>
  <c r="J182"/>
  <c r="K178"/>
  <c r="J178"/>
  <c r="K177"/>
  <c r="J177"/>
  <c r="K176"/>
  <c r="J176"/>
  <c r="K175"/>
  <c r="J175"/>
  <c r="K171"/>
  <c r="J171"/>
  <c r="K170"/>
  <c r="J170"/>
  <c r="K169"/>
  <c r="J169"/>
  <c r="K168"/>
  <c r="J168"/>
  <c r="K167"/>
  <c r="J167"/>
  <c r="K166"/>
  <c r="J166"/>
  <c r="K165"/>
  <c r="J165"/>
  <c r="K160"/>
  <c r="J160"/>
  <c r="K159"/>
  <c r="J159"/>
  <c r="K158"/>
  <c r="J158"/>
  <c r="K153"/>
  <c r="J153"/>
  <c r="K152"/>
  <c r="J152"/>
  <c r="K151"/>
  <c r="J151"/>
  <c r="K146"/>
  <c r="J146"/>
  <c r="K145"/>
  <c r="J145"/>
  <c r="K144"/>
  <c r="J144"/>
  <c r="K139"/>
  <c r="J139"/>
  <c r="K138"/>
  <c r="J138"/>
  <c r="K137"/>
  <c r="J137"/>
  <c r="K136"/>
  <c r="J136"/>
  <c r="K135"/>
  <c r="J135"/>
  <c r="K134"/>
  <c r="J134"/>
  <c r="K133"/>
  <c r="J133"/>
  <c r="K125"/>
  <c r="J125"/>
  <c r="K124"/>
  <c r="J124"/>
  <c r="K123"/>
  <c r="J123"/>
  <c r="K118"/>
  <c r="J118"/>
  <c r="K117"/>
  <c r="J117"/>
  <c r="K116"/>
  <c r="J116"/>
  <c r="K115"/>
  <c r="J115"/>
  <c r="K114"/>
  <c r="J114"/>
  <c r="K113"/>
  <c r="J113"/>
  <c r="K112"/>
  <c r="J112"/>
  <c r="K108"/>
  <c r="J108"/>
  <c r="K107"/>
  <c r="J107"/>
  <c r="K106"/>
  <c r="J106"/>
  <c r="K105"/>
  <c r="J105"/>
  <c r="K101"/>
  <c r="J101"/>
  <c r="K100"/>
  <c r="J100"/>
  <c r="K99"/>
  <c r="J99"/>
  <c r="K98"/>
  <c r="J98"/>
  <c r="K94"/>
  <c r="J94"/>
  <c r="K93"/>
  <c r="J93"/>
  <c r="K92"/>
  <c r="J92"/>
  <c r="K91"/>
  <c r="J91"/>
  <c r="K87"/>
  <c r="J87"/>
  <c r="K86"/>
  <c r="J86"/>
  <c r="K85"/>
  <c r="J85"/>
  <c r="K84"/>
  <c r="J84"/>
  <c r="K80"/>
  <c r="J80"/>
  <c r="K79"/>
  <c r="J79"/>
  <c r="K78"/>
  <c r="J78"/>
  <c r="K77"/>
  <c r="J77"/>
  <c r="K73"/>
  <c r="J73"/>
  <c r="K72"/>
  <c r="J72"/>
  <c r="K71"/>
  <c r="J71"/>
  <c r="K70"/>
  <c r="J70"/>
  <c r="K69"/>
  <c r="J69"/>
  <c r="K68"/>
  <c r="J68"/>
  <c r="K67"/>
  <c r="J67"/>
  <c r="J48"/>
  <c r="K62"/>
  <c r="J62"/>
  <c r="K61"/>
  <c r="J61"/>
  <c r="K60"/>
  <c r="J60"/>
  <c r="J47"/>
  <c r="K48"/>
  <c r="K47"/>
  <c r="K46"/>
  <c r="J46"/>
  <c r="K31"/>
  <c r="K30"/>
  <c r="K29"/>
  <c r="K28"/>
  <c r="J31"/>
  <c r="J30"/>
  <c r="J29"/>
  <c r="J28"/>
  <c r="K27"/>
  <c r="J27"/>
  <c r="K26"/>
  <c r="J26"/>
  <c r="K25"/>
  <c r="J25"/>
  <c r="J20"/>
  <c r="K20"/>
  <c r="K19"/>
  <c r="J19"/>
  <c r="K18"/>
  <c r="J18"/>
  <c r="K12"/>
  <c r="J12"/>
  <c r="K13"/>
  <c r="J13"/>
  <c r="K11"/>
  <c r="J11"/>
  <c r="K6"/>
  <c r="K5"/>
  <c r="K4"/>
  <c r="J6"/>
  <c r="J5"/>
  <c r="J4"/>
  <c r="K256" l="1"/>
  <c r="J256"/>
  <c r="Q242" i="1"/>
  <c r="Q235"/>
  <c r="Q228"/>
  <c r="Q221"/>
  <c r="Q214"/>
  <c r="Q207"/>
  <c r="Q200"/>
  <c r="Q193"/>
  <c r="Q186"/>
  <c r="Q179"/>
  <c r="Q172"/>
  <c r="Q165"/>
  <c r="Q158"/>
  <c r="Q151"/>
  <c r="Q144"/>
  <c r="Q137"/>
  <c r="Q130"/>
  <c r="Q123"/>
  <c r="Q116"/>
  <c r="Q109"/>
  <c r="Q102"/>
  <c r="Q95"/>
  <c r="Q88"/>
  <c r="Q81"/>
  <c r="Q74"/>
  <c r="Q67"/>
  <c r="Q60"/>
  <c r="Q53"/>
  <c r="Q46"/>
  <c r="Q39"/>
  <c r="Q32"/>
  <c r="Q25"/>
  <c r="Q18"/>
  <c r="Q11"/>
  <c r="Q4"/>
  <c r="M193" l="1"/>
  <c r="L193"/>
  <c r="M186"/>
  <c r="L186"/>
  <c r="M182"/>
  <c r="L182"/>
  <c r="M179"/>
  <c r="L179"/>
  <c r="M238"/>
  <c r="L238"/>
  <c r="M235"/>
  <c r="L235"/>
  <c r="M231"/>
  <c r="L231"/>
  <c r="M228"/>
  <c r="L228"/>
  <c r="M224"/>
  <c r="L224"/>
  <c r="M221"/>
  <c r="L221"/>
  <c r="M70"/>
  <c r="L70"/>
  <c r="M67"/>
  <c r="L67"/>
  <c r="M63"/>
  <c r="L63"/>
  <c r="M60"/>
  <c r="L60"/>
  <c r="M242"/>
  <c r="L242"/>
  <c r="M214"/>
  <c r="L214"/>
  <c r="M207"/>
  <c r="L207"/>
  <c r="M200"/>
  <c r="L200"/>
  <c r="M172"/>
  <c r="L172"/>
  <c r="M165"/>
  <c r="L165"/>
  <c r="M158"/>
  <c r="L158"/>
  <c r="M151"/>
  <c r="L151"/>
  <c r="M144"/>
  <c r="L144"/>
  <c r="M137"/>
  <c r="L137"/>
  <c r="M130"/>
  <c r="L130"/>
  <c r="M123"/>
  <c r="L123"/>
  <c r="M116"/>
  <c r="L116"/>
  <c r="M109"/>
  <c r="L109"/>
  <c r="M102"/>
  <c r="L102"/>
  <c r="M95"/>
  <c r="L95"/>
  <c r="M88"/>
  <c r="L88"/>
  <c r="M81"/>
  <c r="L81"/>
  <c r="M74"/>
  <c r="L74"/>
  <c r="L32"/>
  <c r="M32"/>
  <c r="L39"/>
  <c r="M39"/>
  <c r="L46"/>
  <c r="M46"/>
  <c r="L53"/>
  <c r="M53"/>
  <c r="L28"/>
  <c r="M28"/>
  <c r="M25"/>
  <c r="L25"/>
  <c r="L4"/>
  <c r="M4"/>
  <c r="L11"/>
  <c r="M11"/>
  <c r="M18"/>
  <c r="L18"/>
</calcChain>
</file>

<file path=xl/comments1.xml><?xml version="1.0" encoding="utf-8"?>
<comments xmlns="http://schemas.openxmlformats.org/spreadsheetml/2006/main">
  <authors>
    <author>Admin</author>
  </authors>
  <commentList>
    <comment ref="G2" authorId="0">
      <text>
        <r>
          <rPr>
            <b/>
            <sz val="10"/>
            <color indexed="81"/>
            <rFont val="Tahoma"/>
            <family val="2"/>
            <charset val="204"/>
          </rPr>
          <t>Внимание</t>
        </r>
        <r>
          <rPr>
            <sz val="10"/>
            <color indexed="81"/>
            <rFont val="Tahoma"/>
            <family val="2"/>
            <charset val="204"/>
          </rPr>
          <t xml:space="preserve">
Внесите в графу желаемое количесво товара. Общая сумма заказа считается в конце таблицы </t>
        </r>
      </text>
    </comment>
  </commentList>
</comments>
</file>

<file path=xl/sharedStrings.xml><?xml version="1.0" encoding="utf-8"?>
<sst xmlns="http://schemas.openxmlformats.org/spreadsheetml/2006/main" count="774" uniqueCount="168">
  <si>
    <t>№ п/п</t>
  </si>
  <si>
    <t>атрикул</t>
  </si>
  <si>
    <t>Название изделия</t>
  </si>
  <si>
    <t>Фото</t>
  </si>
  <si>
    <t>Состав</t>
  </si>
  <si>
    <t>К 300</t>
  </si>
  <si>
    <t>Боди с коротким рукавом и карманом белое</t>
  </si>
  <si>
    <t>92% хлопок;   8% эластан</t>
  </si>
  <si>
    <t>К 301</t>
  </si>
  <si>
    <t>Боди с длинным рукавом пудра</t>
  </si>
  <si>
    <t>К 302</t>
  </si>
  <si>
    <t>Комбинезон с длинным рукавом белый</t>
  </si>
  <si>
    <t>100% хлопок</t>
  </si>
  <si>
    <t>К 303</t>
  </si>
  <si>
    <t>Рубашечка с длинным рукавом голубая</t>
  </si>
  <si>
    <t>К 304</t>
  </si>
  <si>
    <t>Футболка с коротким рукавом и карманом белая</t>
  </si>
  <si>
    <t>К 305</t>
  </si>
  <si>
    <t>Кофточка-водолазка с длинным рукавом пудра</t>
  </si>
  <si>
    <t>К 306</t>
  </si>
  <si>
    <t xml:space="preserve">Штанишки "Шалуны" капитон серый меланж </t>
  </si>
  <si>
    <t>80% хлопок;  20% пэ</t>
  </si>
  <si>
    <t>К 307</t>
  </si>
  <si>
    <t xml:space="preserve">Брюки джинсовые "Бананы"со вставками светло-серые </t>
  </si>
  <si>
    <t>52% хлопок; 48% пэ</t>
  </si>
  <si>
    <t>К 308</t>
  </si>
  <si>
    <t>Кофточка "Толстовка"   с крылышками пудра</t>
  </si>
  <si>
    <t>К 309</t>
  </si>
  <si>
    <t>Платье-туника с крылышками ментол</t>
  </si>
  <si>
    <t>К 310</t>
  </si>
  <si>
    <t>Кофточка с рукавом фонарик серый меланж</t>
  </si>
  <si>
    <t>К 311</t>
  </si>
  <si>
    <t>Кофточка "Толстовка"   с меховыми вставками пудра</t>
  </si>
  <si>
    <t>К 312</t>
  </si>
  <si>
    <t>Кофточка с рюшами голубая</t>
  </si>
  <si>
    <t>К 313</t>
  </si>
  <si>
    <t>Кофточка "Толстовка"   серый меланж</t>
  </si>
  <si>
    <t>К 314</t>
  </si>
  <si>
    <t>Штанишки спортивные со вставками серый меланж</t>
  </si>
  <si>
    <t>К 315</t>
  </si>
  <si>
    <t>Пальто вельветовое пудра</t>
  </si>
  <si>
    <t>верх: 85% пэ,15%хл подкл: 92%хл., 8%эластан</t>
  </si>
  <si>
    <t>К 340</t>
  </si>
  <si>
    <t>Комбинезон "косы" утепленный серый меланж</t>
  </si>
  <si>
    <t>К 340/1</t>
  </si>
  <si>
    <t>Комбинезон футер утепленный серый меланж</t>
  </si>
  <si>
    <t>К 341</t>
  </si>
  <si>
    <t>Комбинезон с длинным рукавом ментол</t>
  </si>
  <si>
    <t>К 342</t>
  </si>
  <si>
    <t>Куртка меховая серая</t>
  </si>
  <si>
    <t>К 343</t>
  </si>
  <si>
    <t>Комбинезон меховой серый</t>
  </si>
  <si>
    <t>К 344</t>
  </si>
  <si>
    <t>Комбинезон утепленный серый меланж</t>
  </si>
  <si>
    <t>К 350</t>
  </si>
  <si>
    <t>К 351</t>
  </si>
  <si>
    <t>Боди с длинным рукавом голубой</t>
  </si>
  <si>
    <t>К 352</t>
  </si>
  <si>
    <t>К 353</t>
  </si>
  <si>
    <t>Рубашечка с длинным рукавом ментол</t>
  </si>
  <si>
    <t>К 354</t>
  </si>
  <si>
    <t>К 355</t>
  </si>
  <si>
    <t>Кофточка-водолазка с длинным рукавом голубая</t>
  </si>
  <si>
    <t>К 356</t>
  </si>
  <si>
    <t>Штанишки "Шалуны"  капитон ментол</t>
  </si>
  <si>
    <t>К 357</t>
  </si>
  <si>
    <t>К 358</t>
  </si>
  <si>
    <t>Кофточка "Толстовка" с комбинированными рукавами серый меланж</t>
  </si>
  <si>
    <t>К 359</t>
  </si>
  <si>
    <t>Кофточка "толстовка"  серый меланж</t>
  </si>
  <si>
    <t>К 360</t>
  </si>
  <si>
    <t>Кофточка "толстовка"  комбинированная</t>
  </si>
  <si>
    <t>К 361</t>
  </si>
  <si>
    <t>Штанишки спортивные голубые</t>
  </si>
  <si>
    <t>К 362</t>
  </si>
  <si>
    <t>Пальто с меховой подкладкой и карманами т.серое</t>
  </si>
  <si>
    <t>верх:65%хлопок,35%пэ  подкл: 100%пэ</t>
  </si>
  <si>
    <t>АКСЕСУАРЫ</t>
  </si>
  <si>
    <t>К 380</t>
  </si>
  <si>
    <t>К 381</t>
  </si>
  <si>
    <t>Шапочка розовая</t>
  </si>
  <si>
    <t>К 382</t>
  </si>
  <si>
    <t>Шапочка голубая</t>
  </si>
  <si>
    <t>Шапочка серый меланж</t>
  </si>
  <si>
    <t>К 384</t>
  </si>
  <si>
    <t>Чепчик-повязка комбинированный</t>
  </si>
  <si>
    <t>Размеры</t>
  </si>
  <si>
    <t xml:space="preserve"> коллекция БАСИК  АРКТИКА</t>
  </si>
  <si>
    <t>верх: 80%  хлопок,     20%пэ,                подкл: 100% вискоза</t>
  </si>
  <si>
    <t>верх:92% хлопок;   8% эластан   подклад:  100%хлопок</t>
  </si>
  <si>
    <t xml:space="preserve"> 92%  хлопок,8% эластан  </t>
  </si>
  <si>
    <t>Спец Цена (от 50т.р)</t>
  </si>
  <si>
    <t>Оптовая Цена (от 20т.р)</t>
  </si>
  <si>
    <t>МРЦ</t>
  </si>
  <si>
    <t>Норма выпуска в день на одну швею, шт</t>
  </si>
  <si>
    <t>25-30</t>
  </si>
  <si>
    <t>30-35</t>
  </si>
  <si>
    <t>35-40</t>
  </si>
  <si>
    <t>50-60</t>
  </si>
  <si>
    <t>12-14</t>
  </si>
  <si>
    <t>12</t>
  </si>
  <si>
    <t>10-12</t>
  </si>
  <si>
    <t>10</t>
  </si>
  <si>
    <t>20-25</t>
  </si>
  <si>
    <t>20</t>
  </si>
  <si>
    <t>35</t>
  </si>
  <si>
    <t>25</t>
  </si>
  <si>
    <t>12-15</t>
  </si>
  <si>
    <t>8-10</t>
  </si>
  <si>
    <t>8</t>
  </si>
  <si>
    <t>20-22</t>
  </si>
  <si>
    <t>10-15</t>
  </si>
  <si>
    <t>30</t>
  </si>
  <si>
    <t>50</t>
  </si>
  <si>
    <t>17-20</t>
  </si>
  <si>
    <t>17</t>
  </si>
  <si>
    <t>062</t>
  </si>
  <si>
    <t>068</t>
  </si>
  <si>
    <t>074</t>
  </si>
  <si>
    <t>080</t>
  </si>
  <si>
    <t>086</t>
  </si>
  <si>
    <t>092</t>
  </si>
  <si>
    <t>098</t>
  </si>
  <si>
    <t>044</t>
  </si>
  <si>
    <t>046</t>
  </si>
  <si>
    <t>048</t>
  </si>
  <si>
    <t>050</t>
  </si>
  <si>
    <t>ВАШ ЗАКАЗ</t>
  </si>
  <si>
    <t xml:space="preserve">СУММА                      (заказ от 50т.р.) </t>
  </si>
  <si>
    <t xml:space="preserve">СУММА                      (заказ от 20т.р.) </t>
  </si>
  <si>
    <t>ИТОГО</t>
  </si>
  <si>
    <t xml:space="preserve"> Коллекция БАСИК  АРКТИКА</t>
  </si>
  <si>
    <t>К300</t>
  </si>
  <si>
    <t>К301</t>
  </si>
  <si>
    <t>К302</t>
  </si>
  <si>
    <t>К303</t>
  </si>
  <si>
    <t>К304</t>
  </si>
  <si>
    <t>К305</t>
  </si>
  <si>
    <t>К306</t>
  </si>
  <si>
    <t>К307</t>
  </si>
  <si>
    <t>К308</t>
  </si>
  <si>
    <t>К309</t>
  </si>
  <si>
    <t>К310</t>
  </si>
  <si>
    <t>К311</t>
  </si>
  <si>
    <t>К312</t>
  </si>
  <si>
    <t>К313</t>
  </si>
  <si>
    <t>К314</t>
  </si>
  <si>
    <t>К315</t>
  </si>
  <si>
    <t>К340</t>
  </si>
  <si>
    <t>К341</t>
  </si>
  <si>
    <t>К342</t>
  </si>
  <si>
    <t>К343</t>
  </si>
  <si>
    <t>К350</t>
  </si>
  <si>
    <t>К351</t>
  </si>
  <si>
    <t>К352</t>
  </si>
  <si>
    <t>К353</t>
  </si>
  <si>
    <t>К354</t>
  </si>
  <si>
    <t>К355</t>
  </si>
  <si>
    <t>К356</t>
  </si>
  <si>
    <t>К357</t>
  </si>
  <si>
    <t>К358</t>
  </si>
  <si>
    <t>К359</t>
  </si>
  <si>
    <t>К360</t>
  </si>
  <si>
    <t>К361</t>
  </si>
  <si>
    <t>К362</t>
  </si>
  <si>
    <t>К380</t>
  </si>
  <si>
    <t>К381</t>
  </si>
  <si>
    <t>К382</t>
  </si>
</sst>
</file>

<file path=xl/styles.xml><?xml version="1.0" encoding="utf-8"?>
<styleSheet xmlns="http://schemas.openxmlformats.org/spreadsheetml/2006/main">
  <numFmts count="1">
    <numFmt numFmtId="164" formatCode="#,##0.00\ _₽"/>
  </numFmts>
  <fonts count="20"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8"/>
      <color theme="9" tint="-0.249977111117893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6699"/>
      <name val="Arial"/>
      <family val="2"/>
      <charset val="204"/>
    </font>
    <font>
      <b/>
      <sz val="20"/>
      <color rgb="FFFF6699"/>
      <name val="Arial"/>
      <family val="2"/>
      <charset val="204"/>
    </font>
    <font>
      <sz val="12"/>
      <color rgb="FFFF6699"/>
      <name val="Calibri"/>
      <family val="2"/>
      <charset val="204"/>
      <scheme val="minor"/>
    </font>
    <font>
      <b/>
      <sz val="12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b/>
      <sz val="1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1">
    <xf numFmtId="0" fontId="0" fillId="0" borderId="0"/>
  </cellStyleXfs>
  <cellXfs count="257">
    <xf numFmtId="0" fontId="0" fillId="0" borderId="0" xfId="0"/>
    <xf numFmtId="0" fontId="1" fillId="0" borderId="0" xfId="0" applyFont="1"/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top" wrapText="1"/>
    </xf>
    <xf numFmtId="0" fontId="0" fillId="0" borderId="0" xfId="0" applyBorder="1"/>
    <xf numFmtId="0" fontId="0" fillId="0" borderId="0" xfId="0" applyFill="1"/>
    <xf numFmtId="0" fontId="1" fillId="0" borderId="0" xfId="0" applyFont="1" applyFill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2" borderId="2" xfId="0" applyFill="1" applyBorder="1"/>
    <xf numFmtId="0" fontId="1" fillId="2" borderId="3" xfId="0" applyFont="1" applyFill="1" applyBorder="1"/>
    <xf numFmtId="0" fontId="0" fillId="2" borderId="3" xfId="0" applyFill="1" applyBorder="1"/>
    <xf numFmtId="0" fontId="0" fillId="0" borderId="3" xfId="0" applyFill="1" applyBorder="1"/>
    <xf numFmtId="0" fontId="5" fillId="0" borderId="0" xfId="0" applyNumberFormat="1" applyFont="1" applyAlignment="1">
      <alignment horizontal="left" vertical="top"/>
    </xf>
    <xf numFmtId="0" fontId="11" fillId="2" borderId="3" xfId="0" applyFont="1" applyFill="1" applyBorder="1"/>
    <xf numFmtId="0" fontId="9" fillId="0" borderId="0" xfId="0" applyFont="1" applyFill="1" applyAlignment="1">
      <alignment horizontal="center" vertical="center"/>
    </xf>
    <xf numFmtId="0" fontId="9" fillId="2" borderId="3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/>
    <xf numFmtId="0" fontId="0" fillId="0" borderId="0" xfId="0" applyFont="1" applyAlignment="1">
      <alignment vertical="top" wrapText="1"/>
    </xf>
    <xf numFmtId="0" fontId="0" fillId="2" borderId="35" xfId="0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0" fontId="0" fillId="0" borderId="36" xfId="0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4" borderId="37" xfId="0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49" fontId="0" fillId="0" borderId="0" xfId="0" applyNumberFormat="1"/>
    <xf numFmtId="49" fontId="0" fillId="3" borderId="4" xfId="0" applyNumberForma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/>
    </xf>
    <xf numFmtId="164" fontId="17" fillId="0" borderId="4" xfId="0" applyNumberFormat="1" applyFont="1" applyFill="1" applyBorder="1" applyAlignment="1">
      <alignment horizontal="center" vertical="center" wrapText="1"/>
    </xf>
    <xf numFmtId="164" fontId="17" fillId="0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9" borderId="4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18" fillId="0" borderId="39" xfId="0" applyFont="1" applyBorder="1"/>
    <xf numFmtId="164" fontId="18" fillId="10" borderId="43" xfId="0" applyNumberFormat="1" applyFont="1" applyFill="1" applyBorder="1" applyAlignment="1">
      <alignment horizontal="center"/>
    </xf>
    <xf numFmtId="49" fontId="0" fillId="3" borderId="18" xfId="0" applyNumberFormat="1" applyFill="1" applyBorder="1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164" fontId="17" fillId="0" borderId="18" xfId="0" applyNumberFormat="1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/>
    </xf>
    <xf numFmtId="49" fontId="0" fillId="3" borderId="7" xfId="0" applyNumberForma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 wrapText="1"/>
    </xf>
    <xf numFmtId="164" fontId="17" fillId="0" borderId="7" xfId="0" applyNumberFormat="1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/>
    </xf>
    <xf numFmtId="164" fontId="17" fillId="0" borderId="17" xfId="0" applyNumberFormat="1" applyFont="1" applyFill="1" applyBorder="1" applyAlignment="1">
      <alignment horizontal="center" vertical="center" wrapText="1"/>
    </xf>
    <xf numFmtId="164" fontId="18" fillId="10" borderId="45" xfId="0" applyNumberFormat="1" applyFont="1" applyFill="1" applyBorder="1" applyAlignment="1">
      <alignment horizontal="center"/>
    </xf>
    <xf numFmtId="0" fontId="0" fillId="0" borderId="43" xfId="0" applyBorder="1"/>
    <xf numFmtId="164" fontId="6" fillId="0" borderId="4" xfId="0" applyNumberFormat="1" applyFont="1" applyFill="1" applyBorder="1" applyAlignment="1">
      <alignment horizontal="center" vertical="center" wrapText="1"/>
    </xf>
    <xf numFmtId="164" fontId="6" fillId="0" borderId="18" xfId="0" applyNumberFormat="1" applyFont="1" applyFill="1" applyBorder="1" applyAlignment="1">
      <alignment horizontal="center" vertical="center" wrapText="1"/>
    </xf>
    <xf numFmtId="164" fontId="7" fillId="6" borderId="41" xfId="0" applyNumberFormat="1" applyFont="1" applyFill="1" applyBorder="1" applyAlignment="1">
      <alignment horizontal="center" vertical="center" wrapText="1"/>
    </xf>
    <xf numFmtId="164" fontId="7" fillId="6" borderId="42" xfId="0" applyNumberFormat="1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0" fillId="0" borderId="4" xfId="0" applyFill="1" applyBorder="1" applyAlignment="1">
      <alignment horizontal="left" vertical="top" wrapText="1"/>
    </xf>
    <xf numFmtId="0" fontId="0" fillId="0" borderId="18" xfId="0" applyFill="1" applyBorder="1" applyAlignment="1">
      <alignment horizontal="left" vertical="top" wrapText="1"/>
    </xf>
    <xf numFmtId="0" fontId="0" fillId="3" borderId="4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 vertical="center" wrapText="1"/>
    </xf>
    <xf numFmtId="164" fontId="10" fillId="0" borderId="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vertical="center"/>
    </xf>
    <xf numFmtId="164" fontId="7" fillId="6" borderId="41" xfId="0" applyNumberFormat="1" applyFont="1" applyFill="1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4" xfId="0" applyFill="1" applyBorder="1" applyAlignment="1">
      <alignment horizontal="center"/>
    </xf>
    <xf numFmtId="164" fontId="10" fillId="0" borderId="4" xfId="0" applyNumberFormat="1" applyFont="1" applyFill="1" applyBorder="1" applyAlignment="1">
      <alignment vertical="center"/>
    </xf>
    <xf numFmtId="164" fontId="6" fillId="0" borderId="4" xfId="0" applyNumberFormat="1" applyFont="1" applyFill="1" applyBorder="1" applyAlignment="1">
      <alignment horizontal="right" vertical="center"/>
    </xf>
    <xf numFmtId="0" fontId="5" fillId="0" borderId="0" xfId="0" applyNumberFormat="1" applyFont="1" applyAlignment="1">
      <alignment horizontal="center" vertical="top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7" xfId="0" applyFill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0" fillId="0" borderId="7" xfId="0" applyFill="1" applyBorder="1" applyAlignment="1">
      <alignment horizontal="center" vertical="center" wrapText="1"/>
    </xf>
    <xf numFmtId="164" fontId="6" fillId="0" borderId="7" xfId="0" applyNumberFormat="1" applyFont="1" applyFill="1" applyBorder="1" applyAlignment="1">
      <alignment horizontal="center" vertical="center" wrapText="1"/>
    </xf>
    <xf numFmtId="164" fontId="7" fillId="6" borderId="46" xfId="0" applyNumberFormat="1" applyFont="1" applyFill="1" applyBorder="1" applyAlignment="1">
      <alignment horizontal="center" vertical="center" wrapText="1"/>
    </xf>
    <xf numFmtId="0" fontId="7" fillId="6" borderId="14" xfId="0" applyFont="1" applyFill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 vertical="center" wrapText="1"/>
    </xf>
    <xf numFmtId="0" fontId="8" fillId="6" borderId="40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/>
    </xf>
    <xf numFmtId="49" fontId="6" fillId="0" borderId="18" xfId="0" applyNumberFormat="1" applyFont="1" applyFill="1" applyBorder="1" applyAlignment="1">
      <alignment horizontal="center" vertical="center"/>
    </xf>
    <xf numFmtId="0" fontId="19" fillId="5" borderId="14" xfId="0" applyFont="1" applyFill="1" applyBorder="1" applyAlignment="1">
      <alignment horizontal="center" vertical="center" wrapText="1"/>
    </xf>
    <xf numFmtId="0" fontId="19" fillId="5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4" fontId="6" fillId="0" borderId="6" xfId="0" applyNumberFormat="1" applyFont="1" applyFill="1" applyBorder="1" applyAlignment="1">
      <alignment horizontal="center" vertical="center" wrapText="1"/>
    </xf>
    <xf numFmtId="164" fontId="6" fillId="0" borderId="10" xfId="0" applyNumberFormat="1" applyFont="1" applyFill="1" applyBorder="1" applyAlignment="1">
      <alignment horizontal="center" vertical="center" wrapText="1"/>
    </xf>
    <xf numFmtId="164" fontId="7" fillId="6" borderId="27" xfId="0" applyNumberFormat="1" applyFont="1" applyFill="1" applyBorder="1" applyAlignment="1">
      <alignment horizontal="center" vertical="center" wrapText="1"/>
    </xf>
    <xf numFmtId="164" fontId="7" fillId="6" borderId="28" xfId="0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vertical="top" wrapText="1"/>
    </xf>
    <xf numFmtId="0" fontId="0" fillId="0" borderId="6" xfId="0" applyFont="1" applyFill="1" applyBorder="1" applyAlignment="1">
      <alignment vertical="top" wrapText="1"/>
    </xf>
    <xf numFmtId="0" fontId="0" fillId="0" borderId="7" xfId="0" applyFont="1" applyFill="1" applyBorder="1" applyAlignment="1">
      <alignment vertical="top" wrapText="1"/>
    </xf>
    <xf numFmtId="49" fontId="14" fillId="0" borderId="5" xfId="0" applyNumberFormat="1" applyFont="1" applyFill="1" applyBorder="1" applyAlignment="1">
      <alignment horizontal="center" vertical="center" wrapText="1"/>
    </xf>
    <xf numFmtId="49" fontId="14" fillId="0" borderId="6" xfId="0" applyNumberFormat="1" applyFont="1" applyFill="1" applyBorder="1" applyAlignment="1">
      <alignment horizontal="center" vertical="center" wrapText="1"/>
    </xf>
    <xf numFmtId="49" fontId="14" fillId="0" borderId="7" xfId="0" applyNumberFormat="1" applyFont="1" applyFill="1" applyBorder="1" applyAlignment="1">
      <alignment horizontal="center" vertical="center" wrapText="1"/>
    </xf>
    <xf numFmtId="164" fontId="14" fillId="0" borderId="5" xfId="0" applyNumberFormat="1" applyFont="1" applyBorder="1" applyAlignment="1">
      <alignment horizontal="center" vertical="center" wrapText="1"/>
    </xf>
    <xf numFmtId="164" fontId="14" fillId="0" borderId="6" xfId="0" applyNumberFormat="1" applyFont="1" applyBorder="1" applyAlignment="1">
      <alignment horizontal="center" vertical="center" wrapText="1"/>
    </xf>
    <xf numFmtId="164" fontId="14" fillId="0" borderId="7" xfId="0" applyNumberFormat="1" applyFont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3" fillId="8" borderId="32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3" fillId="8" borderId="33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center" vertical="center" wrapText="1"/>
    </xf>
    <xf numFmtId="0" fontId="13" fillId="8" borderId="3" xfId="0" applyFont="1" applyFill="1" applyBorder="1" applyAlignment="1">
      <alignment horizontal="center" vertical="center" wrapText="1"/>
    </xf>
    <xf numFmtId="0" fontId="13" fillId="8" borderId="34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5" borderId="4" xfId="0" applyFill="1" applyBorder="1" applyAlignment="1">
      <alignment horizontal="center"/>
    </xf>
    <xf numFmtId="0" fontId="0" fillId="0" borderId="1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/>
    </xf>
    <xf numFmtId="0" fontId="4" fillId="7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top" wrapText="1"/>
    </xf>
    <xf numFmtId="0" fontId="0" fillId="0" borderId="1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" fillId="7" borderId="6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/>
    </xf>
    <xf numFmtId="0" fontId="1" fillId="7" borderId="12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1" fillId="2" borderId="6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64" fontId="10" fillId="0" borderId="12" xfId="0" applyNumberFormat="1" applyFont="1" applyFill="1" applyBorder="1" applyAlignment="1">
      <alignment vertical="center"/>
    </xf>
    <xf numFmtId="164" fontId="10" fillId="0" borderId="6" xfId="0" applyNumberFormat="1" applyFont="1" applyFill="1" applyBorder="1" applyAlignment="1">
      <alignment vertical="center"/>
    </xf>
    <xf numFmtId="164" fontId="10" fillId="0" borderId="7" xfId="0" applyNumberFormat="1" applyFont="1" applyFill="1" applyBorder="1" applyAlignment="1">
      <alignment vertical="center"/>
    </xf>
    <xf numFmtId="164" fontId="6" fillId="0" borderId="12" xfId="0" applyNumberFormat="1" applyFont="1" applyFill="1" applyBorder="1" applyAlignment="1">
      <alignment vertical="center"/>
    </xf>
    <xf numFmtId="164" fontId="6" fillId="0" borderId="6" xfId="0" applyNumberFormat="1" applyFont="1" applyFill="1" applyBorder="1" applyAlignment="1">
      <alignment vertical="center"/>
    </xf>
    <xf numFmtId="164" fontId="6" fillId="0" borderId="7" xfId="0" applyNumberFormat="1" applyFont="1" applyFill="1" applyBorder="1" applyAlignment="1">
      <alignment vertical="center"/>
    </xf>
    <xf numFmtId="164" fontId="7" fillId="6" borderId="12" xfId="0" applyNumberFormat="1" applyFont="1" applyFill="1" applyBorder="1" applyAlignment="1">
      <alignment vertical="center"/>
    </xf>
    <xf numFmtId="164" fontId="7" fillId="6" borderId="6" xfId="0" applyNumberFormat="1" applyFont="1" applyFill="1" applyBorder="1" applyAlignment="1">
      <alignment vertical="center"/>
    </xf>
    <xf numFmtId="164" fontId="7" fillId="6" borderId="7" xfId="0" applyNumberFormat="1" applyFont="1" applyFill="1" applyBorder="1" applyAlignment="1">
      <alignment vertical="center"/>
    </xf>
    <xf numFmtId="164" fontId="10" fillId="0" borderId="5" xfId="0" applyNumberFormat="1" applyFont="1" applyFill="1" applyBorder="1" applyAlignment="1">
      <alignment horizontal="right" vertical="center"/>
    </xf>
    <xf numFmtId="164" fontId="10" fillId="0" borderId="6" xfId="0" applyNumberFormat="1" applyFont="1" applyFill="1" applyBorder="1" applyAlignment="1">
      <alignment horizontal="right" vertical="center"/>
    </xf>
    <xf numFmtId="164" fontId="10" fillId="0" borderId="10" xfId="0" applyNumberFormat="1" applyFont="1" applyFill="1" applyBorder="1" applyAlignment="1">
      <alignment horizontal="right" vertical="center"/>
    </xf>
    <xf numFmtId="164" fontId="6" fillId="0" borderId="5" xfId="0" applyNumberFormat="1" applyFont="1" applyFill="1" applyBorder="1" applyAlignment="1">
      <alignment vertical="center"/>
    </xf>
    <xf numFmtId="164" fontId="6" fillId="0" borderId="10" xfId="0" applyNumberFormat="1" applyFont="1" applyFill="1" applyBorder="1" applyAlignment="1">
      <alignment vertical="center"/>
    </xf>
    <xf numFmtId="164" fontId="7" fillId="6" borderId="5" xfId="0" applyNumberFormat="1" applyFont="1" applyFill="1" applyBorder="1" applyAlignment="1">
      <alignment vertical="center"/>
    </xf>
    <xf numFmtId="164" fontId="7" fillId="6" borderId="10" xfId="0" applyNumberFormat="1" applyFont="1" applyFill="1" applyBorder="1" applyAlignment="1">
      <alignment vertical="center"/>
    </xf>
    <xf numFmtId="0" fontId="0" fillId="3" borderId="6" xfId="0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164" fontId="6" fillId="0" borderId="5" xfId="0" applyNumberFormat="1" applyFont="1" applyFill="1" applyBorder="1" applyAlignment="1">
      <alignment horizontal="right" vertical="center"/>
    </xf>
    <xf numFmtId="164" fontId="6" fillId="0" borderId="6" xfId="0" applyNumberFormat="1" applyFont="1" applyFill="1" applyBorder="1" applyAlignment="1">
      <alignment horizontal="right" vertical="center"/>
    </xf>
    <xf numFmtId="164" fontId="6" fillId="0" borderId="10" xfId="0" applyNumberFormat="1" applyFont="1" applyFill="1" applyBorder="1" applyAlignment="1">
      <alignment horizontal="right" vertical="center"/>
    </xf>
    <xf numFmtId="164" fontId="7" fillId="6" borderId="29" xfId="0" applyNumberFormat="1" applyFont="1" applyFill="1" applyBorder="1" applyAlignment="1">
      <alignment vertical="center"/>
    </xf>
    <xf numFmtId="164" fontId="7" fillId="6" borderId="27" xfId="0" applyNumberFormat="1" applyFont="1" applyFill="1" applyBorder="1" applyAlignment="1">
      <alignment vertical="center"/>
    </xf>
    <xf numFmtId="164" fontId="7" fillId="6" borderId="30" xfId="0" applyNumberFormat="1" applyFont="1" applyFill="1" applyBorder="1" applyAlignment="1">
      <alignment vertical="center"/>
    </xf>
    <xf numFmtId="164" fontId="7" fillId="6" borderId="31" xfId="0" applyNumberFormat="1" applyFont="1" applyFill="1" applyBorder="1" applyAlignment="1">
      <alignment vertical="center"/>
    </xf>
    <xf numFmtId="164" fontId="7" fillId="6" borderId="28" xfId="0" applyNumberFormat="1" applyFont="1" applyFill="1" applyBorder="1" applyAlignment="1">
      <alignment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CC"/>
      <color rgb="FFCCFFCC"/>
      <color rgb="FF000000"/>
      <color rgb="FFFF6699"/>
      <color rgb="FFFF5050"/>
      <color rgb="FF66FFFF"/>
      <color rgb="FF00FFC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cid:image005.jpg@01D3A65D.FC50F610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26" Type="http://schemas.openxmlformats.org/officeDocument/2006/relationships/image" Target="../media/image23.png"/><Relationship Id="rId39" Type="http://schemas.openxmlformats.org/officeDocument/2006/relationships/image" Target="../media/image36.pn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34" Type="http://schemas.openxmlformats.org/officeDocument/2006/relationships/image" Target="../media/image31.png"/><Relationship Id="rId7" Type="http://schemas.openxmlformats.org/officeDocument/2006/relationships/image" Target="../media/image5.jpe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5" Type="http://schemas.openxmlformats.org/officeDocument/2006/relationships/image" Target="../media/image22.png"/><Relationship Id="rId33" Type="http://schemas.openxmlformats.org/officeDocument/2006/relationships/image" Target="../media/image30.png"/><Relationship Id="rId38" Type="http://schemas.openxmlformats.org/officeDocument/2006/relationships/image" Target="../media/image35.png"/><Relationship Id="rId2" Type="http://schemas.openxmlformats.org/officeDocument/2006/relationships/image" Target="../media/image1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29" Type="http://schemas.openxmlformats.org/officeDocument/2006/relationships/image" Target="../media/image26.png"/><Relationship Id="rId1" Type="http://schemas.openxmlformats.org/officeDocument/2006/relationships/image" Target="../media/image39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24" Type="http://schemas.openxmlformats.org/officeDocument/2006/relationships/image" Target="../media/image21.png"/><Relationship Id="rId32" Type="http://schemas.openxmlformats.org/officeDocument/2006/relationships/image" Target="../media/image29.png"/><Relationship Id="rId37" Type="http://schemas.openxmlformats.org/officeDocument/2006/relationships/image" Target="../media/image34.png"/><Relationship Id="rId40" Type="http://schemas.openxmlformats.org/officeDocument/2006/relationships/image" Target="../media/image37.png"/><Relationship Id="rId5" Type="http://schemas.openxmlformats.org/officeDocument/2006/relationships/image" Target="../media/image40.png"/><Relationship Id="rId15" Type="http://schemas.openxmlformats.org/officeDocument/2006/relationships/image" Target="../media/image12.png"/><Relationship Id="rId23" Type="http://schemas.openxmlformats.org/officeDocument/2006/relationships/image" Target="../media/image20.png"/><Relationship Id="rId28" Type="http://schemas.openxmlformats.org/officeDocument/2006/relationships/image" Target="../media/image25.png"/><Relationship Id="rId36" Type="http://schemas.openxmlformats.org/officeDocument/2006/relationships/image" Target="../media/image33.png"/><Relationship Id="rId10" Type="http://schemas.openxmlformats.org/officeDocument/2006/relationships/image" Target="../media/image7.png"/><Relationship Id="rId19" Type="http://schemas.openxmlformats.org/officeDocument/2006/relationships/image" Target="../media/image16.png"/><Relationship Id="rId31" Type="http://schemas.openxmlformats.org/officeDocument/2006/relationships/image" Target="../media/image28.png"/><Relationship Id="rId4" Type="http://schemas.openxmlformats.org/officeDocument/2006/relationships/image" Target="../media/image3.png"/><Relationship Id="rId9" Type="http://schemas.openxmlformats.org/officeDocument/2006/relationships/image" Target="../media/image6.png"/><Relationship Id="rId14" Type="http://schemas.openxmlformats.org/officeDocument/2006/relationships/image" Target="../media/image11.png"/><Relationship Id="rId22" Type="http://schemas.openxmlformats.org/officeDocument/2006/relationships/image" Target="../media/image19.png"/><Relationship Id="rId27" Type="http://schemas.openxmlformats.org/officeDocument/2006/relationships/image" Target="../media/image24.png"/><Relationship Id="rId30" Type="http://schemas.openxmlformats.org/officeDocument/2006/relationships/image" Target="../media/image27.png"/><Relationship Id="rId35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276554</xdr:colOff>
      <xdr:row>241</xdr:row>
      <xdr:rowOff>146782</xdr:rowOff>
    </xdr:from>
    <xdr:to>
      <xdr:col>4</xdr:col>
      <xdr:colOff>1452562</xdr:colOff>
      <xdr:row>247</xdr:row>
      <xdr:rowOff>84143</xdr:rowOff>
    </xdr:to>
    <xdr:pic>
      <xdr:nvPicPr>
        <xdr:cNvPr id="3" name="Изображение 2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79335" y="74870407"/>
          <a:ext cx="1176008" cy="1223236"/>
        </a:xfrm>
        <a:prstGeom prst="rect">
          <a:avLst/>
        </a:prstGeom>
      </xdr:spPr>
    </xdr:pic>
    <xdr:clientData/>
  </xdr:twoCellAnchor>
  <xdr:twoCellAnchor editAs="oneCell">
    <xdr:from>
      <xdr:col>4</xdr:col>
      <xdr:colOff>232020</xdr:colOff>
      <xdr:row>248</xdr:row>
      <xdr:rowOff>88596</xdr:rowOff>
    </xdr:from>
    <xdr:to>
      <xdr:col>4</xdr:col>
      <xdr:colOff>1163373</xdr:colOff>
      <xdr:row>253</xdr:row>
      <xdr:rowOff>85392</xdr:rowOff>
    </xdr:to>
    <xdr:pic>
      <xdr:nvPicPr>
        <xdr:cNvPr id="4" name="Изображение 2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34801" y="76312409"/>
          <a:ext cx="931353" cy="1068359"/>
        </a:xfrm>
        <a:prstGeom prst="rect">
          <a:avLst/>
        </a:prstGeom>
      </xdr:spPr>
    </xdr:pic>
    <xdr:clientData/>
  </xdr:twoCellAnchor>
  <xdr:twoCellAnchor editAs="oneCell">
    <xdr:from>
      <xdr:col>4</xdr:col>
      <xdr:colOff>181342</xdr:colOff>
      <xdr:row>234</xdr:row>
      <xdr:rowOff>3805</xdr:rowOff>
    </xdr:from>
    <xdr:to>
      <xdr:col>4</xdr:col>
      <xdr:colOff>1262062</xdr:colOff>
      <xdr:row>239</xdr:row>
      <xdr:rowOff>200109</xdr:rowOff>
    </xdr:to>
    <xdr:pic>
      <xdr:nvPicPr>
        <xdr:cNvPr id="5" name="Изображение 2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84123" y="73227243"/>
          <a:ext cx="1080720" cy="1267867"/>
        </a:xfrm>
        <a:prstGeom prst="rect">
          <a:avLst/>
        </a:prstGeom>
      </xdr:spPr>
    </xdr:pic>
    <xdr:clientData/>
  </xdr:twoCellAnchor>
  <xdr:oneCellAnchor>
    <xdr:from>
      <xdr:col>4</xdr:col>
      <xdr:colOff>127000</xdr:colOff>
      <xdr:row>45</xdr:row>
      <xdr:rowOff>19539</xdr:rowOff>
    </xdr:from>
    <xdr:ext cx="989080" cy="1300711"/>
    <xdr:pic>
      <xdr:nvPicPr>
        <xdr:cNvPr id="7" name="Изображение 6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98725" y="9363564"/>
          <a:ext cx="989080" cy="1300711"/>
        </a:xfrm>
        <a:prstGeom prst="rect">
          <a:avLst/>
        </a:prstGeom>
      </xdr:spPr>
    </xdr:pic>
    <xdr:clientData/>
  </xdr:oneCellAnchor>
  <xdr:twoCellAnchor editAs="oneCell">
    <xdr:from>
      <xdr:col>4</xdr:col>
      <xdr:colOff>151982</xdr:colOff>
      <xdr:row>45</xdr:row>
      <xdr:rowOff>31516</xdr:rowOff>
    </xdr:from>
    <xdr:to>
      <xdr:col>4</xdr:col>
      <xdr:colOff>1607344</xdr:colOff>
      <xdr:row>50</xdr:row>
      <xdr:rowOff>119063</xdr:rowOff>
    </xdr:to>
    <xdr:pic>
      <xdr:nvPicPr>
        <xdr:cNvPr id="8" name="Рисунок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765" b="5416"/>
        <a:stretch/>
      </xdr:blipFill>
      <xdr:spPr bwMode="auto">
        <a:xfrm>
          <a:off x="2523707" y="9375541"/>
          <a:ext cx="1455362" cy="144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107157</xdr:colOff>
      <xdr:row>3</xdr:row>
      <xdr:rowOff>71437</xdr:rowOff>
    </xdr:from>
    <xdr:to>
      <xdr:col>4</xdr:col>
      <xdr:colOff>1178719</xdr:colOff>
      <xdr:row>7</xdr:row>
      <xdr:rowOff>154397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8882" y="1014412"/>
          <a:ext cx="1071562" cy="1166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83343</xdr:colOff>
      <xdr:row>10</xdr:row>
      <xdr:rowOff>11905</xdr:rowOff>
    </xdr:from>
    <xdr:to>
      <xdr:col>4</xdr:col>
      <xdr:colOff>1595437</xdr:colOff>
      <xdr:row>15</xdr:row>
      <xdr:rowOff>27375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55068" y="2345530"/>
          <a:ext cx="1512094" cy="1372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321467</xdr:colOff>
      <xdr:row>17</xdr:row>
      <xdr:rowOff>119062</xdr:rowOff>
    </xdr:from>
    <xdr:to>
      <xdr:col>4</xdr:col>
      <xdr:colOff>1535904</xdr:colOff>
      <xdr:row>21</xdr:row>
      <xdr:rowOff>250031</xdr:rowOff>
    </xdr:to>
    <xdr:pic>
      <xdr:nvPicPr>
        <xdr:cNvPr id="12" name="Рисунок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268"/>
        <a:stretch/>
      </xdr:blipFill>
      <xdr:spPr bwMode="auto">
        <a:xfrm>
          <a:off x="2693192" y="3843337"/>
          <a:ext cx="1214437" cy="1212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71435</xdr:colOff>
      <xdr:row>24</xdr:row>
      <xdr:rowOff>107156</xdr:rowOff>
    </xdr:from>
    <xdr:to>
      <xdr:col>4</xdr:col>
      <xdr:colOff>1785936</xdr:colOff>
      <xdr:row>28</xdr:row>
      <xdr:rowOff>232905</xdr:rowOff>
    </xdr:to>
    <xdr:pic>
      <xdr:nvPicPr>
        <xdr:cNvPr id="13" name="Рисунок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71" r="3226"/>
        <a:stretch/>
      </xdr:blipFill>
      <xdr:spPr bwMode="auto">
        <a:xfrm>
          <a:off x="2443160" y="5231606"/>
          <a:ext cx="1714501" cy="1206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107155</xdr:colOff>
      <xdr:row>31</xdr:row>
      <xdr:rowOff>23813</xdr:rowOff>
    </xdr:from>
    <xdr:to>
      <xdr:col>4</xdr:col>
      <xdr:colOff>1571624</xdr:colOff>
      <xdr:row>36</xdr:row>
      <xdr:rowOff>30948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8880" y="6548438"/>
          <a:ext cx="1464469" cy="1362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47624</xdr:colOff>
      <xdr:row>38</xdr:row>
      <xdr:rowOff>59531</xdr:rowOff>
    </xdr:from>
    <xdr:to>
      <xdr:col>4</xdr:col>
      <xdr:colOff>1731381</xdr:colOff>
      <xdr:row>42</xdr:row>
      <xdr:rowOff>250031</xdr:rowOff>
    </xdr:to>
    <xdr:pic>
      <xdr:nvPicPr>
        <xdr:cNvPr id="15" name="Рисунок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576"/>
        <a:stretch/>
      </xdr:blipFill>
      <xdr:spPr bwMode="auto">
        <a:xfrm>
          <a:off x="2419349" y="7993856"/>
          <a:ext cx="1683757" cy="1271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214313</xdr:colOff>
      <xdr:row>52</xdr:row>
      <xdr:rowOff>38918</xdr:rowOff>
    </xdr:from>
    <xdr:to>
      <xdr:col>4</xdr:col>
      <xdr:colOff>1250157</xdr:colOff>
      <xdr:row>57</xdr:row>
      <xdr:rowOff>14286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6038" y="10887893"/>
          <a:ext cx="1035844" cy="133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</xdr:colOff>
      <xdr:row>59</xdr:row>
      <xdr:rowOff>83345</xdr:rowOff>
    </xdr:from>
    <xdr:to>
      <xdr:col>4</xdr:col>
      <xdr:colOff>1818771</xdr:colOff>
      <xdr:row>63</xdr:row>
      <xdr:rowOff>178594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1256" y="12332495"/>
          <a:ext cx="1759240" cy="117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66</xdr:row>
      <xdr:rowOff>107156</xdr:rowOff>
    </xdr:from>
    <xdr:to>
      <xdr:col>4</xdr:col>
      <xdr:colOff>1825504</xdr:colOff>
      <xdr:row>70</xdr:row>
      <xdr:rowOff>250031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13746956"/>
          <a:ext cx="1730254" cy="1226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35718</xdr:colOff>
      <xdr:row>73</xdr:row>
      <xdr:rowOff>119061</xdr:rowOff>
    </xdr:from>
    <xdr:to>
      <xdr:col>4</xdr:col>
      <xdr:colOff>1760870</xdr:colOff>
      <xdr:row>77</xdr:row>
      <xdr:rowOff>23811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7443" y="15149511"/>
          <a:ext cx="172515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107156</xdr:colOff>
      <xdr:row>80</xdr:row>
      <xdr:rowOff>95250</xdr:rowOff>
    </xdr:from>
    <xdr:to>
      <xdr:col>4</xdr:col>
      <xdr:colOff>1695450</xdr:colOff>
      <xdr:row>84</xdr:row>
      <xdr:rowOff>204788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8881" y="16516350"/>
          <a:ext cx="1588294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35718</xdr:colOff>
      <xdr:row>87</xdr:row>
      <xdr:rowOff>119062</xdr:rowOff>
    </xdr:from>
    <xdr:to>
      <xdr:col>4</xdr:col>
      <xdr:colOff>1797843</xdr:colOff>
      <xdr:row>91</xdr:row>
      <xdr:rowOff>130968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7443" y="17940337"/>
          <a:ext cx="1762125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95249</xdr:colOff>
      <xdr:row>94</xdr:row>
      <xdr:rowOff>178593</xdr:rowOff>
    </xdr:from>
    <xdr:to>
      <xdr:col>4</xdr:col>
      <xdr:colOff>1683543</xdr:colOff>
      <xdr:row>98</xdr:row>
      <xdr:rowOff>192881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4" y="19390518"/>
          <a:ext cx="1588294" cy="1097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261937</xdr:colOff>
      <xdr:row>101</xdr:row>
      <xdr:rowOff>83343</xdr:rowOff>
    </xdr:from>
    <xdr:to>
      <xdr:col>4</xdr:col>
      <xdr:colOff>1345406</xdr:colOff>
      <xdr:row>105</xdr:row>
      <xdr:rowOff>268805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3662" y="20685918"/>
          <a:ext cx="1083469" cy="126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190501</xdr:colOff>
      <xdr:row>108</xdr:row>
      <xdr:rowOff>35719</xdr:rowOff>
    </xdr:from>
    <xdr:to>
      <xdr:col>4</xdr:col>
      <xdr:colOff>1750220</xdr:colOff>
      <xdr:row>112</xdr:row>
      <xdr:rowOff>250032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6" y="22028944"/>
          <a:ext cx="1559719" cy="1297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115</xdr:row>
      <xdr:rowOff>47625</xdr:rowOff>
    </xdr:from>
    <xdr:to>
      <xdr:col>4</xdr:col>
      <xdr:colOff>1285875</xdr:colOff>
      <xdr:row>120</xdr:row>
      <xdr:rowOff>10919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23431500"/>
          <a:ext cx="1143000" cy="131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381000</xdr:colOff>
      <xdr:row>122</xdr:row>
      <xdr:rowOff>59532</xdr:rowOff>
    </xdr:from>
    <xdr:to>
      <xdr:col>4</xdr:col>
      <xdr:colOff>1416843</xdr:colOff>
      <xdr:row>127</xdr:row>
      <xdr:rowOff>29524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26262807"/>
          <a:ext cx="1035843" cy="1327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95249</xdr:colOff>
      <xdr:row>129</xdr:row>
      <xdr:rowOff>59531</xdr:rowOff>
    </xdr:from>
    <xdr:to>
      <xdr:col>4</xdr:col>
      <xdr:colOff>1645443</xdr:colOff>
      <xdr:row>133</xdr:row>
      <xdr:rowOff>216694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4" y="27653456"/>
          <a:ext cx="1550194" cy="124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273844</xdr:colOff>
      <xdr:row>136</xdr:row>
      <xdr:rowOff>23812</xdr:rowOff>
    </xdr:from>
    <xdr:to>
      <xdr:col>4</xdr:col>
      <xdr:colOff>1607344</xdr:colOff>
      <xdr:row>140</xdr:row>
      <xdr:rowOff>270730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45569" y="29008387"/>
          <a:ext cx="1333500" cy="133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321469</xdr:colOff>
      <xdr:row>143</xdr:row>
      <xdr:rowOff>83344</xdr:rowOff>
    </xdr:from>
    <xdr:to>
      <xdr:col>4</xdr:col>
      <xdr:colOff>1500188</xdr:colOff>
      <xdr:row>148</xdr:row>
      <xdr:rowOff>10913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90813" y="30789563"/>
          <a:ext cx="1178719" cy="1296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142874</xdr:colOff>
      <xdr:row>150</xdr:row>
      <xdr:rowOff>59530</xdr:rowOff>
    </xdr:from>
    <xdr:to>
      <xdr:col>4</xdr:col>
      <xdr:colOff>1643062</xdr:colOff>
      <xdr:row>154</xdr:row>
      <xdr:rowOff>268433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599" y="33235105"/>
          <a:ext cx="1500188" cy="1292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261937</xdr:colOff>
      <xdr:row>157</xdr:row>
      <xdr:rowOff>47625</xdr:rowOff>
    </xdr:from>
    <xdr:to>
      <xdr:col>4</xdr:col>
      <xdr:colOff>1497806</xdr:colOff>
      <xdr:row>162</xdr:row>
      <xdr:rowOff>26195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3662" y="34613850"/>
          <a:ext cx="1235869" cy="133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35719</xdr:colOff>
      <xdr:row>164</xdr:row>
      <xdr:rowOff>59531</xdr:rowOff>
    </xdr:from>
    <xdr:to>
      <xdr:col>4</xdr:col>
      <xdr:colOff>1796915</xdr:colOff>
      <xdr:row>168</xdr:row>
      <xdr:rowOff>107156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7444" y="36016406"/>
          <a:ext cx="1761196" cy="113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178594</xdr:colOff>
      <xdr:row>171</xdr:row>
      <xdr:rowOff>23811</xdr:rowOff>
    </xdr:from>
    <xdr:to>
      <xdr:col>4</xdr:col>
      <xdr:colOff>1643062</xdr:colOff>
      <xdr:row>176</xdr:row>
      <xdr:rowOff>20773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0319" y="37380861"/>
          <a:ext cx="1464468" cy="1351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</xdr:colOff>
      <xdr:row>178</xdr:row>
      <xdr:rowOff>59530</xdr:rowOff>
    </xdr:from>
    <xdr:to>
      <xdr:col>4</xdr:col>
      <xdr:colOff>1821656</xdr:colOff>
      <xdr:row>182</xdr:row>
      <xdr:rowOff>268800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95537" y="38816755"/>
          <a:ext cx="1797844" cy="12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214313</xdr:colOff>
      <xdr:row>185</xdr:row>
      <xdr:rowOff>71437</xdr:rowOff>
    </xdr:from>
    <xdr:to>
      <xdr:col>4</xdr:col>
      <xdr:colOff>1488281</xdr:colOff>
      <xdr:row>189</xdr:row>
      <xdr:rowOff>267159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6038" y="40219312"/>
          <a:ext cx="1273968" cy="1279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333373</xdr:colOff>
      <xdr:row>192</xdr:row>
      <xdr:rowOff>23812</xdr:rowOff>
    </xdr:from>
    <xdr:to>
      <xdr:col>4</xdr:col>
      <xdr:colOff>1321592</xdr:colOff>
      <xdr:row>197</xdr:row>
      <xdr:rowOff>31369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098" y="41562337"/>
          <a:ext cx="988219" cy="13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199</xdr:row>
      <xdr:rowOff>71437</xdr:rowOff>
    </xdr:from>
    <xdr:to>
      <xdr:col>4</xdr:col>
      <xdr:colOff>1693069</xdr:colOff>
      <xdr:row>204</xdr:row>
      <xdr:rowOff>11906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19350" y="43010137"/>
          <a:ext cx="1645444" cy="129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47624</xdr:colOff>
      <xdr:row>206</xdr:row>
      <xdr:rowOff>59531</xdr:rowOff>
    </xdr:from>
    <xdr:to>
      <xdr:col>4</xdr:col>
      <xdr:colOff>1726406</xdr:colOff>
      <xdr:row>210</xdr:row>
      <xdr:rowOff>217580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19349" y="44388881"/>
          <a:ext cx="1678782" cy="124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</xdr:colOff>
      <xdr:row>213</xdr:row>
      <xdr:rowOff>95251</xdr:rowOff>
    </xdr:from>
    <xdr:to>
      <xdr:col>4</xdr:col>
      <xdr:colOff>1809750</xdr:colOff>
      <xdr:row>217</xdr:row>
      <xdr:rowOff>154781</xdr:rowOff>
    </xdr:to>
    <xdr:pic>
      <xdr:nvPicPr>
        <xdr:cNvPr id="39" name="Рисунок 3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147"/>
        <a:stretch/>
      </xdr:blipFill>
      <xdr:spPr bwMode="auto">
        <a:xfrm>
          <a:off x="2395537" y="45815251"/>
          <a:ext cx="1785938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250031</xdr:colOff>
      <xdr:row>220</xdr:row>
      <xdr:rowOff>35718</xdr:rowOff>
    </xdr:from>
    <xdr:to>
      <xdr:col>4</xdr:col>
      <xdr:colOff>1428748</xdr:colOff>
      <xdr:row>225</xdr:row>
      <xdr:rowOff>27559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21756" y="47146368"/>
          <a:ext cx="1178717" cy="13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71437</xdr:colOff>
      <xdr:row>227</xdr:row>
      <xdr:rowOff>47625</xdr:rowOff>
    </xdr:from>
    <xdr:to>
      <xdr:col>4</xdr:col>
      <xdr:colOff>1688306</xdr:colOff>
      <xdr:row>231</xdr:row>
      <xdr:rowOff>233363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3162" y="48548925"/>
          <a:ext cx="1616869" cy="1269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107156</xdr:colOff>
      <xdr:row>0</xdr:row>
      <xdr:rowOff>35718</xdr:rowOff>
    </xdr:from>
    <xdr:to>
      <xdr:col>1</xdr:col>
      <xdr:colOff>608920</xdr:colOff>
      <xdr:row>0</xdr:row>
      <xdr:rowOff>511968</xdr:rowOff>
    </xdr:to>
    <xdr:pic>
      <xdr:nvPicPr>
        <xdr:cNvPr id="42" name="Рисунок 2" descr="cid:image005.jpg@01D3A65D.FC50F610"/>
        <xdr:cNvPicPr>
          <a:picLocks noChangeAspect="1" noChangeArrowheads="1"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5718"/>
          <a:ext cx="501764" cy="476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78153</xdr:colOff>
      <xdr:row>271</xdr:row>
      <xdr:rowOff>166077</xdr:rowOff>
    </xdr:from>
    <xdr:to>
      <xdr:col>3</xdr:col>
      <xdr:colOff>1198695</xdr:colOff>
      <xdr:row>275</xdr:row>
      <xdr:rowOff>5283</xdr:rowOff>
    </xdr:to>
    <xdr:pic>
      <xdr:nvPicPr>
        <xdr:cNvPr id="11" name="Изображение 6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78578" y="56268327"/>
          <a:ext cx="1120542" cy="639306"/>
        </a:xfrm>
        <a:prstGeom prst="rect">
          <a:avLst/>
        </a:prstGeom>
      </xdr:spPr>
    </xdr:pic>
    <xdr:clientData/>
  </xdr:twoCellAnchor>
  <xdr:twoCellAnchor editAs="oneCell">
    <xdr:from>
      <xdr:col>3</xdr:col>
      <xdr:colOff>193210</xdr:colOff>
      <xdr:row>256</xdr:row>
      <xdr:rowOff>84870</xdr:rowOff>
    </xdr:from>
    <xdr:to>
      <xdr:col>3</xdr:col>
      <xdr:colOff>1369218</xdr:colOff>
      <xdr:row>262</xdr:row>
      <xdr:rowOff>105574</xdr:rowOff>
    </xdr:to>
    <xdr:pic>
      <xdr:nvPicPr>
        <xdr:cNvPr id="19" name="Изображение 2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19679" y="52234245"/>
          <a:ext cx="1176008" cy="1223236"/>
        </a:xfrm>
        <a:prstGeom prst="rect">
          <a:avLst/>
        </a:prstGeom>
      </xdr:spPr>
    </xdr:pic>
    <xdr:clientData/>
  </xdr:twoCellAnchor>
  <xdr:twoCellAnchor editAs="oneCell">
    <xdr:from>
      <xdr:col>3</xdr:col>
      <xdr:colOff>136770</xdr:colOff>
      <xdr:row>264</xdr:row>
      <xdr:rowOff>19539</xdr:rowOff>
    </xdr:from>
    <xdr:to>
      <xdr:col>3</xdr:col>
      <xdr:colOff>1068123</xdr:colOff>
      <xdr:row>269</xdr:row>
      <xdr:rowOff>75867</xdr:rowOff>
    </xdr:to>
    <xdr:pic>
      <xdr:nvPicPr>
        <xdr:cNvPr id="20" name="Изображение 2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37195" y="53340489"/>
          <a:ext cx="931353" cy="1056453"/>
        </a:xfrm>
        <a:prstGeom prst="rect">
          <a:avLst/>
        </a:prstGeom>
      </xdr:spPr>
    </xdr:pic>
    <xdr:clientData/>
  </xdr:twoCellAnchor>
  <xdr:twoCellAnchor editAs="oneCell">
    <xdr:from>
      <xdr:col>3</xdr:col>
      <xdr:colOff>181342</xdr:colOff>
      <xdr:row>249</xdr:row>
      <xdr:rowOff>44287</xdr:rowOff>
    </xdr:from>
    <xdr:to>
      <xdr:col>3</xdr:col>
      <xdr:colOff>1262062</xdr:colOff>
      <xdr:row>255</xdr:row>
      <xdr:rowOff>109623</xdr:rowOff>
    </xdr:to>
    <xdr:pic>
      <xdr:nvPicPr>
        <xdr:cNvPr id="21" name="Изображение 2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7811" y="50788725"/>
          <a:ext cx="1080720" cy="1267867"/>
        </a:xfrm>
        <a:prstGeom prst="rect">
          <a:avLst/>
        </a:prstGeom>
      </xdr:spPr>
    </xdr:pic>
    <xdr:clientData/>
  </xdr:twoCellAnchor>
  <xdr:twoCellAnchor editAs="oneCell">
    <xdr:from>
      <xdr:col>3</xdr:col>
      <xdr:colOff>135510</xdr:colOff>
      <xdr:row>150</xdr:row>
      <xdr:rowOff>87923</xdr:rowOff>
    </xdr:from>
    <xdr:to>
      <xdr:col>3</xdr:col>
      <xdr:colOff>1094155</xdr:colOff>
      <xdr:row>156</xdr:row>
      <xdr:rowOff>153836</xdr:rowOff>
    </xdr:to>
    <xdr:pic>
      <xdr:nvPicPr>
        <xdr:cNvPr id="30" name="Изображение 4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35935" y="30701273"/>
          <a:ext cx="958645" cy="1256538"/>
        </a:xfrm>
        <a:prstGeom prst="rect">
          <a:avLst/>
        </a:prstGeom>
      </xdr:spPr>
    </xdr:pic>
    <xdr:clientData/>
  </xdr:twoCellAnchor>
  <xdr:oneCellAnchor>
    <xdr:from>
      <xdr:col>3</xdr:col>
      <xdr:colOff>127000</xdr:colOff>
      <xdr:row>45</xdr:row>
      <xdr:rowOff>19539</xdr:rowOff>
    </xdr:from>
    <xdr:ext cx="989080" cy="1300711"/>
    <xdr:pic>
      <xdr:nvPicPr>
        <xdr:cNvPr id="37" name="Изображение 6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7425" y="9630264"/>
          <a:ext cx="989080" cy="1300711"/>
        </a:xfrm>
        <a:prstGeom prst="rect">
          <a:avLst/>
        </a:prstGeom>
      </xdr:spPr>
    </xdr:pic>
    <xdr:clientData/>
  </xdr:oneCellAnchor>
  <xdr:twoCellAnchor editAs="oneCell">
    <xdr:from>
      <xdr:col>3</xdr:col>
      <xdr:colOff>151982</xdr:colOff>
      <xdr:row>45</xdr:row>
      <xdr:rowOff>31516</xdr:rowOff>
    </xdr:from>
    <xdr:to>
      <xdr:col>3</xdr:col>
      <xdr:colOff>1607344</xdr:colOff>
      <xdr:row>51</xdr:row>
      <xdr:rowOff>273843</xdr:rowOff>
    </xdr:to>
    <xdr:pic>
      <xdr:nvPicPr>
        <xdr:cNvPr id="48" name="Рисунок 4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765" b="5416"/>
        <a:stretch/>
      </xdr:blipFill>
      <xdr:spPr bwMode="auto">
        <a:xfrm>
          <a:off x="2378451" y="9556516"/>
          <a:ext cx="1455362" cy="1456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179008</xdr:colOff>
      <xdr:row>122</xdr:row>
      <xdr:rowOff>69819</xdr:rowOff>
    </xdr:from>
    <xdr:ext cx="1074614" cy="1292129"/>
    <xdr:pic>
      <xdr:nvPicPr>
        <xdr:cNvPr id="61" name="Изображение 54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79433" y="25111044"/>
          <a:ext cx="1074614" cy="1292129"/>
        </a:xfrm>
        <a:prstGeom prst="rect">
          <a:avLst/>
        </a:prstGeom>
      </xdr:spPr>
    </xdr:pic>
    <xdr:clientData/>
  </xdr:oneCellAnchor>
  <xdr:twoCellAnchor editAs="oneCell">
    <xdr:from>
      <xdr:col>3</xdr:col>
      <xdr:colOff>107157</xdr:colOff>
      <xdr:row>3</xdr:row>
      <xdr:rowOff>71437</xdr:rowOff>
    </xdr:from>
    <xdr:to>
      <xdr:col>3</xdr:col>
      <xdr:colOff>1178719</xdr:colOff>
      <xdr:row>9</xdr:row>
      <xdr:rowOff>47241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33626" y="1095375"/>
          <a:ext cx="1071562" cy="117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83343</xdr:colOff>
      <xdr:row>10</xdr:row>
      <xdr:rowOff>11905</xdr:rowOff>
    </xdr:from>
    <xdr:to>
      <xdr:col>3</xdr:col>
      <xdr:colOff>1595437</xdr:colOff>
      <xdr:row>16</xdr:row>
      <xdr:rowOff>194062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09812" y="2440780"/>
          <a:ext cx="1512094" cy="1384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321467</xdr:colOff>
      <xdr:row>17</xdr:row>
      <xdr:rowOff>119062</xdr:rowOff>
    </xdr:from>
    <xdr:to>
      <xdr:col>3</xdr:col>
      <xdr:colOff>1535904</xdr:colOff>
      <xdr:row>23</xdr:row>
      <xdr:rowOff>130969</xdr:rowOff>
    </xdr:to>
    <xdr:pic>
      <xdr:nvPicPr>
        <xdr:cNvPr id="65" name="Рисунок 6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268"/>
        <a:stretch/>
      </xdr:blipFill>
      <xdr:spPr bwMode="auto">
        <a:xfrm>
          <a:off x="2693192" y="3843337"/>
          <a:ext cx="1214437" cy="1212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71435</xdr:colOff>
      <xdr:row>24</xdr:row>
      <xdr:rowOff>107156</xdr:rowOff>
    </xdr:from>
    <xdr:to>
      <xdr:col>3</xdr:col>
      <xdr:colOff>1785936</xdr:colOff>
      <xdr:row>30</xdr:row>
      <xdr:rowOff>113843</xdr:rowOff>
    </xdr:to>
    <xdr:pic>
      <xdr:nvPicPr>
        <xdr:cNvPr id="66" name="Рисунок 6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71" r="3226"/>
        <a:stretch/>
      </xdr:blipFill>
      <xdr:spPr bwMode="auto">
        <a:xfrm>
          <a:off x="2297904" y="5357812"/>
          <a:ext cx="1714501" cy="122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107155</xdr:colOff>
      <xdr:row>31</xdr:row>
      <xdr:rowOff>23813</xdr:rowOff>
    </xdr:from>
    <xdr:to>
      <xdr:col>3</xdr:col>
      <xdr:colOff>1571624</xdr:colOff>
      <xdr:row>37</xdr:row>
      <xdr:rowOff>185729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33624" y="6691313"/>
          <a:ext cx="1464469" cy="137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47624</xdr:colOff>
      <xdr:row>38</xdr:row>
      <xdr:rowOff>59531</xdr:rowOff>
    </xdr:from>
    <xdr:to>
      <xdr:col>3</xdr:col>
      <xdr:colOff>1731381</xdr:colOff>
      <xdr:row>44</xdr:row>
      <xdr:rowOff>130968</xdr:rowOff>
    </xdr:to>
    <xdr:pic>
      <xdr:nvPicPr>
        <xdr:cNvPr id="68" name="Рисунок 6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576"/>
        <a:stretch/>
      </xdr:blipFill>
      <xdr:spPr bwMode="auto">
        <a:xfrm>
          <a:off x="2274093" y="8155781"/>
          <a:ext cx="1683757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214313</xdr:colOff>
      <xdr:row>52</xdr:row>
      <xdr:rowOff>38918</xdr:rowOff>
    </xdr:from>
    <xdr:to>
      <xdr:col>3</xdr:col>
      <xdr:colOff>1250157</xdr:colOff>
      <xdr:row>58</xdr:row>
      <xdr:rowOff>180973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0782" y="11087918"/>
          <a:ext cx="1035844" cy="134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59531</xdr:colOff>
      <xdr:row>59</xdr:row>
      <xdr:rowOff>83345</xdr:rowOff>
    </xdr:from>
    <xdr:to>
      <xdr:col>3</xdr:col>
      <xdr:colOff>1818771</xdr:colOff>
      <xdr:row>65</xdr:row>
      <xdr:rowOff>71438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00" y="12549189"/>
          <a:ext cx="175924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66</xdr:row>
      <xdr:rowOff>107156</xdr:rowOff>
    </xdr:from>
    <xdr:to>
      <xdr:col>3</xdr:col>
      <xdr:colOff>1825504</xdr:colOff>
      <xdr:row>72</xdr:row>
      <xdr:rowOff>142875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1719" y="13977937"/>
          <a:ext cx="1730254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35718</xdr:colOff>
      <xdr:row>73</xdr:row>
      <xdr:rowOff>119061</xdr:rowOff>
    </xdr:from>
    <xdr:to>
      <xdr:col>3</xdr:col>
      <xdr:colOff>1760870</xdr:colOff>
      <xdr:row>78</xdr:row>
      <xdr:rowOff>119061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62187" y="15394780"/>
          <a:ext cx="1725152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107156</xdr:colOff>
      <xdr:row>80</xdr:row>
      <xdr:rowOff>95250</xdr:rowOff>
    </xdr:from>
    <xdr:to>
      <xdr:col>3</xdr:col>
      <xdr:colOff>1695450</xdr:colOff>
      <xdr:row>86</xdr:row>
      <xdr:rowOff>85726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33625" y="16775906"/>
          <a:ext cx="1588294" cy="120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35718</xdr:colOff>
      <xdr:row>87</xdr:row>
      <xdr:rowOff>119062</xdr:rowOff>
    </xdr:from>
    <xdr:to>
      <xdr:col>3</xdr:col>
      <xdr:colOff>1797843</xdr:colOff>
      <xdr:row>93</xdr:row>
      <xdr:rowOff>23811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62187" y="18216562"/>
          <a:ext cx="1762125" cy="110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95249</xdr:colOff>
      <xdr:row>94</xdr:row>
      <xdr:rowOff>178593</xdr:rowOff>
    </xdr:from>
    <xdr:to>
      <xdr:col>3</xdr:col>
      <xdr:colOff>1683543</xdr:colOff>
      <xdr:row>100</xdr:row>
      <xdr:rowOff>85725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1718" y="19681031"/>
          <a:ext cx="1588294" cy="1109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261937</xdr:colOff>
      <xdr:row>101</xdr:row>
      <xdr:rowOff>83343</xdr:rowOff>
    </xdr:from>
    <xdr:to>
      <xdr:col>3</xdr:col>
      <xdr:colOff>1345406</xdr:colOff>
      <xdr:row>107</xdr:row>
      <xdr:rowOff>161648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8406" y="20990718"/>
          <a:ext cx="1083469" cy="1280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108</xdr:row>
      <xdr:rowOff>35719</xdr:rowOff>
    </xdr:from>
    <xdr:to>
      <xdr:col>3</xdr:col>
      <xdr:colOff>1750220</xdr:colOff>
      <xdr:row>114</xdr:row>
      <xdr:rowOff>142876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9845" y="22264688"/>
          <a:ext cx="1559719" cy="130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115</xdr:row>
      <xdr:rowOff>47625</xdr:rowOff>
    </xdr:from>
    <xdr:to>
      <xdr:col>3</xdr:col>
      <xdr:colOff>1285875</xdr:colOff>
      <xdr:row>121</xdr:row>
      <xdr:rowOff>165700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69344" y="23764875"/>
          <a:ext cx="1143000" cy="1332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129</xdr:row>
      <xdr:rowOff>59532</xdr:rowOff>
    </xdr:from>
    <xdr:to>
      <xdr:col>3</xdr:col>
      <xdr:colOff>1416843</xdr:colOff>
      <xdr:row>135</xdr:row>
      <xdr:rowOff>196211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7469" y="26634282"/>
          <a:ext cx="1035843" cy="133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95249</xdr:colOff>
      <xdr:row>136</xdr:row>
      <xdr:rowOff>59531</xdr:rowOff>
    </xdr:from>
    <xdr:to>
      <xdr:col>3</xdr:col>
      <xdr:colOff>1645443</xdr:colOff>
      <xdr:row>142</xdr:row>
      <xdr:rowOff>109538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1718" y="28039219"/>
          <a:ext cx="1550194" cy="1252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273844</xdr:colOff>
      <xdr:row>143</xdr:row>
      <xdr:rowOff>23812</xdr:rowOff>
    </xdr:from>
    <xdr:to>
      <xdr:col>3</xdr:col>
      <xdr:colOff>1607344</xdr:colOff>
      <xdr:row>149</xdr:row>
      <xdr:rowOff>163573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0313" y="29408437"/>
          <a:ext cx="1333500" cy="1342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261937</xdr:colOff>
      <xdr:row>157</xdr:row>
      <xdr:rowOff>83344</xdr:rowOff>
    </xdr:from>
    <xdr:to>
      <xdr:col>3</xdr:col>
      <xdr:colOff>1440656</xdr:colOff>
      <xdr:row>163</xdr:row>
      <xdr:rowOff>177600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8406" y="32277844"/>
          <a:ext cx="1178719" cy="1296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142874</xdr:colOff>
      <xdr:row>164</xdr:row>
      <xdr:rowOff>59530</xdr:rowOff>
    </xdr:from>
    <xdr:to>
      <xdr:col>3</xdr:col>
      <xdr:colOff>1643062</xdr:colOff>
      <xdr:row>170</xdr:row>
      <xdr:rowOff>161277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69343" y="33670874"/>
          <a:ext cx="1500188" cy="1304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261937</xdr:colOff>
      <xdr:row>171</xdr:row>
      <xdr:rowOff>47625</xdr:rowOff>
    </xdr:from>
    <xdr:to>
      <xdr:col>3</xdr:col>
      <xdr:colOff>1497806</xdr:colOff>
      <xdr:row>177</xdr:row>
      <xdr:rowOff>192882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8406" y="35063906"/>
          <a:ext cx="1235869" cy="1347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35719</xdr:colOff>
      <xdr:row>178</xdr:row>
      <xdr:rowOff>59531</xdr:rowOff>
    </xdr:from>
    <xdr:to>
      <xdr:col>3</xdr:col>
      <xdr:colOff>1796915</xdr:colOff>
      <xdr:row>184</xdr:row>
      <xdr:rowOff>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62188" y="36480750"/>
          <a:ext cx="1761196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178594</xdr:colOff>
      <xdr:row>185</xdr:row>
      <xdr:rowOff>23811</xdr:rowOff>
    </xdr:from>
    <xdr:to>
      <xdr:col>3</xdr:col>
      <xdr:colOff>1643062</xdr:colOff>
      <xdr:row>191</xdr:row>
      <xdr:rowOff>175555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5063" y="37861874"/>
          <a:ext cx="1464468" cy="1366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</xdr:colOff>
      <xdr:row>192</xdr:row>
      <xdr:rowOff>59530</xdr:rowOff>
    </xdr:from>
    <xdr:to>
      <xdr:col>3</xdr:col>
      <xdr:colOff>1821656</xdr:colOff>
      <xdr:row>198</xdr:row>
      <xdr:rowOff>161644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0281" y="39314436"/>
          <a:ext cx="1797844" cy="1304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214313</xdr:colOff>
      <xdr:row>199</xdr:row>
      <xdr:rowOff>71437</xdr:rowOff>
    </xdr:from>
    <xdr:to>
      <xdr:col>3</xdr:col>
      <xdr:colOff>1488281</xdr:colOff>
      <xdr:row>205</xdr:row>
      <xdr:rowOff>160003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0782" y="40731281"/>
          <a:ext cx="1273968" cy="1291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333373</xdr:colOff>
      <xdr:row>206</xdr:row>
      <xdr:rowOff>23812</xdr:rowOff>
    </xdr:from>
    <xdr:to>
      <xdr:col>3</xdr:col>
      <xdr:colOff>1321592</xdr:colOff>
      <xdr:row>212</xdr:row>
      <xdr:rowOff>198057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9842" y="42088593"/>
          <a:ext cx="988219" cy="1376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213</xdr:row>
      <xdr:rowOff>71437</xdr:rowOff>
    </xdr:from>
    <xdr:to>
      <xdr:col>3</xdr:col>
      <xdr:colOff>1693069</xdr:colOff>
      <xdr:row>219</xdr:row>
      <xdr:rowOff>178593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74094" y="43553062"/>
          <a:ext cx="1645444" cy="130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47624</xdr:colOff>
      <xdr:row>220</xdr:row>
      <xdr:rowOff>59531</xdr:rowOff>
    </xdr:from>
    <xdr:to>
      <xdr:col>3</xdr:col>
      <xdr:colOff>1726406</xdr:colOff>
      <xdr:row>226</xdr:row>
      <xdr:rowOff>110424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74093" y="44946094"/>
          <a:ext cx="1678782" cy="125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</xdr:colOff>
      <xdr:row>227</xdr:row>
      <xdr:rowOff>95251</xdr:rowOff>
    </xdr:from>
    <xdr:to>
      <xdr:col>3</xdr:col>
      <xdr:colOff>1809750</xdr:colOff>
      <xdr:row>233</xdr:row>
      <xdr:rowOff>47624</xdr:rowOff>
    </xdr:to>
    <xdr:pic>
      <xdr:nvPicPr>
        <xdr:cNvPr id="92" name="Рисунок 9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147"/>
        <a:stretch/>
      </xdr:blipFill>
      <xdr:spPr bwMode="auto">
        <a:xfrm>
          <a:off x="2250281" y="46386751"/>
          <a:ext cx="1785938" cy="1154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250031</xdr:colOff>
      <xdr:row>234</xdr:row>
      <xdr:rowOff>35718</xdr:rowOff>
    </xdr:from>
    <xdr:to>
      <xdr:col>3</xdr:col>
      <xdr:colOff>1428748</xdr:colOff>
      <xdr:row>240</xdr:row>
      <xdr:rowOff>206153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47732156"/>
          <a:ext cx="1178717" cy="13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</xdr:colOff>
      <xdr:row>241</xdr:row>
      <xdr:rowOff>47625</xdr:rowOff>
    </xdr:from>
    <xdr:to>
      <xdr:col>3</xdr:col>
      <xdr:colOff>1688306</xdr:colOff>
      <xdr:row>247</xdr:row>
      <xdr:rowOff>126206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97906" y="49149000"/>
          <a:ext cx="1616869" cy="128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127000</xdr:colOff>
      <xdr:row>45</xdr:row>
      <xdr:rowOff>19539</xdr:rowOff>
    </xdr:from>
    <xdr:ext cx="989080" cy="1300711"/>
    <xdr:pic>
      <xdr:nvPicPr>
        <xdr:cNvPr id="7" name="Изображение 6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98725" y="9363564"/>
          <a:ext cx="989080" cy="1300711"/>
        </a:xfrm>
        <a:prstGeom prst="rect">
          <a:avLst/>
        </a:prstGeom>
      </xdr:spPr>
    </xdr:pic>
    <xdr:clientData/>
  </xdr:oneCellAnchor>
  <xdr:twoCellAnchor editAs="oneCell">
    <xdr:from>
      <xdr:col>3</xdr:col>
      <xdr:colOff>151982</xdr:colOff>
      <xdr:row>45</xdr:row>
      <xdr:rowOff>31516</xdr:rowOff>
    </xdr:from>
    <xdr:to>
      <xdr:col>3</xdr:col>
      <xdr:colOff>1607344</xdr:colOff>
      <xdr:row>51</xdr:row>
      <xdr:rowOff>273843</xdr:rowOff>
    </xdr:to>
    <xdr:pic>
      <xdr:nvPicPr>
        <xdr:cNvPr id="8" name="Рисунок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765" b="5416"/>
        <a:stretch/>
      </xdr:blipFill>
      <xdr:spPr bwMode="auto">
        <a:xfrm>
          <a:off x="2523707" y="9375541"/>
          <a:ext cx="1455362" cy="144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107157</xdr:colOff>
      <xdr:row>3</xdr:row>
      <xdr:rowOff>71437</xdr:rowOff>
    </xdr:from>
    <xdr:to>
      <xdr:col>3</xdr:col>
      <xdr:colOff>1178719</xdr:colOff>
      <xdr:row>9</xdr:row>
      <xdr:rowOff>47241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8882" y="1014412"/>
          <a:ext cx="1071562" cy="1166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83343</xdr:colOff>
      <xdr:row>10</xdr:row>
      <xdr:rowOff>11905</xdr:rowOff>
    </xdr:from>
    <xdr:to>
      <xdr:col>3</xdr:col>
      <xdr:colOff>1595437</xdr:colOff>
      <xdr:row>16</xdr:row>
      <xdr:rowOff>194062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55068" y="2345530"/>
          <a:ext cx="1512094" cy="1372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321467</xdr:colOff>
      <xdr:row>17</xdr:row>
      <xdr:rowOff>119062</xdr:rowOff>
    </xdr:from>
    <xdr:to>
      <xdr:col>3</xdr:col>
      <xdr:colOff>1535904</xdr:colOff>
      <xdr:row>23</xdr:row>
      <xdr:rowOff>130969</xdr:rowOff>
    </xdr:to>
    <xdr:pic>
      <xdr:nvPicPr>
        <xdr:cNvPr id="12" name="Рисунок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268"/>
        <a:stretch/>
      </xdr:blipFill>
      <xdr:spPr bwMode="auto">
        <a:xfrm>
          <a:off x="2693192" y="3843337"/>
          <a:ext cx="1214437" cy="1212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71435</xdr:colOff>
      <xdr:row>24</xdr:row>
      <xdr:rowOff>107156</xdr:rowOff>
    </xdr:from>
    <xdr:to>
      <xdr:col>3</xdr:col>
      <xdr:colOff>1785936</xdr:colOff>
      <xdr:row>30</xdr:row>
      <xdr:rowOff>113843</xdr:rowOff>
    </xdr:to>
    <xdr:pic>
      <xdr:nvPicPr>
        <xdr:cNvPr id="13" name="Рисунок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71" r="3226"/>
        <a:stretch/>
      </xdr:blipFill>
      <xdr:spPr bwMode="auto">
        <a:xfrm>
          <a:off x="2443160" y="5231606"/>
          <a:ext cx="1714501" cy="1206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107155</xdr:colOff>
      <xdr:row>31</xdr:row>
      <xdr:rowOff>23813</xdr:rowOff>
    </xdr:from>
    <xdr:to>
      <xdr:col>3</xdr:col>
      <xdr:colOff>1571624</xdr:colOff>
      <xdr:row>37</xdr:row>
      <xdr:rowOff>185729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8880" y="6548438"/>
          <a:ext cx="1464469" cy="1362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47624</xdr:colOff>
      <xdr:row>38</xdr:row>
      <xdr:rowOff>59531</xdr:rowOff>
    </xdr:from>
    <xdr:to>
      <xdr:col>3</xdr:col>
      <xdr:colOff>1731381</xdr:colOff>
      <xdr:row>44</xdr:row>
      <xdr:rowOff>130968</xdr:rowOff>
    </xdr:to>
    <xdr:pic>
      <xdr:nvPicPr>
        <xdr:cNvPr id="15" name="Рисунок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576"/>
        <a:stretch/>
      </xdr:blipFill>
      <xdr:spPr bwMode="auto">
        <a:xfrm>
          <a:off x="2419349" y="7993856"/>
          <a:ext cx="1683757" cy="1271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214313</xdr:colOff>
      <xdr:row>52</xdr:row>
      <xdr:rowOff>38918</xdr:rowOff>
    </xdr:from>
    <xdr:to>
      <xdr:col>3</xdr:col>
      <xdr:colOff>1250157</xdr:colOff>
      <xdr:row>58</xdr:row>
      <xdr:rowOff>180973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6038" y="10887893"/>
          <a:ext cx="1035844" cy="133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59531</xdr:colOff>
      <xdr:row>59</xdr:row>
      <xdr:rowOff>83345</xdr:rowOff>
    </xdr:from>
    <xdr:to>
      <xdr:col>3</xdr:col>
      <xdr:colOff>1818771</xdr:colOff>
      <xdr:row>65</xdr:row>
      <xdr:rowOff>71438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1256" y="12332495"/>
          <a:ext cx="1759240" cy="117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66</xdr:row>
      <xdr:rowOff>107156</xdr:rowOff>
    </xdr:from>
    <xdr:to>
      <xdr:col>3</xdr:col>
      <xdr:colOff>1825504</xdr:colOff>
      <xdr:row>72</xdr:row>
      <xdr:rowOff>142875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13746956"/>
          <a:ext cx="1730254" cy="1226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35718</xdr:colOff>
      <xdr:row>73</xdr:row>
      <xdr:rowOff>119061</xdr:rowOff>
    </xdr:from>
    <xdr:to>
      <xdr:col>3</xdr:col>
      <xdr:colOff>1760870</xdr:colOff>
      <xdr:row>78</xdr:row>
      <xdr:rowOff>119061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7443" y="15149511"/>
          <a:ext cx="172515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107156</xdr:colOff>
      <xdr:row>80</xdr:row>
      <xdr:rowOff>95250</xdr:rowOff>
    </xdr:from>
    <xdr:to>
      <xdr:col>3</xdr:col>
      <xdr:colOff>1695450</xdr:colOff>
      <xdr:row>86</xdr:row>
      <xdr:rowOff>85726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8881" y="16516350"/>
          <a:ext cx="1588294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35718</xdr:colOff>
      <xdr:row>87</xdr:row>
      <xdr:rowOff>119062</xdr:rowOff>
    </xdr:from>
    <xdr:to>
      <xdr:col>3</xdr:col>
      <xdr:colOff>1797843</xdr:colOff>
      <xdr:row>93</xdr:row>
      <xdr:rowOff>23811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7443" y="17940337"/>
          <a:ext cx="1762125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95249</xdr:colOff>
      <xdr:row>94</xdr:row>
      <xdr:rowOff>178593</xdr:rowOff>
    </xdr:from>
    <xdr:to>
      <xdr:col>3</xdr:col>
      <xdr:colOff>1683543</xdr:colOff>
      <xdr:row>100</xdr:row>
      <xdr:rowOff>85725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4" y="19390518"/>
          <a:ext cx="1588294" cy="1097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261937</xdr:colOff>
      <xdr:row>101</xdr:row>
      <xdr:rowOff>83343</xdr:rowOff>
    </xdr:from>
    <xdr:to>
      <xdr:col>3</xdr:col>
      <xdr:colOff>1345406</xdr:colOff>
      <xdr:row>107</xdr:row>
      <xdr:rowOff>161648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3662" y="20685918"/>
          <a:ext cx="1083469" cy="126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108</xdr:row>
      <xdr:rowOff>35719</xdr:rowOff>
    </xdr:from>
    <xdr:to>
      <xdr:col>3</xdr:col>
      <xdr:colOff>1750220</xdr:colOff>
      <xdr:row>114</xdr:row>
      <xdr:rowOff>142876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6" y="22028944"/>
          <a:ext cx="1559719" cy="1297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115</xdr:row>
      <xdr:rowOff>47625</xdr:rowOff>
    </xdr:from>
    <xdr:to>
      <xdr:col>3</xdr:col>
      <xdr:colOff>1285875</xdr:colOff>
      <xdr:row>121</xdr:row>
      <xdr:rowOff>165700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23431500"/>
          <a:ext cx="1143000" cy="131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122</xdr:row>
      <xdr:rowOff>59532</xdr:rowOff>
    </xdr:from>
    <xdr:to>
      <xdr:col>3</xdr:col>
      <xdr:colOff>1416843</xdr:colOff>
      <xdr:row>128</xdr:row>
      <xdr:rowOff>196211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26262807"/>
          <a:ext cx="1035843" cy="1327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95249</xdr:colOff>
      <xdr:row>129</xdr:row>
      <xdr:rowOff>59531</xdr:rowOff>
    </xdr:from>
    <xdr:to>
      <xdr:col>3</xdr:col>
      <xdr:colOff>1645443</xdr:colOff>
      <xdr:row>135</xdr:row>
      <xdr:rowOff>109538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4" y="27653456"/>
          <a:ext cx="1550194" cy="124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273844</xdr:colOff>
      <xdr:row>136</xdr:row>
      <xdr:rowOff>23812</xdr:rowOff>
    </xdr:from>
    <xdr:to>
      <xdr:col>3</xdr:col>
      <xdr:colOff>1607344</xdr:colOff>
      <xdr:row>142</xdr:row>
      <xdr:rowOff>163573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45569" y="29008387"/>
          <a:ext cx="1333500" cy="133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261937</xdr:colOff>
      <xdr:row>143</xdr:row>
      <xdr:rowOff>83344</xdr:rowOff>
    </xdr:from>
    <xdr:to>
      <xdr:col>3</xdr:col>
      <xdr:colOff>1440656</xdr:colOff>
      <xdr:row>149</xdr:row>
      <xdr:rowOff>177601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3662" y="31849219"/>
          <a:ext cx="1178719" cy="128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142874</xdr:colOff>
      <xdr:row>150</xdr:row>
      <xdr:rowOff>59530</xdr:rowOff>
    </xdr:from>
    <xdr:to>
      <xdr:col>3</xdr:col>
      <xdr:colOff>1643062</xdr:colOff>
      <xdr:row>156</xdr:row>
      <xdr:rowOff>161277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599" y="33235105"/>
          <a:ext cx="1500188" cy="1292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261937</xdr:colOff>
      <xdr:row>157</xdr:row>
      <xdr:rowOff>47625</xdr:rowOff>
    </xdr:from>
    <xdr:to>
      <xdr:col>3</xdr:col>
      <xdr:colOff>1497806</xdr:colOff>
      <xdr:row>163</xdr:row>
      <xdr:rowOff>192882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3662" y="34613850"/>
          <a:ext cx="1235869" cy="133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35719</xdr:colOff>
      <xdr:row>164</xdr:row>
      <xdr:rowOff>59531</xdr:rowOff>
    </xdr:from>
    <xdr:to>
      <xdr:col>3</xdr:col>
      <xdr:colOff>1796915</xdr:colOff>
      <xdr:row>170</xdr:row>
      <xdr:rowOff>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7444" y="36016406"/>
          <a:ext cx="1761196" cy="113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178594</xdr:colOff>
      <xdr:row>171</xdr:row>
      <xdr:rowOff>23811</xdr:rowOff>
    </xdr:from>
    <xdr:to>
      <xdr:col>3</xdr:col>
      <xdr:colOff>1643062</xdr:colOff>
      <xdr:row>177</xdr:row>
      <xdr:rowOff>175554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0319" y="37380861"/>
          <a:ext cx="1464468" cy="1351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</xdr:colOff>
      <xdr:row>178</xdr:row>
      <xdr:rowOff>59530</xdr:rowOff>
    </xdr:from>
    <xdr:to>
      <xdr:col>3</xdr:col>
      <xdr:colOff>1821656</xdr:colOff>
      <xdr:row>184</xdr:row>
      <xdr:rowOff>161644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95537" y="38816755"/>
          <a:ext cx="1797844" cy="12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214313</xdr:colOff>
      <xdr:row>185</xdr:row>
      <xdr:rowOff>71437</xdr:rowOff>
    </xdr:from>
    <xdr:to>
      <xdr:col>3</xdr:col>
      <xdr:colOff>1488281</xdr:colOff>
      <xdr:row>191</xdr:row>
      <xdr:rowOff>160003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6038" y="40219312"/>
          <a:ext cx="1273968" cy="1279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333373</xdr:colOff>
      <xdr:row>192</xdr:row>
      <xdr:rowOff>23812</xdr:rowOff>
    </xdr:from>
    <xdr:to>
      <xdr:col>3</xdr:col>
      <xdr:colOff>1321592</xdr:colOff>
      <xdr:row>198</xdr:row>
      <xdr:rowOff>198057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098" y="41562337"/>
          <a:ext cx="988219" cy="13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199</xdr:row>
      <xdr:rowOff>71437</xdr:rowOff>
    </xdr:from>
    <xdr:to>
      <xdr:col>3</xdr:col>
      <xdr:colOff>1693069</xdr:colOff>
      <xdr:row>205</xdr:row>
      <xdr:rowOff>178594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19350" y="43010137"/>
          <a:ext cx="1645444" cy="129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47624</xdr:colOff>
      <xdr:row>206</xdr:row>
      <xdr:rowOff>59531</xdr:rowOff>
    </xdr:from>
    <xdr:to>
      <xdr:col>3</xdr:col>
      <xdr:colOff>1726406</xdr:colOff>
      <xdr:row>212</xdr:row>
      <xdr:rowOff>110423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19349" y="44388881"/>
          <a:ext cx="1678782" cy="124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</xdr:colOff>
      <xdr:row>213</xdr:row>
      <xdr:rowOff>95251</xdr:rowOff>
    </xdr:from>
    <xdr:to>
      <xdr:col>3</xdr:col>
      <xdr:colOff>1809750</xdr:colOff>
      <xdr:row>219</xdr:row>
      <xdr:rowOff>47625</xdr:rowOff>
    </xdr:to>
    <xdr:pic>
      <xdr:nvPicPr>
        <xdr:cNvPr id="39" name="Рисунок 3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147"/>
        <a:stretch/>
      </xdr:blipFill>
      <xdr:spPr bwMode="auto">
        <a:xfrm>
          <a:off x="2395537" y="45815251"/>
          <a:ext cx="1785938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250031</xdr:colOff>
      <xdr:row>220</xdr:row>
      <xdr:rowOff>35718</xdr:rowOff>
    </xdr:from>
    <xdr:to>
      <xdr:col>3</xdr:col>
      <xdr:colOff>1428748</xdr:colOff>
      <xdr:row>226</xdr:row>
      <xdr:rowOff>206153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21756" y="47146368"/>
          <a:ext cx="1178717" cy="13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</xdr:colOff>
      <xdr:row>227</xdr:row>
      <xdr:rowOff>47625</xdr:rowOff>
    </xdr:from>
    <xdr:to>
      <xdr:col>3</xdr:col>
      <xdr:colOff>1688306</xdr:colOff>
      <xdr:row>233</xdr:row>
      <xdr:rowOff>126207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3162" y="48548925"/>
          <a:ext cx="1616869" cy="1269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56"/>
  <sheetViews>
    <sheetView tabSelected="1" showRuler="0" zoomScale="80" zoomScaleNormal="80" zoomScalePageLayoutView="130" workbookViewId="0">
      <selection activeCell="O10" sqref="O10"/>
    </sheetView>
  </sheetViews>
  <sheetFormatPr defaultColWidth="11" defaultRowHeight="18.75"/>
  <cols>
    <col min="1" max="1" width="4.25" customWidth="1"/>
    <col min="2" max="2" width="9.375" style="1" customWidth="1"/>
    <col min="3" max="3" width="11" style="56"/>
    <col min="4" max="4" width="17.5" style="4" customWidth="1"/>
    <col min="5" max="5" width="24" customWidth="1"/>
    <col min="6" max="6" width="12.75" style="6" customWidth="1"/>
    <col min="7" max="7" width="9.625" style="6" customWidth="1"/>
    <col min="8" max="8" width="12.75" customWidth="1"/>
    <col min="10" max="11" width="12.625" style="62" customWidth="1"/>
  </cols>
  <sheetData>
    <row r="1" spans="1:12" ht="45" customHeight="1" thickBot="1">
      <c r="A1" s="102" t="s">
        <v>131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</row>
    <row r="2" spans="1:12" s="6" customFormat="1" ht="24" customHeight="1">
      <c r="A2" s="114" t="s">
        <v>0</v>
      </c>
      <c r="B2" s="116" t="s">
        <v>1</v>
      </c>
      <c r="C2" s="120" t="s">
        <v>86</v>
      </c>
      <c r="D2" s="118" t="s">
        <v>2</v>
      </c>
      <c r="E2" s="116" t="s">
        <v>3</v>
      </c>
      <c r="F2" s="116" t="s">
        <v>4</v>
      </c>
      <c r="G2" s="122" t="s">
        <v>127</v>
      </c>
      <c r="H2" s="110" t="s">
        <v>91</v>
      </c>
      <c r="I2" s="110" t="s">
        <v>92</v>
      </c>
      <c r="J2" s="110" t="s">
        <v>128</v>
      </c>
      <c r="K2" s="125" t="s">
        <v>129</v>
      </c>
      <c r="L2" s="112" t="s">
        <v>93</v>
      </c>
    </row>
    <row r="3" spans="1:12" s="9" customFormat="1" ht="28.5" customHeight="1" thickBot="1">
      <c r="A3" s="115"/>
      <c r="B3" s="117"/>
      <c r="C3" s="121"/>
      <c r="D3" s="119"/>
      <c r="E3" s="117"/>
      <c r="F3" s="117"/>
      <c r="G3" s="123"/>
      <c r="H3" s="111"/>
      <c r="I3" s="111"/>
      <c r="J3" s="124"/>
      <c r="K3" s="126"/>
      <c r="L3" s="113"/>
    </row>
    <row r="4" spans="1:12" ht="21.75" customHeight="1">
      <c r="A4" s="104">
        <v>1</v>
      </c>
      <c r="B4" s="70" t="s">
        <v>132</v>
      </c>
      <c r="C4" s="71" t="s">
        <v>116</v>
      </c>
      <c r="D4" s="105" t="s">
        <v>6</v>
      </c>
      <c r="E4" s="106"/>
      <c r="F4" s="107" t="s">
        <v>7</v>
      </c>
      <c r="G4" s="72"/>
      <c r="H4" s="108">
        <v>510</v>
      </c>
      <c r="I4" s="108">
        <v>561</v>
      </c>
      <c r="J4" s="73">
        <f>G4*H4</f>
        <v>0</v>
      </c>
      <c r="K4" s="74">
        <f>G4*I4</f>
        <v>0</v>
      </c>
      <c r="L4" s="109">
        <v>765</v>
      </c>
    </row>
    <row r="5" spans="1:12" ht="21.75" customHeight="1">
      <c r="A5" s="98"/>
      <c r="B5" s="63" t="s">
        <v>132</v>
      </c>
      <c r="C5" s="57" t="s">
        <v>117</v>
      </c>
      <c r="D5" s="86"/>
      <c r="E5" s="93"/>
      <c r="F5" s="94"/>
      <c r="G5" s="58"/>
      <c r="H5" s="80"/>
      <c r="I5" s="80"/>
      <c r="J5" s="60">
        <f>G5*H4</f>
        <v>0</v>
      </c>
      <c r="K5" s="75">
        <f>G5*I4</f>
        <v>0</v>
      </c>
      <c r="L5" s="82"/>
    </row>
    <row r="6" spans="1:12" ht="21.75" customHeight="1">
      <c r="A6" s="98"/>
      <c r="B6" s="63" t="s">
        <v>132</v>
      </c>
      <c r="C6" s="57" t="s">
        <v>118</v>
      </c>
      <c r="D6" s="86"/>
      <c r="E6" s="93"/>
      <c r="F6" s="94"/>
      <c r="G6" s="58"/>
      <c r="H6" s="80"/>
      <c r="I6" s="80"/>
      <c r="J6" s="60">
        <f>H4*G6</f>
        <v>0</v>
      </c>
      <c r="K6" s="75">
        <f>G6*I4</f>
        <v>0</v>
      </c>
      <c r="L6" s="82"/>
    </row>
    <row r="7" spans="1:12" ht="21.75" customHeight="1">
      <c r="A7" s="98"/>
      <c r="B7" s="63" t="s">
        <v>132</v>
      </c>
      <c r="C7" s="57"/>
      <c r="D7" s="86"/>
      <c r="E7" s="93"/>
      <c r="F7" s="94"/>
      <c r="G7" s="58"/>
      <c r="H7" s="80"/>
      <c r="I7" s="80"/>
      <c r="J7" s="60"/>
      <c r="K7" s="75"/>
      <c r="L7" s="82"/>
    </row>
    <row r="8" spans="1:12" ht="21.75" customHeight="1">
      <c r="A8" s="98"/>
      <c r="B8" s="63" t="s">
        <v>132</v>
      </c>
      <c r="C8" s="57"/>
      <c r="D8" s="86"/>
      <c r="E8" s="93"/>
      <c r="F8" s="94"/>
      <c r="G8" s="58"/>
      <c r="H8" s="80"/>
      <c r="I8" s="80"/>
      <c r="J8" s="60"/>
      <c r="K8" s="75"/>
      <c r="L8" s="82"/>
    </row>
    <row r="9" spans="1:12" ht="21.75" customHeight="1">
      <c r="A9" s="98"/>
      <c r="B9" s="63" t="s">
        <v>132</v>
      </c>
      <c r="C9" s="57"/>
      <c r="D9" s="86"/>
      <c r="E9" s="93"/>
      <c r="F9" s="94"/>
      <c r="G9" s="58"/>
      <c r="H9" s="80"/>
      <c r="I9" s="80"/>
      <c r="J9" s="60"/>
      <c r="K9" s="75"/>
      <c r="L9" s="82"/>
    </row>
    <row r="10" spans="1:12" ht="21.75" customHeight="1">
      <c r="A10" s="98"/>
      <c r="B10" s="63" t="s">
        <v>132</v>
      </c>
      <c r="C10" s="57"/>
      <c r="D10" s="86"/>
      <c r="E10" s="93"/>
      <c r="F10" s="94"/>
      <c r="G10" s="58"/>
      <c r="H10" s="80"/>
      <c r="I10" s="80"/>
      <c r="J10" s="60"/>
      <c r="K10" s="75"/>
      <c r="L10" s="82"/>
    </row>
    <row r="11" spans="1:12" ht="21.75" customHeight="1">
      <c r="A11" s="84">
        <v>2</v>
      </c>
      <c r="B11" s="63" t="s">
        <v>133</v>
      </c>
      <c r="C11" s="57" t="s">
        <v>116</v>
      </c>
      <c r="D11" s="86" t="s">
        <v>9</v>
      </c>
      <c r="E11" s="93"/>
      <c r="F11" s="94" t="s">
        <v>7</v>
      </c>
      <c r="G11" s="58"/>
      <c r="H11" s="80">
        <v>590</v>
      </c>
      <c r="I11" s="80">
        <v>649</v>
      </c>
      <c r="J11" s="60">
        <f>G11*H11</f>
        <v>0</v>
      </c>
      <c r="K11" s="75">
        <f>G11*I11</f>
        <v>0</v>
      </c>
      <c r="L11" s="82">
        <v>885</v>
      </c>
    </row>
    <row r="12" spans="1:12" ht="21.75" customHeight="1">
      <c r="A12" s="84"/>
      <c r="B12" s="63" t="s">
        <v>133</v>
      </c>
      <c r="C12" s="57" t="s">
        <v>117</v>
      </c>
      <c r="D12" s="86"/>
      <c r="E12" s="93"/>
      <c r="F12" s="94"/>
      <c r="G12" s="58"/>
      <c r="H12" s="80"/>
      <c r="I12" s="80"/>
      <c r="J12" s="60">
        <f>G12*H11</f>
        <v>0</v>
      </c>
      <c r="K12" s="75">
        <f>G12*I11</f>
        <v>0</v>
      </c>
      <c r="L12" s="82"/>
    </row>
    <row r="13" spans="1:12" ht="21.75" customHeight="1">
      <c r="A13" s="84"/>
      <c r="B13" s="63" t="s">
        <v>133</v>
      </c>
      <c r="C13" s="57" t="s">
        <v>118</v>
      </c>
      <c r="D13" s="86"/>
      <c r="E13" s="93"/>
      <c r="F13" s="94"/>
      <c r="G13" s="58"/>
      <c r="H13" s="80"/>
      <c r="I13" s="80"/>
      <c r="J13" s="60">
        <f>H11*G13</f>
        <v>0</v>
      </c>
      <c r="K13" s="75">
        <f>G13*I11</f>
        <v>0</v>
      </c>
      <c r="L13" s="82"/>
    </row>
    <row r="14" spans="1:12" ht="21.75" customHeight="1">
      <c r="A14" s="84"/>
      <c r="B14" s="63" t="s">
        <v>133</v>
      </c>
      <c r="C14" s="57"/>
      <c r="D14" s="86"/>
      <c r="E14" s="93"/>
      <c r="F14" s="94"/>
      <c r="G14" s="58"/>
      <c r="H14" s="80"/>
      <c r="I14" s="80"/>
      <c r="J14" s="60"/>
      <c r="K14" s="75"/>
      <c r="L14" s="82"/>
    </row>
    <row r="15" spans="1:12" ht="21.75" customHeight="1">
      <c r="A15" s="84"/>
      <c r="B15" s="63" t="s">
        <v>133</v>
      </c>
      <c r="C15" s="57"/>
      <c r="D15" s="86"/>
      <c r="E15" s="93"/>
      <c r="F15" s="94"/>
      <c r="G15" s="58"/>
      <c r="H15" s="80"/>
      <c r="I15" s="80"/>
      <c r="J15" s="60"/>
      <c r="K15" s="75"/>
      <c r="L15" s="82"/>
    </row>
    <row r="16" spans="1:12" ht="21.75" customHeight="1">
      <c r="A16" s="84"/>
      <c r="B16" s="63" t="s">
        <v>133</v>
      </c>
      <c r="C16" s="57"/>
      <c r="D16" s="86"/>
      <c r="E16" s="93"/>
      <c r="F16" s="94"/>
      <c r="G16" s="58"/>
      <c r="H16" s="80"/>
      <c r="I16" s="80"/>
      <c r="J16" s="60"/>
      <c r="K16" s="75"/>
      <c r="L16" s="82"/>
    </row>
    <row r="17" spans="1:12" ht="21.75" customHeight="1">
      <c r="A17" s="84"/>
      <c r="B17" s="63" t="s">
        <v>133</v>
      </c>
      <c r="C17" s="57"/>
      <c r="D17" s="86"/>
      <c r="E17" s="93"/>
      <c r="F17" s="94"/>
      <c r="G17" s="58"/>
      <c r="H17" s="80"/>
      <c r="I17" s="80"/>
      <c r="J17" s="60"/>
      <c r="K17" s="75"/>
      <c r="L17" s="82"/>
    </row>
    <row r="18" spans="1:12" ht="21.75" customHeight="1">
      <c r="A18" s="98">
        <v>3</v>
      </c>
      <c r="B18" s="63" t="s">
        <v>134</v>
      </c>
      <c r="C18" s="57" t="s">
        <v>116</v>
      </c>
      <c r="D18" s="86" t="s">
        <v>11</v>
      </c>
      <c r="E18" s="93"/>
      <c r="F18" s="94" t="s">
        <v>12</v>
      </c>
      <c r="G18" s="58"/>
      <c r="H18" s="80">
        <v>610</v>
      </c>
      <c r="I18" s="80">
        <v>671</v>
      </c>
      <c r="J18" s="60">
        <f>G18*H18</f>
        <v>0</v>
      </c>
      <c r="K18" s="75">
        <f>G18*I18</f>
        <v>0</v>
      </c>
      <c r="L18" s="82">
        <v>915</v>
      </c>
    </row>
    <row r="19" spans="1:12" ht="21.75" customHeight="1">
      <c r="A19" s="98"/>
      <c r="B19" s="63" t="s">
        <v>134</v>
      </c>
      <c r="C19" s="57" t="s">
        <v>117</v>
      </c>
      <c r="D19" s="86"/>
      <c r="E19" s="93"/>
      <c r="F19" s="94"/>
      <c r="G19" s="58"/>
      <c r="H19" s="80"/>
      <c r="I19" s="80"/>
      <c r="J19" s="60">
        <f>G19*H18</f>
        <v>0</v>
      </c>
      <c r="K19" s="75">
        <f>G19*I18</f>
        <v>0</v>
      </c>
      <c r="L19" s="82"/>
    </row>
    <row r="20" spans="1:12" ht="21.75" customHeight="1">
      <c r="A20" s="98"/>
      <c r="B20" s="63" t="s">
        <v>134</v>
      </c>
      <c r="C20" s="57" t="s">
        <v>118</v>
      </c>
      <c r="D20" s="86"/>
      <c r="E20" s="93"/>
      <c r="F20" s="94"/>
      <c r="G20" s="58"/>
      <c r="H20" s="80"/>
      <c r="I20" s="80"/>
      <c r="J20" s="60">
        <f>H18*G20</f>
        <v>0</v>
      </c>
      <c r="K20" s="75">
        <f>G20*I18</f>
        <v>0</v>
      </c>
      <c r="L20" s="82"/>
    </row>
    <row r="21" spans="1:12" ht="21.75" customHeight="1">
      <c r="A21" s="98"/>
      <c r="B21" s="63" t="s">
        <v>134</v>
      </c>
      <c r="C21" s="57"/>
      <c r="D21" s="86"/>
      <c r="E21" s="93"/>
      <c r="F21" s="94"/>
      <c r="G21" s="58"/>
      <c r="H21" s="80"/>
      <c r="I21" s="80"/>
      <c r="J21" s="60"/>
      <c r="K21" s="75"/>
      <c r="L21" s="82"/>
    </row>
    <row r="22" spans="1:12" ht="21.75" customHeight="1">
      <c r="A22" s="98"/>
      <c r="B22" s="63" t="s">
        <v>134</v>
      </c>
      <c r="C22" s="57"/>
      <c r="D22" s="86"/>
      <c r="E22" s="93"/>
      <c r="F22" s="94"/>
      <c r="G22" s="58"/>
      <c r="H22" s="80"/>
      <c r="I22" s="80"/>
      <c r="J22" s="60"/>
      <c r="K22" s="75"/>
      <c r="L22" s="82"/>
    </row>
    <row r="23" spans="1:12" ht="21.75" customHeight="1">
      <c r="A23" s="98"/>
      <c r="B23" s="63" t="s">
        <v>134</v>
      </c>
      <c r="C23" s="57"/>
      <c r="D23" s="86"/>
      <c r="E23" s="93"/>
      <c r="F23" s="94"/>
      <c r="G23" s="58"/>
      <c r="H23" s="80"/>
      <c r="I23" s="80"/>
      <c r="J23" s="60"/>
      <c r="K23" s="75"/>
      <c r="L23" s="82"/>
    </row>
    <row r="24" spans="1:12" ht="21.75" customHeight="1">
      <c r="A24" s="98"/>
      <c r="B24" s="63" t="s">
        <v>134</v>
      </c>
      <c r="C24" s="57"/>
      <c r="D24" s="86"/>
      <c r="E24" s="93"/>
      <c r="F24" s="94"/>
      <c r="G24" s="58"/>
      <c r="H24" s="80"/>
      <c r="I24" s="80"/>
      <c r="J24" s="60"/>
      <c r="K24" s="75"/>
      <c r="L24" s="82"/>
    </row>
    <row r="25" spans="1:12" ht="21.75" customHeight="1">
      <c r="A25" s="84">
        <v>4</v>
      </c>
      <c r="B25" s="63" t="s">
        <v>135</v>
      </c>
      <c r="C25" s="57" t="s">
        <v>116</v>
      </c>
      <c r="D25" s="86" t="s">
        <v>14</v>
      </c>
      <c r="E25" s="93"/>
      <c r="F25" s="94" t="s">
        <v>7</v>
      </c>
      <c r="G25" s="58"/>
      <c r="H25" s="96">
        <v>550</v>
      </c>
      <c r="I25" s="96">
        <v>605</v>
      </c>
      <c r="J25" s="60">
        <f>G25*H25</f>
        <v>0</v>
      </c>
      <c r="K25" s="75">
        <f>G25*I25</f>
        <v>0</v>
      </c>
      <c r="L25" s="97">
        <v>825</v>
      </c>
    </row>
    <row r="26" spans="1:12" ht="21.75" customHeight="1">
      <c r="A26" s="84"/>
      <c r="B26" s="63" t="s">
        <v>135</v>
      </c>
      <c r="C26" s="57" t="s">
        <v>117</v>
      </c>
      <c r="D26" s="86"/>
      <c r="E26" s="93"/>
      <c r="F26" s="94"/>
      <c r="G26" s="58"/>
      <c r="H26" s="96"/>
      <c r="I26" s="96"/>
      <c r="J26" s="60">
        <f>G26*H25</f>
        <v>0</v>
      </c>
      <c r="K26" s="75">
        <f>G26*I25</f>
        <v>0</v>
      </c>
      <c r="L26" s="97"/>
    </row>
    <row r="27" spans="1:12" ht="21.75" customHeight="1">
      <c r="A27" s="84"/>
      <c r="B27" s="63" t="s">
        <v>135</v>
      </c>
      <c r="C27" s="57" t="s">
        <v>118</v>
      </c>
      <c r="D27" s="86"/>
      <c r="E27" s="93"/>
      <c r="F27" s="94"/>
      <c r="G27" s="58"/>
      <c r="H27" s="96"/>
      <c r="I27" s="96"/>
      <c r="J27" s="60">
        <f>H25*G27</f>
        <v>0</v>
      </c>
      <c r="K27" s="75">
        <f>G27*I25</f>
        <v>0</v>
      </c>
      <c r="L27" s="97"/>
    </row>
    <row r="28" spans="1:12" ht="21.75" customHeight="1">
      <c r="A28" s="84"/>
      <c r="B28" s="63" t="s">
        <v>135</v>
      </c>
      <c r="C28" s="57" t="s">
        <v>119</v>
      </c>
      <c r="D28" s="86"/>
      <c r="E28" s="93"/>
      <c r="F28" s="94"/>
      <c r="G28" s="58"/>
      <c r="H28" s="101">
        <v>580</v>
      </c>
      <c r="I28" s="96">
        <v>638</v>
      </c>
      <c r="J28" s="61">
        <f>G28*H28</f>
        <v>0</v>
      </c>
      <c r="K28" s="76">
        <f>I28*G28</f>
        <v>0</v>
      </c>
      <c r="L28" s="97">
        <v>870</v>
      </c>
    </row>
    <row r="29" spans="1:12" ht="21.75" customHeight="1">
      <c r="A29" s="84"/>
      <c r="B29" s="63" t="s">
        <v>135</v>
      </c>
      <c r="C29" s="57" t="s">
        <v>120</v>
      </c>
      <c r="D29" s="86"/>
      <c r="E29" s="93"/>
      <c r="F29" s="94"/>
      <c r="G29" s="58"/>
      <c r="H29" s="101"/>
      <c r="I29" s="96"/>
      <c r="J29" s="61">
        <f>H28*G29</f>
        <v>0</v>
      </c>
      <c r="K29" s="76">
        <f>I28*G29</f>
        <v>0</v>
      </c>
      <c r="L29" s="97"/>
    </row>
    <row r="30" spans="1:12" ht="21.75" customHeight="1">
      <c r="A30" s="84"/>
      <c r="B30" s="63" t="s">
        <v>135</v>
      </c>
      <c r="C30" s="57" t="s">
        <v>121</v>
      </c>
      <c r="D30" s="86"/>
      <c r="E30" s="93"/>
      <c r="F30" s="94"/>
      <c r="G30" s="58"/>
      <c r="H30" s="101"/>
      <c r="I30" s="96"/>
      <c r="J30" s="61">
        <f>H28*G30</f>
        <v>0</v>
      </c>
      <c r="K30" s="76">
        <f>I28*G30</f>
        <v>0</v>
      </c>
      <c r="L30" s="97"/>
    </row>
    <row r="31" spans="1:12" ht="21.75" customHeight="1">
      <c r="A31" s="84"/>
      <c r="B31" s="63" t="s">
        <v>135</v>
      </c>
      <c r="C31" s="57" t="s">
        <v>122</v>
      </c>
      <c r="D31" s="86"/>
      <c r="E31" s="93"/>
      <c r="F31" s="94"/>
      <c r="G31" s="58"/>
      <c r="H31" s="101"/>
      <c r="I31" s="96"/>
      <c r="J31" s="61">
        <f>H28*G31</f>
        <v>0</v>
      </c>
      <c r="K31" s="76">
        <f>G31*I28</f>
        <v>0</v>
      </c>
      <c r="L31" s="97"/>
    </row>
    <row r="32" spans="1:12" ht="21.75" customHeight="1">
      <c r="A32" s="98">
        <v>5</v>
      </c>
      <c r="B32" s="63" t="s">
        <v>136</v>
      </c>
      <c r="C32" s="57"/>
      <c r="D32" s="86" t="s">
        <v>16</v>
      </c>
      <c r="E32" s="92"/>
      <c r="F32" s="94" t="s">
        <v>7</v>
      </c>
      <c r="G32" s="58"/>
      <c r="H32" s="80">
        <v>510</v>
      </c>
      <c r="I32" s="80">
        <v>561</v>
      </c>
      <c r="J32" s="60"/>
      <c r="K32" s="75"/>
      <c r="L32" s="82">
        <v>765</v>
      </c>
    </row>
    <row r="33" spans="1:12" ht="21.75" customHeight="1">
      <c r="A33" s="98"/>
      <c r="B33" s="63" t="s">
        <v>136</v>
      </c>
      <c r="C33" s="57"/>
      <c r="D33" s="86"/>
      <c r="E33" s="92"/>
      <c r="F33" s="94"/>
      <c r="G33" s="58"/>
      <c r="H33" s="80"/>
      <c r="I33" s="80"/>
      <c r="J33" s="60"/>
      <c r="K33" s="75"/>
      <c r="L33" s="82"/>
    </row>
    <row r="34" spans="1:12" ht="21.75" customHeight="1">
      <c r="A34" s="98"/>
      <c r="B34" s="63" t="s">
        <v>136</v>
      </c>
      <c r="C34" s="57"/>
      <c r="D34" s="86"/>
      <c r="E34" s="92"/>
      <c r="F34" s="94"/>
      <c r="G34" s="58"/>
      <c r="H34" s="80"/>
      <c r="I34" s="80"/>
      <c r="J34" s="60"/>
      <c r="K34" s="75"/>
      <c r="L34" s="82"/>
    </row>
    <row r="35" spans="1:12" ht="21.75" customHeight="1">
      <c r="A35" s="98"/>
      <c r="B35" s="63" t="s">
        <v>136</v>
      </c>
      <c r="C35" s="57" t="s">
        <v>119</v>
      </c>
      <c r="D35" s="86"/>
      <c r="E35" s="92"/>
      <c r="F35" s="94"/>
      <c r="G35" s="58"/>
      <c r="H35" s="80"/>
      <c r="I35" s="80"/>
      <c r="J35" s="61">
        <f>G35*H32</f>
        <v>0</v>
      </c>
      <c r="K35" s="76">
        <f>G35*I32</f>
        <v>0</v>
      </c>
      <c r="L35" s="82"/>
    </row>
    <row r="36" spans="1:12" ht="21.75" customHeight="1">
      <c r="A36" s="98"/>
      <c r="B36" s="63" t="s">
        <v>136</v>
      </c>
      <c r="C36" s="57" t="s">
        <v>120</v>
      </c>
      <c r="D36" s="86"/>
      <c r="E36" s="92"/>
      <c r="F36" s="94"/>
      <c r="G36" s="58"/>
      <c r="H36" s="80"/>
      <c r="I36" s="80"/>
      <c r="J36" s="61">
        <f>H32*G36</f>
        <v>0</v>
      </c>
      <c r="K36" s="76">
        <f>G36*I32</f>
        <v>0</v>
      </c>
      <c r="L36" s="82"/>
    </row>
    <row r="37" spans="1:12" ht="21.75" customHeight="1">
      <c r="A37" s="98"/>
      <c r="B37" s="63" t="s">
        <v>136</v>
      </c>
      <c r="C37" s="57" t="s">
        <v>121</v>
      </c>
      <c r="D37" s="86"/>
      <c r="E37" s="92"/>
      <c r="F37" s="94"/>
      <c r="G37" s="58"/>
      <c r="H37" s="80"/>
      <c r="I37" s="80"/>
      <c r="J37" s="61">
        <f>G37*H32</f>
        <v>0</v>
      </c>
      <c r="K37" s="76">
        <f>G37*I32</f>
        <v>0</v>
      </c>
      <c r="L37" s="82"/>
    </row>
    <row r="38" spans="1:12" ht="21.75" customHeight="1">
      <c r="A38" s="98"/>
      <c r="B38" s="63" t="s">
        <v>136</v>
      </c>
      <c r="C38" s="57" t="s">
        <v>122</v>
      </c>
      <c r="D38" s="86"/>
      <c r="E38" s="92"/>
      <c r="F38" s="94"/>
      <c r="G38" s="58"/>
      <c r="H38" s="80"/>
      <c r="I38" s="80"/>
      <c r="J38" s="61">
        <f>G38*H32</f>
        <v>0</v>
      </c>
      <c r="K38" s="76">
        <f>G38*I32</f>
        <v>0</v>
      </c>
      <c r="L38" s="82"/>
    </row>
    <row r="39" spans="1:12" ht="21.75" customHeight="1">
      <c r="A39" s="84">
        <v>6</v>
      </c>
      <c r="B39" s="63" t="s">
        <v>137</v>
      </c>
      <c r="C39" s="57"/>
      <c r="D39" s="86" t="s">
        <v>18</v>
      </c>
      <c r="E39" s="93"/>
      <c r="F39" s="94" t="s">
        <v>7</v>
      </c>
      <c r="G39" s="58"/>
      <c r="H39" s="80">
        <v>590</v>
      </c>
      <c r="I39" s="80">
        <v>649</v>
      </c>
      <c r="J39" s="60"/>
      <c r="K39" s="75"/>
      <c r="L39" s="82">
        <v>885</v>
      </c>
    </row>
    <row r="40" spans="1:12" ht="21.75" customHeight="1">
      <c r="A40" s="84"/>
      <c r="B40" s="63" t="s">
        <v>137</v>
      </c>
      <c r="C40" s="57"/>
      <c r="D40" s="86"/>
      <c r="E40" s="93"/>
      <c r="F40" s="94"/>
      <c r="G40" s="58"/>
      <c r="H40" s="80"/>
      <c r="I40" s="80"/>
      <c r="J40" s="60"/>
      <c r="K40" s="75"/>
      <c r="L40" s="82"/>
    </row>
    <row r="41" spans="1:12" ht="21.75" customHeight="1">
      <c r="A41" s="84"/>
      <c r="B41" s="63" t="s">
        <v>137</v>
      </c>
      <c r="C41" s="57"/>
      <c r="D41" s="86"/>
      <c r="E41" s="93"/>
      <c r="F41" s="94"/>
      <c r="G41" s="58"/>
      <c r="H41" s="80"/>
      <c r="I41" s="80"/>
      <c r="J41" s="60"/>
      <c r="K41" s="75"/>
      <c r="L41" s="82"/>
    </row>
    <row r="42" spans="1:12" ht="21.75" customHeight="1">
      <c r="A42" s="84"/>
      <c r="B42" s="63" t="s">
        <v>137</v>
      </c>
      <c r="C42" s="57" t="s">
        <v>119</v>
      </c>
      <c r="D42" s="86"/>
      <c r="E42" s="93"/>
      <c r="F42" s="94"/>
      <c r="G42" s="58"/>
      <c r="H42" s="80"/>
      <c r="I42" s="80"/>
      <c r="J42" s="61">
        <f>G42*H39</f>
        <v>0</v>
      </c>
      <c r="K42" s="76">
        <f>G42*I39</f>
        <v>0</v>
      </c>
      <c r="L42" s="82"/>
    </row>
    <row r="43" spans="1:12" ht="21.75" customHeight="1">
      <c r="A43" s="84"/>
      <c r="B43" s="63" t="s">
        <v>137</v>
      </c>
      <c r="C43" s="57" t="s">
        <v>120</v>
      </c>
      <c r="D43" s="86"/>
      <c r="E43" s="93"/>
      <c r="F43" s="94"/>
      <c r="G43" s="58"/>
      <c r="H43" s="80"/>
      <c r="I43" s="80"/>
      <c r="J43" s="61">
        <f>H39*G43</f>
        <v>0</v>
      </c>
      <c r="K43" s="76">
        <f>G43*I39</f>
        <v>0</v>
      </c>
      <c r="L43" s="82"/>
    </row>
    <row r="44" spans="1:12" ht="21.75" customHeight="1">
      <c r="A44" s="84"/>
      <c r="B44" s="63" t="s">
        <v>137</v>
      </c>
      <c r="C44" s="57" t="s">
        <v>121</v>
      </c>
      <c r="D44" s="86"/>
      <c r="E44" s="93"/>
      <c r="F44" s="94"/>
      <c r="G44" s="58"/>
      <c r="H44" s="80"/>
      <c r="I44" s="80"/>
      <c r="J44" s="61">
        <f>G44*H39</f>
        <v>0</v>
      </c>
      <c r="K44" s="76">
        <f>G44*I39</f>
        <v>0</v>
      </c>
      <c r="L44" s="82"/>
    </row>
    <row r="45" spans="1:12" ht="21.75" customHeight="1">
      <c r="A45" s="84"/>
      <c r="B45" s="63" t="s">
        <v>137</v>
      </c>
      <c r="C45" s="57" t="s">
        <v>122</v>
      </c>
      <c r="D45" s="86"/>
      <c r="E45" s="93"/>
      <c r="F45" s="94"/>
      <c r="G45" s="58"/>
      <c r="H45" s="80"/>
      <c r="I45" s="80"/>
      <c r="J45" s="61">
        <f>G45*H39</f>
        <v>0</v>
      </c>
      <c r="K45" s="76">
        <f>G45*I39</f>
        <v>0</v>
      </c>
      <c r="L45" s="82"/>
    </row>
    <row r="46" spans="1:12" ht="21.75" customHeight="1">
      <c r="A46" s="98">
        <v>7</v>
      </c>
      <c r="B46" s="63" t="s">
        <v>138</v>
      </c>
      <c r="C46" s="57" t="s">
        <v>116</v>
      </c>
      <c r="D46" s="86" t="s">
        <v>20</v>
      </c>
      <c r="E46" s="93"/>
      <c r="F46" s="94" t="s">
        <v>21</v>
      </c>
      <c r="G46" s="58"/>
      <c r="H46" s="80">
        <v>490</v>
      </c>
      <c r="I46" s="80">
        <v>539</v>
      </c>
      <c r="J46" s="60">
        <f>G46*H46</f>
        <v>0</v>
      </c>
      <c r="K46" s="75">
        <f>G46*I46</f>
        <v>0</v>
      </c>
      <c r="L46" s="82">
        <v>735</v>
      </c>
    </row>
    <row r="47" spans="1:12" ht="21.75" customHeight="1">
      <c r="A47" s="98"/>
      <c r="B47" s="63" t="s">
        <v>138</v>
      </c>
      <c r="C47" s="57" t="s">
        <v>117</v>
      </c>
      <c r="D47" s="86"/>
      <c r="E47" s="93"/>
      <c r="F47" s="94"/>
      <c r="G47" s="58"/>
      <c r="H47" s="80"/>
      <c r="I47" s="80"/>
      <c r="J47" s="60">
        <f>G47*H46</f>
        <v>0</v>
      </c>
      <c r="K47" s="75">
        <f>G47*I46</f>
        <v>0</v>
      </c>
      <c r="L47" s="82"/>
    </row>
    <row r="48" spans="1:12" ht="21.75" customHeight="1">
      <c r="A48" s="98"/>
      <c r="B48" s="63" t="s">
        <v>138</v>
      </c>
      <c r="C48" s="57" t="s">
        <v>118</v>
      </c>
      <c r="D48" s="86"/>
      <c r="E48" s="93"/>
      <c r="F48" s="94"/>
      <c r="G48" s="58"/>
      <c r="H48" s="80"/>
      <c r="I48" s="80"/>
      <c r="J48" s="60">
        <f>H46*G48</f>
        <v>0</v>
      </c>
      <c r="K48" s="75">
        <f>G48*I46</f>
        <v>0</v>
      </c>
      <c r="L48" s="82"/>
    </row>
    <row r="49" spans="1:12" ht="21.75" customHeight="1">
      <c r="A49" s="98"/>
      <c r="B49" s="63" t="s">
        <v>138</v>
      </c>
      <c r="C49" s="57"/>
      <c r="D49" s="86"/>
      <c r="E49" s="93"/>
      <c r="F49" s="94"/>
      <c r="G49" s="58"/>
      <c r="H49" s="80"/>
      <c r="I49" s="80"/>
      <c r="J49" s="60"/>
      <c r="K49" s="75"/>
      <c r="L49" s="82"/>
    </row>
    <row r="50" spans="1:12" ht="21.75" customHeight="1">
      <c r="A50" s="98"/>
      <c r="B50" s="63" t="s">
        <v>138</v>
      </c>
      <c r="C50" s="57"/>
      <c r="D50" s="86"/>
      <c r="E50" s="93"/>
      <c r="F50" s="94"/>
      <c r="G50" s="58"/>
      <c r="H50" s="80"/>
      <c r="I50" s="80"/>
      <c r="J50" s="60"/>
      <c r="K50" s="75"/>
      <c r="L50" s="82"/>
    </row>
    <row r="51" spans="1:12" ht="21.75" customHeight="1">
      <c r="A51" s="98"/>
      <c r="B51" s="63" t="s">
        <v>138</v>
      </c>
      <c r="C51" s="57"/>
      <c r="D51" s="86"/>
      <c r="E51" s="93"/>
      <c r="F51" s="94"/>
      <c r="G51" s="58"/>
      <c r="H51" s="80"/>
      <c r="I51" s="80"/>
      <c r="J51" s="60"/>
      <c r="K51" s="75"/>
      <c r="L51" s="82"/>
    </row>
    <row r="52" spans="1:12" ht="21.75" customHeight="1">
      <c r="A52" s="98"/>
      <c r="B52" s="63" t="s">
        <v>138</v>
      </c>
      <c r="C52" s="57"/>
      <c r="D52" s="86"/>
      <c r="E52" s="93"/>
      <c r="F52" s="94"/>
      <c r="G52" s="58"/>
      <c r="H52" s="80"/>
      <c r="I52" s="80"/>
      <c r="J52" s="60"/>
      <c r="K52" s="75"/>
      <c r="L52" s="82"/>
    </row>
    <row r="53" spans="1:12" ht="21.75" customHeight="1">
      <c r="A53" s="84">
        <v>8</v>
      </c>
      <c r="B53" s="63" t="s">
        <v>139</v>
      </c>
      <c r="C53" s="57"/>
      <c r="D53" s="86" t="s">
        <v>23</v>
      </c>
      <c r="E53" s="99"/>
      <c r="F53" s="94" t="s">
        <v>24</v>
      </c>
      <c r="G53" s="58"/>
      <c r="H53" s="80">
        <v>1200</v>
      </c>
      <c r="I53" s="80">
        <v>1320</v>
      </c>
      <c r="J53" s="60"/>
      <c r="K53" s="75"/>
      <c r="L53" s="82">
        <v>1800</v>
      </c>
    </row>
    <row r="54" spans="1:12" ht="21.75" customHeight="1">
      <c r="A54" s="84"/>
      <c r="B54" s="63" t="s">
        <v>139</v>
      </c>
      <c r="C54" s="57"/>
      <c r="D54" s="86"/>
      <c r="E54" s="99"/>
      <c r="F54" s="94"/>
      <c r="G54" s="58"/>
      <c r="H54" s="80"/>
      <c r="I54" s="80"/>
      <c r="J54" s="60"/>
      <c r="K54" s="75"/>
      <c r="L54" s="82"/>
    </row>
    <row r="55" spans="1:12" ht="21.75" customHeight="1">
      <c r="A55" s="84"/>
      <c r="B55" s="63" t="s">
        <v>139</v>
      </c>
      <c r="C55" s="57"/>
      <c r="D55" s="86"/>
      <c r="E55" s="99"/>
      <c r="F55" s="94"/>
      <c r="G55" s="58"/>
      <c r="H55" s="80"/>
      <c r="I55" s="80"/>
      <c r="J55" s="60"/>
      <c r="K55" s="75"/>
      <c r="L55" s="82"/>
    </row>
    <row r="56" spans="1:12" ht="21.75" customHeight="1">
      <c r="A56" s="84"/>
      <c r="B56" s="63" t="s">
        <v>139</v>
      </c>
      <c r="C56" s="57" t="s">
        <v>119</v>
      </c>
      <c r="D56" s="86"/>
      <c r="E56" s="99"/>
      <c r="F56" s="94"/>
      <c r="G56" s="58"/>
      <c r="H56" s="80"/>
      <c r="I56" s="80"/>
      <c r="J56" s="61">
        <f>G56*H53</f>
        <v>0</v>
      </c>
      <c r="K56" s="76">
        <f>G56*I53</f>
        <v>0</v>
      </c>
      <c r="L56" s="82"/>
    </row>
    <row r="57" spans="1:12" ht="21.75" customHeight="1">
      <c r="A57" s="84"/>
      <c r="B57" s="63" t="s">
        <v>139</v>
      </c>
      <c r="C57" s="57" t="s">
        <v>120</v>
      </c>
      <c r="D57" s="86"/>
      <c r="E57" s="99"/>
      <c r="F57" s="94"/>
      <c r="G57" s="58"/>
      <c r="H57" s="80"/>
      <c r="I57" s="80"/>
      <c r="J57" s="61">
        <f>H53*G57</f>
        <v>0</v>
      </c>
      <c r="K57" s="76">
        <f>G57*I53</f>
        <v>0</v>
      </c>
      <c r="L57" s="82"/>
    </row>
    <row r="58" spans="1:12" ht="21.75" customHeight="1">
      <c r="A58" s="84"/>
      <c r="B58" s="63" t="s">
        <v>139</v>
      </c>
      <c r="C58" s="57" t="s">
        <v>121</v>
      </c>
      <c r="D58" s="86"/>
      <c r="E58" s="99"/>
      <c r="F58" s="94"/>
      <c r="G58" s="58"/>
      <c r="H58" s="80"/>
      <c r="I58" s="80"/>
      <c r="J58" s="61">
        <f>G58*H53</f>
        <v>0</v>
      </c>
      <c r="K58" s="76">
        <f>G58*I53</f>
        <v>0</v>
      </c>
      <c r="L58" s="82"/>
    </row>
    <row r="59" spans="1:12" ht="21.75" customHeight="1">
      <c r="A59" s="84"/>
      <c r="B59" s="63" t="s">
        <v>139</v>
      </c>
      <c r="C59" s="57" t="s">
        <v>122</v>
      </c>
      <c r="D59" s="86"/>
      <c r="E59" s="99"/>
      <c r="F59" s="94"/>
      <c r="G59" s="58"/>
      <c r="H59" s="80"/>
      <c r="I59" s="80"/>
      <c r="J59" s="61">
        <f>G59*H53</f>
        <v>0</v>
      </c>
      <c r="K59" s="76">
        <f>G59*I53</f>
        <v>0</v>
      </c>
      <c r="L59" s="82"/>
    </row>
    <row r="60" spans="1:12" ht="21.75" customHeight="1">
      <c r="A60" s="98">
        <v>9</v>
      </c>
      <c r="B60" s="64" t="s">
        <v>140</v>
      </c>
      <c r="C60" s="57" t="s">
        <v>116</v>
      </c>
      <c r="D60" s="86" t="s">
        <v>26</v>
      </c>
      <c r="E60" s="93"/>
      <c r="F60" s="94" t="s">
        <v>89</v>
      </c>
      <c r="G60" s="58"/>
      <c r="H60" s="100">
        <v>750</v>
      </c>
      <c r="I60" s="96">
        <v>825.00000000000011</v>
      </c>
      <c r="J60" s="60">
        <f>G60*H60</f>
        <v>0</v>
      </c>
      <c r="K60" s="75">
        <f>G60*I60</f>
        <v>0</v>
      </c>
      <c r="L60" s="97">
        <v>1125</v>
      </c>
    </row>
    <row r="61" spans="1:12" ht="21.75" customHeight="1">
      <c r="A61" s="98"/>
      <c r="B61" s="64" t="s">
        <v>140</v>
      </c>
      <c r="C61" s="57" t="s">
        <v>117</v>
      </c>
      <c r="D61" s="86"/>
      <c r="E61" s="93"/>
      <c r="F61" s="94"/>
      <c r="G61" s="58"/>
      <c r="H61" s="100"/>
      <c r="I61" s="96"/>
      <c r="J61" s="60">
        <f>G61*H60</f>
        <v>0</v>
      </c>
      <c r="K61" s="75">
        <f>G61*I60</f>
        <v>0</v>
      </c>
      <c r="L61" s="97"/>
    </row>
    <row r="62" spans="1:12" ht="21.75" customHeight="1">
      <c r="A62" s="98"/>
      <c r="B62" s="64" t="s">
        <v>140</v>
      </c>
      <c r="C62" s="57" t="s">
        <v>118</v>
      </c>
      <c r="D62" s="86"/>
      <c r="E62" s="93"/>
      <c r="F62" s="94"/>
      <c r="G62" s="58"/>
      <c r="H62" s="100"/>
      <c r="I62" s="96"/>
      <c r="J62" s="60">
        <f>H60*G62</f>
        <v>0</v>
      </c>
      <c r="K62" s="75">
        <f>G62*I60</f>
        <v>0</v>
      </c>
      <c r="L62" s="97"/>
    </row>
    <row r="63" spans="1:12" ht="21.75" customHeight="1">
      <c r="A63" s="98"/>
      <c r="B63" s="64" t="s">
        <v>140</v>
      </c>
      <c r="C63" s="57" t="s">
        <v>119</v>
      </c>
      <c r="D63" s="86"/>
      <c r="E63" s="93"/>
      <c r="F63" s="94"/>
      <c r="G63" s="58"/>
      <c r="H63" s="95">
        <v>780</v>
      </c>
      <c r="I63" s="96">
        <v>858.00000000000011</v>
      </c>
      <c r="J63" s="61">
        <f>G63*H60</f>
        <v>0</v>
      </c>
      <c r="K63" s="76">
        <f>G63*I60</f>
        <v>0</v>
      </c>
      <c r="L63" s="97">
        <v>1170</v>
      </c>
    </row>
    <row r="64" spans="1:12" ht="21.75" customHeight="1">
      <c r="A64" s="98"/>
      <c r="B64" s="64" t="s">
        <v>140</v>
      </c>
      <c r="C64" s="57" t="s">
        <v>120</v>
      </c>
      <c r="D64" s="86"/>
      <c r="E64" s="93"/>
      <c r="F64" s="94"/>
      <c r="G64" s="58"/>
      <c r="H64" s="95"/>
      <c r="I64" s="96"/>
      <c r="J64" s="61">
        <f>H60*G64</f>
        <v>0</v>
      </c>
      <c r="K64" s="76">
        <f>G64*I60</f>
        <v>0</v>
      </c>
      <c r="L64" s="97"/>
    </row>
    <row r="65" spans="1:12" ht="21.75" customHeight="1">
      <c r="A65" s="98"/>
      <c r="B65" s="64" t="s">
        <v>140</v>
      </c>
      <c r="C65" s="57" t="s">
        <v>121</v>
      </c>
      <c r="D65" s="86"/>
      <c r="E65" s="93"/>
      <c r="F65" s="94"/>
      <c r="G65" s="58"/>
      <c r="H65" s="95"/>
      <c r="I65" s="96"/>
      <c r="J65" s="61">
        <f>G65*H60</f>
        <v>0</v>
      </c>
      <c r="K65" s="76">
        <f>G65*I60</f>
        <v>0</v>
      </c>
      <c r="L65" s="97"/>
    </row>
    <row r="66" spans="1:12" ht="21.75" customHeight="1">
      <c r="A66" s="98"/>
      <c r="B66" s="64" t="s">
        <v>140</v>
      </c>
      <c r="C66" s="57" t="s">
        <v>122</v>
      </c>
      <c r="D66" s="86"/>
      <c r="E66" s="93"/>
      <c r="F66" s="94"/>
      <c r="G66" s="58"/>
      <c r="H66" s="95"/>
      <c r="I66" s="96"/>
      <c r="J66" s="61">
        <f>G66*H60</f>
        <v>0</v>
      </c>
      <c r="K66" s="76">
        <f>G66*I60</f>
        <v>0</v>
      </c>
      <c r="L66" s="97"/>
    </row>
    <row r="67" spans="1:12" ht="21.75" customHeight="1">
      <c r="A67" s="84">
        <v>10</v>
      </c>
      <c r="B67" s="64" t="s">
        <v>141</v>
      </c>
      <c r="C67" s="57" t="s">
        <v>116</v>
      </c>
      <c r="D67" s="86" t="s">
        <v>28</v>
      </c>
      <c r="E67" s="93"/>
      <c r="F67" s="94" t="s">
        <v>7</v>
      </c>
      <c r="G67" s="58"/>
      <c r="H67" s="100">
        <v>690</v>
      </c>
      <c r="I67" s="96">
        <v>759.00000000000011</v>
      </c>
      <c r="J67" s="60">
        <f>G67*H67</f>
        <v>0</v>
      </c>
      <c r="K67" s="75">
        <f>G67*I67</f>
        <v>0</v>
      </c>
      <c r="L67" s="97">
        <v>1035</v>
      </c>
    </row>
    <row r="68" spans="1:12" ht="21.75" customHeight="1">
      <c r="A68" s="84"/>
      <c r="B68" s="64" t="s">
        <v>141</v>
      </c>
      <c r="C68" s="57" t="s">
        <v>117</v>
      </c>
      <c r="D68" s="86"/>
      <c r="E68" s="93"/>
      <c r="F68" s="94"/>
      <c r="G68" s="58"/>
      <c r="H68" s="100"/>
      <c r="I68" s="96"/>
      <c r="J68" s="60">
        <f>G68*H67</f>
        <v>0</v>
      </c>
      <c r="K68" s="75">
        <f>G68*I67</f>
        <v>0</v>
      </c>
      <c r="L68" s="97"/>
    </row>
    <row r="69" spans="1:12" ht="21.75" customHeight="1">
      <c r="A69" s="84"/>
      <c r="B69" s="64" t="s">
        <v>141</v>
      </c>
      <c r="C69" s="57" t="s">
        <v>118</v>
      </c>
      <c r="D69" s="86"/>
      <c r="E69" s="93"/>
      <c r="F69" s="94"/>
      <c r="G69" s="58"/>
      <c r="H69" s="100"/>
      <c r="I69" s="96"/>
      <c r="J69" s="60">
        <f>H67*G69</f>
        <v>0</v>
      </c>
      <c r="K69" s="75">
        <f>G69*I67</f>
        <v>0</v>
      </c>
      <c r="L69" s="97"/>
    </row>
    <row r="70" spans="1:12" ht="21.75" customHeight="1">
      <c r="A70" s="84"/>
      <c r="B70" s="64" t="s">
        <v>141</v>
      </c>
      <c r="C70" s="57" t="s">
        <v>119</v>
      </c>
      <c r="D70" s="86"/>
      <c r="E70" s="93"/>
      <c r="F70" s="94"/>
      <c r="G70" s="58"/>
      <c r="H70" s="95">
        <v>730</v>
      </c>
      <c r="I70" s="96">
        <v>803.00000000000011</v>
      </c>
      <c r="J70" s="61">
        <f>G70*H70</f>
        <v>0</v>
      </c>
      <c r="K70" s="76">
        <f>I70*G70</f>
        <v>0</v>
      </c>
      <c r="L70" s="97">
        <v>1095</v>
      </c>
    </row>
    <row r="71" spans="1:12" ht="21.75" customHeight="1">
      <c r="A71" s="84"/>
      <c r="B71" s="64" t="s">
        <v>141</v>
      </c>
      <c r="C71" s="57" t="s">
        <v>120</v>
      </c>
      <c r="D71" s="86"/>
      <c r="E71" s="93"/>
      <c r="F71" s="94"/>
      <c r="G71" s="58"/>
      <c r="H71" s="95"/>
      <c r="I71" s="96"/>
      <c r="J71" s="61">
        <f>H70*G71</f>
        <v>0</v>
      </c>
      <c r="K71" s="76">
        <f>I70*G71</f>
        <v>0</v>
      </c>
      <c r="L71" s="97"/>
    </row>
    <row r="72" spans="1:12" ht="21.75" customHeight="1">
      <c r="A72" s="84"/>
      <c r="B72" s="64" t="s">
        <v>141</v>
      </c>
      <c r="C72" s="57" t="s">
        <v>121</v>
      </c>
      <c r="D72" s="86"/>
      <c r="E72" s="93"/>
      <c r="F72" s="94"/>
      <c r="G72" s="58"/>
      <c r="H72" s="95"/>
      <c r="I72" s="96"/>
      <c r="J72" s="61">
        <f>H70*G72</f>
        <v>0</v>
      </c>
      <c r="K72" s="76">
        <f>I70*G72</f>
        <v>0</v>
      </c>
      <c r="L72" s="97"/>
    </row>
    <row r="73" spans="1:12" ht="21.75" customHeight="1">
      <c r="A73" s="84"/>
      <c r="B73" s="64" t="s">
        <v>141</v>
      </c>
      <c r="C73" s="57" t="s">
        <v>122</v>
      </c>
      <c r="D73" s="86"/>
      <c r="E73" s="93"/>
      <c r="F73" s="94"/>
      <c r="G73" s="58"/>
      <c r="H73" s="95"/>
      <c r="I73" s="96"/>
      <c r="J73" s="61">
        <f>H70*G73</f>
        <v>0</v>
      </c>
      <c r="K73" s="76">
        <f>G73*I70</f>
        <v>0</v>
      </c>
      <c r="L73" s="97"/>
    </row>
    <row r="74" spans="1:12" ht="21.75" customHeight="1">
      <c r="A74" s="98">
        <v>11</v>
      </c>
      <c r="B74" s="63" t="s">
        <v>142</v>
      </c>
      <c r="C74" s="57"/>
      <c r="D74" s="86" t="s">
        <v>30</v>
      </c>
      <c r="E74" s="93"/>
      <c r="F74" s="94" t="s">
        <v>12</v>
      </c>
      <c r="G74" s="58"/>
      <c r="H74" s="80">
        <v>490</v>
      </c>
      <c r="I74" s="80">
        <v>539</v>
      </c>
      <c r="J74" s="60"/>
      <c r="K74" s="75"/>
      <c r="L74" s="82">
        <v>735</v>
      </c>
    </row>
    <row r="75" spans="1:12" ht="21.75" customHeight="1">
      <c r="A75" s="98"/>
      <c r="B75" s="63" t="s">
        <v>142</v>
      </c>
      <c r="C75" s="57"/>
      <c r="D75" s="86"/>
      <c r="E75" s="93"/>
      <c r="F75" s="94"/>
      <c r="G75" s="58"/>
      <c r="H75" s="80"/>
      <c r="I75" s="80"/>
      <c r="J75" s="60"/>
      <c r="K75" s="75"/>
      <c r="L75" s="82"/>
    </row>
    <row r="76" spans="1:12" ht="21.75" customHeight="1">
      <c r="A76" s="98"/>
      <c r="B76" s="63" t="s">
        <v>142</v>
      </c>
      <c r="C76" s="57"/>
      <c r="D76" s="86"/>
      <c r="E76" s="93"/>
      <c r="F76" s="94"/>
      <c r="G76" s="58"/>
      <c r="H76" s="80"/>
      <c r="I76" s="80"/>
      <c r="J76" s="60"/>
      <c r="K76" s="75"/>
      <c r="L76" s="82"/>
    </row>
    <row r="77" spans="1:12" ht="21.75" customHeight="1">
      <c r="A77" s="98"/>
      <c r="B77" s="63" t="s">
        <v>142</v>
      </c>
      <c r="C77" s="57" t="s">
        <v>119</v>
      </c>
      <c r="D77" s="86"/>
      <c r="E77" s="93"/>
      <c r="F77" s="94"/>
      <c r="G77" s="58"/>
      <c r="H77" s="80"/>
      <c r="I77" s="80"/>
      <c r="J77" s="61">
        <f>H74*G77</f>
        <v>0</v>
      </c>
      <c r="K77" s="76">
        <f>G77*I74</f>
        <v>0</v>
      </c>
      <c r="L77" s="82"/>
    </row>
    <row r="78" spans="1:12" ht="21.75" customHeight="1">
      <c r="A78" s="98"/>
      <c r="B78" s="63" t="s">
        <v>142</v>
      </c>
      <c r="C78" s="57" t="s">
        <v>120</v>
      </c>
      <c r="D78" s="86"/>
      <c r="E78" s="93"/>
      <c r="F78" s="94"/>
      <c r="G78" s="58"/>
      <c r="H78" s="80"/>
      <c r="I78" s="80"/>
      <c r="J78" s="61">
        <f>H74*G78</f>
        <v>0</v>
      </c>
      <c r="K78" s="76">
        <f>G78*I74</f>
        <v>0</v>
      </c>
      <c r="L78" s="82"/>
    </row>
    <row r="79" spans="1:12" ht="21.75" customHeight="1">
      <c r="A79" s="98"/>
      <c r="B79" s="63" t="s">
        <v>142</v>
      </c>
      <c r="C79" s="57" t="s">
        <v>121</v>
      </c>
      <c r="D79" s="86"/>
      <c r="E79" s="93"/>
      <c r="F79" s="94"/>
      <c r="G79" s="58"/>
      <c r="H79" s="80"/>
      <c r="I79" s="80"/>
      <c r="J79" s="61">
        <f>G79*H74</f>
        <v>0</v>
      </c>
      <c r="K79" s="76">
        <f>I74*G79</f>
        <v>0</v>
      </c>
      <c r="L79" s="82"/>
    </row>
    <row r="80" spans="1:12" ht="21.75" customHeight="1">
      <c r="A80" s="98"/>
      <c r="B80" s="63" t="s">
        <v>142</v>
      </c>
      <c r="C80" s="57" t="s">
        <v>122</v>
      </c>
      <c r="D80" s="86"/>
      <c r="E80" s="93"/>
      <c r="F80" s="94"/>
      <c r="G80" s="58"/>
      <c r="H80" s="80"/>
      <c r="I80" s="80"/>
      <c r="J80" s="61">
        <f>G80*H74</f>
        <v>0</v>
      </c>
      <c r="K80" s="76">
        <f>I74*G80</f>
        <v>0</v>
      </c>
      <c r="L80" s="82"/>
    </row>
    <row r="81" spans="1:12" ht="21.75" customHeight="1">
      <c r="A81" s="84">
        <v>12</v>
      </c>
      <c r="B81" s="64" t="s">
        <v>143</v>
      </c>
      <c r="C81" s="57"/>
      <c r="D81" s="86" t="s">
        <v>32</v>
      </c>
      <c r="E81" s="93"/>
      <c r="F81" s="94" t="s">
        <v>7</v>
      </c>
      <c r="G81" s="58"/>
      <c r="H81" s="80">
        <v>730</v>
      </c>
      <c r="I81" s="80">
        <v>803.00000000000011</v>
      </c>
      <c r="J81" s="60"/>
      <c r="K81" s="75"/>
      <c r="L81" s="82">
        <v>1095</v>
      </c>
    </row>
    <row r="82" spans="1:12" ht="21.75" customHeight="1">
      <c r="A82" s="84"/>
      <c r="B82" s="64" t="s">
        <v>143</v>
      </c>
      <c r="C82" s="57"/>
      <c r="D82" s="86"/>
      <c r="E82" s="93"/>
      <c r="F82" s="94"/>
      <c r="G82" s="58"/>
      <c r="H82" s="80"/>
      <c r="I82" s="80"/>
      <c r="J82" s="60"/>
      <c r="K82" s="75"/>
      <c r="L82" s="82"/>
    </row>
    <row r="83" spans="1:12" ht="21.75" customHeight="1">
      <c r="A83" s="84"/>
      <c r="B83" s="64" t="s">
        <v>143</v>
      </c>
      <c r="C83" s="57"/>
      <c r="D83" s="86"/>
      <c r="E83" s="93"/>
      <c r="F83" s="94"/>
      <c r="G83" s="58"/>
      <c r="H83" s="80"/>
      <c r="I83" s="80"/>
      <c r="J83" s="60"/>
      <c r="K83" s="75"/>
      <c r="L83" s="82"/>
    </row>
    <row r="84" spans="1:12" ht="21.75" customHeight="1">
      <c r="A84" s="84"/>
      <c r="B84" s="64" t="s">
        <v>143</v>
      </c>
      <c r="C84" s="57" t="s">
        <v>119</v>
      </c>
      <c r="D84" s="86"/>
      <c r="E84" s="93"/>
      <c r="F84" s="94"/>
      <c r="G84" s="58"/>
      <c r="H84" s="80"/>
      <c r="I84" s="80"/>
      <c r="J84" s="61">
        <f>H81*G84</f>
        <v>0</v>
      </c>
      <c r="K84" s="76">
        <f>G84*I81</f>
        <v>0</v>
      </c>
      <c r="L84" s="82"/>
    </row>
    <row r="85" spans="1:12" ht="21.75" customHeight="1">
      <c r="A85" s="84"/>
      <c r="B85" s="64" t="s">
        <v>143</v>
      </c>
      <c r="C85" s="57" t="s">
        <v>120</v>
      </c>
      <c r="D85" s="86"/>
      <c r="E85" s="93"/>
      <c r="F85" s="94"/>
      <c r="G85" s="58"/>
      <c r="H85" s="80"/>
      <c r="I85" s="80"/>
      <c r="J85" s="61">
        <f>H81*G85</f>
        <v>0</v>
      </c>
      <c r="K85" s="76">
        <f>G85*I81</f>
        <v>0</v>
      </c>
      <c r="L85" s="82"/>
    </row>
    <row r="86" spans="1:12" ht="21.75" customHeight="1">
      <c r="A86" s="84"/>
      <c r="B86" s="64" t="s">
        <v>143</v>
      </c>
      <c r="C86" s="57" t="s">
        <v>121</v>
      </c>
      <c r="D86" s="86"/>
      <c r="E86" s="93"/>
      <c r="F86" s="94"/>
      <c r="G86" s="58"/>
      <c r="H86" s="80"/>
      <c r="I86" s="80"/>
      <c r="J86" s="61">
        <f>G86*H81</f>
        <v>0</v>
      </c>
      <c r="K86" s="76">
        <f>I81*G86</f>
        <v>0</v>
      </c>
      <c r="L86" s="82"/>
    </row>
    <row r="87" spans="1:12" ht="21.75" customHeight="1">
      <c r="A87" s="84"/>
      <c r="B87" s="64" t="s">
        <v>143</v>
      </c>
      <c r="C87" s="57" t="s">
        <v>122</v>
      </c>
      <c r="D87" s="86"/>
      <c r="E87" s="93"/>
      <c r="F87" s="94"/>
      <c r="G87" s="58"/>
      <c r="H87" s="80"/>
      <c r="I87" s="80"/>
      <c r="J87" s="61">
        <f>G87*H81</f>
        <v>0</v>
      </c>
      <c r="K87" s="76">
        <f>I81*G87</f>
        <v>0</v>
      </c>
      <c r="L87" s="82"/>
    </row>
    <row r="88" spans="1:12" ht="21.75" customHeight="1">
      <c r="A88" s="98">
        <v>13</v>
      </c>
      <c r="B88" s="64" t="s">
        <v>144</v>
      </c>
      <c r="C88" s="57"/>
      <c r="D88" s="86" t="s">
        <v>34</v>
      </c>
      <c r="E88" s="99"/>
      <c r="F88" s="94" t="s">
        <v>7</v>
      </c>
      <c r="G88" s="58"/>
      <c r="H88" s="80">
        <v>730</v>
      </c>
      <c r="I88" s="80">
        <v>803.00000000000011</v>
      </c>
      <c r="J88" s="60"/>
      <c r="K88" s="75"/>
      <c r="L88" s="82">
        <v>1095</v>
      </c>
    </row>
    <row r="89" spans="1:12" ht="21.75" customHeight="1">
      <c r="A89" s="98"/>
      <c r="B89" s="64" t="s">
        <v>144</v>
      </c>
      <c r="C89" s="57"/>
      <c r="D89" s="86"/>
      <c r="E89" s="99"/>
      <c r="F89" s="94"/>
      <c r="G89" s="58"/>
      <c r="H89" s="80"/>
      <c r="I89" s="80"/>
      <c r="J89" s="60"/>
      <c r="K89" s="75"/>
      <c r="L89" s="82"/>
    </row>
    <row r="90" spans="1:12" ht="21.75" customHeight="1">
      <c r="A90" s="98"/>
      <c r="B90" s="64" t="s">
        <v>144</v>
      </c>
      <c r="C90" s="57"/>
      <c r="D90" s="86"/>
      <c r="E90" s="99"/>
      <c r="F90" s="94"/>
      <c r="G90" s="58"/>
      <c r="H90" s="80"/>
      <c r="I90" s="80"/>
      <c r="J90" s="60"/>
      <c r="K90" s="75"/>
      <c r="L90" s="82"/>
    </row>
    <row r="91" spans="1:12" ht="21.75" customHeight="1">
      <c r="A91" s="98"/>
      <c r="B91" s="64" t="s">
        <v>144</v>
      </c>
      <c r="C91" s="57" t="s">
        <v>119</v>
      </c>
      <c r="D91" s="86"/>
      <c r="E91" s="99"/>
      <c r="F91" s="94"/>
      <c r="G91" s="58"/>
      <c r="H91" s="80"/>
      <c r="I91" s="80"/>
      <c r="J91" s="61">
        <f>H88*G91</f>
        <v>0</v>
      </c>
      <c r="K91" s="76">
        <f>G91*I88</f>
        <v>0</v>
      </c>
      <c r="L91" s="82"/>
    </row>
    <row r="92" spans="1:12" ht="21.75" customHeight="1">
      <c r="A92" s="98"/>
      <c r="B92" s="64" t="s">
        <v>144</v>
      </c>
      <c r="C92" s="57" t="s">
        <v>120</v>
      </c>
      <c r="D92" s="86"/>
      <c r="E92" s="99"/>
      <c r="F92" s="94"/>
      <c r="G92" s="58"/>
      <c r="H92" s="80"/>
      <c r="I92" s="80"/>
      <c r="J92" s="61">
        <f>H88*G92</f>
        <v>0</v>
      </c>
      <c r="K92" s="76">
        <f>G92*I88</f>
        <v>0</v>
      </c>
      <c r="L92" s="82"/>
    </row>
    <row r="93" spans="1:12" ht="21.75" customHeight="1">
      <c r="A93" s="98"/>
      <c r="B93" s="64" t="s">
        <v>144</v>
      </c>
      <c r="C93" s="57" t="s">
        <v>121</v>
      </c>
      <c r="D93" s="86"/>
      <c r="E93" s="99"/>
      <c r="F93" s="94"/>
      <c r="G93" s="58"/>
      <c r="H93" s="80"/>
      <c r="I93" s="80"/>
      <c r="J93" s="61">
        <f>G93*H88</f>
        <v>0</v>
      </c>
      <c r="K93" s="76">
        <f>I88*G93</f>
        <v>0</v>
      </c>
      <c r="L93" s="82"/>
    </row>
    <row r="94" spans="1:12" ht="21.75" customHeight="1">
      <c r="A94" s="98"/>
      <c r="B94" s="64" t="s">
        <v>144</v>
      </c>
      <c r="C94" s="57" t="s">
        <v>122</v>
      </c>
      <c r="D94" s="86"/>
      <c r="E94" s="99"/>
      <c r="F94" s="94"/>
      <c r="G94" s="58"/>
      <c r="H94" s="80"/>
      <c r="I94" s="80"/>
      <c r="J94" s="61">
        <f>G94*H88</f>
        <v>0</v>
      </c>
      <c r="K94" s="76">
        <f>I88*G94</f>
        <v>0</v>
      </c>
      <c r="L94" s="82"/>
    </row>
    <row r="95" spans="1:12" ht="21.75" customHeight="1">
      <c r="A95" s="84">
        <v>14</v>
      </c>
      <c r="B95" s="64" t="s">
        <v>145</v>
      </c>
      <c r="C95" s="57"/>
      <c r="D95" s="86" t="s">
        <v>36</v>
      </c>
      <c r="E95" s="88"/>
      <c r="F95" s="94" t="s">
        <v>12</v>
      </c>
      <c r="G95" s="58"/>
      <c r="H95" s="80">
        <v>790</v>
      </c>
      <c r="I95" s="80">
        <v>869.00000000000011</v>
      </c>
      <c r="J95" s="60"/>
      <c r="K95" s="75"/>
      <c r="L95" s="82">
        <v>1185</v>
      </c>
    </row>
    <row r="96" spans="1:12" ht="21.75" customHeight="1">
      <c r="A96" s="84"/>
      <c r="B96" s="64" t="s">
        <v>145</v>
      </c>
      <c r="C96" s="57"/>
      <c r="D96" s="86"/>
      <c r="E96" s="88"/>
      <c r="F96" s="94"/>
      <c r="G96" s="58"/>
      <c r="H96" s="80"/>
      <c r="I96" s="80"/>
      <c r="J96" s="60"/>
      <c r="K96" s="75"/>
      <c r="L96" s="82"/>
    </row>
    <row r="97" spans="1:12" ht="21.75" customHeight="1">
      <c r="A97" s="84"/>
      <c r="B97" s="64" t="s">
        <v>145</v>
      </c>
      <c r="C97" s="57"/>
      <c r="D97" s="86"/>
      <c r="E97" s="88"/>
      <c r="F97" s="94"/>
      <c r="G97" s="58"/>
      <c r="H97" s="80"/>
      <c r="I97" s="80"/>
      <c r="J97" s="60"/>
      <c r="K97" s="75"/>
      <c r="L97" s="82"/>
    </row>
    <row r="98" spans="1:12" ht="21.75" customHeight="1">
      <c r="A98" s="84"/>
      <c r="B98" s="64" t="s">
        <v>145</v>
      </c>
      <c r="C98" s="57" t="s">
        <v>119</v>
      </c>
      <c r="D98" s="86"/>
      <c r="E98" s="88"/>
      <c r="F98" s="94"/>
      <c r="G98" s="58"/>
      <c r="H98" s="80"/>
      <c r="I98" s="80"/>
      <c r="J98" s="61">
        <f>H95*G98</f>
        <v>0</v>
      </c>
      <c r="K98" s="76">
        <f>G98*I95</f>
        <v>0</v>
      </c>
      <c r="L98" s="82"/>
    </row>
    <row r="99" spans="1:12" ht="21.75" customHeight="1">
      <c r="A99" s="84"/>
      <c r="B99" s="64" t="s">
        <v>145</v>
      </c>
      <c r="C99" s="57" t="s">
        <v>120</v>
      </c>
      <c r="D99" s="86"/>
      <c r="E99" s="88"/>
      <c r="F99" s="94"/>
      <c r="G99" s="58"/>
      <c r="H99" s="80"/>
      <c r="I99" s="80"/>
      <c r="J99" s="61">
        <f>H95*G99</f>
        <v>0</v>
      </c>
      <c r="K99" s="76">
        <f>G99*I95</f>
        <v>0</v>
      </c>
      <c r="L99" s="82"/>
    </row>
    <row r="100" spans="1:12" ht="21.75" customHeight="1">
      <c r="A100" s="84"/>
      <c r="B100" s="64" t="s">
        <v>145</v>
      </c>
      <c r="C100" s="57" t="s">
        <v>121</v>
      </c>
      <c r="D100" s="86"/>
      <c r="E100" s="88"/>
      <c r="F100" s="94"/>
      <c r="G100" s="58"/>
      <c r="H100" s="80"/>
      <c r="I100" s="80"/>
      <c r="J100" s="61">
        <f>G100*H95</f>
        <v>0</v>
      </c>
      <c r="K100" s="76">
        <f>I95*G100</f>
        <v>0</v>
      </c>
      <c r="L100" s="82"/>
    </row>
    <row r="101" spans="1:12" ht="21.75" customHeight="1">
      <c r="A101" s="84"/>
      <c r="B101" s="64" t="s">
        <v>145</v>
      </c>
      <c r="C101" s="57" t="s">
        <v>122</v>
      </c>
      <c r="D101" s="86"/>
      <c r="E101" s="88"/>
      <c r="F101" s="94"/>
      <c r="G101" s="58"/>
      <c r="H101" s="80"/>
      <c r="I101" s="80"/>
      <c r="J101" s="61">
        <f>G101*H95</f>
        <v>0</v>
      </c>
      <c r="K101" s="76">
        <f>I95*G101</f>
        <v>0</v>
      </c>
      <c r="L101" s="82"/>
    </row>
    <row r="102" spans="1:12" ht="21.75" customHeight="1">
      <c r="A102" s="98">
        <v>15</v>
      </c>
      <c r="B102" s="63" t="s">
        <v>146</v>
      </c>
      <c r="C102" s="57"/>
      <c r="D102" s="86" t="s">
        <v>38</v>
      </c>
      <c r="E102" s="88"/>
      <c r="F102" s="94" t="s">
        <v>12</v>
      </c>
      <c r="G102" s="58"/>
      <c r="H102" s="80">
        <v>750</v>
      </c>
      <c r="I102" s="80">
        <v>825.00000000000011</v>
      </c>
      <c r="J102" s="60"/>
      <c r="K102" s="75"/>
      <c r="L102" s="82">
        <v>1125</v>
      </c>
    </row>
    <row r="103" spans="1:12" ht="21.75" customHeight="1">
      <c r="A103" s="98"/>
      <c r="B103" s="63" t="s">
        <v>146</v>
      </c>
      <c r="C103" s="57"/>
      <c r="D103" s="86"/>
      <c r="E103" s="88"/>
      <c r="F103" s="94"/>
      <c r="G103" s="58"/>
      <c r="H103" s="80"/>
      <c r="I103" s="80"/>
      <c r="J103" s="60"/>
      <c r="K103" s="75"/>
      <c r="L103" s="82"/>
    </row>
    <row r="104" spans="1:12" ht="21.75" customHeight="1">
      <c r="A104" s="98"/>
      <c r="B104" s="63" t="s">
        <v>146</v>
      </c>
      <c r="C104" s="57"/>
      <c r="D104" s="86"/>
      <c r="E104" s="88"/>
      <c r="F104" s="94"/>
      <c r="G104" s="58"/>
      <c r="H104" s="80"/>
      <c r="I104" s="80"/>
      <c r="J104" s="60"/>
      <c r="K104" s="75"/>
      <c r="L104" s="82"/>
    </row>
    <row r="105" spans="1:12" ht="21.75" customHeight="1">
      <c r="A105" s="98"/>
      <c r="B105" s="63" t="s">
        <v>146</v>
      </c>
      <c r="C105" s="57" t="s">
        <v>119</v>
      </c>
      <c r="D105" s="86"/>
      <c r="E105" s="88"/>
      <c r="F105" s="94"/>
      <c r="G105" s="58"/>
      <c r="H105" s="80"/>
      <c r="I105" s="80"/>
      <c r="J105" s="61">
        <f>H102*G105</f>
        <v>0</v>
      </c>
      <c r="K105" s="76">
        <f>G105*I102</f>
        <v>0</v>
      </c>
      <c r="L105" s="82"/>
    </row>
    <row r="106" spans="1:12" ht="21.75" customHeight="1">
      <c r="A106" s="98"/>
      <c r="B106" s="63" t="s">
        <v>146</v>
      </c>
      <c r="C106" s="57" t="s">
        <v>120</v>
      </c>
      <c r="D106" s="86"/>
      <c r="E106" s="88"/>
      <c r="F106" s="94"/>
      <c r="G106" s="58"/>
      <c r="H106" s="80"/>
      <c r="I106" s="80"/>
      <c r="J106" s="61">
        <f>H102*G106</f>
        <v>0</v>
      </c>
      <c r="K106" s="76">
        <f>G106*I102</f>
        <v>0</v>
      </c>
      <c r="L106" s="82"/>
    </row>
    <row r="107" spans="1:12" ht="21.75" customHeight="1">
      <c r="A107" s="98"/>
      <c r="B107" s="63" t="s">
        <v>146</v>
      </c>
      <c r="C107" s="57" t="s">
        <v>121</v>
      </c>
      <c r="D107" s="86"/>
      <c r="E107" s="88"/>
      <c r="F107" s="94"/>
      <c r="G107" s="58"/>
      <c r="H107" s="80"/>
      <c r="I107" s="80"/>
      <c r="J107" s="61">
        <f>G107*H102</f>
        <v>0</v>
      </c>
      <c r="K107" s="76">
        <f>I102*G107</f>
        <v>0</v>
      </c>
      <c r="L107" s="82"/>
    </row>
    <row r="108" spans="1:12" ht="21.75" customHeight="1">
      <c r="A108" s="98"/>
      <c r="B108" s="63" t="s">
        <v>146</v>
      </c>
      <c r="C108" s="57" t="s">
        <v>122</v>
      </c>
      <c r="D108" s="86"/>
      <c r="E108" s="88"/>
      <c r="F108" s="94"/>
      <c r="G108" s="58"/>
      <c r="H108" s="80"/>
      <c r="I108" s="80"/>
      <c r="J108" s="61">
        <f>G108*H102</f>
        <v>0</v>
      </c>
      <c r="K108" s="76">
        <f>I102*G108</f>
        <v>0</v>
      </c>
      <c r="L108" s="82"/>
    </row>
    <row r="109" spans="1:12" ht="21.75" customHeight="1">
      <c r="A109" s="84">
        <v>16</v>
      </c>
      <c r="B109" s="64" t="s">
        <v>147</v>
      </c>
      <c r="C109" s="57"/>
      <c r="D109" s="86" t="s">
        <v>40</v>
      </c>
      <c r="E109" s="99"/>
      <c r="F109" s="94" t="s">
        <v>41</v>
      </c>
      <c r="G109" s="58"/>
      <c r="H109" s="80">
        <v>1300</v>
      </c>
      <c r="I109" s="80">
        <v>1430.0000000000002</v>
      </c>
      <c r="J109" s="60"/>
      <c r="K109" s="75"/>
      <c r="L109" s="82">
        <v>1950</v>
      </c>
    </row>
    <row r="110" spans="1:12" ht="21.75" customHeight="1">
      <c r="A110" s="84"/>
      <c r="B110" s="64" t="s">
        <v>147</v>
      </c>
      <c r="C110" s="57"/>
      <c r="D110" s="86"/>
      <c r="E110" s="99"/>
      <c r="F110" s="94"/>
      <c r="G110" s="58"/>
      <c r="H110" s="80"/>
      <c r="I110" s="80"/>
      <c r="J110" s="60"/>
      <c r="K110" s="75"/>
      <c r="L110" s="82"/>
    </row>
    <row r="111" spans="1:12" ht="21.75" customHeight="1">
      <c r="A111" s="84"/>
      <c r="B111" s="64" t="s">
        <v>147</v>
      </c>
      <c r="C111" s="57"/>
      <c r="D111" s="86"/>
      <c r="E111" s="99"/>
      <c r="F111" s="94"/>
      <c r="G111" s="58"/>
      <c r="H111" s="80"/>
      <c r="I111" s="80"/>
      <c r="J111" s="60"/>
      <c r="K111" s="75"/>
      <c r="L111" s="82"/>
    </row>
    <row r="112" spans="1:12" ht="21.75" customHeight="1">
      <c r="A112" s="84"/>
      <c r="B112" s="64" t="s">
        <v>147</v>
      </c>
      <c r="C112" s="57" t="s">
        <v>119</v>
      </c>
      <c r="D112" s="86"/>
      <c r="E112" s="99"/>
      <c r="F112" s="94"/>
      <c r="G112" s="58"/>
      <c r="H112" s="80"/>
      <c r="I112" s="80"/>
      <c r="J112" s="61">
        <f>H109*G112</f>
        <v>0</v>
      </c>
      <c r="K112" s="76">
        <f>G112*I109</f>
        <v>0</v>
      </c>
      <c r="L112" s="82"/>
    </row>
    <row r="113" spans="1:12" ht="21.75" customHeight="1">
      <c r="A113" s="84"/>
      <c r="B113" s="64" t="s">
        <v>147</v>
      </c>
      <c r="C113" s="57" t="s">
        <v>120</v>
      </c>
      <c r="D113" s="86"/>
      <c r="E113" s="99"/>
      <c r="F113" s="94"/>
      <c r="G113" s="58"/>
      <c r="H113" s="80"/>
      <c r="I113" s="80"/>
      <c r="J113" s="61">
        <f>H109*G113</f>
        <v>0</v>
      </c>
      <c r="K113" s="76">
        <f>G113*I109</f>
        <v>0</v>
      </c>
      <c r="L113" s="82"/>
    </row>
    <row r="114" spans="1:12" ht="21.75" customHeight="1">
      <c r="A114" s="84"/>
      <c r="B114" s="64" t="s">
        <v>147</v>
      </c>
      <c r="C114" s="57" t="s">
        <v>121</v>
      </c>
      <c r="D114" s="86"/>
      <c r="E114" s="99"/>
      <c r="F114" s="94"/>
      <c r="G114" s="58"/>
      <c r="H114" s="80"/>
      <c r="I114" s="80"/>
      <c r="J114" s="61">
        <f>G114*H109</f>
        <v>0</v>
      </c>
      <c r="K114" s="76">
        <f>I109*G114</f>
        <v>0</v>
      </c>
      <c r="L114" s="82"/>
    </row>
    <row r="115" spans="1:12" ht="21.75" customHeight="1">
      <c r="A115" s="84"/>
      <c r="B115" s="64" t="s">
        <v>147</v>
      </c>
      <c r="C115" s="57" t="s">
        <v>122</v>
      </c>
      <c r="D115" s="86"/>
      <c r="E115" s="99"/>
      <c r="F115" s="94"/>
      <c r="G115" s="58"/>
      <c r="H115" s="80"/>
      <c r="I115" s="80"/>
      <c r="J115" s="61">
        <f>G115*H109</f>
        <v>0</v>
      </c>
      <c r="K115" s="76">
        <f>I109*G115</f>
        <v>0</v>
      </c>
      <c r="L115" s="82"/>
    </row>
    <row r="116" spans="1:12" ht="21.75" customHeight="1">
      <c r="A116" s="98">
        <v>17</v>
      </c>
      <c r="B116" s="63" t="s">
        <v>148</v>
      </c>
      <c r="C116" s="57" t="s">
        <v>116</v>
      </c>
      <c r="D116" s="86" t="s">
        <v>43</v>
      </c>
      <c r="E116" s="93"/>
      <c r="F116" s="94" t="s">
        <v>88</v>
      </c>
      <c r="G116" s="58"/>
      <c r="H116" s="80">
        <v>1050</v>
      </c>
      <c r="I116" s="80">
        <v>1155</v>
      </c>
      <c r="J116" s="60">
        <f>G116*H116</f>
        <v>0</v>
      </c>
      <c r="K116" s="75">
        <f>G116*I116</f>
        <v>0</v>
      </c>
      <c r="L116" s="82">
        <v>1575</v>
      </c>
    </row>
    <row r="117" spans="1:12" ht="21.75" customHeight="1">
      <c r="A117" s="98"/>
      <c r="B117" s="63" t="s">
        <v>148</v>
      </c>
      <c r="C117" s="57" t="s">
        <v>117</v>
      </c>
      <c r="D117" s="86"/>
      <c r="E117" s="93"/>
      <c r="F117" s="94"/>
      <c r="G117" s="58"/>
      <c r="H117" s="80"/>
      <c r="I117" s="80"/>
      <c r="J117" s="60">
        <f>G117*H116</f>
        <v>0</v>
      </c>
      <c r="K117" s="75">
        <f>G117*I116</f>
        <v>0</v>
      </c>
      <c r="L117" s="82"/>
    </row>
    <row r="118" spans="1:12" ht="21.75" customHeight="1">
      <c r="A118" s="98"/>
      <c r="B118" s="63" t="s">
        <v>148</v>
      </c>
      <c r="C118" s="57" t="s">
        <v>118</v>
      </c>
      <c r="D118" s="86"/>
      <c r="E118" s="93"/>
      <c r="F118" s="94"/>
      <c r="G118" s="58"/>
      <c r="H118" s="80"/>
      <c r="I118" s="80"/>
      <c r="J118" s="60">
        <f>H116*G118</f>
        <v>0</v>
      </c>
      <c r="K118" s="75">
        <f>G118*I116</f>
        <v>0</v>
      </c>
      <c r="L118" s="82"/>
    </row>
    <row r="119" spans="1:12" ht="21.75" customHeight="1">
      <c r="A119" s="98"/>
      <c r="B119" s="63" t="s">
        <v>148</v>
      </c>
      <c r="C119" s="57"/>
      <c r="D119" s="86"/>
      <c r="E119" s="93"/>
      <c r="F119" s="94"/>
      <c r="G119" s="58"/>
      <c r="H119" s="80"/>
      <c r="I119" s="80"/>
      <c r="J119" s="60"/>
      <c r="K119" s="75"/>
      <c r="L119" s="82"/>
    </row>
    <row r="120" spans="1:12" ht="21.75" customHeight="1">
      <c r="A120" s="98"/>
      <c r="B120" s="63" t="s">
        <v>148</v>
      </c>
      <c r="C120" s="57"/>
      <c r="D120" s="86"/>
      <c r="E120" s="93"/>
      <c r="F120" s="94"/>
      <c r="G120" s="58"/>
      <c r="H120" s="80"/>
      <c r="I120" s="80"/>
      <c r="J120" s="60"/>
      <c r="K120" s="75"/>
      <c r="L120" s="82"/>
    </row>
    <row r="121" spans="1:12" ht="21.75" customHeight="1">
      <c r="A121" s="98"/>
      <c r="B121" s="63" t="s">
        <v>148</v>
      </c>
      <c r="C121" s="57"/>
      <c r="D121" s="86"/>
      <c r="E121" s="93"/>
      <c r="F121" s="94"/>
      <c r="G121" s="58"/>
      <c r="H121" s="80"/>
      <c r="I121" s="80"/>
      <c r="J121" s="60"/>
      <c r="K121" s="75"/>
      <c r="L121" s="82"/>
    </row>
    <row r="122" spans="1:12" ht="21.75" customHeight="1">
      <c r="A122" s="98"/>
      <c r="B122" s="63" t="s">
        <v>148</v>
      </c>
      <c r="C122" s="57"/>
      <c r="D122" s="86"/>
      <c r="E122" s="93"/>
      <c r="F122" s="94"/>
      <c r="G122" s="58"/>
      <c r="H122" s="80"/>
      <c r="I122" s="80"/>
      <c r="J122" s="60"/>
      <c r="K122" s="75"/>
      <c r="L122" s="82"/>
    </row>
    <row r="123" spans="1:12" ht="21.75" customHeight="1">
      <c r="A123" s="84">
        <v>18</v>
      </c>
      <c r="B123" s="64" t="s">
        <v>149</v>
      </c>
      <c r="C123" s="57" t="s">
        <v>116</v>
      </c>
      <c r="D123" s="86" t="s">
        <v>47</v>
      </c>
      <c r="E123" s="99"/>
      <c r="F123" s="94" t="s">
        <v>90</v>
      </c>
      <c r="G123" s="58"/>
      <c r="H123" s="80">
        <v>730</v>
      </c>
      <c r="I123" s="80">
        <v>803.00000000000011</v>
      </c>
      <c r="J123" s="60">
        <f>G123*H123</f>
        <v>0</v>
      </c>
      <c r="K123" s="75">
        <f>G123*I123</f>
        <v>0</v>
      </c>
      <c r="L123" s="82">
        <v>1095</v>
      </c>
    </row>
    <row r="124" spans="1:12" ht="21.75" customHeight="1">
      <c r="A124" s="84"/>
      <c r="B124" s="64" t="s">
        <v>149</v>
      </c>
      <c r="C124" s="57" t="s">
        <v>117</v>
      </c>
      <c r="D124" s="86"/>
      <c r="E124" s="99"/>
      <c r="F124" s="94"/>
      <c r="G124" s="58"/>
      <c r="H124" s="80"/>
      <c r="I124" s="80"/>
      <c r="J124" s="60">
        <f>G124*H123</f>
        <v>0</v>
      </c>
      <c r="K124" s="75">
        <f>G124*I123</f>
        <v>0</v>
      </c>
      <c r="L124" s="82"/>
    </row>
    <row r="125" spans="1:12" ht="21.75" customHeight="1">
      <c r="A125" s="84"/>
      <c r="B125" s="64" t="s">
        <v>149</v>
      </c>
      <c r="C125" s="57" t="s">
        <v>118</v>
      </c>
      <c r="D125" s="86"/>
      <c r="E125" s="99"/>
      <c r="F125" s="94"/>
      <c r="G125" s="58"/>
      <c r="H125" s="80"/>
      <c r="I125" s="80"/>
      <c r="J125" s="60">
        <f>H123*G125</f>
        <v>0</v>
      </c>
      <c r="K125" s="75">
        <f>G125*I123</f>
        <v>0</v>
      </c>
      <c r="L125" s="82"/>
    </row>
    <row r="126" spans="1:12" ht="21.75" customHeight="1">
      <c r="A126" s="84"/>
      <c r="B126" s="64" t="s">
        <v>149</v>
      </c>
      <c r="C126" s="57"/>
      <c r="D126" s="86"/>
      <c r="E126" s="99"/>
      <c r="F126" s="94"/>
      <c r="G126" s="58"/>
      <c r="H126" s="80"/>
      <c r="I126" s="80"/>
      <c r="J126" s="60"/>
      <c r="K126" s="75"/>
      <c r="L126" s="82"/>
    </row>
    <row r="127" spans="1:12" ht="21.75" customHeight="1">
      <c r="A127" s="84"/>
      <c r="B127" s="64" t="s">
        <v>149</v>
      </c>
      <c r="C127" s="57"/>
      <c r="D127" s="86"/>
      <c r="E127" s="99"/>
      <c r="F127" s="94"/>
      <c r="G127" s="58"/>
      <c r="H127" s="80"/>
      <c r="I127" s="80"/>
      <c r="J127" s="60"/>
      <c r="K127" s="75"/>
      <c r="L127" s="82"/>
    </row>
    <row r="128" spans="1:12" ht="21.75" customHeight="1">
      <c r="A128" s="84"/>
      <c r="B128" s="64" t="s">
        <v>149</v>
      </c>
      <c r="C128" s="57"/>
      <c r="D128" s="86"/>
      <c r="E128" s="99"/>
      <c r="F128" s="94"/>
      <c r="G128" s="58"/>
      <c r="H128" s="80"/>
      <c r="I128" s="80"/>
      <c r="J128" s="60"/>
      <c r="K128" s="75"/>
      <c r="L128" s="82"/>
    </row>
    <row r="129" spans="1:12" ht="21.75" customHeight="1">
      <c r="A129" s="84"/>
      <c r="B129" s="64" t="s">
        <v>46</v>
      </c>
      <c r="C129" s="57"/>
      <c r="D129" s="86"/>
      <c r="E129" s="99"/>
      <c r="F129" s="94"/>
      <c r="G129" s="58"/>
      <c r="H129" s="80"/>
      <c r="I129" s="80"/>
      <c r="J129" s="60"/>
      <c r="K129" s="75"/>
      <c r="L129" s="82"/>
    </row>
    <row r="130" spans="1:12" ht="21.75" customHeight="1">
      <c r="A130" s="98">
        <v>19</v>
      </c>
      <c r="B130" s="63" t="s">
        <v>150</v>
      </c>
      <c r="C130" s="57"/>
      <c r="D130" s="86" t="s">
        <v>49</v>
      </c>
      <c r="E130" s="99"/>
      <c r="F130" s="90"/>
      <c r="G130" s="59"/>
      <c r="H130" s="80">
        <v>1100</v>
      </c>
      <c r="I130" s="80">
        <v>1210</v>
      </c>
      <c r="J130" s="60"/>
      <c r="K130" s="75"/>
      <c r="L130" s="82">
        <v>1650</v>
      </c>
    </row>
    <row r="131" spans="1:12" ht="21.75" customHeight="1">
      <c r="A131" s="98"/>
      <c r="B131" s="63" t="s">
        <v>150</v>
      </c>
      <c r="C131" s="57"/>
      <c r="D131" s="86"/>
      <c r="E131" s="99"/>
      <c r="F131" s="90"/>
      <c r="G131" s="59"/>
      <c r="H131" s="80"/>
      <c r="I131" s="80"/>
      <c r="J131" s="60"/>
      <c r="K131" s="75"/>
      <c r="L131" s="82"/>
    </row>
    <row r="132" spans="1:12" ht="21.75" customHeight="1">
      <c r="A132" s="98"/>
      <c r="B132" s="63" t="s">
        <v>150</v>
      </c>
      <c r="C132" s="57"/>
      <c r="D132" s="86"/>
      <c r="E132" s="99"/>
      <c r="F132" s="90"/>
      <c r="G132" s="59"/>
      <c r="H132" s="80"/>
      <c r="I132" s="80"/>
      <c r="J132" s="60"/>
      <c r="K132" s="75"/>
      <c r="L132" s="82"/>
    </row>
    <row r="133" spans="1:12" ht="21.75" customHeight="1">
      <c r="A133" s="98"/>
      <c r="B133" s="63" t="s">
        <v>150</v>
      </c>
      <c r="C133" s="57" t="s">
        <v>119</v>
      </c>
      <c r="D133" s="86"/>
      <c r="E133" s="99"/>
      <c r="F133" s="90"/>
      <c r="G133" s="59"/>
      <c r="H133" s="80"/>
      <c r="I133" s="80"/>
      <c r="J133" s="61">
        <f>H130*G133</f>
        <v>0</v>
      </c>
      <c r="K133" s="76">
        <f>G133*I130</f>
        <v>0</v>
      </c>
      <c r="L133" s="82"/>
    </row>
    <row r="134" spans="1:12" ht="21.75" customHeight="1">
      <c r="A134" s="98"/>
      <c r="B134" s="63" t="s">
        <v>150</v>
      </c>
      <c r="C134" s="57" t="s">
        <v>120</v>
      </c>
      <c r="D134" s="86"/>
      <c r="E134" s="99"/>
      <c r="F134" s="90"/>
      <c r="G134" s="59"/>
      <c r="H134" s="80"/>
      <c r="I134" s="80"/>
      <c r="J134" s="61">
        <f>H130*G134</f>
        <v>0</v>
      </c>
      <c r="K134" s="76">
        <f>G134*I130</f>
        <v>0</v>
      </c>
      <c r="L134" s="82"/>
    </row>
    <row r="135" spans="1:12" ht="21.75" customHeight="1">
      <c r="A135" s="98"/>
      <c r="B135" s="63" t="s">
        <v>150</v>
      </c>
      <c r="C135" s="57" t="s">
        <v>121</v>
      </c>
      <c r="D135" s="86"/>
      <c r="E135" s="99"/>
      <c r="F135" s="90"/>
      <c r="G135" s="59"/>
      <c r="H135" s="80"/>
      <c r="I135" s="80"/>
      <c r="J135" s="61">
        <f>G135*H130</f>
        <v>0</v>
      </c>
      <c r="K135" s="76">
        <f>I130*G135</f>
        <v>0</v>
      </c>
      <c r="L135" s="82"/>
    </row>
    <row r="136" spans="1:12" ht="21.75" customHeight="1">
      <c r="A136" s="98"/>
      <c r="B136" s="63" t="s">
        <v>150</v>
      </c>
      <c r="C136" s="57" t="s">
        <v>122</v>
      </c>
      <c r="D136" s="86"/>
      <c r="E136" s="99"/>
      <c r="F136" s="90"/>
      <c r="G136" s="59"/>
      <c r="H136" s="80"/>
      <c r="I136" s="80"/>
      <c r="J136" s="61">
        <f>G136*H130</f>
        <v>0</v>
      </c>
      <c r="K136" s="76">
        <f>I130*G136</f>
        <v>0</v>
      </c>
      <c r="L136" s="82"/>
    </row>
    <row r="137" spans="1:12" ht="21.75" customHeight="1">
      <c r="A137" s="84">
        <v>20</v>
      </c>
      <c r="B137" s="63" t="s">
        <v>151</v>
      </c>
      <c r="C137" s="57" t="s">
        <v>116</v>
      </c>
      <c r="D137" s="86" t="s">
        <v>51</v>
      </c>
      <c r="E137" s="99"/>
      <c r="F137" s="90"/>
      <c r="G137" s="59"/>
      <c r="H137" s="80">
        <v>1310</v>
      </c>
      <c r="I137" s="80">
        <v>1441.0000000000002</v>
      </c>
      <c r="J137" s="60">
        <f>G137*H137</f>
        <v>0</v>
      </c>
      <c r="K137" s="75">
        <f>G137*I137</f>
        <v>0</v>
      </c>
      <c r="L137" s="82">
        <v>1965</v>
      </c>
    </row>
    <row r="138" spans="1:12" ht="21.75" customHeight="1">
      <c r="A138" s="84"/>
      <c r="B138" s="63" t="s">
        <v>151</v>
      </c>
      <c r="C138" s="57" t="s">
        <v>117</v>
      </c>
      <c r="D138" s="86"/>
      <c r="E138" s="99"/>
      <c r="F138" s="90"/>
      <c r="G138" s="59"/>
      <c r="H138" s="80"/>
      <c r="I138" s="80"/>
      <c r="J138" s="60">
        <f>G138*H137</f>
        <v>0</v>
      </c>
      <c r="K138" s="75">
        <f>G138*I137</f>
        <v>0</v>
      </c>
      <c r="L138" s="82"/>
    </row>
    <row r="139" spans="1:12" ht="21.75" customHeight="1">
      <c r="A139" s="84"/>
      <c r="B139" s="63" t="s">
        <v>151</v>
      </c>
      <c r="C139" s="57" t="s">
        <v>118</v>
      </c>
      <c r="D139" s="86"/>
      <c r="E139" s="99"/>
      <c r="F139" s="90"/>
      <c r="G139" s="59"/>
      <c r="H139" s="80"/>
      <c r="I139" s="80"/>
      <c r="J139" s="60">
        <f>H137*G139</f>
        <v>0</v>
      </c>
      <c r="K139" s="75">
        <f>G139*I137</f>
        <v>0</v>
      </c>
      <c r="L139" s="82"/>
    </row>
    <row r="140" spans="1:12" ht="21.75" customHeight="1">
      <c r="A140" s="84"/>
      <c r="B140" s="63" t="s">
        <v>151</v>
      </c>
      <c r="C140" s="57"/>
      <c r="D140" s="86"/>
      <c r="E140" s="99"/>
      <c r="F140" s="90"/>
      <c r="G140" s="59"/>
      <c r="H140" s="80"/>
      <c r="I140" s="80"/>
      <c r="J140" s="60"/>
      <c r="K140" s="75"/>
      <c r="L140" s="82"/>
    </row>
    <row r="141" spans="1:12" ht="21.75" customHeight="1">
      <c r="A141" s="84"/>
      <c r="B141" s="63" t="s">
        <v>151</v>
      </c>
      <c r="C141" s="57"/>
      <c r="D141" s="86"/>
      <c r="E141" s="99"/>
      <c r="F141" s="90"/>
      <c r="G141" s="59"/>
      <c r="H141" s="80"/>
      <c r="I141" s="80"/>
      <c r="J141" s="60"/>
      <c r="K141" s="75"/>
      <c r="L141" s="82"/>
    </row>
    <row r="142" spans="1:12" ht="21.75" customHeight="1">
      <c r="A142" s="84"/>
      <c r="B142" s="63" t="s">
        <v>151</v>
      </c>
      <c r="C142" s="57"/>
      <c r="D142" s="86"/>
      <c r="E142" s="99"/>
      <c r="F142" s="90"/>
      <c r="G142" s="59"/>
      <c r="H142" s="80"/>
      <c r="I142" s="80"/>
      <c r="J142" s="60"/>
      <c r="K142" s="75"/>
      <c r="L142" s="82"/>
    </row>
    <row r="143" spans="1:12" ht="21.75" customHeight="1">
      <c r="A143" s="84"/>
      <c r="B143" s="63" t="s">
        <v>151</v>
      </c>
      <c r="C143" s="57"/>
      <c r="D143" s="86"/>
      <c r="E143" s="99"/>
      <c r="F143" s="90"/>
      <c r="G143" s="59"/>
      <c r="H143" s="80"/>
      <c r="I143" s="80"/>
      <c r="J143" s="60"/>
      <c r="K143" s="75"/>
      <c r="L143" s="82"/>
    </row>
    <row r="144" spans="1:12" ht="21.75" customHeight="1">
      <c r="A144" s="84">
        <v>22</v>
      </c>
      <c r="B144" s="63" t="s">
        <v>152</v>
      </c>
      <c r="C144" s="57" t="s">
        <v>116</v>
      </c>
      <c r="D144" s="86" t="s">
        <v>6</v>
      </c>
      <c r="E144" s="88"/>
      <c r="F144" s="94" t="s">
        <v>7</v>
      </c>
      <c r="G144" s="58"/>
      <c r="H144" s="80">
        <v>510</v>
      </c>
      <c r="I144" s="80">
        <v>561</v>
      </c>
      <c r="J144" s="60">
        <f>G144*H144</f>
        <v>0</v>
      </c>
      <c r="K144" s="75">
        <f>G144*I144</f>
        <v>0</v>
      </c>
      <c r="L144" s="82">
        <v>765</v>
      </c>
    </row>
    <row r="145" spans="1:12" ht="21.75" customHeight="1">
      <c r="A145" s="84"/>
      <c r="B145" s="63" t="s">
        <v>152</v>
      </c>
      <c r="C145" s="57" t="s">
        <v>117</v>
      </c>
      <c r="D145" s="86"/>
      <c r="E145" s="88"/>
      <c r="F145" s="94"/>
      <c r="G145" s="58"/>
      <c r="H145" s="80"/>
      <c r="I145" s="80"/>
      <c r="J145" s="60">
        <f>G145*H144</f>
        <v>0</v>
      </c>
      <c r="K145" s="75">
        <f>G145*I144</f>
        <v>0</v>
      </c>
      <c r="L145" s="82"/>
    </row>
    <row r="146" spans="1:12" ht="21.75" customHeight="1">
      <c r="A146" s="84"/>
      <c r="B146" s="63" t="s">
        <v>152</v>
      </c>
      <c r="C146" s="57" t="s">
        <v>118</v>
      </c>
      <c r="D146" s="86"/>
      <c r="E146" s="88"/>
      <c r="F146" s="94"/>
      <c r="G146" s="58"/>
      <c r="H146" s="80"/>
      <c r="I146" s="80"/>
      <c r="J146" s="60">
        <f>H144*G146</f>
        <v>0</v>
      </c>
      <c r="K146" s="75">
        <f>G146*I144</f>
        <v>0</v>
      </c>
      <c r="L146" s="82"/>
    </row>
    <row r="147" spans="1:12" ht="21.75" customHeight="1">
      <c r="A147" s="84"/>
      <c r="B147" s="63" t="s">
        <v>152</v>
      </c>
      <c r="C147" s="57"/>
      <c r="D147" s="86"/>
      <c r="E147" s="88"/>
      <c r="F147" s="94"/>
      <c r="G147" s="58"/>
      <c r="H147" s="80"/>
      <c r="I147" s="80"/>
      <c r="J147" s="60"/>
      <c r="K147" s="75"/>
      <c r="L147" s="82"/>
    </row>
    <row r="148" spans="1:12" ht="21.75" customHeight="1">
      <c r="A148" s="84"/>
      <c r="B148" s="63" t="s">
        <v>152</v>
      </c>
      <c r="C148" s="57"/>
      <c r="D148" s="86"/>
      <c r="E148" s="88"/>
      <c r="F148" s="94"/>
      <c r="G148" s="58"/>
      <c r="H148" s="80"/>
      <c r="I148" s="80"/>
      <c r="J148" s="60"/>
      <c r="K148" s="75"/>
      <c r="L148" s="82"/>
    </row>
    <row r="149" spans="1:12" ht="21.75" customHeight="1">
      <c r="A149" s="84"/>
      <c r="B149" s="63" t="s">
        <v>152</v>
      </c>
      <c r="C149" s="57"/>
      <c r="D149" s="86"/>
      <c r="E149" s="88"/>
      <c r="F149" s="94"/>
      <c r="G149" s="58"/>
      <c r="H149" s="80"/>
      <c r="I149" s="80"/>
      <c r="J149" s="60"/>
      <c r="K149" s="75"/>
      <c r="L149" s="82"/>
    </row>
    <row r="150" spans="1:12" ht="21.75" customHeight="1">
      <c r="A150" s="84"/>
      <c r="B150" s="63" t="s">
        <v>152</v>
      </c>
      <c r="C150" s="57"/>
      <c r="D150" s="86"/>
      <c r="E150" s="88"/>
      <c r="F150" s="94"/>
      <c r="G150" s="58"/>
      <c r="H150" s="80"/>
      <c r="I150" s="80"/>
      <c r="J150" s="60"/>
      <c r="K150" s="75"/>
      <c r="L150" s="82"/>
    </row>
    <row r="151" spans="1:12" ht="21.75" customHeight="1">
      <c r="A151" s="98">
        <v>23</v>
      </c>
      <c r="B151" s="63" t="s">
        <v>153</v>
      </c>
      <c r="C151" s="57" t="s">
        <v>116</v>
      </c>
      <c r="D151" s="86" t="s">
        <v>56</v>
      </c>
      <c r="E151" s="93"/>
      <c r="F151" s="94" t="s">
        <v>7</v>
      </c>
      <c r="G151" s="58"/>
      <c r="H151" s="80">
        <v>510</v>
      </c>
      <c r="I151" s="80">
        <v>561</v>
      </c>
      <c r="J151" s="60">
        <f>G151*H151</f>
        <v>0</v>
      </c>
      <c r="K151" s="75">
        <f>G151*I151</f>
        <v>0</v>
      </c>
      <c r="L151" s="82">
        <v>765</v>
      </c>
    </row>
    <row r="152" spans="1:12" ht="21.75" customHeight="1">
      <c r="A152" s="98"/>
      <c r="B152" s="63" t="s">
        <v>153</v>
      </c>
      <c r="C152" s="57" t="s">
        <v>117</v>
      </c>
      <c r="D152" s="86"/>
      <c r="E152" s="93"/>
      <c r="F152" s="94"/>
      <c r="G152" s="58"/>
      <c r="H152" s="80"/>
      <c r="I152" s="80"/>
      <c r="J152" s="60">
        <f>G152*H151</f>
        <v>0</v>
      </c>
      <c r="K152" s="75">
        <f>G152*I151</f>
        <v>0</v>
      </c>
      <c r="L152" s="82"/>
    </row>
    <row r="153" spans="1:12" ht="21.75" customHeight="1">
      <c r="A153" s="98"/>
      <c r="B153" s="63" t="s">
        <v>153</v>
      </c>
      <c r="C153" s="57" t="s">
        <v>118</v>
      </c>
      <c r="D153" s="86"/>
      <c r="E153" s="93"/>
      <c r="F153" s="94"/>
      <c r="G153" s="58"/>
      <c r="H153" s="80"/>
      <c r="I153" s="80"/>
      <c r="J153" s="60">
        <f>H151*G153</f>
        <v>0</v>
      </c>
      <c r="K153" s="75">
        <f>G153*I151</f>
        <v>0</v>
      </c>
      <c r="L153" s="82"/>
    </row>
    <row r="154" spans="1:12" ht="21.75" customHeight="1">
      <c r="A154" s="98"/>
      <c r="B154" s="63" t="s">
        <v>153</v>
      </c>
      <c r="C154" s="57"/>
      <c r="D154" s="86"/>
      <c r="E154" s="93"/>
      <c r="F154" s="94"/>
      <c r="G154" s="58"/>
      <c r="H154" s="80"/>
      <c r="I154" s="80"/>
      <c r="J154" s="60"/>
      <c r="K154" s="75"/>
      <c r="L154" s="82"/>
    </row>
    <row r="155" spans="1:12" ht="21.75" customHeight="1">
      <c r="A155" s="98"/>
      <c r="B155" s="63" t="s">
        <v>153</v>
      </c>
      <c r="C155" s="57"/>
      <c r="D155" s="86"/>
      <c r="E155" s="93"/>
      <c r="F155" s="94"/>
      <c r="G155" s="58"/>
      <c r="H155" s="80"/>
      <c r="I155" s="80"/>
      <c r="J155" s="60"/>
      <c r="K155" s="75"/>
      <c r="L155" s="82"/>
    </row>
    <row r="156" spans="1:12" ht="21.75" customHeight="1">
      <c r="A156" s="98"/>
      <c r="B156" s="63" t="s">
        <v>153</v>
      </c>
      <c r="C156" s="57"/>
      <c r="D156" s="86"/>
      <c r="E156" s="93"/>
      <c r="F156" s="94"/>
      <c r="G156" s="58"/>
      <c r="H156" s="80"/>
      <c r="I156" s="80"/>
      <c r="J156" s="60"/>
      <c r="K156" s="75"/>
      <c r="L156" s="82"/>
    </row>
    <row r="157" spans="1:12" ht="21.75" customHeight="1">
      <c r="A157" s="98"/>
      <c r="B157" s="63" t="s">
        <v>153</v>
      </c>
      <c r="C157" s="57"/>
      <c r="D157" s="86"/>
      <c r="E157" s="93"/>
      <c r="F157" s="94"/>
      <c r="G157" s="58"/>
      <c r="H157" s="80"/>
      <c r="I157" s="80"/>
      <c r="J157" s="60"/>
      <c r="K157" s="75"/>
      <c r="L157" s="82"/>
    </row>
    <row r="158" spans="1:12" ht="21.75" customHeight="1">
      <c r="A158" s="84">
        <v>24</v>
      </c>
      <c r="B158" s="63" t="s">
        <v>154</v>
      </c>
      <c r="C158" s="57" t="s">
        <v>116</v>
      </c>
      <c r="D158" s="86" t="s">
        <v>11</v>
      </c>
      <c r="E158" s="93"/>
      <c r="F158" s="94" t="s">
        <v>12</v>
      </c>
      <c r="G158" s="58"/>
      <c r="H158" s="80">
        <v>590</v>
      </c>
      <c r="I158" s="80">
        <v>649</v>
      </c>
      <c r="J158" s="60">
        <f>G158*H158</f>
        <v>0</v>
      </c>
      <c r="K158" s="75">
        <f>G158*I158</f>
        <v>0</v>
      </c>
      <c r="L158" s="82">
        <v>885</v>
      </c>
    </row>
    <row r="159" spans="1:12" ht="21.75" customHeight="1">
      <c r="A159" s="84"/>
      <c r="B159" s="63" t="s">
        <v>57</v>
      </c>
      <c r="C159" s="57" t="s">
        <v>117</v>
      </c>
      <c r="D159" s="86"/>
      <c r="E159" s="93"/>
      <c r="F159" s="94"/>
      <c r="G159" s="58"/>
      <c r="H159" s="80"/>
      <c r="I159" s="80"/>
      <c r="J159" s="60">
        <f>G159*H158</f>
        <v>0</v>
      </c>
      <c r="K159" s="75">
        <f>G159*I158</f>
        <v>0</v>
      </c>
      <c r="L159" s="82"/>
    </row>
    <row r="160" spans="1:12" ht="21.75" customHeight="1">
      <c r="A160" s="84"/>
      <c r="B160" s="63" t="s">
        <v>57</v>
      </c>
      <c r="C160" s="57" t="s">
        <v>118</v>
      </c>
      <c r="D160" s="86"/>
      <c r="E160" s="93"/>
      <c r="F160" s="94"/>
      <c r="G160" s="58"/>
      <c r="H160" s="80"/>
      <c r="I160" s="80"/>
      <c r="J160" s="60">
        <f>H158*G160</f>
        <v>0</v>
      </c>
      <c r="K160" s="75">
        <f>G160*I158</f>
        <v>0</v>
      </c>
      <c r="L160" s="82"/>
    </row>
    <row r="161" spans="1:12" ht="21.75" customHeight="1">
      <c r="A161" s="84"/>
      <c r="B161" s="63" t="s">
        <v>57</v>
      </c>
      <c r="C161" s="57"/>
      <c r="D161" s="86"/>
      <c r="E161" s="93"/>
      <c r="F161" s="94"/>
      <c r="G161" s="58"/>
      <c r="H161" s="80"/>
      <c r="I161" s="80"/>
      <c r="J161" s="60"/>
      <c r="K161" s="75"/>
      <c r="L161" s="82"/>
    </row>
    <row r="162" spans="1:12" ht="21.75" customHeight="1">
      <c r="A162" s="84"/>
      <c r="B162" s="63" t="s">
        <v>57</v>
      </c>
      <c r="C162" s="57"/>
      <c r="D162" s="86"/>
      <c r="E162" s="93"/>
      <c r="F162" s="94"/>
      <c r="G162" s="58"/>
      <c r="H162" s="80"/>
      <c r="I162" s="80"/>
      <c r="J162" s="60"/>
      <c r="K162" s="75"/>
      <c r="L162" s="82"/>
    </row>
    <row r="163" spans="1:12" ht="21.75" customHeight="1">
      <c r="A163" s="84"/>
      <c r="B163" s="63" t="s">
        <v>57</v>
      </c>
      <c r="C163" s="57"/>
      <c r="D163" s="86"/>
      <c r="E163" s="93"/>
      <c r="F163" s="94"/>
      <c r="G163" s="58"/>
      <c r="H163" s="80"/>
      <c r="I163" s="80"/>
      <c r="J163" s="60"/>
      <c r="K163" s="75"/>
      <c r="L163" s="82"/>
    </row>
    <row r="164" spans="1:12" ht="21.75" customHeight="1">
      <c r="A164" s="84"/>
      <c r="B164" s="63" t="s">
        <v>57</v>
      </c>
      <c r="C164" s="57"/>
      <c r="D164" s="86"/>
      <c r="E164" s="93"/>
      <c r="F164" s="94"/>
      <c r="G164" s="58"/>
      <c r="H164" s="80"/>
      <c r="I164" s="80"/>
      <c r="J164" s="60"/>
      <c r="K164" s="75"/>
      <c r="L164" s="82"/>
    </row>
    <row r="165" spans="1:12" ht="21.75" customHeight="1">
      <c r="A165" s="98">
        <v>25</v>
      </c>
      <c r="B165" s="63" t="s">
        <v>155</v>
      </c>
      <c r="C165" s="57" t="s">
        <v>116</v>
      </c>
      <c r="D165" s="86" t="s">
        <v>59</v>
      </c>
      <c r="E165" s="99"/>
      <c r="F165" s="94" t="s">
        <v>7</v>
      </c>
      <c r="G165" s="58"/>
      <c r="H165" s="96">
        <v>550</v>
      </c>
      <c r="I165" s="96">
        <v>605</v>
      </c>
      <c r="J165" s="60">
        <f>G165*H165</f>
        <v>0</v>
      </c>
      <c r="K165" s="75">
        <f>G165*I165</f>
        <v>0</v>
      </c>
      <c r="L165" s="97">
        <v>825</v>
      </c>
    </row>
    <row r="166" spans="1:12" ht="21.75" customHeight="1">
      <c r="A166" s="98"/>
      <c r="B166" s="63" t="s">
        <v>155</v>
      </c>
      <c r="C166" s="57" t="s">
        <v>117</v>
      </c>
      <c r="D166" s="86"/>
      <c r="E166" s="99"/>
      <c r="F166" s="94"/>
      <c r="G166" s="58"/>
      <c r="H166" s="96"/>
      <c r="I166" s="96"/>
      <c r="J166" s="60">
        <f>G166*H165</f>
        <v>0</v>
      </c>
      <c r="K166" s="75">
        <f>G166*I165</f>
        <v>0</v>
      </c>
      <c r="L166" s="97"/>
    </row>
    <row r="167" spans="1:12" ht="21.75" customHeight="1">
      <c r="A167" s="98"/>
      <c r="B167" s="63" t="s">
        <v>155</v>
      </c>
      <c r="C167" s="57" t="s">
        <v>118</v>
      </c>
      <c r="D167" s="86"/>
      <c r="E167" s="99"/>
      <c r="F167" s="94"/>
      <c r="G167" s="58"/>
      <c r="H167" s="96"/>
      <c r="I167" s="96"/>
      <c r="J167" s="60">
        <f>H165*G167</f>
        <v>0</v>
      </c>
      <c r="K167" s="75">
        <f>G167*I165</f>
        <v>0</v>
      </c>
      <c r="L167" s="97"/>
    </row>
    <row r="168" spans="1:12" ht="21.75" customHeight="1">
      <c r="A168" s="98"/>
      <c r="B168" s="63" t="s">
        <v>155</v>
      </c>
      <c r="C168" s="57" t="s">
        <v>119</v>
      </c>
      <c r="D168" s="86"/>
      <c r="E168" s="99"/>
      <c r="F168" s="94"/>
      <c r="G168" s="58"/>
      <c r="H168" s="101">
        <v>580</v>
      </c>
      <c r="I168" s="96">
        <v>638</v>
      </c>
      <c r="J168" s="61">
        <f>H165*G168</f>
        <v>0</v>
      </c>
      <c r="K168" s="76">
        <f>G168*I165</f>
        <v>0</v>
      </c>
      <c r="L168" s="97">
        <v>870</v>
      </c>
    </row>
    <row r="169" spans="1:12" ht="21.75" customHeight="1">
      <c r="A169" s="98"/>
      <c r="B169" s="63" t="s">
        <v>155</v>
      </c>
      <c r="C169" s="57" t="s">
        <v>120</v>
      </c>
      <c r="D169" s="86"/>
      <c r="E169" s="99"/>
      <c r="F169" s="94"/>
      <c r="G169" s="58"/>
      <c r="H169" s="101"/>
      <c r="I169" s="96"/>
      <c r="J169" s="61">
        <f>H165*G169</f>
        <v>0</v>
      </c>
      <c r="K169" s="76">
        <f>G169*I165</f>
        <v>0</v>
      </c>
      <c r="L169" s="97"/>
    </row>
    <row r="170" spans="1:12" ht="21.75" customHeight="1">
      <c r="A170" s="98"/>
      <c r="B170" s="63" t="s">
        <v>155</v>
      </c>
      <c r="C170" s="57" t="s">
        <v>121</v>
      </c>
      <c r="D170" s="86"/>
      <c r="E170" s="99"/>
      <c r="F170" s="94"/>
      <c r="G170" s="58"/>
      <c r="H170" s="101"/>
      <c r="I170" s="96"/>
      <c r="J170" s="61">
        <f>G170*H165</f>
        <v>0</v>
      </c>
      <c r="K170" s="76">
        <f>I165*G170</f>
        <v>0</v>
      </c>
      <c r="L170" s="97"/>
    </row>
    <row r="171" spans="1:12" ht="21.75" customHeight="1">
      <c r="A171" s="98"/>
      <c r="B171" s="63" t="s">
        <v>155</v>
      </c>
      <c r="C171" s="57" t="s">
        <v>122</v>
      </c>
      <c r="D171" s="86"/>
      <c r="E171" s="99"/>
      <c r="F171" s="94"/>
      <c r="G171" s="58"/>
      <c r="H171" s="101"/>
      <c r="I171" s="96"/>
      <c r="J171" s="61">
        <f>G171*H165</f>
        <v>0</v>
      </c>
      <c r="K171" s="76">
        <f>I165*G171</f>
        <v>0</v>
      </c>
      <c r="L171" s="97"/>
    </row>
    <row r="172" spans="1:12" ht="21.75" customHeight="1">
      <c r="A172" s="84">
        <v>26</v>
      </c>
      <c r="B172" s="63" t="s">
        <v>156</v>
      </c>
      <c r="C172" s="57"/>
      <c r="D172" s="86" t="s">
        <v>16</v>
      </c>
      <c r="E172" s="88"/>
      <c r="F172" s="94" t="s">
        <v>7</v>
      </c>
      <c r="G172" s="58"/>
      <c r="H172" s="80">
        <v>510</v>
      </c>
      <c r="I172" s="80">
        <v>561</v>
      </c>
      <c r="J172" s="60"/>
      <c r="K172" s="75"/>
      <c r="L172" s="82">
        <v>765</v>
      </c>
    </row>
    <row r="173" spans="1:12" ht="21.75" customHeight="1">
      <c r="A173" s="84"/>
      <c r="B173" s="63" t="s">
        <v>156</v>
      </c>
      <c r="C173" s="57"/>
      <c r="D173" s="86"/>
      <c r="E173" s="88"/>
      <c r="F173" s="94"/>
      <c r="G173" s="58"/>
      <c r="H173" s="80"/>
      <c r="I173" s="80"/>
      <c r="J173" s="60"/>
      <c r="K173" s="75"/>
      <c r="L173" s="82"/>
    </row>
    <row r="174" spans="1:12" ht="21.75" customHeight="1">
      <c r="A174" s="84"/>
      <c r="B174" s="63" t="s">
        <v>156</v>
      </c>
      <c r="C174" s="57"/>
      <c r="D174" s="86"/>
      <c r="E174" s="88"/>
      <c r="F174" s="94"/>
      <c r="G174" s="58"/>
      <c r="H174" s="80"/>
      <c r="I174" s="80"/>
      <c r="J174" s="60"/>
      <c r="K174" s="75"/>
      <c r="L174" s="82"/>
    </row>
    <row r="175" spans="1:12" ht="21.75" customHeight="1">
      <c r="A175" s="84"/>
      <c r="B175" s="63" t="s">
        <v>156</v>
      </c>
      <c r="C175" s="57" t="s">
        <v>119</v>
      </c>
      <c r="D175" s="86"/>
      <c r="E175" s="88"/>
      <c r="F175" s="94"/>
      <c r="G175" s="58"/>
      <c r="H175" s="80"/>
      <c r="I175" s="80"/>
      <c r="J175" s="61">
        <f>H172*G175</f>
        <v>0</v>
      </c>
      <c r="K175" s="76">
        <f>G175*I172</f>
        <v>0</v>
      </c>
      <c r="L175" s="82"/>
    </row>
    <row r="176" spans="1:12" ht="21.75" customHeight="1">
      <c r="A176" s="84"/>
      <c r="B176" s="63" t="s">
        <v>156</v>
      </c>
      <c r="C176" s="57" t="s">
        <v>120</v>
      </c>
      <c r="D176" s="86"/>
      <c r="E176" s="88"/>
      <c r="F176" s="94"/>
      <c r="G176" s="58"/>
      <c r="H176" s="80"/>
      <c r="I176" s="80"/>
      <c r="J176" s="61">
        <f>H172*G176</f>
        <v>0</v>
      </c>
      <c r="K176" s="76">
        <f>G176*I172</f>
        <v>0</v>
      </c>
      <c r="L176" s="82"/>
    </row>
    <row r="177" spans="1:12" ht="21.75" customHeight="1">
      <c r="A177" s="84"/>
      <c r="B177" s="63" t="s">
        <v>156</v>
      </c>
      <c r="C177" s="57" t="s">
        <v>121</v>
      </c>
      <c r="D177" s="86"/>
      <c r="E177" s="88"/>
      <c r="F177" s="94"/>
      <c r="G177" s="58"/>
      <c r="H177" s="80"/>
      <c r="I177" s="80"/>
      <c r="J177" s="61">
        <f>G177*H172</f>
        <v>0</v>
      </c>
      <c r="K177" s="76">
        <f>I172*G177</f>
        <v>0</v>
      </c>
      <c r="L177" s="82"/>
    </row>
    <row r="178" spans="1:12" ht="21.75" customHeight="1">
      <c r="A178" s="84"/>
      <c r="B178" s="63" t="s">
        <v>156</v>
      </c>
      <c r="C178" s="57" t="s">
        <v>122</v>
      </c>
      <c r="D178" s="86"/>
      <c r="E178" s="88"/>
      <c r="F178" s="94"/>
      <c r="G178" s="58"/>
      <c r="H178" s="80"/>
      <c r="I178" s="80"/>
      <c r="J178" s="61">
        <f>G178*H172</f>
        <v>0</v>
      </c>
      <c r="K178" s="76">
        <f>I172*G178</f>
        <v>0</v>
      </c>
      <c r="L178" s="82"/>
    </row>
    <row r="179" spans="1:12" ht="21.75" customHeight="1">
      <c r="A179" s="98">
        <v>27</v>
      </c>
      <c r="B179" s="63" t="s">
        <v>157</v>
      </c>
      <c r="C179" s="57"/>
      <c r="D179" s="86" t="s">
        <v>62</v>
      </c>
      <c r="E179" s="93"/>
      <c r="F179" s="94" t="s">
        <v>7</v>
      </c>
      <c r="G179" s="58"/>
      <c r="H179" s="80">
        <v>590</v>
      </c>
      <c r="I179" s="80">
        <v>649</v>
      </c>
      <c r="J179" s="60"/>
      <c r="K179" s="75"/>
      <c r="L179" s="82">
        <v>885</v>
      </c>
    </row>
    <row r="180" spans="1:12" ht="21.75" customHeight="1">
      <c r="A180" s="98"/>
      <c r="B180" s="63" t="s">
        <v>157</v>
      </c>
      <c r="C180" s="57"/>
      <c r="D180" s="86"/>
      <c r="E180" s="93"/>
      <c r="F180" s="94"/>
      <c r="G180" s="58"/>
      <c r="H180" s="80"/>
      <c r="I180" s="80"/>
      <c r="J180" s="60"/>
      <c r="K180" s="75"/>
      <c r="L180" s="82"/>
    </row>
    <row r="181" spans="1:12" ht="21.75" customHeight="1">
      <c r="A181" s="98"/>
      <c r="B181" s="63" t="s">
        <v>157</v>
      </c>
      <c r="C181" s="57"/>
      <c r="D181" s="86"/>
      <c r="E181" s="93"/>
      <c r="F181" s="94"/>
      <c r="G181" s="58"/>
      <c r="H181" s="80"/>
      <c r="I181" s="80"/>
      <c r="J181" s="60"/>
      <c r="K181" s="75"/>
      <c r="L181" s="82"/>
    </row>
    <row r="182" spans="1:12" ht="21.75" customHeight="1">
      <c r="A182" s="98"/>
      <c r="B182" s="63" t="s">
        <v>157</v>
      </c>
      <c r="C182" s="57" t="s">
        <v>119</v>
      </c>
      <c r="D182" s="86"/>
      <c r="E182" s="93"/>
      <c r="F182" s="94"/>
      <c r="G182" s="58"/>
      <c r="H182" s="80"/>
      <c r="I182" s="80"/>
      <c r="J182" s="61">
        <f>H179*G182</f>
        <v>0</v>
      </c>
      <c r="K182" s="76">
        <f>G182*I179</f>
        <v>0</v>
      </c>
      <c r="L182" s="82"/>
    </row>
    <row r="183" spans="1:12" ht="21.75" customHeight="1">
      <c r="A183" s="98"/>
      <c r="B183" s="63" t="s">
        <v>157</v>
      </c>
      <c r="C183" s="57" t="s">
        <v>120</v>
      </c>
      <c r="D183" s="86"/>
      <c r="E183" s="93"/>
      <c r="F183" s="94"/>
      <c r="G183" s="58"/>
      <c r="H183" s="80"/>
      <c r="I183" s="80"/>
      <c r="J183" s="61">
        <f>H179*G183</f>
        <v>0</v>
      </c>
      <c r="K183" s="76">
        <f>G183*I179</f>
        <v>0</v>
      </c>
      <c r="L183" s="82"/>
    </row>
    <row r="184" spans="1:12" ht="21.75" customHeight="1">
      <c r="A184" s="98"/>
      <c r="B184" s="63" t="s">
        <v>157</v>
      </c>
      <c r="C184" s="57" t="s">
        <v>121</v>
      </c>
      <c r="D184" s="86"/>
      <c r="E184" s="93"/>
      <c r="F184" s="94"/>
      <c r="G184" s="58"/>
      <c r="H184" s="80"/>
      <c r="I184" s="80"/>
      <c r="J184" s="61">
        <f>G184*H179</f>
        <v>0</v>
      </c>
      <c r="K184" s="76">
        <f>I179*G184</f>
        <v>0</v>
      </c>
      <c r="L184" s="82"/>
    </row>
    <row r="185" spans="1:12" ht="21.75" customHeight="1">
      <c r="A185" s="98"/>
      <c r="B185" s="63" t="s">
        <v>157</v>
      </c>
      <c r="C185" s="57" t="s">
        <v>122</v>
      </c>
      <c r="D185" s="86"/>
      <c r="E185" s="93"/>
      <c r="F185" s="94"/>
      <c r="G185" s="58"/>
      <c r="H185" s="80"/>
      <c r="I185" s="80"/>
      <c r="J185" s="61">
        <f>G185*H179</f>
        <v>0</v>
      </c>
      <c r="K185" s="76">
        <f>I179*G185</f>
        <v>0</v>
      </c>
      <c r="L185" s="82"/>
    </row>
    <row r="186" spans="1:12" ht="21.75" customHeight="1">
      <c r="A186" s="84">
        <v>28</v>
      </c>
      <c r="B186" s="63" t="s">
        <v>158</v>
      </c>
      <c r="C186" s="57" t="s">
        <v>116</v>
      </c>
      <c r="D186" s="86" t="s">
        <v>64</v>
      </c>
      <c r="E186" s="99"/>
      <c r="F186" s="94" t="s">
        <v>21</v>
      </c>
      <c r="G186" s="58"/>
      <c r="H186" s="80">
        <v>490</v>
      </c>
      <c r="I186" s="80">
        <v>539</v>
      </c>
      <c r="J186" s="60">
        <f>G186*H186</f>
        <v>0</v>
      </c>
      <c r="K186" s="75">
        <f>G186*I186</f>
        <v>0</v>
      </c>
      <c r="L186" s="82">
        <v>735</v>
      </c>
    </row>
    <row r="187" spans="1:12" ht="21.75" customHeight="1">
      <c r="A187" s="84"/>
      <c r="B187" s="63" t="s">
        <v>158</v>
      </c>
      <c r="C187" s="57" t="s">
        <v>117</v>
      </c>
      <c r="D187" s="86"/>
      <c r="E187" s="99"/>
      <c r="F187" s="94"/>
      <c r="G187" s="58"/>
      <c r="H187" s="80"/>
      <c r="I187" s="80"/>
      <c r="J187" s="60">
        <f>G187*H186</f>
        <v>0</v>
      </c>
      <c r="K187" s="75">
        <f>G187*I186</f>
        <v>0</v>
      </c>
      <c r="L187" s="82"/>
    </row>
    <row r="188" spans="1:12" ht="21.75" customHeight="1">
      <c r="A188" s="84"/>
      <c r="B188" s="63" t="s">
        <v>158</v>
      </c>
      <c r="C188" s="57" t="s">
        <v>118</v>
      </c>
      <c r="D188" s="86"/>
      <c r="E188" s="99"/>
      <c r="F188" s="94"/>
      <c r="G188" s="58"/>
      <c r="H188" s="80"/>
      <c r="I188" s="80"/>
      <c r="J188" s="60">
        <f>H186*G188</f>
        <v>0</v>
      </c>
      <c r="K188" s="75">
        <f>G188*I186</f>
        <v>0</v>
      </c>
      <c r="L188" s="82"/>
    </row>
    <row r="189" spans="1:12" ht="21.75" customHeight="1">
      <c r="A189" s="84"/>
      <c r="B189" s="63" t="s">
        <v>158</v>
      </c>
      <c r="C189" s="57"/>
      <c r="D189" s="86"/>
      <c r="E189" s="99"/>
      <c r="F189" s="94"/>
      <c r="G189" s="58"/>
      <c r="H189" s="80"/>
      <c r="I189" s="80"/>
      <c r="J189" s="60"/>
      <c r="K189" s="75"/>
      <c r="L189" s="82"/>
    </row>
    <row r="190" spans="1:12" ht="21.75" customHeight="1">
      <c r="A190" s="84"/>
      <c r="B190" s="63" t="s">
        <v>158</v>
      </c>
      <c r="C190" s="57"/>
      <c r="D190" s="86"/>
      <c r="E190" s="99"/>
      <c r="F190" s="94"/>
      <c r="G190" s="58"/>
      <c r="H190" s="80"/>
      <c r="I190" s="80"/>
      <c r="J190" s="60"/>
      <c r="K190" s="75"/>
      <c r="L190" s="82"/>
    </row>
    <row r="191" spans="1:12" ht="21.75" customHeight="1">
      <c r="A191" s="84"/>
      <c r="B191" s="63" t="s">
        <v>158</v>
      </c>
      <c r="C191" s="57"/>
      <c r="D191" s="86"/>
      <c r="E191" s="99"/>
      <c r="F191" s="94"/>
      <c r="G191" s="58"/>
      <c r="H191" s="80"/>
      <c r="I191" s="80"/>
      <c r="J191" s="60"/>
      <c r="K191" s="75"/>
      <c r="L191" s="82"/>
    </row>
    <row r="192" spans="1:12" ht="21.75" customHeight="1">
      <c r="A192" s="84"/>
      <c r="B192" s="63" t="s">
        <v>158</v>
      </c>
      <c r="C192" s="57"/>
      <c r="D192" s="86"/>
      <c r="E192" s="99"/>
      <c r="F192" s="94"/>
      <c r="G192" s="58"/>
      <c r="H192" s="80"/>
      <c r="I192" s="80"/>
      <c r="J192" s="60"/>
      <c r="K192" s="75"/>
      <c r="L192" s="82"/>
    </row>
    <row r="193" spans="1:12" ht="21.75" customHeight="1">
      <c r="A193" s="98">
        <v>29</v>
      </c>
      <c r="B193" s="64" t="s">
        <v>159</v>
      </c>
      <c r="C193" s="57"/>
      <c r="D193" s="86" t="s">
        <v>23</v>
      </c>
      <c r="E193" s="99"/>
      <c r="F193" s="94" t="s">
        <v>24</v>
      </c>
      <c r="G193" s="58"/>
      <c r="H193" s="80">
        <v>1200</v>
      </c>
      <c r="I193" s="80">
        <v>1320</v>
      </c>
      <c r="J193" s="60"/>
      <c r="K193" s="75"/>
      <c r="L193" s="82">
        <v>1800</v>
      </c>
    </row>
    <row r="194" spans="1:12" ht="21.75" customHeight="1">
      <c r="A194" s="98"/>
      <c r="B194" s="64" t="s">
        <v>159</v>
      </c>
      <c r="C194" s="57"/>
      <c r="D194" s="86"/>
      <c r="E194" s="99"/>
      <c r="F194" s="94"/>
      <c r="G194" s="58"/>
      <c r="H194" s="80"/>
      <c r="I194" s="80"/>
      <c r="J194" s="60"/>
      <c r="K194" s="75"/>
      <c r="L194" s="82"/>
    </row>
    <row r="195" spans="1:12" ht="21.75" customHeight="1">
      <c r="A195" s="98"/>
      <c r="B195" s="64" t="s">
        <v>159</v>
      </c>
      <c r="C195" s="57"/>
      <c r="D195" s="86"/>
      <c r="E195" s="99"/>
      <c r="F195" s="94"/>
      <c r="G195" s="58"/>
      <c r="H195" s="80"/>
      <c r="I195" s="80"/>
      <c r="J195" s="60"/>
      <c r="K195" s="75"/>
      <c r="L195" s="82"/>
    </row>
    <row r="196" spans="1:12" ht="21.75" customHeight="1">
      <c r="A196" s="98"/>
      <c r="B196" s="64" t="s">
        <v>159</v>
      </c>
      <c r="C196" s="57" t="s">
        <v>119</v>
      </c>
      <c r="D196" s="86"/>
      <c r="E196" s="99"/>
      <c r="F196" s="94"/>
      <c r="G196" s="58"/>
      <c r="H196" s="80"/>
      <c r="I196" s="80"/>
      <c r="J196" s="61">
        <f>H193*G196</f>
        <v>0</v>
      </c>
      <c r="K196" s="76">
        <f>G196*I193</f>
        <v>0</v>
      </c>
      <c r="L196" s="82"/>
    </row>
    <row r="197" spans="1:12" ht="21.75" customHeight="1">
      <c r="A197" s="98"/>
      <c r="B197" s="64" t="s">
        <v>159</v>
      </c>
      <c r="C197" s="57" t="s">
        <v>120</v>
      </c>
      <c r="D197" s="86"/>
      <c r="E197" s="99"/>
      <c r="F197" s="94"/>
      <c r="G197" s="58"/>
      <c r="H197" s="80"/>
      <c r="I197" s="80"/>
      <c r="J197" s="61">
        <f>H193*G197</f>
        <v>0</v>
      </c>
      <c r="K197" s="76">
        <f>G197*I193</f>
        <v>0</v>
      </c>
      <c r="L197" s="82"/>
    </row>
    <row r="198" spans="1:12" ht="21.75" customHeight="1">
      <c r="A198" s="98"/>
      <c r="B198" s="64" t="s">
        <v>159</v>
      </c>
      <c r="C198" s="57" t="s">
        <v>121</v>
      </c>
      <c r="D198" s="86"/>
      <c r="E198" s="99"/>
      <c r="F198" s="94"/>
      <c r="G198" s="58"/>
      <c r="H198" s="80"/>
      <c r="I198" s="80"/>
      <c r="J198" s="61">
        <f>G198*H193</f>
        <v>0</v>
      </c>
      <c r="K198" s="76">
        <f>I193*G198</f>
        <v>0</v>
      </c>
      <c r="L198" s="82"/>
    </row>
    <row r="199" spans="1:12" ht="21.75" customHeight="1">
      <c r="A199" s="98"/>
      <c r="B199" s="64" t="s">
        <v>159</v>
      </c>
      <c r="C199" s="57" t="s">
        <v>122</v>
      </c>
      <c r="D199" s="86"/>
      <c r="E199" s="99"/>
      <c r="F199" s="94"/>
      <c r="G199" s="58"/>
      <c r="H199" s="80"/>
      <c r="I199" s="80"/>
      <c r="J199" s="61">
        <f>G199*H193</f>
        <v>0</v>
      </c>
      <c r="K199" s="76">
        <f>I193*G199</f>
        <v>0</v>
      </c>
      <c r="L199" s="82"/>
    </row>
    <row r="200" spans="1:12" ht="21.75" customHeight="1">
      <c r="A200" s="84">
        <v>30</v>
      </c>
      <c r="B200" s="64" t="s">
        <v>160</v>
      </c>
      <c r="C200" s="57"/>
      <c r="D200" s="86" t="s">
        <v>67</v>
      </c>
      <c r="E200" s="99"/>
      <c r="F200" s="90" t="s">
        <v>12</v>
      </c>
      <c r="G200" s="59"/>
      <c r="H200" s="80">
        <v>790</v>
      </c>
      <c r="I200" s="80">
        <v>869.00000000000011</v>
      </c>
      <c r="J200" s="60"/>
      <c r="K200" s="75"/>
      <c r="L200" s="82">
        <v>1185</v>
      </c>
    </row>
    <row r="201" spans="1:12" ht="21.75" customHeight="1">
      <c r="A201" s="84"/>
      <c r="B201" s="64" t="s">
        <v>160</v>
      </c>
      <c r="C201" s="57"/>
      <c r="D201" s="86"/>
      <c r="E201" s="99"/>
      <c r="F201" s="90"/>
      <c r="G201" s="59"/>
      <c r="H201" s="80"/>
      <c r="I201" s="80"/>
      <c r="J201" s="60"/>
      <c r="K201" s="75"/>
      <c r="L201" s="82"/>
    </row>
    <row r="202" spans="1:12" ht="21.75" customHeight="1">
      <c r="A202" s="84"/>
      <c r="B202" s="64" t="s">
        <v>160</v>
      </c>
      <c r="C202" s="57"/>
      <c r="D202" s="86"/>
      <c r="E202" s="99"/>
      <c r="F202" s="90"/>
      <c r="G202" s="59"/>
      <c r="H202" s="80"/>
      <c r="I202" s="80"/>
      <c r="J202" s="60"/>
      <c r="K202" s="75"/>
      <c r="L202" s="82"/>
    </row>
    <row r="203" spans="1:12" ht="21.75" customHeight="1">
      <c r="A203" s="84"/>
      <c r="B203" s="64" t="s">
        <v>160</v>
      </c>
      <c r="C203" s="57" t="s">
        <v>119</v>
      </c>
      <c r="D203" s="86"/>
      <c r="E203" s="99"/>
      <c r="F203" s="90"/>
      <c r="G203" s="59"/>
      <c r="H203" s="80"/>
      <c r="I203" s="80"/>
      <c r="J203" s="61">
        <f>H200*G203</f>
        <v>0</v>
      </c>
      <c r="K203" s="76">
        <f>G203*I200</f>
        <v>0</v>
      </c>
      <c r="L203" s="82"/>
    </row>
    <row r="204" spans="1:12" ht="21.75" customHeight="1">
      <c r="A204" s="84"/>
      <c r="B204" s="64" t="s">
        <v>160</v>
      </c>
      <c r="C204" s="57" t="s">
        <v>120</v>
      </c>
      <c r="D204" s="86"/>
      <c r="E204" s="99"/>
      <c r="F204" s="90"/>
      <c r="G204" s="59"/>
      <c r="H204" s="80"/>
      <c r="I204" s="80"/>
      <c r="J204" s="61">
        <f>H200*G204</f>
        <v>0</v>
      </c>
      <c r="K204" s="76">
        <f>G204*I200</f>
        <v>0</v>
      </c>
      <c r="L204" s="82"/>
    </row>
    <row r="205" spans="1:12" ht="21.75" customHeight="1">
      <c r="A205" s="84"/>
      <c r="B205" s="64" t="s">
        <v>160</v>
      </c>
      <c r="C205" s="57" t="s">
        <v>121</v>
      </c>
      <c r="D205" s="86"/>
      <c r="E205" s="99"/>
      <c r="F205" s="90"/>
      <c r="G205" s="59"/>
      <c r="H205" s="80"/>
      <c r="I205" s="80"/>
      <c r="J205" s="61">
        <f>G205*H200</f>
        <v>0</v>
      </c>
      <c r="K205" s="76">
        <f>I200*G205</f>
        <v>0</v>
      </c>
      <c r="L205" s="82"/>
    </row>
    <row r="206" spans="1:12" ht="21.75" customHeight="1">
      <c r="A206" s="84"/>
      <c r="B206" s="64" t="s">
        <v>160</v>
      </c>
      <c r="C206" s="57" t="s">
        <v>122</v>
      </c>
      <c r="D206" s="86"/>
      <c r="E206" s="99"/>
      <c r="F206" s="90"/>
      <c r="G206" s="59"/>
      <c r="H206" s="80"/>
      <c r="I206" s="80"/>
      <c r="J206" s="61">
        <f>G206*H200</f>
        <v>0</v>
      </c>
      <c r="K206" s="76">
        <f>I200*G206</f>
        <v>0</v>
      </c>
      <c r="L206" s="82"/>
    </row>
    <row r="207" spans="1:12" ht="21.75" customHeight="1">
      <c r="A207" s="98">
        <v>31</v>
      </c>
      <c r="B207" s="64" t="s">
        <v>161</v>
      </c>
      <c r="C207" s="57" t="s">
        <v>116</v>
      </c>
      <c r="D207" s="86" t="s">
        <v>69</v>
      </c>
      <c r="E207" s="99"/>
      <c r="F207" s="90" t="s">
        <v>12</v>
      </c>
      <c r="G207" s="59"/>
      <c r="H207" s="100">
        <v>750</v>
      </c>
      <c r="I207" s="96">
        <v>825.00000000000011</v>
      </c>
      <c r="J207" s="60">
        <f>G207*H207</f>
        <v>0</v>
      </c>
      <c r="K207" s="75">
        <f>G207*I207</f>
        <v>0</v>
      </c>
      <c r="L207" s="97">
        <v>1125</v>
      </c>
    </row>
    <row r="208" spans="1:12" ht="21.75" customHeight="1">
      <c r="A208" s="98"/>
      <c r="B208" s="64" t="s">
        <v>161</v>
      </c>
      <c r="C208" s="57" t="s">
        <v>117</v>
      </c>
      <c r="D208" s="86"/>
      <c r="E208" s="99"/>
      <c r="F208" s="90"/>
      <c r="G208" s="59"/>
      <c r="H208" s="100"/>
      <c r="I208" s="96"/>
      <c r="J208" s="60">
        <f>G208*H207</f>
        <v>0</v>
      </c>
      <c r="K208" s="75">
        <f>G208*I207</f>
        <v>0</v>
      </c>
      <c r="L208" s="97"/>
    </row>
    <row r="209" spans="1:12" ht="21.75" customHeight="1">
      <c r="A209" s="98"/>
      <c r="B209" s="64" t="s">
        <v>161</v>
      </c>
      <c r="C209" s="57" t="s">
        <v>118</v>
      </c>
      <c r="D209" s="86"/>
      <c r="E209" s="99"/>
      <c r="F209" s="90"/>
      <c r="G209" s="59"/>
      <c r="H209" s="100"/>
      <c r="I209" s="96"/>
      <c r="J209" s="60">
        <f>H207*G209</f>
        <v>0</v>
      </c>
      <c r="K209" s="75">
        <f>G209*I207</f>
        <v>0</v>
      </c>
      <c r="L209" s="97"/>
    </row>
    <row r="210" spans="1:12" ht="21.75" customHeight="1">
      <c r="A210" s="98"/>
      <c r="B210" s="64" t="s">
        <v>161</v>
      </c>
      <c r="C210" s="57" t="s">
        <v>119</v>
      </c>
      <c r="D210" s="86"/>
      <c r="E210" s="99"/>
      <c r="F210" s="90"/>
      <c r="G210" s="59"/>
      <c r="H210" s="95">
        <v>790</v>
      </c>
      <c r="I210" s="96">
        <v>869.00000000000011</v>
      </c>
      <c r="J210" s="61">
        <f>H207*G210</f>
        <v>0</v>
      </c>
      <c r="K210" s="76">
        <f>G210*I207</f>
        <v>0</v>
      </c>
      <c r="L210" s="97">
        <v>1185</v>
      </c>
    </row>
    <row r="211" spans="1:12" ht="21.75" customHeight="1">
      <c r="A211" s="98"/>
      <c r="B211" s="64" t="s">
        <v>161</v>
      </c>
      <c r="C211" s="57" t="s">
        <v>120</v>
      </c>
      <c r="D211" s="86"/>
      <c r="E211" s="99"/>
      <c r="F211" s="90"/>
      <c r="G211" s="59"/>
      <c r="H211" s="95"/>
      <c r="I211" s="96"/>
      <c r="J211" s="61">
        <f>H207*G211</f>
        <v>0</v>
      </c>
      <c r="K211" s="76">
        <f>G211*I207</f>
        <v>0</v>
      </c>
      <c r="L211" s="97"/>
    </row>
    <row r="212" spans="1:12" ht="21.75" customHeight="1">
      <c r="A212" s="98"/>
      <c r="B212" s="64" t="s">
        <v>161</v>
      </c>
      <c r="C212" s="57" t="s">
        <v>121</v>
      </c>
      <c r="D212" s="86"/>
      <c r="E212" s="99"/>
      <c r="F212" s="90"/>
      <c r="G212" s="59"/>
      <c r="H212" s="95"/>
      <c r="I212" s="96"/>
      <c r="J212" s="61">
        <f>G212*H207</f>
        <v>0</v>
      </c>
      <c r="K212" s="76">
        <f>I207*G212</f>
        <v>0</v>
      </c>
      <c r="L212" s="97"/>
    </row>
    <row r="213" spans="1:12" ht="21.75" customHeight="1">
      <c r="A213" s="98"/>
      <c r="B213" s="64" t="s">
        <v>161</v>
      </c>
      <c r="C213" s="57" t="s">
        <v>122</v>
      </c>
      <c r="D213" s="86"/>
      <c r="E213" s="99"/>
      <c r="F213" s="90"/>
      <c r="G213" s="59"/>
      <c r="H213" s="95"/>
      <c r="I213" s="96"/>
      <c r="J213" s="61">
        <f>G213*H207</f>
        <v>0</v>
      </c>
      <c r="K213" s="76">
        <f>I207*G213</f>
        <v>0</v>
      </c>
      <c r="L213" s="97"/>
    </row>
    <row r="214" spans="1:12" ht="21.75" customHeight="1">
      <c r="A214" s="84">
        <v>32</v>
      </c>
      <c r="B214" s="64" t="s">
        <v>162</v>
      </c>
      <c r="C214" s="57" t="s">
        <v>116</v>
      </c>
      <c r="D214" s="86" t="s">
        <v>71</v>
      </c>
      <c r="E214" s="99"/>
      <c r="F214" s="94" t="s">
        <v>12</v>
      </c>
      <c r="G214" s="58"/>
      <c r="H214" s="100">
        <v>710</v>
      </c>
      <c r="I214" s="96">
        <v>781.00000000000011</v>
      </c>
      <c r="J214" s="60">
        <f>G214*H214</f>
        <v>0</v>
      </c>
      <c r="K214" s="75">
        <f>G214*I214</f>
        <v>0</v>
      </c>
      <c r="L214" s="97">
        <v>1065</v>
      </c>
    </row>
    <row r="215" spans="1:12" ht="21.75" customHeight="1">
      <c r="A215" s="84"/>
      <c r="B215" s="64" t="s">
        <v>162</v>
      </c>
      <c r="C215" s="57" t="s">
        <v>117</v>
      </c>
      <c r="D215" s="86"/>
      <c r="E215" s="99"/>
      <c r="F215" s="94"/>
      <c r="G215" s="58"/>
      <c r="H215" s="100"/>
      <c r="I215" s="96"/>
      <c r="J215" s="60">
        <f>G215*H214</f>
        <v>0</v>
      </c>
      <c r="K215" s="75">
        <f>G215*I214</f>
        <v>0</v>
      </c>
      <c r="L215" s="97"/>
    </row>
    <row r="216" spans="1:12" ht="21.75" customHeight="1">
      <c r="A216" s="84"/>
      <c r="B216" s="64" t="s">
        <v>162</v>
      </c>
      <c r="C216" s="57" t="s">
        <v>118</v>
      </c>
      <c r="D216" s="86"/>
      <c r="E216" s="99"/>
      <c r="F216" s="94"/>
      <c r="G216" s="58"/>
      <c r="H216" s="100"/>
      <c r="I216" s="96"/>
      <c r="J216" s="60">
        <f>H214*G216</f>
        <v>0</v>
      </c>
      <c r="K216" s="75">
        <f>G216*I214</f>
        <v>0</v>
      </c>
      <c r="L216" s="97"/>
    </row>
    <row r="217" spans="1:12" ht="21.75" customHeight="1">
      <c r="A217" s="84"/>
      <c r="B217" s="64" t="s">
        <v>162</v>
      </c>
      <c r="C217" s="57" t="s">
        <v>119</v>
      </c>
      <c r="D217" s="86"/>
      <c r="E217" s="99"/>
      <c r="F217" s="94"/>
      <c r="G217" s="58"/>
      <c r="H217" s="95">
        <v>750</v>
      </c>
      <c r="I217" s="96">
        <v>825.00000000000011</v>
      </c>
      <c r="J217" s="61">
        <f>H214*G217</f>
        <v>0</v>
      </c>
      <c r="K217" s="76">
        <f>G217*I214</f>
        <v>0</v>
      </c>
      <c r="L217" s="97">
        <v>1125</v>
      </c>
    </row>
    <row r="218" spans="1:12" ht="21.75" customHeight="1">
      <c r="A218" s="84"/>
      <c r="B218" s="64" t="s">
        <v>162</v>
      </c>
      <c r="C218" s="57" t="s">
        <v>120</v>
      </c>
      <c r="D218" s="86"/>
      <c r="E218" s="99"/>
      <c r="F218" s="94"/>
      <c r="G218" s="58"/>
      <c r="H218" s="95"/>
      <c r="I218" s="96"/>
      <c r="J218" s="61">
        <f>H214*G218</f>
        <v>0</v>
      </c>
      <c r="K218" s="76">
        <f>G218*I214</f>
        <v>0</v>
      </c>
      <c r="L218" s="97"/>
    </row>
    <row r="219" spans="1:12" ht="21.75" customHeight="1">
      <c r="A219" s="84"/>
      <c r="B219" s="64" t="s">
        <v>162</v>
      </c>
      <c r="C219" s="57" t="s">
        <v>121</v>
      </c>
      <c r="D219" s="86"/>
      <c r="E219" s="99"/>
      <c r="F219" s="94"/>
      <c r="G219" s="58"/>
      <c r="H219" s="95"/>
      <c r="I219" s="96"/>
      <c r="J219" s="61">
        <f>G219*H214</f>
        <v>0</v>
      </c>
      <c r="K219" s="76">
        <f>I214*G219</f>
        <v>0</v>
      </c>
      <c r="L219" s="97"/>
    </row>
    <row r="220" spans="1:12" ht="21.75" customHeight="1">
      <c r="A220" s="84"/>
      <c r="B220" s="64" t="s">
        <v>162</v>
      </c>
      <c r="C220" s="57" t="s">
        <v>122</v>
      </c>
      <c r="D220" s="86"/>
      <c r="E220" s="99"/>
      <c r="F220" s="94"/>
      <c r="G220" s="58"/>
      <c r="H220" s="95"/>
      <c r="I220" s="96"/>
      <c r="J220" s="61">
        <f>G220*H214</f>
        <v>0</v>
      </c>
      <c r="K220" s="76">
        <f>I214*G220</f>
        <v>0</v>
      </c>
      <c r="L220" s="97"/>
    </row>
    <row r="221" spans="1:12" ht="21.75" customHeight="1">
      <c r="A221" s="98">
        <v>33</v>
      </c>
      <c r="B221" s="64" t="s">
        <v>163</v>
      </c>
      <c r="C221" s="57" t="s">
        <v>116</v>
      </c>
      <c r="D221" s="86" t="s">
        <v>73</v>
      </c>
      <c r="E221" s="99"/>
      <c r="F221" s="94" t="s">
        <v>12</v>
      </c>
      <c r="G221" s="58"/>
      <c r="H221" s="100">
        <v>700</v>
      </c>
      <c r="I221" s="96">
        <v>770.00000000000011</v>
      </c>
      <c r="J221" s="60">
        <f>G221*H221</f>
        <v>0</v>
      </c>
      <c r="K221" s="75">
        <f>G221*I221</f>
        <v>0</v>
      </c>
      <c r="L221" s="97">
        <v>1050</v>
      </c>
    </row>
    <row r="222" spans="1:12" ht="21.75" customHeight="1">
      <c r="A222" s="98"/>
      <c r="B222" s="64" t="s">
        <v>163</v>
      </c>
      <c r="C222" s="57" t="s">
        <v>117</v>
      </c>
      <c r="D222" s="86"/>
      <c r="E222" s="99"/>
      <c r="F222" s="94"/>
      <c r="G222" s="58"/>
      <c r="H222" s="100"/>
      <c r="I222" s="96"/>
      <c r="J222" s="60">
        <f>G222*H221</f>
        <v>0</v>
      </c>
      <c r="K222" s="75">
        <f>G222*I221</f>
        <v>0</v>
      </c>
      <c r="L222" s="97"/>
    </row>
    <row r="223" spans="1:12" ht="21.75" customHeight="1">
      <c r="A223" s="98"/>
      <c r="B223" s="64" t="s">
        <v>163</v>
      </c>
      <c r="C223" s="57" t="s">
        <v>118</v>
      </c>
      <c r="D223" s="86"/>
      <c r="E223" s="99"/>
      <c r="F223" s="94"/>
      <c r="G223" s="58"/>
      <c r="H223" s="100"/>
      <c r="I223" s="96"/>
      <c r="J223" s="60">
        <f>H221*G223</f>
        <v>0</v>
      </c>
      <c r="K223" s="75">
        <f>G223*I221</f>
        <v>0</v>
      </c>
      <c r="L223" s="97"/>
    </row>
    <row r="224" spans="1:12" ht="21.75" customHeight="1">
      <c r="A224" s="98"/>
      <c r="B224" s="64" t="s">
        <v>163</v>
      </c>
      <c r="C224" s="57" t="s">
        <v>119</v>
      </c>
      <c r="D224" s="86"/>
      <c r="E224" s="99"/>
      <c r="F224" s="94"/>
      <c r="G224" s="58"/>
      <c r="H224" s="95">
        <v>760</v>
      </c>
      <c r="I224" s="96">
        <v>836.00000000000011</v>
      </c>
      <c r="J224" s="61">
        <f>H221*G224</f>
        <v>0</v>
      </c>
      <c r="K224" s="76">
        <f>G224*I221</f>
        <v>0</v>
      </c>
      <c r="L224" s="97">
        <v>1140</v>
      </c>
    </row>
    <row r="225" spans="1:12" ht="21.75" customHeight="1">
      <c r="A225" s="98"/>
      <c r="B225" s="64" t="s">
        <v>163</v>
      </c>
      <c r="C225" s="57" t="s">
        <v>120</v>
      </c>
      <c r="D225" s="86"/>
      <c r="E225" s="99"/>
      <c r="F225" s="94"/>
      <c r="G225" s="58"/>
      <c r="H225" s="95"/>
      <c r="I225" s="96"/>
      <c r="J225" s="61">
        <f>H221*G225</f>
        <v>0</v>
      </c>
      <c r="K225" s="76">
        <f>G225*I221</f>
        <v>0</v>
      </c>
      <c r="L225" s="97"/>
    </row>
    <row r="226" spans="1:12" ht="21.75" customHeight="1">
      <c r="A226" s="98"/>
      <c r="B226" s="64" t="s">
        <v>163</v>
      </c>
      <c r="C226" s="57" t="s">
        <v>121</v>
      </c>
      <c r="D226" s="86"/>
      <c r="E226" s="99"/>
      <c r="F226" s="94"/>
      <c r="G226" s="58"/>
      <c r="H226" s="95"/>
      <c r="I226" s="96"/>
      <c r="J226" s="61">
        <f>G226*H221</f>
        <v>0</v>
      </c>
      <c r="K226" s="76">
        <f>I221*G226</f>
        <v>0</v>
      </c>
      <c r="L226" s="97"/>
    </row>
    <row r="227" spans="1:12" ht="21.75" customHeight="1">
      <c r="A227" s="98"/>
      <c r="B227" s="64" t="s">
        <v>163</v>
      </c>
      <c r="C227" s="57" t="s">
        <v>122</v>
      </c>
      <c r="D227" s="86"/>
      <c r="E227" s="99"/>
      <c r="F227" s="94"/>
      <c r="G227" s="58"/>
      <c r="H227" s="95"/>
      <c r="I227" s="96"/>
      <c r="J227" s="61">
        <f>G227*H221</f>
        <v>0</v>
      </c>
      <c r="K227" s="76">
        <f>I221*G227</f>
        <v>0</v>
      </c>
      <c r="L227" s="97"/>
    </row>
    <row r="228" spans="1:12" ht="21.75" customHeight="1">
      <c r="A228" s="84">
        <v>34</v>
      </c>
      <c r="B228" s="64" t="s">
        <v>164</v>
      </c>
      <c r="C228" s="57"/>
      <c r="D228" s="86" t="s">
        <v>75</v>
      </c>
      <c r="E228" s="93"/>
      <c r="F228" s="94" t="s">
        <v>76</v>
      </c>
      <c r="G228" s="58"/>
      <c r="H228" s="80">
        <v>2400</v>
      </c>
      <c r="I228" s="80">
        <v>2640</v>
      </c>
      <c r="J228" s="60"/>
      <c r="K228" s="75"/>
      <c r="L228" s="82">
        <v>3600</v>
      </c>
    </row>
    <row r="229" spans="1:12" ht="21.75" customHeight="1">
      <c r="A229" s="84"/>
      <c r="B229" s="64" t="s">
        <v>164</v>
      </c>
      <c r="C229" s="57"/>
      <c r="D229" s="86"/>
      <c r="E229" s="93"/>
      <c r="F229" s="94"/>
      <c r="G229" s="58"/>
      <c r="H229" s="80"/>
      <c r="I229" s="80"/>
      <c r="J229" s="60"/>
      <c r="K229" s="75"/>
      <c r="L229" s="82"/>
    </row>
    <row r="230" spans="1:12" ht="21.75" customHeight="1">
      <c r="A230" s="84"/>
      <c r="B230" s="64" t="s">
        <v>164</v>
      </c>
      <c r="C230" s="57"/>
      <c r="D230" s="86"/>
      <c r="E230" s="93"/>
      <c r="F230" s="94"/>
      <c r="G230" s="58"/>
      <c r="H230" s="80"/>
      <c r="I230" s="80"/>
      <c r="J230" s="60"/>
      <c r="K230" s="75"/>
      <c r="L230" s="82"/>
    </row>
    <row r="231" spans="1:12" ht="21.75" customHeight="1">
      <c r="A231" s="84"/>
      <c r="B231" s="64" t="s">
        <v>164</v>
      </c>
      <c r="C231" s="57" t="s">
        <v>119</v>
      </c>
      <c r="D231" s="86"/>
      <c r="E231" s="93"/>
      <c r="F231" s="94"/>
      <c r="G231" s="58"/>
      <c r="H231" s="80"/>
      <c r="I231" s="80"/>
      <c r="J231" s="61">
        <f>H228*G231</f>
        <v>0</v>
      </c>
      <c r="K231" s="76">
        <f>G231*I228</f>
        <v>0</v>
      </c>
      <c r="L231" s="82"/>
    </row>
    <row r="232" spans="1:12" ht="21.75" customHeight="1">
      <c r="A232" s="84"/>
      <c r="B232" s="64" t="s">
        <v>164</v>
      </c>
      <c r="C232" s="57" t="s">
        <v>120</v>
      </c>
      <c r="D232" s="86"/>
      <c r="E232" s="93"/>
      <c r="F232" s="94"/>
      <c r="G232" s="58"/>
      <c r="H232" s="80"/>
      <c r="I232" s="80"/>
      <c r="J232" s="61">
        <f>H228*G232</f>
        <v>0</v>
      </c>
      <c r="K232" s="76">
        <f>G232*I228</f>
        <v>0</v>
      </c>
      <c r="L232" s="82"/>
    </row>
    <row r="233" spans="1:12" ht="21.75" customHeight="1">
      <c r="A233" s="84"/>
      <c r="B233" s="64" t="s">
        <v>164</v>
      </c>
      <c r="C233" s="57" t="s">
        <v>121</v>
      </c>
      <c r="D233" s="86"/>
      <c r="E233" s="93"/>
      <c r="F233" s="94"/>
      <c r="G233" s="58"/>
      <c r="H233" s="80"/>
      <c r="I233" s="80"/>
      <c r="J233" s="61">
        <f>G233*H228</f>
        <v>0</v>
      </c>
      <c r="K233" s="76">
        <f>I228*G233</f>
        <v>0</v>
      </c>
      <c r="L233" s="82"/>
    </row>
    <row r="234" spans="1:12" ht="21.75" customHeight="1">
      <c r="A234" s="84"/>
      <c r="B234" s="64" t="s">
        <v>164</v>
      </c>
      <c r="C234" s="57" t="s">
        <v>122</v>
      </c>
      <c r="D234" s="86"/>
      <c r="E234" s="93"/>
      <c r="F234" s="94"/>
      <c r="G234" s="58"/>
      <c r="H234" s="80"/>
      <c r="I234" s="80"/>
      <c r="J234" s="61">
        <f>G234*H228</f>
        <v>0</v>
      </c>
      <c r="K234" s="76">
        <f>I228*G234</f>
        <v>0</v>
      </c>
      <c r="L234" s="82"/>
    </row>
    <row r="235" spans="1:12" ht="17.25" customHeight="1">
      <c r="A235" s="84">
        <v>30</v>
      </c>
      <c r="B235" s="64" t="s">
        <v>165</v>
      </c>
      <c r="C235" s="57" t="s">
        <v>123</v>
      </c>
      <c r="D235" s="86" t="s">
        <v>83</v>
      </c>
      <c r="E235" s="88"/>
      <c r="F235" s="90"/>
      <c r="G235" s="59"/>
      <c r="H235" s="80">
        <v>340</v>
      </c>
      <c r="I235" s="80">
        <v>374</v>
      </c>
      <c r="J235" s="60">
        <f>G235*H235</f>
        <v>0</v>
      </c>
      <c r="K235" s="75">
        <f>G235*I235</f>
        <v>0</v>
      </c>
      <c r="L235" s="82">
        <v>510</v>
      </c>
    </row>
    <row r="236" spans="1:12" ht="17.25" customHeight="1">
      <c r="A236" s="84"/>
      <c r="B236" s="64" t="s">
        <v>78</v>
      </c>
      <c r="C236" s="57" t="s">
        <v>124</v>
      </c>
      <c r="D236" s="86"/>
      <c r="E236" s="88"/>
      <c r="F236" s="90"/>
      <c r="G236" s="59"/>
      <c r="H236" s="80"/>
      <c r="I236" s="80"/>
      <c r="J236" s="60">
        <f>G236*H235</f>
        <v>0</v>
      </c>
      <c r="K236" s="75">
        <f>G236*I235</f>
        <v>0</v>
      </c>
      <c r="L236" s="82"/>
    </row>
    <row r="237" spans="1:12" ht="17.25" customHeight="1">
      <c r="A237" s="84"/>
      <c r="B237" s="64" t="s">
        <v>165</v>
      </c>
      <c r="C237" s="57" t="s">
        <v>125</v>
      </c>
      <c r="D237" s="86"/>
      <c r="E237" s="88"/>
      <c r="F237" s="90"/>
      <c r="G237" s="59"/>
      <c r="H237" s="80"/>
      <c r="I237" s="80"/>
      <c r="J237" s="60">
        <f>H235*G237</f>
        <v>0</v>
      </c>
      <c r="K237" s="75">
        <f>G237*I235</f>
        <v>0</v>
      </c>
      <c r="L237" s="82"/>
    </row>
    <row r="238" spans="1:12" ht="17.25" customHeight="1">
      <c r="A238" s="84"/>
      <c r="B238" s="64" t="s">
        <v>165</v>
      </c>
      <c r="C238" s="57" t="s">
        <v>126</v>
      </c>
      <c r="D238" s="86"/>
      <c r="E238" s="88"/>
      <c r="F238" s="90"/>
      <c r="G238" s="59"/>
      <c r="H238" s="80"/>
      <c r="I238" s="80"/>
      <c r="J238" s="60">
        <f>H235*G238</f>
        <v>0</v>
      </c>
      <c r="K238" s="75">
        <f>I235*G238</f>
        <v>0</v>
      </c>
      <c r="L238" s="82"/>
    </row>
    <row r="239" spans="1:12" ht="17.25" customHeight="1">
      <c r="A239" s="84"/>
      <c r="B239" s="64" t="s">
        <v>165</v>
      </c>
      <c r="C239" s="57"/>
      <c r="D239" s="86"/>
      <c r="E239" s="88"/>
      <c r="F239" s="90"/>
      <c r="G239" s="59"/>
      <c r="H239" s="80"/>
      <c r="I239" s="80"/>
      <c r="J239" s="60"/>
      <c r="K239" s="75"/>
      <c r="L239" s="82"/>
    </row>
    <row r="240" spans="1:12" ht="17.25" customHeight="1">
      <c r="A240" s="84"/>
      <c r="B240" s="64" t="s">
        <v>165</v>
      </c>
      <c r="C240" s="57"/>
      <c r="D240" s="86"/>
      <c r="E240" s="88"/>
      <c r="F240" s="90"/>
      <c r="G240" s="59"/>
      <c r="H240" s="80"/>
      <c r="I240" s="80"/>
      <c r="J240" s="60"/>
      <c r="K240" s="75"/>
      <c r="L240" s="82"/>
    </row>
    <row r="241" spans="1:12" ht="17.25" customHeight="1">
      <c r="A241" s="84"/>
      <c r="B241" s="64" t="s">
        <v>165</v>
      </c>
      <c r="C241" s="57"/>
      <c r="D241" s="86"/>
      <c r="E241" s="88"/>
      <c r="F241" s="90"/>
      <c r="G241" s="59"/>
      <c r="H241" s="80"/>
      <c r="I241" s="80"/>
      <c r="J241" s="60"/>
      <c r="K241" s="75"/>
      <c r="L241" s="82"/>
    </row>
    <row r="242" spans="1:12" ht="17.25" customHeight="1">
      <c r="A242" s="84">
        <v>12</v>
      </c>
      <c r="B242" s="64" t="s">
        <v>166</v>
      </c>
      <c r="C242" s="57" t="s">
        <v>123</v>
      </c>
      <c r="D242" s="86" t="s">
        <v>80</v>
      </c>
      <c r="E242" s="92"/>
      <c r="F242" s="90"/>
      <c r="G242" s="59"/>
      <c r="H242" s="80">
        <v>340</v>
      </c>
      <c r="I242" s="80">
        <v>374</v>
      </c>
      <c r="J242" s="60">
        <f>G242*H242</f>
        <v>0</v>
      </c>
      <c r="K242" s="75">
        <f>G242*I242</f>
        <v>0</v>
      </c>
      <c r="L242" s="82">
        <v>510</v>
      </c>
    </row>
    <row r="243" spans="1:12" ht="17.25" customHeight="1">
      <c r="A243" s="84"/>
      <c r="B243" s="64" t="s">
        <v>166</v>
      </c>
      <c r="C243" s="57" t="s">
        <v>124</v>
      </c>
      <c r="D243" s="86"/>
      <c r="E243" s="92"/>
      <c r="F243" s="90"/>
      <c r="G243" s="59"/>
      <c r="H243" s="80"/>
      <c r="I243" s="80"/>
      <c r="J243" s="60">
        <f>G243*H242</f>
        <v>0</v>
      </c>
      <c r="K243" s="75">
        <f>G243*I242</f>
        <v>0</v>
      </c>
      <c r="L243" s="82"/>
    </row>
    <row r="244" spans="1:12" ht="17.25" customHeight="1">
      <c r="A244" s="84"/>
      <c r="B244" s="64" t="s">
        <v>166</v>
      </c>
      <c r="C244" s="57" t="s">
        <v>125</v>
      </c>
      <c r="D244" s="86"/>
      <c r="E244" s="92"/>
      <c r="F244" s="90"/>
      <c r="G244" s="59"/>
      <c r="H244" s="80"/>
      <c r="I244" s="80"/>
      <c r="J244" s="60">
        <f>H242*G244</f>
        <v>0</v>
      </c>
      <c r="K244" s="75">
        <f>G244*I242</f>
        <v>0</v>
      </c>
      <c r="L244" s="82"/>
    </row>
    <row r="245" spans="1:12" ht="17.25" customHeight="1">
      <c r="A245" s="84"/>
      <c r="B245" s="64" t="s">
        <v>166</v>
      </c>
      <c r="C245" s="57" t="s">
        <v>126</v>
      </c>
      <c r="D245" s="86"/>
      <c r="E245" s="92"/>
      <c r="F245" s="90"/>
      <c r="G245" s="59"/>
      <c r="H245" s="80"/>
      <c r="I245" s="80"/>
      <c r="J245" s="60">
        <f>H242*G245</f>
        <v>0</v>
      </c>
      <c r="K245" s="75">
        <f>I242*G245</f>
        <v>0</v>
      </c>
      <c r="L245" s="82"/>
    </row>
    <row r="246" spans="1:12" ht="17.25" customHeight="1">
      <c r="A246" s="84"/>
      <c r="B246" s="64" t="s">
        <v>166</v>
      </c>
      <c r="C246" s="57"/>
      <c r="D246" s="86"/>
      <c r="E246" s="92"/>
      <c r="F246" s="90"/>
      <c r="G246" s="59"/>
      <c r="H246" s="80"/>
      <c r="I246" s="80"/>
      <c r="J246" s="60"/>
      <c r="K246" s="75"/>
      <c r="L246" s="82"/>
    </row>
    <row r="247" spans="1:12" ht="17.25" customHeight="1">
      <c r="A247" s="84"/>
      <c r="B247" s="64" t="s">
        <v>166</v>
      </c>
      <c r="C247" s="57"/>
      <c r="D247" s="86"/>
      <c r="E247" s="92"/>
      <c r="F247" s="90"/>
      <c r="G247" s="59"/>
      <c r="H247" s="80"/>
      <c r="I247" s="80"/>
      <c r="J247" s="60"/>
      <c r="K247" s="75"/>
      <c r="L247" s="82"/>
    </row>
    <row r="248" spans="1:12" ht="17.25" customHeight="1">
      <c r="A248" s="84"/>
      <c r="B248" s="64" t="s">
        <v>166</v>
      </c>
      <c r="C248" s="57"/>
      <c r="D248" s="86"/>
      <c r="E248" s="92"/>
      <c r="F248" s="90"/>
      <c r="G248" s="59"/>
      <c r="H248" s="80"/>
      <c r="I248" s="80"/>
      <c r="J248" s="60"/>
      <c r="K248" s="75"/>
      <c r="L248" s="82"/>
    </row>
    <row r="249" spans="1:12" ht="17.25" customHeight="1">
      <c r="A249" s="84">
        <v>30</v>
      </c>
      <c r="B249" s="64" t="s">
        <v>167</v>
      </c>
      <c r="C249" s="57" t="s">
        <v>123</v>
      </c>
      <c r="D249" s="86" t="s">
        <v>82</v>
      </c>
      <c r="E249" s="88"/>
      <c r="F249" s="90"/>
      <c r="G249" s="59"/>
      <c r="H249" s="80">
        <v>340</v>
      </c>
      <c r="I249" s="80">
        <v>374</v>
      </c>
      <c r="J249" s="60">
        <f>G249*H249</f>
        <v>0</v>
      </c>
      <c r="K249" s="75">
        <f>G249*I249</f>
        <v>0</v>
      </c>
      <c r="L249" s="82">
        <v>510</v>
      </c>
    </row>
    <row r="250" spans="1:12" ht="17.25" customHeight="1">
      <c r="A250" s="84"/>
      <c r="B250" s="64" t="s">
        <v>167</v>
      </c>
      <c r="C250" s="57" t="s">
        <v>124</v>
      </c>
      <c r="D250" s="86"/>
      <c r="E250" s="88"/>
      <c r="F250" s="90"/>
      <c r="G250" s="59"/>
      <c r="H250" s="80"/>
      <c r="I250" s="80"/>
      <c r="J250" s="60">
        <f>G250*H249</f>
        <v>0</v>
      </c>
      <c r="K250" s="75">
        <f>G250*I249</f>
        <v>0</v>
      </c>
      <c r="L250" s="82"/>
    </row>
    <row r="251" spans="1:12" ht="17.25" customHeight="1">
      <c r="A251" s="84"/>
      <c r="B251" s="64" t="s">
        <v>167</v>
      </c>
      <c r="C251" s="57" t="s">
        <v>125</v>
      </c>
      <c r="D251" s="86"/>
      <c r="E251" s="88"/>
      <c r="F251" s="90"/>
      <c r="G251" s="59"/>
      <c r="H251" s="80"/>
      <c r="I251" s="80"/>
      <c r="J251" s="60">
        <f>H249*G251</f>
        <v>0</v>
      </c>
      <c r="K251" s="75">
        <f>G251*I249</f>
        <v>0</v>
      </c>
      <c r="L251" s="82"/>
    </row>
    <row r="252" spans="1:12" ht="17.25" customHeight="1">
      <c r="A252" s="84"/>
      <c r="B252" s="64" t="s">
        <v>167</v>
      </c>
      <c r="C252" s="57" t="s">
        <v>126</v>
      </c>
      <c r="D252" s="86"/>
      <c r="E252" s="88"/>
      <c r="F252" s="90"/>
      <c r="G252" s="59"/>
      <c r="H252" s="80"/>
      <c r="I252" s="80"/>
      <c r="J252" s="60">
        <f>H249*G252</f>
        <v>0</v>
      </c>
      <c r="K252" s="75">
        <f>I249*G252</f>
        <v>0</v>
      </c>
      <c r="L252" s="82"/>
    </row>
    <row r="253" spans="1:12" ht="17.25" customHeight="1">
      <c r="A253" s="84"/>
      <c r="B253" s="64" t="s">
        <v>167</v>
      </c>
      <c r="C253" s="57"/>
      <c r="D253" s="86"/>
      <c r="E253" s="88"/>
      <c r="F253" s="90"/>
      <c r="G253" s="59"/>
      <c r="H253" s="80"/>
      <c r="I253" s="80"/>
      <c r="J253" s="60"/>
      <c r="K253" s="75"/>
      <c r="L253" s="82"/>
    </row>
    <row r="254" spans="1:12" ht="17.25" customHeight="1">
      <c r="A254" s="84"/>
      <c r="B254" s="64" t="s">
        <v>167</v>
      </c>
      <c r="C254" s="57"/>
      <c r="D254" s="86"/>
      <c r="E254" s="88"/>
      <c r="F254" s="90"/>
      <c r="G254" s="59"/>
      <c r="H254" s="80"/>
      <c r="I254" s="80"/>
      <c r="J254" s="60"/>
      <c r="K254" s="75"/>
      <c r="L254" s="82"/>
    </row>
    <row r="255" spans="1:12" ht="17.25" customHeight="1" thickBot="1">
      <c r="A255" s="85"/>
      <c r="B255" s="64" t="s">
        <v>167</v>
      </c>
      <c r="C255" s="67"/>
      <c r="D255" s="87"/>
      <c r="E255" s="89"/>
      <c r="F255" s="91"/>
      <c r="G255" s="68"/>
      <c r="H255" s="81"/>
      <c r="I255" s="81"/>
      <c r="J255" s="69"/>
      <c r="K255" s="77"/>
      <c r="L255" s="83"/>
    </row>
    <row r="256" spans="1:12" ht="19.5" thickBot="1">
      <c r="I256" s="65" t="s">
        <v>130</v>
      </c>
      <c r="J256" s="66">
        <f>SUM(J4:J255)</f>
        <v>0</v>
      </c>
      <c r="K256" s="78">
        <f>SUM(K4:K255)</f>
        <v>0</v>
      </c>
      <c r="L256" s="79"/>
    </row>
  </sheetData>
  <autoFilter ref="A3:L256">
    <filterColumn colId="6"/>
    <filterColumn colId="9"/>
    <filterColumn colId="10"/>
  </autoFilter>
  <mergeCells count="286">
    <mergeCell ref="A1:L1"/>
    <mergeCell ref="A4:A10"/>
    <mergeCell ref="D4:D10"/>
    <mergeCell ref="E4:E10"/>
    <mergeCell ref="F4:F10"/>
    <mergeCell ref="H4:H10"/>
    <mergeCell ref="I4:I10"/>
    <mergeCell ref="L4:L10"/>
    <mergeCell ref="H2:H3"/>
    <mergeCell ref="I2:I3"/>
    <mergeCell ref="L2:L3"/>
    <mergeCell ref="A2:A3"/>
    <mergeCell ref="B2:B3"/>
    <mergeCell ref="D2:D3"/>
    <mergeCell ref="E2:E3"/>
    <mergeCell ref="F2:F3"/>
    <mergeCell ref="C2:C3"/>
    <mergeCell ref="G2:G3"/>
    <mergeCell ref="J2:J3"/>
    <mergeCell ref="K2:K3"/>
    <mergeCell ref="L18:L24"/>
    <mergeCell ref="A18:A24"/>
    <mergeCell ref="D18:D24"/>
    <mergeCell ref="E18:E24"/>
    <mergeCell ref="F18:F24"/>
    <mergeCell ref="H18:H24"/>
    <mergeCell ref="I18:I24"/>
    <mergeCell ref="H11:H17"/>
    <mergeCell ref="I11:I17"/>
    <mergeCell ref="L11:L17"/>
    <mergeCell ref="A11:A17"/>
    <mergeCell ref="D11:D17"/>
    <mergeCell ref="E11:E17"/>
    <mergeCell ref="F11:F17"/>
    <mergeCell ref="A32:A38"/>
    <mergeCell ref="D32:D38"/>
    <mergeCell ref="E32:E38"/>
    <mergeCell ref="F32:F38"/>
    <mergeCell ref="H32:H38"/>
    <mergeCell ref="I32:I38"/>
    <mergeCell ref="L32:L38"/>
    <mergeCell ref="H28:H31"/>
    <mergeCell ref="I28:I31"/>
    <mergeCell ref="L28:L31"/>
    <mergeCell ref="A25:A31"/>
    <mergeCell ref="D25:D31"/>
    <mergeCell ref="E25:E31"/>
    <mergeCell ref="F25:F31"/>
    <mergeCell ref="H25:H27"/>
    <mergeCell ref="I25:I27"/>
    <mergeCell ref="L25:L27"/>
    <mergeCell ref="L46:L52"/>
    <mergeCell ref="A46:A52"/>
    <mergeCell ref="D46:D52"/>
    <mergeCell ref="E46:E52"/>
    <mergeCell ref="F46:F52"/>
    <mergeCell ref="H46:H52"/>
    <mergeCell ref="I46:I52"/>
    <mergeCell ref="H39:H45"/>
    <mergeCell ref="I39:I45"/>
    <mergeCell ref="L39:L45"/>
    <mergeCell ref="A39:A45"/>
    <mergeCell ref="D39:D45"/>
    <mergeCell ref="E39:E45"/>
    <mergeCell ref="F39:F45"/>
    <mergeCell ref="H60:H62"/>
    <mergeCell ref="I60:I62"/>
    <mergeCell ref="L60:L62"/>
    <mergeCell ref="A60:A66"/>
    <mergeCell ref="D60:D66"/>
    <mergeCell ref="E60:E66"/>
    <mergeCell ref="F60:F66"/>
    <mergeCell ref="A53:A59"/>
    <mergeCell ref="D53:D59"/>
    <mergeCell ref="E53:E59"/>
    <mergeCell ref="F53:F59"/>
    <mergeCell ref="H53:H59"/>
    <mergeCell ref="I53:I59"/>
    <mergeCell ref="L53:L59"/>
    <mergeCell ref="I67:I69"/>
    <mergeCell ref="L67:L69"/>
    <mergeCell ref="A67:A73"/>
    <mergeCell ref="D67:D73"/>
    <mergeCell ref="E67:E73"/>
    <mergeCell ref="F67:F73"/>
    <mergeCell ref="H67:H69"/>
    <mergeCell ref="H63:H66"/>
    <mergeCell ref="I63:I66"/>
    <mergeCell ref="L63:L66"/>
    <mergeCell ref="I74:I80"/>
    <mergeCell ref="L74:L80"/>
    <mergeCell ref="A74:A80"/>
    <mergeCell ref="D74:D80"/>
    <mergeCell ref="E74:E80"/>
    <mergeCell ref="F74:F80"/>
    <mergeCell ref="H74:H80"/>
    <mergeCell ref="H70:H73"/>
    <mergeCell ref="I70:I73"/>
    <mergeCell ref="L70:L73"/>
    <mergeCell ref="I88:I94"/>
    <mergeCell ref="L88:L94"/>
    <mergeCell ref="A88:A94"/>
    <mergeCell ref="D88:D94"/>
    <mergeCell ref="E88:E94"/>
    <mergeCell ref="F88:F94"/>
    <mergeCell ref="H88:H94"/>
    <mergeCell ref="A81:A87"/>
    <mergeCell ref="D81:D87"/>
    <mergeCell ref="E81:E87"/>
    <mergeCell ref="F81:F87"/>
    <mergeCell ref="H81:H87"/>
    <mergeCell ref="I81:I87"/>
    <mergeCell ref="L81:L87"/>
    <mergeCell ref="I102:I108"/>
    <mergeCell ref="L102:L108"/>
    <mergeCell ref="A102:A108"/>
    <mergeCell ref="D102:D108"/>
    <mergeCell ref="E102:E108"/>
    <mergeCell ref="F102:F108"/>
    <mergeCell ref="H102:H108"/>
    <mergeCell ref="A95:A101"/>
    <mergeCell ref="D95:D101"/>
    <mergeCell ref="E95:E101"/>
    <mergeCell ref="F95:F101"/>
    <mergeCell ref="H95:H101"/>
    <mergeCell ref="I95:I101"/>
    <mergeCell ref="L95:L101"/>
    <mergeCell ref="I116:I122"/>
    <mergeCell ref="L116:L122"/>
    <mergeCell ref="A116:A122"/>
    <mergeCell ref="D116:D122"/>
    <mergeCell ref="E116:E122"/>
    <mergeCell ref="F116:F122"/>
    <mergeCell ref="H116:H122"/>
    <mergeCell ref="A109:A115"/>
    <mergeCell ref="D109:D115"/>
    <mergeCell ref="E109:E115"/>
    <mergeCell ref="F109:F115"/>
    <mergeCell ref="H109:H115"/>
    <mergeCell ref="I109:I115"/>
    <mergeCell ref="L109:L115"/>
    <mergeCell ref="A130:A136"/>
    <mergeCell ref="D130:D136"/>
    <mergeCell ref="E130:E136"/>
    <mergeCell ref="F130:F136"/>
    <mergeCell ref="H130:H136"/>
    <mergeCell ref="I130:I136"/>
    <mergeCell ref="L130:L136"/>
    <mergeCell ref="I123:I129"/>
    <mergeCell ref="L123:L129"/>
    <mergeCell ref="A123:A129"/>
    <mergeCell ref="D123:D129"/>
    <mergeCell ref="E123:E129"/>
    <mergeCell ref="F123:F129"/>
    <mergeCell ref="H123:H129"/>
    <mergeCell ref="I144:I150"/>
    <mergeCell ref="L144:L150"/>
    <mergeCell ref="A144:A150"/>
    <mergeCell ref="D144:D150"/>
    <mergeCell ref="E144:E150"/>
    <mergeCell ref="F144:F150"/>
    <mergeCell ref="H144:H150"/>
    <mergeCell ref="I137:I143"/>
    <mergeCell ref="L137:L143"/>
    <mergeCell ref="A137:A143"/>
    <mergeCell ref="D137:D143"/>
    <mergeCell ref="E137:E143"/>
    <mergeCell ref="F137:F143"/>
    <mergeCell ref="H137:H143"/>
    <mergeCell ref="I158:I164"/>
    <mergeCell ref="L158:L164"/>
    <mergeCell ref="A158:A164"/>
    <mergeCell ref="D158:D164"/>
    <mergeCell ref="E158:E164"/>
    <mergeCell ref="F158:F164"/>
    <mergeCell ref="H158:H164"/>
    <mergeCell ref="A151:A157"/>
    <mergeCell ref="D151:D157"/>
    <mergeCell ref="E151:E157"/>
    <mergeCell ref="F151:F157"/>
    <mergeCell ref="H151:H157"/>
    <mergeCell ref="I151:I157"/>
    <mergeCell ref="L151:L157"/>
    <mergeCell ref="I172:I178"/>
    <mergeCell ref="L172:L178"/>
    <mergeCell ref="A172:A178"/>
    <mergeCell ref="D172:D178"/>
    <mergeCell ref="E172:E178"/>
    <mergeCell ref="F172:F178"/>
    <mergeCell ref="H172:H178"/>
    <mergeCell ref="H168:H171"/>
    <mergeCell ref="I168:I171"/>
    <mergeCell ref="L168:L171"/>
    <mergeCell ref="A165:A171"/>
    <mergeCell ref="D165:D171"/>
    <mergeCell ref="E165:E171"/>
    <mergeCell ref="F165:F171"/>
    <mergeCell ref="H165:H167"/>
    <mergeCell ref="I165:I167"/>
    <mergeCell ref="L165:L167"/>
    <mergeCell ref="I186:I192"/>
    <mergeCell ref="L186:L192"/>
    <mergeCell ref="A186:A192"/>
    <mergeCell ref="D186:D192"/>
    <mergeCell ref="E186:E192"/>
    <mergeCell ref="F186:F192"/>
    <mergeCell ref="H186:H192"/>
    <mergeCell ref="A179:A185"/>
    <mergeCell ref="D179:D185"/>
    <mergeCell ref="E179:E185"/>
    <mergeCell ref="F179:F185"/>
    <mergeCell ref="H179:H185"/>
    <mergeCell ref="I179:I185"/>
    <mergeCell ref="L179:L185"/>
    <mergeCell ref="I200:I206"/>
    <mergeCell ref="L200:L206"/>
    <mergeCell ref="A200:A206"/>
    <mergeCell ref="D200:D206"/>
    <mergeCell ref="E200:E206"/>
    <mergeCell ref="F200:F206"/>
    <mergeCell ref="H200:H206"/>
    <mergeCell ref="A193:A199"/>
    <mergeCell ref="D193:D199"/>
    <mergeCell ref="E193:E199"/>
    <mergeCell ref="F193:F199"/>
    <mergeCell ref="H193:H199"/>
    <mergeCell ref="I193:I199"/>
    <mergeCell ref="L193:L199"/>
    <mergeCell ref="H210:H213"/>
    <mergeCell ref="I210:I213"/>
    <mergeCell ref="L210:L213"/>
    <mergeCell ref="A207:A213"/>
    <mergeCell ref="D207:D213"/>
    <mergeCell ref="E207:E213"/>
    <mergeCell ref="F207:F213"/>
    <mergeCell ref="H207:H209"/>
    <mergeCell ref="I207:I209"/>
    <mergeCell ref="L207:L209"/>
    <mergeCell ref="H217:H220"/>
    <mergeCell ref="I217:I220"/>
    <mergeCell ref="L217:L220"/>
    <mergeCell ref="I214:I216"/>
    <mergeCell ref="L214:L216"/>
    <mergeCell ref="A214:A220"/>
    <mergeCell ref="D214:D220"/>
    <mergeCell ref="E214:E220"/>
    <mergeCell ref="F214:F220"/>
    <mergeCell ref="H214:H216"/>
    <mergeCell ref="H224:H227"/>
    <mergeCell ref="I224:I227"/>
    <mergeCell ref="L224:L227"/>
    <mergeCell ref="I221:I223"/>
    <mergeCell ref="L221:L223"/>
    <mergeCell ref="A221:A227"/>
    <mergeCell ref="D221:D227"/>
    <mergeCell ref="E221:E227"/>
    <mergeCell ref="F221:F227"/>
    <mergeCell ref="H221:H223"/>
    <mergeCell ref="A235:A241"/>
    <mergeCell ref="D235:D241"/>
    <mergeCell ref="E235:E241"/>
    <mergeCell ref="F235:F241"/>
    <mergeCell ref="H235:H241"/>
    <mergeCell ref="I235:I241"/>
    <mergeCell ref="L235:L241"/>
    <mergeCell ref="I228:I234"/>
    <mergeCell ref="L228:L234"/>
    <mergeCell ref="A228:A234"/>
    <mergeCell ref="D228:D234"/>
    <mergeCell ref="E228:E234"/>
    <mergeCell ref="F228:F234"/>
    <mergeCell ref="H228:H234"/>
    <mergeCell ref="I249:I255"/>
    <mergeCell ref="L249:L255"/>
    <mergeCell ref="L242:L248"/>
    <mergeCell ref="A249:A255"/>
    <mergeCell ref="D249:D255"/>
    <mergeCell ref="E249:E255"/>
    <mergeCell ref="F249:F255"/>
    <mergeCell ref="H249:H255"/>
    <mergeCell ref="A242:A248"/>
    <mergeCell ref="D242:D248"/>
    <mergeCell ref="E242:E248"/>
    <mergeCell ref="F242:F248"/>
    <mergeCell ref="H242:H248"/>
    <mergeCell ref="I242:I248"/>
  </mergeCells>
  <pageMargins left="0.23" right="0.17" top="0.17" bottom="0.23" header="0.17" footer="0.5"/>
  <pageSetup paperSize="9" scale="83" fitToHeight="0" orientation="portrait" horizontalDpi="4294967292" verticalDpi="4294967292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78"/>
  <sheetViews>
    <sheetView showRuler="0" zoomScale="80" zoomScaleNormal="80" zoomScalePageLayoutView="130" workbookViewId="0">
      <pane xSplit="6" ySplit="3" topLeftCell="G235" activePane="bottomRight" state="frozen"/>
      <selection pane="topRight" activeCell="I1" sqref="I1"/>
      <selection pane="bottomLeft" activeCell="A4" sqref="A4"/>
      <selection pane="bottomRight" activeCell="G264" sqref="G264:I270"/>
    </sheetView>
  </sheetViews>
  <sheetFormatPr defaultColWidth="11" defaultRowHeight="18.75"/>
  <cols>
    <col min="1" max="1" width="4.25" customWidth="1"/>
    <col min="2" max="2" width="9.375" style="1" customWidth="1"/>
    <col min="3" max="3" width="17.5" style="4" customWidth="1"/>
    <col min="4" max="4" width="24" customWidth="1"/>
    <col min="5" max="5" width="12.125" style="6" customWidth="1"/>
    <col min="10" max="12" width="0" hidden="1" customWidth="1"/>
    <col min="13" max="13" width="0" style="36" hidden="1" customWidth="1"/>
    <col min="15" max="15" width="14.625" style="37" customWidth="1"/>
    <col min="16" max="16" width="16.875" style="37" customWidth="1"/>
    <col min="17" max="17" width="17.875" style="37" customWidth="1"/>
  </cols>
  <sheetData>
    <row r="1" spans="1:17" ht="21.75" customHeight="1" thickBot="1">
      <c r="A1" s="30" t="s">
        <v>87</v>
      </c>
      <c r="C1" s="2"/>
      <c r="E1" s="3"/>
      <c r="F1" s="3"/>
      <c r="G1" s="3"/>
      <c r="H1" s="3"/>
      <c r="I1" s="3"/>
      <c r="K1" s="3"/>
      <c r="L1" s="3"/>
      <c r="M1" s="32"/>
    </row>
    <row r="2" spans="1:17" s="6" customFormat="1" ht="24" customHeight="1">
      <c r="A2" s="114" t="s">
        <v>0</v>
      </c>
      <c r="B2" s="116" t="s">
        <v>1</v>
      </c>
      <c r="C2" s="118" t="s">
        <v>2</v>
      </c>
      <c r="D2" s="116" t="s">
        <v>3</v>
      </c>
      <c r="E2" s="236" t="s">
        <v>4</v>
      </c>
      <c r="F2" s="238" t="s">
        <v>86</v>
      </c>
      <c r="G2" s="240" t="s">
        <v>91</v>
      </c>
      <c r="H2" s="240" t="s">
        <v>92</v>
      </c>
      <c r="I2" s="242" t="s">
        <v>93</v>
      </c>
      <c r="K2" s="240" t="s">
        <v>91</v>
      </c>
      <c r="L2" s="240" t="s">
        <v>92</v>
      </c>
      <c r="M2" s="242" t="s">
        <v>93</v>
      </c>
      <c r="O2" s="143" t="s">
        <v>94</v>
      </c>
      <c r="P2" s="144"/>
      <c r="Q2" s="145"/>
    </row>
    <row r="3" spans="1:17" s="9" customFormat="1" ht="28.5" customHeight="1" thickBot="1">
      <c r="A3" s="115"/>
      <c r="B3" s="117"/>
      <c r="C3" s="119"/>
      <c r="D3" s="117"/>
      <c r="E3" s="237"/>
      <c r="F3" s="239"/>
      <c r="G3" s="241"/>
      <c r="H3" s="241"/>
      <c r="I3" s="243"/>
      <c r="J3" s="8"/>
      <c r="K3" s="241"/>
      <c r="L3" s="241"/>
      <c r="M3" s="243"/>
      <c r="O3" s="146"/>
      <c r="P3" s="147"/>
      <c r="Q3" s="148"/>
    </row>
    <row r="4" spans="1:17" ht="15" customHeight="1">
      <c r="A4" s="185">
        <v>1</v>
      </c>
      <c r="B4" s="189" t="s">
        <v>5</v>
      </c>
      <c r="C4" s="162" t="s">
        <v>6</v>
      </c>
      <c r="D4" s="178"/>
      <c r="E4" s="170" t="s">
        <v>7</v>
      </c>
      <c r="F4" s="18">
        <v>62</v>
      </c>
      <c r="G4" s="127">
        <v>510</v>
      </c>
      <c r="H4" s="127">
        <v>561</v>
      </c>
      <c r="I4" s="129">
        <v>765</v>
      </c>
      <c r="J4" s="5"/>
      <c r="K4" s="127">
        <v>510</v>
      </c>
      <c r="L4" s="127">
        <f t="shared" ref="L4" si="0">K4*1.1</f>
        <v>561</v>
      </c>
      <c r="M4" s="129">
        <f t="shared" ref="M4" si="1">K4*1.5</f>
        <v>765</v>
      </c>
      <c r="O4" s="149" t="s">
        <v>95</v>
      </c>
      <c r="P4" s="149">
        <v>25</v>
      </c>
      <c r="Q4" s="137">
        <f>1300/P4</f>
        <v>52</v>
      </c>
    </row>
    <row r="5" spans="1:17" ht="15.75" customHeight="1">
      <c r="A5" s="185"/>
      <c r="B5" s="189"/>
      <c r="C5" s="162"/>
      <c r="D5" s="178"/>
      <c r="E5" s="171"/>
      <c r="F5" s="10">
        <v>68</v>
      </c>
      <c r="G5" s="127"/>
      <c r="H5" s="127"/>
      <c r="I5" s="129"/>
      <c r="J5" s="5"/>
      <c r="K5" s="127"/>
      <c r="L5" s="127"/>
      <c r="M5" s="129"/>
      <c r="O5" s="150"/>
      <c r="P5" s="150"/>
      <c r="Q5" s="138"/>
    </row>
    <row r="6" spans="1:17" ht="15.75" customHeight="1">
      <c r="A6" s="185"/>
      <c r="B6" s="189"/>
      <c r="C6" s="162"/>
      <c r="D6" s="178"/>
      <c r="E6" s="171"/>
      <c r="F6" s="10">
        <v>74</v>
      </c>
      <c r="G6" s="127"/>
      <c r="H6" s="127"/>
      <c r="I6" s="129"/>
      <c r="J6" s="5"/>
      <c r="K6" s="127"/>
      <c r="L6" s="127"/>
      <c r="M6" s="129"/>
      <c r="O6" s="150"/>
      <c r="P6" s="150"/>
      <c r="Q6" s="138"/>
    </row>
    <row r="7" spans="1:17" ht="15.75" customHeight="1">
      <c r="A7" s="185"/>
      <c r="B7" s="189"/>
      <c r="C7" s="162"/>
      <c r="D7" s="178"/>
      <c r="E7" s="171"/>
      <c r="F7" s="10"/>
      <c r="G7" s="127"/>
      <c r="H7" s="127"/>
      <c r="I7" s="129"/>
      <c r="J7" s="5"/>
      <c r="K7" s="127"/>
      <c r="L7" s="127"/>
      <c r="M7" s="129"/>
      <c r="O7" s="150"/>
      <c r="P7" s="150"/>
      <c r="Q7" s="138"/>
    </row>
    <row r="8" spans="1:17" ht="15.75" customHeight="1">
      <c r="A8" s="185"/>
      <c r="B8" s="189"/>
      <c r="C8" s="162"/>
      <c r="D8" s="178"/>
      <c r="E8" s="171"/>
      <c r="F8" s="10"/>
      <c r="G8" s="127"/>
      <c r="H8" s="127"/>
      <c r="I8" s="129"/>
      <c r="J8" s="5"/>
      <c r="K8" s="127"/>
      <c r="L8" s="127"/>
      <c r="M8" s="129"/>
      <c r="O8" s="150"/>
      <c r="P8" s="150"/>
      <c r="Q8" s="138"/>
    </row>
    <row r="9" spans="1:17" ht="15.75" customHeight="1">
      <c r="A9" s="185"/>
      <c r="B9" s="189"/>
      <c r="C9" s="162"/>
      <c r="D9" s="178"/>
      <c r="E9" s="171"/>
      <c r="F9" s="10"/>
      <c r="G9" s="127"/>
      <c r="H9" s="127"/>
      <c r="I9" s="129"/>
      <c r="J9" s="5"/>
      <c r="K9" s="127"/>
      <c r="L9" s="127"/>
      <c r="M9" s="129"/>
      <c r="O9" s="150"/>
      <c r="P9" s="150"/>
      <c r="Q9" s="138"/>
    </row>
    <row r="10" spans="1:17" ht="15.75" customHeight="1" thickBot="1">
      <c r="A10" s="186"/>
      <c r="B10" s="192"/>
      <c r="C10" s="177"/>
      <c r="D10" s="179"/>
      <c r="E10" s="172"/>
      <c r="F10" s="16"/>
      <c r="G10" s="128"/>
      <c r="H10" s="128"/>
      <c r="I10" s="130"/>
      <c r="J10" s="5"/>
      <c r="K10" s="128"/>
      <c r="L10" s="128"/>
      <c r="M10" s="130"/>
      <c r="O10" s="151"/>
      <c r="P10" s="151"/>
      <c r="Q10" s="139"/>
    </row>
    <row r="11" spans="1:17" ht="15" customHeight="1">
      <c r="A11" s="173">
        <v>2</v>
      </c>
      <c r="B11" s="189" t="s">
        <v>8</v>
      </c>
      <c r="C11" s="162" t="s">
        <v>9</v>
      </c>
      <c r="D11" s="178"/>
      <c r="E11" s="170" t="s">
        <v>7</v>
      </c>
      <c r="F11" s="14">
        <v>62</v>
      </c>
      <c r="G11" s="127">
        <v>590</v>
      </c>
      <c r="H11" s="127">
        <v>649</v>
      </c>
      <c r="I11" s="129">
        <v>885</v>
      </c>
      <c r="J11" s="5"/>
      <c r="K11" s="127">
        <v>590</v>
      </c>
      <c r="L11" s="127">
        <f t="shared" ref="L11" si="2">K11*1.1</f>
        <v>649</v>
      </c>
      <c r="M11" s="129">
        <f t="shared" ref="M11" si="3">K11*1.5</f>
        <v>885</v>
      </c>
      <c r="O11" s="152" t="s">
        <v>96</v>
      </c>
      <c r="P11" s="152">
        <v>30</v>
      </c>
      <c r="Q11" s="137">
        <f t="shared" ref="Q11" si="4">1300/P11</f>
        <v>43.333333333333336</v>
      </c>
    </row>
    <row r="12" spans="1:17" ht="15.75" customHeight="1">
      <c r="A12" s="173"/>
      <c r="B12" s="189"/>
      <c r="C12" s="162"/>
      <c r="D12" s="178"/>
      <c r="E12" s="171"/>
      <c r="F12" s="11">
        <v>68</v>
      </c>
      <c r="G12" s="127"/>
      <c r="H12" s="127"/>
      <c r="I12" s="129"/>
      <c r="J12" s="5"/>
      <c r="K12" s="127"/>
      <c r="L12" s="127"/>
      <c r="M12" s="129"/>
      <c r="O12" s="153"/>
      <c r="P12" s="153"/>
      <c r="Q12" s="138"/>
    </row>
    <row r="13" spans="1:17" ht="15.75" customHeight="1">
      <c r="A13" s="173"/>
      <c r="B13" s="189"/>
      <c r="C13" s="162"/>
      <c r="D13" s="178"/>
      <c r="E13" s="171"/>
      <c r="F13" s="11">
        <v>74</v>
      </c>
      <c r="G13" s="127"/>
      <c r="H13" s="127"/>
      <c r="I13" s="129"/>
      <c r="J13" s="5"/>
      <c r="K13" s="127"/>
      <c r="L13" s="127"/>
      <c r="M13" s="129"/>
      <c r="O13" s="153"/>
      <c r="P13" s="153"/>
      <c r="Q13" s="138"/>
    </row>
    <row r="14" spans="1:17" ht="15.75" customHeight="1">
      <c r="A14" s="173"/>
      <c r="B14" s="189"/>
      <c r="C14" s="162"/>
      <c r="D14" s="178"/>
      <c r="E14" s="171"/>
      <c r="F14" s="11"/>
      <c r="G14" s="127"/>
      <c r="H14" s="127"/>
      <c r="I14" s="129"/>
      <c r="J14" s="5"/>
      <c r="K14" s="127"/>
      <c r="L14" s="127"/>
      <c r="M14" s="129"/>
      <c r="O14" s="153"/>
      <c r="P14" s="153"/>
      <c r="Q14" s="138"/>
    </row>
    <row r="15" spans="1:17" ht="15.75" customHeight="1">
      <c r="A15" s="173"/>
      <c r="B15" s="189"/>
      <c r="C15" s="162"/>
      <c r="D15" s="178"/>
      <c r="E15" s="171"/>
      <c r="F15" s="11"/>
      <c r="G15" s="127"/>
      <c r="H15" s="127"/>
      <c r="I15" s="129"/>
      <c r="J15" s="5"/>
      <c r="K15" s="127"/>
      <c r="L15" s="127"/>
      <c r="M15" s="129"/>
      <c r="O15" s="153"/>
      <c r="P15" s="153"/>
      <c r="Q15" s="138"/>
    </row>
    <row r="16" spans="1:17" ht="15.75" customHeight="1">
      <c r="A16" s="173"/>
      <c r="B16" s="189"/>
      <c r="C16" s="162"/>
      <c r="D16" s="178"/>
      <c r="E16" s="171"/>
      <c r="F16" s="11"/>
      <c r="G16" s="127"/>
      <c r="H16" s="127"/>
      <c r="I16" s="129"/>
      <c r="J16" s="5"/>
      <c r="K16" s="127"/>
      <c r="L16" s="127"/>
      <c r="M16" s="129"/>
      <c r="O16" s="153"/>
      <c r="P16" s="153"/>
      <c r="Q16" s="138"/>
    </row>
    <row r="17" spans="1:17" ht="15.75" customHeight="1" thickBot="1">
      <c r="A17" s="173"/>
      <c r="B17" s="189"/>
      <c r="C17" s="162"/>
      <c r="D17" s="178"/>
      <c r="E17" s="172"/>
      <c r="F17" s="17"/>
      <c r="G17" s="128"/>
      <c r="H17" s="128"/>
      <c r="I17" s="130"/>
      <c r="J17" s="5"/>
      <c r="K17" s="128"/>
      <c r="L17" s="128"/>
      <c r="M17" s="130"/>
      <c r="O17" s="154"/>
      <c r="P17" s="154"/>
      <c r="Q17" s="139"/>
    </row>
    <row r="18" spans="1:17" ht="15.75" customHeight="1">
      <c r="A18" s="184">
        <v>3</v>
      </c>
      <c r="B18" s="234" t="s">
        <v>10</v>
      </c>
      <c r="C18" s="183" t="s">
        <v>11</v>
      </c>
      <c r="D18" s="193"/>
      <c r="E18" s="170" t="s">
        <v>12</v>
      </c>
      <c r="F18" s="15">
        <v>62</v>
      </c>
      <c r="G18" s="127">
        <v>610</v>
      </c>
      <c r="H18" s="127">
        <v>671</v>
      </c>
      <c r="I18" s="129">
        <v>915</v>
      </c>
      <c r="J18" s="5"/>
      <c r="K18" s="127">
        <v>610</v>
      </c>
      <c r="L18" s="127">
        <f>K18*1.1</f>
        <v>671</v>
      </c>
      <c r="M18" s="129">
        <f>K18*1.5</f>
        <v>915</v>
      </c>
      <c r="O18" s="140" t="s">
        <v>97</v>
      </c>
      <c r="P18" s="140">
        <v>35</v>
      </c>
      <c r="Q18" s="137">
        <f t="shared" ref="Q18" si="5">1300/P18</f>
        <v>37.142857142857146</v>
      </c>
    </row>
    <row r="19" spans="1:17" ht="15.75" customHeight="1">
      <c r="A19" s="185"/>
      <c r="B19" s="194"/>
      <c r="C19" s="162"/>
      <c r="D19" s="178"/>
      <c r="E19" s="171"/>
      <c r="F19" s="10">
        <v>68</v>
      </c>
      <c r="G19" s="127"/>
      <c r="H19" s="127"/>
      <c r="I19" s="129"/>
      <c r="J19" s="5"/>
      <c r="K19" s="127"/>
      <c r="L19" s="127"/>
      <c r="M19" s="129"/>
      <c r="O19" s="141"/>
      <c r="P19" s="141"/>
      <c r="Q19" s="138"/>
    </row>
    <row r="20" spans="1:17" ht="15.75" customHeight="1">
      <c r="A20" s="185"/>
      <c r="B20" s="194"/>
      <c r="C20" s="162"/>
      <c r="D20" s="178"/>
      <c r="E20" s="171"/>
      <c r="F20" s="10">
        <v>74</v>
      </c>
      <c r="G20" s="127"/>
      <c r="H20" s="127"/>
      <c r="I20" s="129"/>
      <c r="J20" s="5"/>
      <c r="K20" s="127"/>
      <c r="L20" s="127"/>
      <c r="M20" s="129"/>
      <c r="O20" s="141"/>
      <c r="P20" s="141"/>
      <c r="Q20" s="138"/>
    </row>
    <row r="21" spans="1:17" ht="15.75" customHeight="1">
      <c r="A21" s="185"/>
      <c r="B21" s="194"/>
      <c r="C21" s="162"/>
      <c r="D21" s="178"/>
      <c r="E21" s="171"/>
      <c r="F21" s="12"/>
      <c r="G21" s="127"/>
      <c r="H21" s="127"/>
      <c r="I21" s="129"/>
      <c r="J21" s="5"/>
      <c r="K21" s="127"/>
      <c r="L21" s="127"/>
      <c r="M21" s="129"/>
      <c r="O21" s="141"/>
      <c r="P21" s="141"/>
      <c r="Q21" s="138"/>
    </row>
    <row r="22" spans="1:17" ht="15.75" customHeight="1">
      <c r="A22" s="185"/>
      <c r="B22" s="194"/>
      <c r="C22" s="162"/>
      <c r="D22" s="178"/>
      <c r="E22" s="171"/>
      <c r="F22" s="12"/>
      <c r="G22" s="127"/>
      <c r="H22" s="127"/>
      <c r="I22" s="129"/>
      <c r="J22" s="5"/>
      <c r="K22" s="127"/>
      <c r="L22" s="127"/>
      <c r="M22" s="129"/>
      <c r="O22" s="141"/>
      <c r="P22" s="141"/>
      <c r="Q22" s="138"/>
    </row>
    <row r="23" spans="1:17" ht="15.75" customHeight="1">
      <c r="A23" s="185"/>
      <c r="B23" s="194"/>
      <c r="C23" s="162"/>
      <c r="D23" s="178"/>
      <c r="E23" s="171"/>
      <c r="F23" s="12"/>
      <c r="G23" s="127"/>
      <c r="H23" s="127"/>
      <c r="I23" s="129"/>
      <c r="J23" s="5"/>
      <c r="K23" s="127"/>
      <c r="L23" s="127"/>
      <c r="M23" s="129"/>
      <c r="O23" s="141"/>
      <c r="P23" s="141"/>
      <c r="Q23" s="138"/>
    </row>
    <row r="24" spans="1:17" ht="15.75" customHeight="1" thickBot="1">
      <c r="A24" s="186"/>
      <c r="B24" s="235"/>
      <c r="C24" s="177"/>
      <c r="D24" s="179"/>
      <c r="E24" s="172"/>
      <c r="F24" s="19"/>
      <c r="G24" s="128"/>
      <c r="H24" s="128"/>
      <c r="I24" s="130"/>
      <c r="J24" s="5"/>
      <c r="K24" s="128"/>
      <c r="L24" s="128"/>
      <c r="M24" s="130"/>
      <c r="O24" s="142"/>
      <c r="P24" s="142"/>
      <c r="Q24" s="139"/>
    </row>
    <row r="25" spans="1:17" ht="15.75" customHeight="1">
      <c r="A25" s="207">
        <v>4</v>
      </c>
      <c r="B25" s="191" t="s">
        <v>13</v>
      </c>
      <c r="C25" s="183" t="s">
        <v>14</v>
      </c>
      <c r="D25" s="193"/>
      <c r="E25" s="170" t="s">
        <v>7</v>
      </c>
      <c r="F25" s="15">
        <v>62</v>
      </c>
      <c r="G25" s="220">
        <v>550</v>
      </c>
      <c r="H25" s="220">
        <v>605</v>
      </c>
      <c r="I25" s="247">
        <v>825</v>
      </c>
      <c r="J25" s="5"/>
      <c r="K25" s="220">
        <v>550</v>
      </c>
      <c r="L25" s="220">
        <f>K25*1.1</f>
        <v>605</v>
      </c>
      <c r="M25" s="223">
        <f>K25*1.5</f>
        <v>825</v>
      </c>
      <c r="O25" s="140" t="s">
        <v>95</v>
      </c>
      <c r="P25" s="140">
        <v>40</v>
      </c>
      <c r="Q25" s="137">
        <f t="shared" ref="Q25" si="6">1300/P25</f>
        <v>32.5</v>
      </c>
    </row>
    <row r="26" spans="1:17" ht="15.75" customHeight="1">
      <c r="A26" s="173"/>
      <c r="B26" s="189"/>
      <c r="C26" s="162"/>
      <c r="D26" s="178"/>
      <c r="E26" s="171"/>
      <c r="F26" s="10">
        <v>68</v>
      </c>
      <c r="G26" s="221"/>
      <c r="H26" s="221"/>
      <c r="I26" s="248"/>
      <c r="J26" s="5"/>
      <c r="K26" s="221"/>
      <c r="L26" s="221"/>
      <c r="M26" s="224"/>
      <c r="O26" s="141"/>
      <c r="P26" s="141"/>
      <c r="Q26" s="138"/>
    </row>
    <row r="27" spans="1:17" ht="15.75" customHeight="1">
      <c r="A27" s="173"/>
      <c r="B27" s="189"/>
      <c r="C27" s="162"/>
      <c r="D27" s="178"/>
      <c r="E27" s="171"/>
      <c r="F27" s="10">
        <v>74</v>
      </c>
      <c r="G27" s="222"/>
      <c r="H27" s="222"/>
      <c r="I27" s="249"/>
      <c r="J27" s="5"/>
      <c r="K27" s="222"/>
      <c r="L27" s="222"/>
      <c r="M27" s="225"/>
      <c r="O27" s="141"/>
      <c r="P27" s="141"/>
      <c r="Q27" s="138"/>
    </row>
    <row r="28" spans="1:17" ht="15.75" customHeight="1">
      <c r="A28" s="173"/>
      <c r="B28" s="189"/>
      <c r="C28" s="162"/>
      <c r="D28" s="178"/>
      <c r="E28" s="171"/>
      <c r="F28" s="13">
        <v>80</v>
      </c>
      <c r="G28" s="244">
        <v>580</v>
      </c>
      <c r="H28" s="229">
        <v>638</v>
      </c>
      <c r="I28" s="250">
        <v>870</v>
      </c>
      <c r="J28" s="5"/>
      <c r="K28" s="244">
        <v>580</v>
      </c>
      <c r="L28" s="229">
        <f>K28*1.1</f>
        <v>638</v>
      </c>
      <c r="M28" s="231">
        <f>K28*1.5</f>
        <v>870</v>
      </c>
      <c r="O28" s="141"/>
      <c r="P28" s="141"/>
      <c r="Q28" s="138"/>
    </row>
    <row r="29" spans="1:17" ht="15.75" customHeight="1">
      <c r="A29" s="173"/>
      <c r="B29" s="189"/>
      <c r="C29" s="162"/>
      <c r="D29" s="178"/>
      <c r="E29" s="171"/>
      <c r="F29" s="13">
        <v>86</v>
      </c>
      <c r="G29" s="245"/>
      <c r="H29" s="221"/>
      <c r="I29" s="248"/>
      <c r="J29" s="5"/>
      <c r="K29" s="245"/>
      <c r="L29" s="221"/>
      <c r="M29" s="224"/>
      <c r="O29" s="141"/>
      <c r="P29" s="141"/>
      <c r="Q29" s="138"/>
    </row>
    <row r="30" spans="1:17" ht="15.75" customHeight="1">
      <c r="A30" s="173"/>
      <c r="B30" s="189"/>
      <c r="C30" s="162"/>
      <c r="D30" s="178"/>
      <c r="E30" s="171"/>
      <c r="F30" s="13">
        <v>92</v>
      </c>
      <c r="G30" s="245"/>
      <c r="H30" s="221"/>
      <c r="I30" s="248"/>
      <c r="J30" s="5"/>
      <c r="K30" s="245"/>
      <c r="L30" s="221"/>
      <c r="M30" s="224"/>
      <c r="O30" s="141"/>
      <c r="P30" s="141"/>
      <c r="Q30" s="138"/>
    </row>
    <row r="31" spans="1:17" ht="15.75" customHeight="1" thickBot="1">
      <c r="A31" s="174"/>
      <c r="B31" s="192"/>
      <c r="C31" s="177"/>
      <c r="D31" s="179"/>
      <c r="E31" s="172"/>
      <c r="F31" s="20">
        <v>98</v>
      </c>
      <c r="G31" s="246"/>
      <c r="H31" s="230"/>
      <c r="I31" s="251"/>
      <c r="J31" s="5"/>
      <c r="K31" s="246"/>
      <c r="L31" s="230"/>
      <c r="M31" s="232"/>
      <c r="O31" s="142"/>
      <c r="P31" s="142"/>
      <c r="Q31" s="139"/>
    </row>
    <row r="32" spans="1:17" ht="15.75" customHeight="1">
      <c r="A32" s="185">
        <v>5</v>
      </c>
      <c r="B32" s="189" t="s">
        <v>15</v>
      </c>
      <c r="C32" s="162" t="s">
        <v>16</v>
      </c>
      <c r="D32" s="233"/>
      <c r="E32" s="170" t="s">
        <v>7</v>
      </c>
      <c r="F32" s="18"/>
      <c r="G32" s="127">
        <v>510</v>
      </c>
      <c r="H32" s="127">
        <v>561</v>
      </c>
      <c r="I32" s="129">
        <v>765</v>
      </c>
      <c r="K32" s="127">
        <v>510</v>
      </c>
      <c r="L32" s="127">
        <f t="shared" ref="L32" si="7">K32*1.1</f>
        <v>561</v>
      </c>
      <c r="M32" s="129">
        <f t="shared" ref="M32" si="8">K32*1.5</f>
        <v>765</v>
      </c>
      <c r="O32" s="140" t="s">
        <v>95</v>
      </c>
      <c r="P32" s="140">
        <v>25</v>
      </c>
      <c r="Q32" s="137">
        <f t="shared" ref="Q32" si="9">1300/P32</f>
        <v>52</v>
      </c>
    </row>
    <row r="33" spans="1:17" ht="15.75">
      <c r="A33" s="185"/>
      <c r="B33" s="189"/>
      <c r="C33" s="162"/>
      <c r="D33" s="233"/>
      <c r="E33" s="171"/>
      <c r="F33" s="10"/>
      <c r="G33" s="127"/>
      <c r="H33" s="127"/>
      <c r="I33" s="129"/>
      <c r="K33" s="127"/>
      <c r="L33" s="127"/>
      <c r="M33" s="129"/>
      <c r="O33" s="141"/>
      <c r="P33" s="141"/>
      <c r="Q33" s="138"/>
    </row>
    <row r="34" spans="1:17" ht="15.75">
      <c r="A34" s="185"/>
      <c r="B34" s="189"/>
      <c r="C34" s="162"/>
      <c r="D34" s="233"/>
      <c r="E34" s="171"/>
      <c r="F34" s="10"/>
      <c r="G34" s="127"/>
      <c r="H34" s="127"/>
      <c r="I34" s="129"/>
      <c r="K34" s="127"/>
      <c r="L34" s="127"/>
      <c r="M34" s="129"/>
      <c r="O34" s="141"/>
      <c r="P34" s="141"/>
      <c r="Q34" s="138"/>
    </row>
    <row r="35" spans="1:17" ht="15.75">
      <c r="A35" s="185"/>
      <c r="B35" s="189"/>
      <c r="C35" s="162"/>
      <c r="D35" s="233"/>
      <c r="E35" s="171"/>
      <c r="F35" s="13">
        <v>80</v>
      </c>
      <c r="G35" s="127"/>
      <c r="H35" s="127"/>
      <c r="I35" s="129"/>
      <c r="K35" s="127"/>
      <c r="L35" s="127"/>
      <c r="M35" s="129"/>
      <c r="O35" s="141"/>
      <c r="P35" s="141"/>
      <c r="Q35" s="138"/>
    </row>
    <row r="36" spans="1:17" ht="15.75">
      <c r="A36" s="185"/>
      <c r="B36" s="189"/>
      <c r="C36" s="162"/>
      <c r="D36" s="233"/>
      <c r="E36" s="171"/>
      <c r="F36" s="13">
        <v>86</v>
      </c>
      <c r="G36" s="127"/>
      <c r="H36" s="127"/>
      <c r="I36" s="129"/>
      <c r="K36" s="127"/>
      <c r="L36" s="127"/>
      <c r="M36" s="129"/>
      <c r="O36" s="141"/>
      <c r="P36" s="141"/>
      <c r="Q36" s="138"/>
    </row>
    <row r="37" spans="1:17" ht="15.75">
      <c r="A37" s="185"/>
      <c r="B37" s="189"/>
      <c r="C37" s="162"/>
      <c r="D37" s="233"/>
      <c r="E37" s="171"/>
      <c r="F37" s="13">
        <v>92</v>
      </c>
      <c r="G37" s="127"/>
      <c r="H37" s="127"/>
      <c r="I37" s="129"/>
      <c r="K37" s="127"/>
      <c r="L37" s="127"/>
      <c r="M37" s="129"/>
      <c r="O37" s="141"/>
      <c r="P37" s="141"/>
      <c r="Q37" s="138"/>
    </row>
    <row r="38" spans="1:17" ht="16.5" thickBot="1">
      <c r="A38" s="185"/>
      <c r="B38" s="189"/>
      <c r="C38" s="162"/>
      <c r="D38" s="233"/>
      <c r="E38" s="172"/>
      <c r="F38" s="21">
        <v>98</v>
      </c>
      <c r="G38" s="128"/>
      <c r="H38" s="128"/>
      <c r="I38" s="130"/>
      <c r="K38" s="128"/>
      <c r="L38" s="128"/>
      <c r="M38" s="130"/>
      <c r="O38" s="142"/>
      <c r="P38" s="142"/>
      <c r="Q38" s="139"/>
    </row>
    <row r="39" spans="1:17" ht="15.75" customHeight="1">
      <c r="A39" s="207">
        <v>6</v>
      </c>
      <c r="B39" s="191" t="s">
        <v>17</v>
      </c>
      <c r="C39" s="183" t="s">
        <v>18</v>
      </c>
      <c r="D39" s="193"/>
      <c r="E39" s="170" t="s">
        <v>7</v>
      </c>
      <c r="F39" s="15"/>
      <c r="G39" s="127">
        <v>590</v>
      </c>
      <c r="H39" s="127">
        <v>649</v>
      </c>
      <c r="I39" s="129">
        <v>885</v>
      </c>
      <c r="J39" s="5"/>
      <c r="K39" s="127">
        <v>590</v>
      </c>
      <c r="L39" s="127">
        <f t="shared" ref="L39" si="10">K39*1.1</f>
        <v>649</v>
      </c>
      <c r="M39" s="129">
        <f t="shared" ref="M39" si="11">K39*1.5</f>
        <v>885</v>
      </c>
      <c r="O39" s="140" t="s">
        <v>97</v>
      </c>
      <c r="P39" s="140">
        <v>35</v>
      </c>
      <c r="Q39" s="137">
        <f t="shared" ref="Q39" si="12">1300/P39</f>
        <v>37.142857142857146</v>
      </c>
    </row>
    <row r="40" spans="1:17" ht="15.75">
      <c r="A40" s="173"/>
      <c r="B40" s="189"/>
      <c r="C40" s="162"/>
      <c r="D40" s="178"/>
      <c r="E40" s="171"/>
      <c r="F40" s="10"/>
      <c r="G40" s="127"/>
      <c r="H40" s="127"/>
      <c r="I40" s="129"/>
      <c r="J40" s="5"/>
      <c r="K40" s="127"/>
      <c r="L40" s="127"/>
      <c r="M40" s="129"/>
      <c r="O40" s="141"/>
      <c r="P40" s="141"/>
      <c r="Q40" s="138"/>
    </row>
    <row r="41" spans="1:17" ht="15.75">
      <c r="A41" s="173"/>
      <c r="B41" s="189"/>
      <c r="C41" s="162"/>
      <c r="D41" s="178"/>
      <c r="E41" s="171"/>
      <c r="F41" s="10"/>
      <c r="G41" s="127"/>
      <c r="H41" s="127"/>
      <c r="I41" s="129"/>
      <c r="J41" s="5"/>
      <c r="K41" s="127"/>
      <c r="L41" s="127"/>
      <c r="M41" s="129"/>
      <c r="O41" s="141"/>
      <c r="P41" s="141"/>
      <c r="Q41" s="138"/>
    </row>
    <row r="42" spans="1:17" ht="15.75">
      <c r="A42" s="173"/>
      <c r="B42" s="189"/>
      <c r="C42" s="162"/>
      <c r="D42" s="178"/>
      <c r="E42" s="171"/>
      <c r="F42" s="13">
        <v>80</v>
      </c>
      <c r="G42" s="127"/>
      <c r="H42" s="127"/>
      <c r="I42" s="129"/>
      <c r="J42" s="5"/>
      <c r="K42" s="127"/>
      <c r="L42" s="127"/>
      <c r="M42" s="129"/>
      <c r="O42" s="141"/>
      <c r="P42" s="141"/>
      <c r="Q42" s="138"/>
    </row>
    <row r="43" spans="1:17" ht="15.75">
      <c r="A43" s="173"/>
      <c r="B43" s="189"/>
      <c r="C43" s="162"/>
      <c r="D43" s="178"/>
      <c r="E43" s="171"/>
      <c r="F43" s="13">
        <v>86</v>
      </c>
      <c r="G43" s="127"/>
      <c r="H43" s="127"/>
      <c r="I43" s="129"/>
      <c r="J43" s="5"/>
      <c r="K43" s="127"/>
      <c r="L43" s="127"/>
      <c r="M43" s="129"/>
      <c r="O43" s="141"/>
      <c r="P43" s="141"/>
      <c r="Q43" s="138"/>
    </row>
    <row r="44" spans="1:17" ht="15.75">
      <c r="A44" s="173"/>
      <c r="B44" s="189"/>
      <c r="C44" s="162"/>
      <c r="D44" s="178"/>
      <c r="E44" s="171"/>
      <c r="F44" s="13">
        <v>92</v>
      </c>
      <c r="G44" s="127"/>
      <c r="H44" s="127"/>
      <c r="I44" s="129"/>
      <c r="J44" s="5"/>
      <c r="K44" s="127"/>
      <c r="L44" s="127"/>
      <c r="M44" s="129"/>
      <c r="O44" s="141"/>
      <c r="P44" s="141"/>
      <c r="Q44" s="138"/>
    </row>
    <row r="45" spans="1:17" ht="16.5" thickBot="1">
      <c r="A45" s="174"/>
      <c r="B45" s="192"/>
      <c r="C45" s="177"/>
      <c r="D45" s="179"/>
      <c r="E45" s="172"/>
      <c r="F45" s="20">
        <v>98</v>
      </c>
      <c r="G45" s="128"/>
      <c r="H45" s="128"/>
      <c r="I45" s="130"/>
      <c r="J45" s="5"/>
      <c r="K45" s="128"/>
      <c r="L45" s="128"/>
      <c r="M45" s="130"/>
      <c r="O45" s="142"/>
      <c r="P45" s="142"/>
      <c r="Q45" s="139"/>
    </row>
    <row r="46" spans="1:17" ht="15.75" customHeight="1">
      <c r="A46" s="185">
        <v>7</v>
      </c>
      <c r="B46" s="189" t="s">
        <v>19</v>
      </c>
      <c r="C46" s="162" t="s">
        <v>20</v>
      </c>
      <c r="D46" s="178"/>
      <c r="E46" s="170" t="s">
        <v>21</v>
      </c>
      <c r="F46" s="22">
        <v>62</v>
      </c>
      <c r="G46" s="127">
        <v>490</v>
      </c>
      <c r="H46" s="127">
        <v>539</v>
      </c>
      <c r="I46" s="129">
        <v>735</v>
      </c>
      <c r="J46" s="5"/>
      <c r="K46" s="127">
        <v>490</v>
      </c>
      <c r="L46" s="127">
        <f t="shared" ref="L46" si="13">K46*1.1</f>
        <v>539</v>
      </c>
      <c r="M46" s="129">
        <f t="shared" ref="M46" si="14">K46*1.5</f>
        <v>735</v>
      </c>
      <c r="O46" s="140" t="s">
        <v>98</v>
      </c>
      <c r="P46" s="140">
        <v>50</v>
      </c>
      <c r="Q46" s="137">
        <f t="shared" ref="Q46" si="15">1300/P46</f>
        <v>26</v>
      </c>
    </row>
    <row r="47" spans="1:17" ht="15.75">
      <c r="A47" s="185"/>
      <c r="B47" s="189"/>
      <c r="C47" s="162"/>
      <c r="D47" s="178"/>
      <c r="E47" s="171"/>
      <c r="F47" s="12">
        <v>68</v>
      </c>
      <c r="G47" s="127"/>
      <c r="H47" s="127"/>
      <c r="I47" s="129"/>
      <c r="J47" s="5"/>
      <c r="K47" s="127"/>
      <c r="L47" s="127"/>
      <c r="M47" s="129"/>
      <c r="O47" s="141"/>
      <c r="P47" s="141"/>
      <c r="Q47" s="138"/>
    </row>
    <row r="48" spans="1:17" ht="15.75">
      <c r="A48" s="185"/>
      <c r="B48" s="189"/>
      <c r="C48" s="162"/>
      <c r="D48" s="178"/>
      <c r="E48" s="171"/>
      <c r="F48" s="12">
        <v>74</v>
      </c>
      <c r="G48" s="127"/>
      <c r="H48" s="127"/>
      <c r="I48" s="129"/>
      <c r="J48" s="5"/>
      <c r="K48" s="127"/>
      <c r="L48" s="127"/>
      <c r="M48" s="129"/>
      <c r="O48" s="141"/>
      <c r="P48" s="141"/>
      <c r="Q48" s="138"/>
    </row>
    <row r="49" spans="1:17" ht="15.75">
      <c r="A49" s="185"/>
      <c r="B49" s="189"/>
      <c r="C49" s="162"/>
      <c r="D49" s="178"/>
      <c r="E49" s="171"/>
      <c r="F49" s="12"/>
      <c r="G49" s="127"/>
      <c r="H49" s="127"/>
      <c r="I49" s="129"/>
      <c r="J49" s="5"/>
      <c r="K49" s="127"/>
      <c r="L49" s="127"/>
      <c r="M49" s="129"/>
      <c r="O49" s="141"/>
      <c r="P49" s="141"/>
      <c r="Q49" s="138"/>
    </row>
    <row r="50" spans="1:17" ht="15.75">
      <c r="A50" s="185"/>
      <c r="B50" s="189"/>
      <c r="C50" s="162"/>
      <c r="D50" s="178"/>
      <c r="E50" s="171"/>
      <c r="F50" s="12"/>
      <c r="G50" s="127"/>
      <c r="H50" s="127"/>
      <c r="I50" s="129"/>
      <c r="J50" s="5"/>
      <c r="K50" s="127"/>
      <c r="L50" s="127"/>
      <c r="M50" s="129"/>
      <c r="O50" s="141"/>
      <c r="P50" s="141"/>
      <c r="Q50" s="138"/>
    </row>
    <row r="51" spans="1:17" ht="15.75" customHeight="1">
      <c r="A51" s="185"/>
      <c r="B51" s="189"/>
      <c r="C51" s="162"/>
      <c r="D51" s="178"/>
      <c r="E51" s="171"/>
      <c r="F51" s="12"/>
      <c r="G51" s="127"/>
      <c r="H51" s="127"/>
      <c r="I51" s="129"/>
      <c r="J51" s="5"/>
      <c r="K51" s="127"/>
      <c r="L51" s="127"/>
      <c r="M51" s="129"/>
      <c r="O51" s="141"/>
      <c r="P51" s="141"/>
      <c r="Q51" s="138"/>
    </row>
    <row r="52" spans="1:17" ht="24" customHeight="1" thickBot="1">
      <c r="A52" s="185"/>
      <c r="B52" s="189"/>
      <c r="C52" s="162"/>
      <c r="D52" s="178"/>
      <c r="E52" s="172"/>
      <c r="F52" s="23"/>
      <c r="G52" s="128"/>
      <c r="H52" s="128"/>
      <c r="I52" s="130"/>
      <c r="J52" s="5"/>
      <c r="K52" s="128"/>
      <c r="L52" s="128"/>
      <c r="M52" s="130"/>
      <c r="O52" s="142"/>
      <c r="P52" s="142"/>
      <c r="Q52" s="139"/>
    </row>
    <row r="53" spans="1:17" ht="15" customHeight="1">
      <c r="A53" s="207">
        <v>8</v>
      </c>
      <c r="B53" s="191" t="s">
        <v>22</v>
      </c>
      <c r="C53" s="183" t="s">
        <v>23</v>
      </c>
      <c r="D53" s="187"/>
      <c r="E53" s="170" t="s">
        <v>24</v>
      </c>
      <c r="F53" s="24"/>
      <c r="G53" s="127">
        <v>1200</v>
      </c>
      <c r="H53" s="127">
        <v>1320</v>
      </c>
      <c r="I53" s="129">
        <v>1800</v>
      </c>
      <c r="J53" s="5"/>
      <c r="K53" s="127">
        <v>1200</v>
      </c>
      <c r="L53" s="127">
        <f t="shared" ref="L53" si="16">K53*1.1</f>
        <v>1320</v>
      </c>
      <c r="M53" s="129">
        <f t="shared" ref="M53" si="17">K53*1.5</f>
        <v>1800</v>
      </c>
      <c r="O53" s="134" t="s">
        <v>99</v>
      </c>
      <c r="P53" s="134" t="s">
        <v>100</v>
      </c>
      <c r="Q53" s="137">
        <f t="shared" ref="Q53" si="18">1300/P53</f>
        <v>108.33333333333333</v>
      </c>
    </row>
    <row r="54" spans="1:17" ht="15.75">
      <c r="A54" s="173"/>
      <c r="B54" s="189"/>
      <c r="C54" s="162"/>
      <c r="D54" s="181"/>
      <c r="E54" s="171"/>
      <c r="F54" s="11"/>
      <c r="G54" s="127"/>
      <c r="H54" s="127"/>
      <c r="I54" s="129"/>
      <c r="J54" s="5"/>
      <c r="K54" s="127"/>
      <c r="L54" s="127"/>
      <c r="M54" s="129"/>
      <c r="O54" s="135"/>
      <c r="P54" s="135"/>
      <c r="Q54" s="138"/>
    </row>
    <row r="55" spans="1:17" ht="15.75">
      <c r="A55" s="173"/>
      <c r="B55" s="189"/>
      <c r="C55" s="162"/>
      <c r="D55" s="181"/>
      <c r="E55" s="171"/>
      <c r="F55" s="11"/>
      <c r="G55" s="127"/>
      <c r="H55" s="127"/>
      <c r="I55" s="129"/>
      <c r="J55" s="5"/>
      <c r="K55" s="127"/>
      <c r="L55" s="127"/>
      <c r="M55" s="129"/>
      <c r="O55" s="135"/>
      <c r="P55" s="135"/>
      <c r="Q55" s="138"/>
    </row>
    <row r="56" spans="1:17" ht="15.75">
      <c r="A56" s="173"/>
      <c r="B56" s="189"/>
      <c r="C56" s="162"/>
      <c r="D56" s="181"/>
      <c r="E56" s="171"/>
      <c r="F56" s="13">
        <v>80</v>
      </c>
      <c r="G56" s="127"/>
      <c r="H56" s="127"/>
      <c r="I56" s="129"/>
      <c r="J56" s="5"/>
      <c r="K56" s="127"/>
      <c r="L56" s="127"/>
      <c r="M56" s="129"/>
      <c r="O56" s="135"/>
      <c r="P56" s="135"/>
      <c r="Q56" s="138"/>
    </row>
    <row r="57" spans="1:17" ht="15.75">
      <c r="A57" s="173"/>
      <c r="B57" s="189"/>
      <c r="C57" s="162"/>
      <c r="D57" s="181"/>
      <c r="E57" s="171"/>
      <c r="F57" s="13">
        <v>86</v>
      </c>
      <c r="G57" s="127"/>
      <c r="H57" s="127"/>
      <c r="I57" s="129"/>
      <c r="J57" s="5"/>
      <c r="K57" s="127"/>
      <c r="L57" s="127"/>
      <c r="M57" s="129"/>
      <c r="O57" s="135"/>
      <c r="P57" s="135"/>
      <c r="Q57" s="138"/>
    </row>
    <row r="58" spans="1:17" ht="15.75">
      <c r="A58" s="173"/>
      <c r="B58" s="189"/>
      <c r="C58" s="162"/>
      <c r="D58" s="181"/>
      <c r="E58" s="171"/>
      <c r="F58" s="13">
        <v>92</v>
      </c>
      <c r="G58" s="127"/>
      <c r="H58" s="127"/>
      <c r="I58" s="129"/>
      <c r="J58" s="5"/>
      <c r="K58" s="127"/>
      <c r="L58" s="127"/>
      <c r="M58" s="129"/>
      <c r="O58" s="135"/>
      <c r="P58" s="135"/>
      <c r="Q58" s="138"/>
    </row>
    <row r="59" spans="1:17" ht="16.5" thickBot="1">
      <c r="A59" s="174"/>
      <c r="B59" s="192"/>
      <c r="C59" s="177"/>
      <c r="D59" s="188"/>
      <c r="E59" s="172"/>
      <c r="F59" s="20">
        <v>98</v>
      </c>
      <c r="G59" s="128"/>
      <c r="H59" s="128"/>
      <c r="I59" s="130"/>
      <c r="J59" s="5"/>
      <c r="K59" s="128"/>
      <c r="L59" s="128"/>
      <c r="M59" s="130"/>
      <c r="O59" s="136"/>
      <c r="P59" s="136"/>
      <c r="Q59" s="139"/>
    </row>
    <row r="60" spans="1:17" ht="15.6" customHeight="1">
      <c r="A60" s="185">
        <v>9</v>
      </c>
      <c r="B60" s="175" t="s">
        <v>25</v>
      </c>
      <c r="C60" s="162" t="s">
        <v>26</v>
      </c>
      <c r="D60" s="178"/>
      <c r="E60" s="170" t="s">
        <v>89</v>
      </c>
      <c r="F60" s="14">
        <v>62</v>
      </c>
      <c r="G60" s="217">
        <v>750</v>
      </c>
      <c r="H60" s="220">
        <v>825.00000000000011</v>
      </c>
      <c r="I60" s="223">
        <v>1125</v>
      </c>
      <c r="J60" s="5"/>
      <c r="K60" s="217">
        <v>750</v>
      </c>
      <c r="L60" s="220">
        <f t="shared" ref="L60" si="19">K60*1.1</f>
        <v>825.00000000000011</v>
      </c>
      <c r="M60" s="223">
        <f t="shared" ref="M60" si="20">K60*1.5</f>
        <v>1125</v>
      </c>
      <c r="O60" s="134" t="s">
        <v>101</v>
      </c>
      <c r="P60" s="134" t="s">
        <v>102</v>
      </c>
      <c r="Q60" s="137">
        <f t="shared" ref="Q60" si="21">1300/P60</f>
        <v>130</v>
      </c>
    </row>
    <row r="61" spans="1:17" ht="15.75" customHeight="1">
      <c r="A61" s="185"/>
      <c r="B61" s="175"/>
      <c r="C61" s="162"/>
      <c r="D61" s="178"/>
      <c r="E61" s="171"/>
      <c r="F61" s="11">
        <v>68</v>
      </c>
      <c r="G61" s="218"/>
      <c r="H61" s="221"/>
      <c r="I61" s="224"/>
      <c r="J61" s="5"/>
      <c r="K61" s="218"/>
      <c r="L61" s="221"/>
      <c r="M61" s="224"/>
      <c r="O61" s="135"/>
      <c r="P61" s="135"/>
      <c r="Q61" s="138"/>
    </row>
    <row r="62" spans="1:17" ht="15.75" customHeight="1">
      <c r="A62" s="185"/>
      <c r="B62" s="175"/>
      <c r="C62" s="162"/>
      <c r="D62" s="178"/>
      <c r="E62" s="171"/>
      <c r="F62" s="11">
        <v>74</v>
      </c>
      <c r="G62" s="219"/>
      <c r="H62" s="222"/>
      <c r="I62" s="225"/>
      <c r="J62" s="5"/>
      <c r="K62" s="219"/>
      <c r="L62" s="222"/>
      <c r="M62" s="225"/>
      <c r="O62" s="135"/>
      <c r="P62" s="135"/>
      <c r="Q62" s="138"/>
    </row>
    <row r="63" spans="1:17" ht="15.75" customHeight="1">
      <c r="A63" s="185"/>
      <c r="B63" s="175"/>
      <c r="C63" s="162"/>
      <c r="D63" s="178"/>
      <c r="E63" s="171"/>
      <c r="F63" s="13">
        <v>80</v>
      </c>
      <c r="G63" s="226">
        <v>780</v>
      </c>
      <c r="H63" s="229">
        <v>858.00000000000011</v>
      </c>
      <c r="I63" s="231">
        <v>1170</v>
      </c>
      <c r="J63" s="5"/>
      <c r="K63" s="226">
        <v>780</v>
      </c>
      <c r="L63" s="229">
        <f t="shared" ref="L63" si="22">K63*1.1</f>
        <v>858.00000000000011</v>
      </c>
      <c r="M63" s="231">
        <f t="shared" ref="M63" si="23">K63*1.5</f>
        <v>1170</v>
      </c>
      <c r="O63" s="135"/>
      <c r="P63" s="135"/>
      <c r="Q63" s="138"/>
    </row>
    <row r="64" spans="1:17" ht="15.75" customHeight="1">
      <c r="A64" s="185"/>
      <c r="B64" s="175"/>
      <c r="C64" s="162"/>
      <c r="D64" s="178"/>
      <c r="E64" s="171"/>
      <c r="F64" s="13">
        <v>86</v>
      </c>
      <c r="G64" s="227"/>
      <c r="H64" s="221"/>
      <c r="I64" s="224"/>
      <c r="J64" s="5"/>
      <c r="K64" s="227"/>
      <c r="L64" s="221"/>
      <c r="M64" s="224"/>
      <c r="O64" s="135"/>
      <c r="P64" s="135"/>
      <c r="Q64" s="138"/>
    </row>
    <row r="65" spans="1:17" ht="15.75" customHeight="1">
      <c r="A65" s="185"/>
      <c r="B65" s="175"/>
      <c r="C65" s="162"/>
      <c r="D65" s="178"/>
      <c r="E65" s="171"/>
      <c r="F65" s="13">
        <v>92</v>
      </c>
      <c r="G65" s="227"/>
      <c r="H65" s="221"/>
      <c r="I65" s="224"/>
      <c r="J65" s="5"/>
      <c r="K65" s="227"/>
      <c r="L65" s="221"/>
      <c r="M65" s="224"/>
      <c r="O65" s="135"/>
      <c r="P65" s="135"/>
      <c r="Q65" s="138"/>
    </row>
    <row r="66" spans="1:17" ht="15.75" customHeight="1" thickBot="1">
      <c r="A66" s="185"/>
      <c r="B66" s="175"/>
      <c r="C66" s="162"/>
      <c r="D66" s="178"/>
      <c r="E66" s="172"/>
      <c r="F66" s="21">
        <v>98</v>
      </c>
      <c r="G66" s="228"/>
      <c r="H66" s="230"/>
      <c r="I66" s="232"/>
      <c r="J66" s="5"/>
      <c r="K66" s="228"/>
      <c r="L66" s="230"/>
      <c r="M66" s="232"/>
      <c r="O66" s="136"/>
      <c r="P66" s="136"/>
      <c r="Q66" s="139"/>
    </row>
    <row r="67" spans="1:17" ht="15" customHeight="1">
      <c r="A67" s="207">
        <v>10</v>
      </c>
      <c r="B67" s="182" t="s">
        <v>27</v>
      </c>
      <c r="C67" s="183" t="s">
        <v>28</v>
      </c>
      <c r="D67" s="193"/>
      <c r="E67" s="170" t="s">
        <v>7</v>
      </c>
      <c r="F67" s="24">
        <v>62</v>
      </c>
      <c r="G67" s="217">
        <v>690</v>
      </c>
      <c r="H67" s="220">
        <v>759.00000000000011</v>
      </c>
      <c r="I67" s="223">
        <v>1035</v>
      </c>
      <c r="J67" s="5"/>
      <c r="K67" s="217">
        <v>690</v>
      </c>
      <c r="L67" s="220">
        <f t="shared" ref="L67" si="24">K67*1.1</f>
        <v>759.00000000000011</v>
      </c>
      <c r="M67" s="223">
        <f t="shared" ref="M67" si="25">K67*1.5</f>
        <v>1035</v>
      </c>
      <c r="O67" s="134" t="s">
        <v>103</v>
      </c>
      <c r="P67" s="134" t="s">
        <v>104</v>
      </c>
      <c r="Q67" s="137">
        <f t="shared" ref="Q67" si="26">1300/P67</f>
        <v>65</v>
      </c>
    </row>
    <row r="68" spans="1:17" ht="15.75" customHeight="1">
      <c r="A68" s="173"/>
      <c r="B68" s="175"/>
      <c r="C68" s="162"/>
      <c r="D68" s="178"/>
      <c r="E68" s="171"/>
      <c r="F68" s="11">
        <v>68</v>
      </c>
      <c r="G68" s="218"/>
      <c r="H68" s="221"/>
      <c r="I68" s="224"/>
      <c r="J68" s="5"/>
      <c r="K68" s="218"/>
      <c r="L68" s="221"/>
      <c r="M68" s="224"/>
      <c r="O68" s="135"/>
      <c r="P68" s="135"/>
      <c r="Q68" s="138"/>
    </row>
    <row r="69" spans="1:17" ht="15.75" customHeight="1">
      <c r="A69" s="173"/>
      <c r="B69" s="175"/>
      <c r="C69" s="162"/>
      <c r="D69" s="178"/>
      <c r="E69" s="171"/>
      <c r="F69" s="11">
        <v>74</v>
      </c>
      <c r="G69" s="219"/>
      <c r="H69" s="222"/>
      <c r="I69" s="225"/>
      <c r="J69" s="5"/>
      <c r="K69" s="219"/>
      <c r="L69" s="222"/>
      <c r="M69" s="225"/>
      <c r="O69" s="135"/>
      <c r="P69" s="135"/>
      <c r="Q69" s="138"/>
    </row>
    <row r="70" spans="1:17" ht="15.75" customHeight="1">
      <c r="A70" s="173"/>
      <c r="B70" s="175"/>
      <c r="C70" s="162"/>
      <c r="D70" s="178"/>
      <c r="E70" s="171"/>
      <c r="F70" s="13">
        <v>80</v>
      </c>
      <c r="G70" s="226">
        <v>730</v>
      </c>
      <c r="H70" s="229">
        <v>803.00000000000011</v>
      </c>
      <c r="I70" s="231">
        <v>1095</v>
      </c>
      <c r="J70" s="5"/>
      <c r="K70" s="226">
        <v>730</v>
      </c>
      <c r="L70" s="229">
        <f t="shared" ref="L70" si="27">K70*1.1</f>
        <v>803.00000000000011</v>
      </c>
      <c r="M70" s="231">
        <f t="shared" ref="M70" si="28">K70*1.5</f>
        <v>1095</v>
      </c>
      <c r="O70" s="135"/>
      <c r="P70" s="135"/>
      <c r="Q70" s="138"/>
    </row>
    <row r="71" spans="1:17" ht="15.75" customHeight="1">
      <c r="A71" s="173"/>
      <c r="B71" s="175"/>
      <c r="C71" s="162"/>
      <c r="D71" s="178"/>
      <c r="E71" s="171"/>
      <c r="F71" s="13">
        <v>86</v>
      </c>
      <c r="G71" s="227"/>
      <c r="H71" s="221"/>
      <c r="I71" s="224"/>
      <c r="J71" s="5"/>
      <c r="K71" s="227"/>
      <c r="L71" s="221"/>
      <c r="M71" s="224"/>
      <c r="O71" s="135"/>
      <c r="P71" s="135"/>
      <c r="Q71" s="138"/>
    </row>
    <row r="72" spans="1:17" ht="15.75" customHeight="1">
      <c r="A72" s="173"/>
      <c r="B72" s="175"/>
      <c r="C72" s="162"/>
      <c r="D72" s="178"/>
      <c r="E72" s="171"/>
      <c r="F72" s="13">
        <v>92</v>
      </c>
      <c r="G72" s="227"/>
      <c r="H72" s="221"/>
      <c r="I72" s="224"/>
      <c r="J72" s="5"/>
      <c r="K72" s="227"/>
      <c r="L72" s="221"/>
      <c r="M72" s="224"/>
      <c r="O72" s="135"/>
      <c r="P72" s="135"/>
      <c r="Q72" s="138"/>
    </row>
    <row r="73" spans="1:17" ht="15.75" customHeight="1" thickBot="1">
      <c r="A73" s="174"/>
      <c r="B73" s="176"/>
      <c r="C73" s="177"/>
      <c r="D73" s="179"/>
      <c r="E73" s="172"/>
      <c r="F73" s="20">
        <v>98</v>
      </c>
      <c r="G73" s="228"/>
      <c r="H73" s="230"/>
      <c r="I73" s="232"/>
      <c r="J73" s="5"/>
      <c r="K73" s="228"/>
      <c r="L73" s="230"/>
      <c r="M73" s="232"/>
      <c r="O73" s="136"/>
      <c r="P73" s="136"/>
      <c r="Q73" s="139"/>
    </row>
    <row r="74" spans="1:17" ht="15" customHeight="1">
      <c r="A74" s="185">
        <v>11</v>
      </c>
      <c r="B74" s="203" t="s">
        <v>29</v>
      </c>
      <c r="C74" s="162" t="s">
        <v>30</v>
      </c>
      <c r="D74" s="178"/>
      <c r="E74" s="170" t="s">
        <v>12</v>
      </c>
      <c r="F74" s="14"/>
      <c r="G74" s="127">
        <v>490</v>
      </c>
      <c r="H74" s="127">
        <v>539</v>
      </c>
      <c r="I74" s="129">
        <v>735</v>
      </c>
      <c r="J74" s="5"/>
      <c r="K74" s="127">
        <v>490</v>
      </c>
      <c r="L74" s="127">
        <f t="shared" ref="L74:L137" si="29">K74*1.1</f>
        <v>539</v>
      </c>
      <c r="M74" s="129">
        <f t="shared" ref="M74" si="30">K74*1.5</f>
        <v>735</v>
      </c>
      <c r="O74" s="134" t="s">
        <v>97</v>
      </c>
      <c r="P74" s="134" t="s">
        <v>105</v>
      </c>
      <c r="Q74" s="137">
        <f t="shared" ref="Q74" si="31">1300/P74</f>
        <v>37.142857142857146</v>
      </c>
    </row>
    <row r="75" spans="1:17" ht="15.75" customHeight="1">
      <c r="A75" s="185"/>
      <c r="B75" s="203"/>
      <c r="C75" s="162"/>
      <c r="D75" s="178"/>
      <c r="E75" s="171"/>
      <c r="F75" s="11"/>
      <c r="G75" s="127"/>
      <c r="H75" s="127"/>
      <c r="I75" s="129"/>
      <c r="J75" s="5"/>
      <c r="K75" s="127"/>
      <c r="L75" s="127"/>
      <c r="M75" s="129"/>
      <c r="O75" s="135"/>
      <c r="P75" s="135"/>
      <c r="Q75" s="138"/>
    </row>
    <row r="76" spans="1:17" ht="15.75" customHeight="1">
      <c r="A76" s="185"/>
      <c r="B76" s="203"/>
      <c r="C76" s="162"/>
      <c r="D76" s="178"/>
      <c r="E76" s="171"/>
      <c r="F76" s="11"/>
      <c r="G76" s="127"/>
      <c r="H76" s="127"/>
      <c r="I76" s="129"/>
      <c r="J76" s="5"/>
      <c r="K76" s="127"/>
      <c r="L76" s="127"/>
      <c r="M76" s="129"/>
      <c r="O76" s="135"/>
      <c r="P76" s="135"/>
      <c r="Q76" s="138"/>
    </row>
    <row r="77" spans="1:17" ht="15.75" customHeight="1">
      <c r="A77" s="185"/>
      <c r="B77" s="203"/>
      <c r="C77" s="162"/>
      <c r="D77" s="178"/>
      <c r="E77" s="171"/>
      <c r="F77" s="13">
        <v>80</v>
      </c>
      <c r="G77" s="127"/>
      <c r="H77" s="127"/>
      <c r="I77" s="129"/>
      <c r="J77" s="5"/>
      <c r="K77" s="127"/>
      <c r="L77" s="127"/>
      <c r="M77" s="129"/>
      <c r="O77" s="135"/>
      <c r="P77" s="135"/>
      <c r="Q77" s="138"/>
    </row>
    <row r="78" spans="1:17" ht="15.75" customHeight="1">
      <c r="A78" s="185"/>
      <c r="B78" s="203"/>
      <c r="C78" s="162"/>
      <c r="D78" s="178"/>
      <c r="E78" s="171"/>
      <c r="F78" s="13">
        <v>86</v>
      </c>
      <c r="G78" s="127"/>
      <c r="H78" s="127"/>
      <c r="I78" s="129"/>
      <c r="J78" s="5"/>
      <c r="K78" s="127"/>
      <c r="L78" s="127"/>
      <c r="M78" s="129"/>
      <c r="O78" s="135"/>
      <c r="P78" s="135"/>
      <c r="Q78" s="138"/>
    </row>
    <row r="79" spans="1:17" ht="15.75" customHeight="1">
      <c r="A79" s="185"/>
      <c r="B79" s="203"/>
      <c r="C79" s="162"/>
      <c r="D79" s="178"/>
      <c r="E79" s="171"/>
      <c r="F79" s="13">
        <v>92</v>
      </c>
      <c r="G79" s="127"/>
      <c r="H79" s="127"/>
      <c r="I79" s="129"/>
      <c r="J79" s="5"/>
      <c r="K79" s="127"/>
      <c r="L79" s="127"/>
      <c r="M79" s="129"/>
      <c r="O79" s="135"/>
      <c r="P79" s="135"/>
      <c r="Q79" s="138"/>
    </row>
    <row r="80" spans="1:17" ht="15.75" customHeight="1" thickBot="1">
      <c r="A80" s="104"/>
      <c r="B80" s="203"/>
      <c r="C80" s="162"/>
      <c r="D80" s="178"/>
      <c r="E80" s="172"/>
      <c r="F80" s="21">
        <v>98</v>
      </c>
      <c r="G80" s="128"/>
      <c r="H80" s="128"/>
      <c r="I80" s="130"/>
      <c r="J80" s="5"/>
      <c r="K80" s="128"/>
      <c r="L80" s="128"/>
      <c r="M80" s="130"/>
      <c r="O80" s="136"/>
      <c r="P80" s="136"/>
      <c r="Q80" s="139"/>
    </row>
    <row r="81" spans="1:17" ht="15.75" customHeight="1">
      <c r="A81" s="210">
        <v>12</v>
      </c>
      <c r="B81" s="213" t="s">
        <v>31</v>
      </c>
      <c r="C81" s="183" t="s">
        <v>32</v>
      </c>
      <c r="D81" s="193"/>
      <c r="E81" s="170" t="s">
        <v>7</v>
      </c>
      <c r="F81" s="24"/>
      <c r="G81" s="127">
        <v>730</v>
      </c>
      <c r="H81" s="127">
        <v>803.00000000000011</v>
      </c>
      <c r="I81" s="129">
        <v>1095</v>
      </c>
      <c r="K81" s="127">
        <v>730</v>
      </c>
      <c r="L81" s="127">
        <f t="shared" si="29"/>
        <v>803.00000000000011</v>
      </c>
      <c r="M81" s="129">
        <f t="shared" ref="M81" si="32">K81*1.5</f>
        <v>1095</v>
      </c>
      <c r="O81" s="134" t="s">
        <v>95</v>
      </c>
      <c r="P81" s="134" t="s">
        <v>106</v>
      </c>
      <c r="Q81" s="137">
        <f t="shared" ref="Q81" si="33">1300/P81</f>
        <v>52</v>
      </c>
    </row>
    <row r="82" spans="1:17" ht="15.75" customHeight="1">
      <c r="A82" s="211"/>
      <c r="B82" s="214"/>
      <c r="C82" s="162"/>
      <c r="D82" s="178"/>
      <c r="E82" s="171"/>
      <c r="F82" s="11"/>
      <c r="G82" s="127"/>
      <c r="H82" s="127"/>
      <c r="I82" s="129"/>
      <c r="K82" s="127"/>
      <c r="L82" s="127"/>
      <c r="M82" s="129"/>
      <c r="O82" s="135"/>
      <c r="P82" s="135"/>
      <c r="Q82" s="138"/>
    </row>
    <row r="83" spans="1:17" ht="15.75" customHeight="1">
      <c r="A83" s="211"/>
      <c r="B83" s="214"/>
      <c r="C83" s="162"/>
      <c r="D83" s="178"/>
      <c r="E83" s="171"/>
      <c r="F83" s="11"/>
      <c r="G83" s="127"/>
      <c r="H83" s="127"/>
      <c r="I83" s="129"/>
      <c r="K83" s="127"/>
      <c r="L83" s="127"/>
      <c r="M83" s="129"/>
      <c r="O83" s="135"/>
      <c r="P83" s="135"/>
      <c r="Q83" s="138"/>
    </row>
    <row r="84" spans="1:17" ht="15.75" customHeight="1">
      <c r="A84" s="211"/>
      <c r="B84" s="214"/>
      <c r="C84" s="162"/>
      <c r="D84" s="178"/>
      <c r="E84" s="171"/>
      <c r="F84" s="13">
        <v>80</v>
      </c>
      <c r="G84" s="127"/>
      <c r="H84" s="127"/>
      <c r="I84" s="129"/>
      <c r="K84" s="127"/>
      <c r="L84" s="127"/>
      <c r="M84" s="129"/>
      <c r="O84" s="135"/>
      <c r="P84" s="135"/>
      <c r="Q84" s="138"/>
    </row>
    <row r="85" spans="1:17" ht="15.75" customHeight="1">
      <c r="A85" s="211"/>
      <c r="B85" s="214"/>
      <c r="C85" s="162"/>
      <c r="D85" s="178"/>
      <c r="E85" s="171"/>
      <c r="F85" s="13">
        <v>86</v>
      </c>
      <c r="G85" s="127"/>
      <c r="H85" s="127"/>
      <c r="I85" s="129"/>
      <c r="K85" s="127"/>
      <c r="L85" s="127"/>
      <c r="M85" s="129"/>
      <c r="O85" s="135"/>
      <c r="P85" s="135"/>
      <c r="Q85" s="138"/>
    </row>
    <row r="86" spans="1:17" ht="15.75" customHeight="1">
      <c r="A86" s="211"/>
      <c r="B86" s="214"/>
      <c r="C86" s="162"/>
      <c r="D86" s="178"/>
      <c r="E86" s="171"/>
      <c r="F86" s="13">
        <v>92</v>
      </c>
      <c r="G86" s="127"/>
      <c r="H86" s="127"/>
      <c r="I86" s="129"/>
      <c r="K86" s="127"/>
      <c r="L86" s="127"/>
      <c r="M86" s="129"/>
      <c r="O86" s="135"/>
      <c r="P86" s="135"/>
      <c r="Q86" s="138"/>
    </row>
    <row r="87" spans="1:17" ht="15.75" customHeight="1" thickBot="1">
      <c r="A87" s="212"/>
      <c r="B87" s="215"/>
      <c r="C87" s="177"/>
      <c r="D87" s="179"/>
      <c r="E87" s="172"/>
      <c r="F87" s="20">
        <v>98</v>
      </c>
      <c r="G87" s="128"/>
      <c r="H87" s="128"/>
      <c r="I87" s="130"/>
      <c r="K87" s="128"/>
      <c r="L87" s="128"/>
      <c r="M87" s="130"/>
      <c r="O87" s="136"/>
      <c r="P87" s="136"/>
      <c r="Q87" s="139"/>
    </row>
    <row r="88" spans="1:17" ht="15" customHeight="1">
      <c r="A88" s="216">
        <v>13</v>
      </c>
      <c r="B88" s="175" t="s">
        <v>33</v>
      </c>
      <c r="C88" s="162" t="s">
        <v>34</v>
      </c>
      <c r="D88" s="181"/>
      <c r="E88" s="170" t="s">
        <v>7</v>
      </c>
      <c r="F88" s="14"/>
      <c r="G88" s="127">
        <v>730</v>
      </c>
      <c r="H88" s="127">
        <v>803.00000000000011</v>
      </c>
      <c r="I88" s="129">
        <v>1095</v>
      </c>
      <c r="K88" s="127">
        <v>730</v>
      </c>
      <c r="L88" s="127">
        <f t="shared" si="29"/>
        <v>803.00000000000011</v>
      </c>
      <c r="M88" s="129">
        <f t="shared" ref="M88" si="34">K88*1.5</f>
        <v>1095</v>
      </c>
      <c r="O88" s="134" t="s">
        <v>107</v>
      </c>
      <c r="P88" s="134" t="s">
        <v>100</v>
      </c>
      <c r="Q88" s="137">
        <f t="shared" ref="Q88" si="35">1300/P88</f>
        <v>108.33333333333333</v>
      </c>
    </row>
    <row r="89" spans="1:17" ht="15.75" customHeight="1">
      <c r="A89" s="185"/>
      <c r="B89" s="175"/>
      <c r="C89" s="162"/>
      <c r="D89" s="181"/>
      <c r="E89" s="171"/>
      <c r="F89" s="11"/>
      <c r="G89" s="127"/>
      <c r="H89" s="127"/>
      <c r="I89" s="129"/>
      <c r="K89" s="127"/>
      <c r="L89" s="127"/>
      <c r="M89" s="129"/>
      <c r="O89" s="135"/>
      <c r="P89" s="135"/>
      <c r="Q89" s="138"/>
    </row>
    <row r="90" spans="1:17" ht="15.75" customHeight="1">
      <c r="A90" s="185"/>
      <c r="B90" s="175"/>
      <c r="C90" s="162"/>
      <c r="D90" s="181"/>
      <c r="E90" s="171"/>
      <c r="F90" s="11"/>
      <c r="G90" s="127"/>
      <c r="H90" s="127"/>
      <c r="I90" s="129"/>
      <c r="K90" s="127"/>
      <c r="L90" s="127"/>
      <c r="M90" s="129"/>
      <c r="O90" s="135"/>
      <c r="P90" s="135"/>
      <c r="Q90" s="138"/>
    </row>
    <row r="91" spans="1:17" ht="15.75" customHeight="1">
      <c r="A91" s="185"/>
      <c r="B91" s="175"/>
      <c r="C91" s="162"/>
      <c r="D91" s="181"/>
      <c r="E91" s="171"/>
      <c r="F91" s="13">
        <v>80</v>
      </c>
      <c r="G91" s="127"/>
      <c r="H91" s="127"/>
      <c r="I91" s="129"/>
      <c r="K91" s="127"/>
      <c r="L91" s="127"/>
      <c r="M91" s="129"/>
      <c r="O91" s="135"/>
      <c r="P91" s="135"/>
      <c r="Q91" s="138"/>
    </row>
    <row r="92" spans="1:17" ht="15.75" customHeight="1">
      <c r="A92" s="185"/>
      <c r="B92" s="175"/>
      <c r="C92" s="162"/>
      <c r="D92" s="181"/>
      <c r="E92" s="171"/>
      <c r="F92" s="13">
        <v>86</v>
      </c>
      <c r="G92" s="127"/>
      <c r="H92" s="127"/>
      <c r="I92" s="129"/>
      <c r="K92" s="127"/>
      <c r="L92" s="127"/>
      <c r="M92" s="129"/>
      <c r="O92" s="135"/>
      <c r="P92" s="135"/>
      <c r="Q92" s="138"/>
    </row>
    <row r="93" spans="1:17" ht="15.75" customHeight="1">
      <c r="A93" s="185"/>
      <c r="B93" s="175"/>
      <c r="C93" s="162"/>
      <c r="D93" s="181"/>
      <c r="E93" s="171"/>
      <c r="F93" s="13">
        <v>92</v>
      </c>
      <c r="G93" s="127"/>
      <c r="H93" s="127"/>
      <c r="I93" s="129"/>
      <c r="K93" s="127"/>
      <c r="L93" s="127"/>
      <c r="M93" s="129"/>
      <c r="O93" s="135"/>
      <c r="P93" s="135"/>
      <c r="Q93" s="138"/>
    </row>
    <row r="94" spans="1:17" ht="15.75" customHeight="1" thickBot="1">
      <c r="A94" s="185"/>
      <c r="B94" s="175"/>
      <c r="C94" s="162"/>
      <c r="D94" s="181"/>
      <c r="E94" s="172"/>
      <c r="F94" s="21">
        <v>98</v>
      </c>
      <c r="G94" s="128"/>
      <c r="H94" s="128"/>
      <c r="I94" s="130"/>
      <c r="K94" s="128"/>
      <c r="L94" s="128"/>
      <c r="M94" s="130"/>
      <c r="O94" s="136"/>
      <c r="P94" s="136"/>
      <c r="Q94" s="139"/>
    </row>
    <row r="95" spans="1:17" ht="15" customHeight="1">
      <c r="A95" s="207">
        <v>14</v>
      </c>
      <c r="B95" s="182" t="s">
        <v>35</v>
      </c>
      <c r="C95" s="183" t="s">
        <v>36</v>
      </c>
      <c r="D95" s="208"/>
      <c r="E95" s="170" t="s">
        <v>12</v>
      </c>
      <c r="F95" s="24"/>
      <c r="G95" s="127">
        <v>790</v>
      </c>
      <c r="H95" s="127">
        <v>869.00000000000011</v>
      </c>
      <c r="I95" s="129">
        <v>1185</v>
      </c>
      <c r="K95" s="127">
        <v>790</v>
      </c>
      <c r="L95" s="127">
        <f t="shared" si="29"/>
        <v>869.00000000000011</v>
      </c>
      <c r="M95" s="129">
        <f t="shared" ref="M95" si="36">K95*1.5</f>
        <v>1185</v>
      </c>
      <c r="O95" s="134" t="s">
        <v>95</v>
      </c>
      <c r="P95" s="134" t="s">
        <v>106</v>
      </c>
      <c r="Q95" s="137">
        <f t="shared" ref="Q95" si="37">1300/P95</f>
        <v>52</v>
      </c>
    </row>
    <row r="96" spans="1:17" ht="15.75" customHeight="1">
      <c r="A96" s="173"/>
      <c r="B96" s="175"/>
      <c r="C96" s="162"/>
      <c r="D96" s="190"/>
      <c r="E96" s="171"/>
      <c r="F96" s="11"/>
      <c r="G96" s="127"/>
      <c r="H96" s="127"/>
      <c r="I96" s="129"/>
      <c r="K96" s="127"/>
      <c r="L96" s="127"/>
      <c r="M96" s="129"/>
      <c r="O96" s="135"/>
      <c r="P96" s="135"/>
      <c r="Q96" s="138"/>
    </row>
    <row r="97" spans="1:17" ht="15.75" customHeight="1">
      <c r="A97" s="173"/>
      <c r="B97" s="175"/>
      <c r="C97" s="162"/>
      <c r="D97" s="190"/>
      <c r="E97" s="171"/>
      <c r="F97" s="11"/>
      <c r="G97" s="127"/>
      <c r="H97" s="127"/>
      <c r="I97" s="129"/>
      <c r="K97" s="127"/>
      <c r="L97" s="127"/>
      <c r="M97" s="129"/>
      <c r="O97" s="135"/>
      <c r="P97" s="135"/>
      <c r="Q97" s="138"/>
    </row>
    <row r="98" spans="1:17" ht="15.75" customHeight="1">
      <c r="A98" s="173"/>
      <c r="B98" s="175"/>
      <c r="C98" s="162"/>
      <c r="D98" s="190"/>
      <c r="E98" s="171"/>
      <c r="F98" s="13">
        <v>80</v>
      </c>
      <c r="G98" s="127"/>
      <c r="H98" s="127"/>
      <c r="I98" s="129"/>
      <c r="K98" s="127"/>
      <c r="L98" s="127"/>
      <c r="M98" s="129"/>
      <c r="O98" s="135"/>
      <c r="P98" s="135"/>
      <c r="Q98" s="138"/>
    </row>
    <row r="99" spans="1:17" ht="15.75" customHeight="1">
      <c r="A99" s="173"/>
      <c r="B99" s="175"/>
      <c r="C99" s="162"/>
      <c r="D99" s="190"/>
      <c r="E99" s="171"/>
      <c r="F99" s="13">
        <v>86</v>
      </c>
      <c r="G99" s="127"/>
      <c r="H99" s="127"/>
      <c r="I99" s="129"/>
      <c r="K99" s="127"/>
      <c r="L99" s="127"/>
      <c r="M99" s="129"/>
      <c r="O99" s="135"/>
      <c r="P99" s="135"/>
      <c r="Q99" s="138"/>
    </row>
    <row r="100" spans="1:17" ht="15.75" customHeight="1">
      <c r="A100" s="173"/>
      <c r="B100" s="175"/>
      <c r="C100" s="162"/>
      <c r="D100" s="190"/>
      <c r="E100" s="171"/>
      <c r="F100" s="13">
        <v>92</v>
      </c>
      <c r="G100" s="127"/>
      <c r="H100" s="127"/>
      <c r="I100" s="129"/>
      <c r="K100" s="127"/>
      <c r="L100" s="127"/>
      <c r="M100" s="129"/>
      <c r="O100" s="135"/>
      <c r="P100" s="135"/>
      <c r="Q100" s="138"/>
    </row>
    <row r="101" spans="1:17" ht="15.75" customHeight="1" thickBot="1">
      <c r="A101" s="174"/>
      <c r="B101" s="176"/>
      <c r="C101" s="177"/>
      <c r="D101" s="209"/>
      <c r="E101" s="172"/>
      <c r="F101" s="20">
        <v>98</v>
      </c>
      <c r="G101" s="128"/>
      <c r="H101" s="128"/>
      <c r="I101" s="130"/>
      <c r="K101" s="128"/>
      <c r="L101" s="128"/>
      <c r="M101" s="130"/>
      <c r="O101" s="136"/>
      <c r="P101" s="136"/>
      <c r="Q101" s="139"/>
    </row>
    <row r="102" spans="1:17" ht="15" customHeight="1">
      <c r="A102" s="185">
        <v>15</v>
      </c>
      <c r="B102" s="189" t="s">
        <v>37</v>
      </c>
      <c r="C102" s="162" t="s">
        <v>38</v>
      </c>
      <c r="D102" s="190"/>
      <c r="E102" s="170" t="s">
        <v>12</v>
      </c>
      <c r="F102" s="14"/>
      <c r="G102" s="127">
        <v>750</v>
      </c>
      <c r="H102" s="127">
        <v>825.00000000000011</v>
      </c>
      <c r="I102" s="129">
        <v>1125</v>
      </c>
      <c r="K102" s="127">
        <v>750</v>
      </c>
      <c r="L102" s="127">
        <f t="shared" si="29"/>
        <v>825.00000000000011</v>
      </c>
      <c r="M102" s="129">
        <f t="shared" ref="M102" si="38">K102*1.5</f>
        <v>1125</v>
      </c>
      <c r="O102" s="134" t="s">
        <v>95</v>
      </c>
      <c r="P102" s="134" t="s">
        <v>106</v>
      </c>
      <c r="Q102" s="137">
        <f t="shared" ref="Q102" si="39">1300/P102</f>
        <v>52</v>
      </c>
    </row>
    <row r="103" spans="1:17" ht="15.75" customHeight="1">
      <c r="A103" s="185"/>
      <c r="B103" s="189"/>
      <c r="C103" s="162"/>
      <c r="D103" s="190"/>
      <c r="E103" s="171"/>
      <c r="F103" s="11"/>
      <c r="G103" s="127"/>
      <c r="H103" s="127"/>
      <c r="I103" s="129"/>
      <c r="K103" s="127"/>
      <c r="L103" s="127"/>
      <c r="M103" s="129"/>
      <c r="O103" s="135"/>
      <c r="P103" s="135"/>
      <c r="Q103" s="138"/>
    </row>
    <row r="104" spans="1:17" ht="15.75" customHeight="1">
      <c r="A104" s="185"/>
      <c r="B104" s="189"/>
      <c r="C104" s="162"/>
      <c r="D104" s="190"/>
      <c r="E104" s="171"/>
      <c r="F104" s="11"/>
      <c r="G104" s="127"/>
      <c r="H104" s="127"/>
      <c r="I104" s="129"/>
      <c r="K104" s="127"/>
      <c r="L104" s="127"/>
      <c r="M104" s="129"/>
      <c r="O104" s="135"/>
      <c r="P104" s="135"/>
      <c r="Q104" s="138"/>
    </row>
    <row r="105" spans="1:17" ht="15.75" customHeight="1">
      <c r="A105" s="185"/>
      <c r="B105" s="189"/>
      <c r="C105" s="162"/>
      <c r="D105" s="190"/>
      <c r="E105" s="171"/>
      <c r="F105" s="13">
        <v>80</v>
      </c>
      <c r="G105" s="127"/>
      <c r="H105" s="127"/>
      <c r="I105" s="129"/>
      <c r="K105" s="127"/>
      <c r="L105" s="127"/>
      <c r="M105" s="129"/>
      <c r="O105" s="135"/>
      <c r="P105" s="135"/>
      <c r="Q105" s="138"/>
    </row>
    <row r="106" spans="1:17" ht="15.75" customHeight="1">
      <c r="A106" s="185"/>
      <c r="B106" s="189"/>
      <c r="C106" s="162"/>
      <c r="D106" s="190"/>
      <c r="E106" s="171"/>
      <c r="F106" s="13">
        <v>86</v>
      </c>
      <c r="G106" s="127"/>
      <c r="H106" s="127"/>
      <c r="I106" s="129"/>
      <c r="K106" s="127"/>
      <c r="L106" s="127"/>
      <c r="M106" s="129"/>
      <c r="O106" s="135"/>
      <c r="P106" s="135"/>
      <c r="Q106" s="138"/>
    </row>
    <row r="107" spans="1:17" ht="15.75" customHeight="1">
      <c r="A107" s="185"/>
      <c r="B107" s="189"/>
      <c r="C107" s="162"/>
      <c r="D107" s="190"/>
      <c r="E107" s="171"/>
      <c r="F107" s="13">
        <v>92</v>
      </c>
      <c r="G107" s="127"/>
      <c r="H107" s="127"/>
      <c r="I107" s="129"/>
      <c r="K107" s="127"/>
      <c r="L107" s="127"/>
      <c r="M107" s="129"/>
      <c r="O107" s="135"/>
      <c r="P107" s="135"/>
      <c r="Q107" s="138"/>
    </row>
    <row r="108" spans="1:17" ht="15.75" customHeight="1" thickBot="1">
      <c r="A108" s="185"/>
      <c r="B108" s="189"/>
      <c r="C108" s="162"/>
      <c r="D108" s="190"/>
      <c r="E108" s="172"/>
      <c r="F108" s="21">
        <v>98</v>
      </c>
      <c r="G108" s="128"/>
      <c r="H108" s="128"/>
      <c r="I108" s="130"/>
      <c r="K108" s="128"/>
      <c r="L108" s="128"/>
      <c r="M108" s="130"/>
      <c r="O108" s="136"/>
      <c r="P108" s="136"/>
      <c r="Q108" s="139"/>
    </row>
    <row r="109" spans="1:17" ht="15" customHeight="1">
      <c r="A109" s="207">
        <v>16</v>
      </c>
      <c r="B109" s="182" t="s">
        <v>39</v>
      </c>
      <c r="C109" s="183" t="s">
        <v>40</v>
      </c>
      <c r="D109" s="187"/>
      <c r="E109" s="170" t="s">
        <v>41</v>
      </c>
      <c r="F109" s="24"/>
      <c r="G109" s="127">
        <v>1300</v>
      </c>
      <c r="H109" s="127">
        <v>1430.0000000000002</v>
      </c>
      <c r="I109" s="129">
        <v>1950</v>
      </c>
      <c r="K109" s="127">
        <v>1300</v>
      </c>
      <c r="L109" s="127">
        <f t="shared" si="29"/>
        <v>1430.0000000000002</v>
      </c>
      <c r="M109" s="129">
        <f t="shared" ref="M109" si="40">K109*1.5</f>
        <v>1950</v>
      </c>
      <c r="O109" s="134" t="s">
        <v>108</v>
      </c>
      <c r="P109" s="134" t="s">
        <v>109</v>
      </c>
      <c r="Q109" s="137">
        <f t="shared" ref="Q109" si="41">1300/P109</f>
        <v>162.5</v>
      </c>
    </row>
    <row r="110" spans="1:17" ht="15.75" customHeight="1">
      <c r="A110" s="173"/>
      <c r="B110" s="175"/>
      <c r="C110" s="162"/>
      <c r="D110" s="181"/>
      <c r="E110" s="171"/>
      <c r="F110" s="11"/>
      <c r="G110" s="127"/>
      <c r="H110" s="127"/>
      <c r="I110" s="129"/>
      <c r="K110" s="127"/>
      <c r="L110" s="127"/>
      <c r="M110" s="129"/>
      <c r="O110" s="135"/>
      <c r="P110" s="135"/>
      <c r="Q110" s="138"/>
    </row>
    <row r="111" spans="1:17" ht="15.75" customHeight="1">
      <c r="A111" s="173"/>
      <c r="B111" s="175"/>
      <c r="C111" s="162"/>
      <c r="D111" s="181"/>
      <c r="E111" s="171"/>
      <c r="F111" s="11"/>
      <c r="G111" s="127"/>
      <c r="H111" s="127"/>
      <c r="I111" s="129"/>
      <c r="K111" s="127"/>
      <c r="L111" s="127"/>
      <c r="M111" s="129"/>
      <c r="O111" s="135"/>
      <c r="P111" s="135"/>
      <c r="Q111" s="138"/>
    </row>
    <row r="112" spans="1:17" ht="15.75" customHeight="1">
      <c r="A112" s="173"/>
      <c r="B112" s="175"/>
      <c r="C112" s="162"/>
      <c r="D112" s="181"/>
      <c r="E112" s="171"/>
      <c r="F112" s="13">
        <v>80</v>
      </c>
      <c r="G112" s="127"/>
      <c r="H112" s="127"/>
      <c r="I112" s="129"/>
      <c r="K112" s="127"/>
      <c r="L112" s="127"/>
      <c r="M112" s="129"/>
      <c r="O112" s="135"/>
      <c r="P112" s="135"/>
      <c r="Q112" s="138"/>
    </row>
    <row r="113" spans="1:17" ht="15.75" customHeight="1">
      <c r="A113" s="173"/>
      <c r="B113" s="175"/>
      <c r="C113" s="162"/>
      <c r="D113" s="181"/>
      <c r="E113" s="171"/>
      <c r="F113" s="13">
        <v>86</v>
      </c>
      <c r="G113" s="127"/>
      <c r="H113" s="127"/>
      <c r="I113" s="129"/>
      <c r="K113" s="127"/>
      <c r="L113" s="127"/>
      <c r="M113" s="129"/>
      <c r="O113" s="135"/>
      <c r="P113" s="135"/>
      <c r="Q113" s="138"/>
    </row>
    <row r="114" spans="1:17" ht="15.75" customHeight="1">
      <c r="A114" s="173"/>
      <c r="B114" s="175"/>
      <c r="C114" s="162"/>
      <c r="D114" s="181"/>
      <c r="E114" s="171"/>
      <c r="F114" s="13">
        <v>92</v>
      </c>
      <c r="G114" s="127"/>
      <c r="H114" s="127"/>
      <c r="I114" s="129"/>
      <c r="K114" s="127"/>
      <c r="L114" s="127"/>
      <c r="M114" s="129"/>
      <c r="O114" s="135"/>
      <c r="P114" s="135"/>
      <c r="Q114" s="138"/>
    </row>
    <row r="115" spans="1:17" ht="15.75" customHeight="1" thickBot="1">
      <c r="A115" s="174"/>
      <c r="B115" s="176"/>
      <c r="C115" s="177"/>
      <c r="D115" s="188"/>
      <c r="E115" s="172"/>
      <c r="F115" s="20">
        <v>98</v>
      </c>
      <c r="G115" s="128"/>
      <c r="H115" s="128"/>
      <c r="I115" s="130"/>
      <c r="K115" s="128"/>
      <c r="L115" s="128"/>
      <c r="M115" s="130"/>
      <c r="O115" s="136"/>
      <c r="P115" s="136"/>
      <c r="Q115" s="139"/>
    </row>
    <row r="116" spans="1:17" ht="15.75" customHeight="1">
      <c r="A116" s="185">
        <v>17</v>
      </c>
      <c r="B116" s="203" t="s">
        <v>42</v>
      </c>
      <c r="C116" s="162" t="s">
        <v>43</v>
      </c>
      <c r="D116" s="178"/>
      <c r="E116" s="170" t="s">
        <v>88</v>
      </c>
      <c r="F116" s="22">
        <v>62</v>
      </c>
      <c r="G116" s="127">
        <v>1050</v>
      </c>
      <c r="H116" s="127">
        <v>1155</v>
      </c>
      <c r="I116" s="129">
        <v>1575</v>
      </c>
      <c r="J116" s="5"/>
      <c r="K116" s="127">
        <v>1050</v>
      </c>
      <c r="L116" s="127">
        <f t="shared" si="29"/>
        <v>1155</v>
      </c>
      <c r="M116" s="129">
        <f t="shared" ref="M116" si="42">K116*1.5</f>
        <v>1575</v>
      </c>
      <c r="O116" s="134" t="s">
        <v>101</v>
      </c>
      <c r="P116" s="134" t="s">
        <v>102</v>
      </c>
      <c r="Q116" s="137">
        <f t="shared" ref="Q116" si="43">1300/P116</f>
        <v>130</v>
      </c>
    </row>
    <row r="117" spans="1:17" ht="15.75">
      <c r="A117" s="185"/>
      <c r="B117" s="203"/>
      <c r="C117" s="162"/>
      <c r="D117" s="178"/>
      <c r="E117" s="171"/>
      <c r="F117" s="12">
        <v>68</v>
      </c>
      <c r="G117" s="127"/>
      <c r="H117" s="127"/>
      <c r="I117" s="129"/>
      <c r="J117" s="5"/>
      <c r="K117" s="127"/>
      <c r="L117" s="127"/>
      <c r="M117" s="129"/>
      <c r="O117" s="135"/>
      <c r="P117" s="135"/>
      <c r="Q117" s="138"/>
    </row>
    <row r="118" spans="1:17" ht="15.75">
      <c r="A118" s="185"/>
      <c r="B118" s="203"/>
      <c r="C118" s="162"/>
      <c r="D118" s="178"/>
      <c r="E118" s="171"/>
      <c r="F118" s="12">
        <v>74</v>
      </c>
      <c r="G118" s="127"/>
      <c r="H118" s="127"/>
      <c r="I118" s="129"/>
      <c r="J118" s="5"/>
      <c r="K118" s="127"/>
      <c r="L118" s="127"/>
      <c r="M118" s="129"/>
      <c r="O118" s="135"/>
      <c r="P118" s="135"/>
      <c r="Q118" s="138"/>
    </row>
    <row r="119" spans="1:17" ht="15.75">
      <c r="A119" s="185"/>
      <c r="B119" s="203"/>
      <c r="C119" s="162"/>
      <c r="D119" s="178"/>
      <c r="E119" s="171"/>
      <c r="F119" s="12"/>
      <c r="G119" s="127"/>
      <c r="H119" s="127"/>
      <c r="I119" s="129"/>
      <c r="J119" s="5"/>
      <c r="K119" s="127"/>
      <c r="L119" s="127"/>
      <c r="M119" s="129"/>
      <c r="O119" s="135"/>
      <c r="P119" s="135"/>
      <c r="Q119" s="138"/>
    </row>
    <row r="120" spans="1:17" ht="15.75">
      <c r="A120" s="185"/>
      <c r="B120" s="203"/>
      <c r="C120" s="162"/>
      <c r="D120" s="178"/>
      <c r="E120" s="171"/>
      <c r="F120" s="12"/>
      <c r="G120" s="127"/>
      <c r="H120" s="127"/>
      <c r="I120" s="129"/>
      <c r="J120" s="5"/>
      <c r="K120" s="127"/>
      <c r="L120" s="127"/>
      <c r="M120" s="129"/>
      <c r="O120" s="135"/>
      <c r="P120" s="135"/>
      <c r="Q120" s="138"/>
    </row>
    <row r="121" spans="1:17" ht="15.75">
      <c r="A121" s="185"/>
      <c r="B121" s="203"/>
      <c r="C121" s="162"/>
      <c r="D121" s="178"/>
      <c r="E121" s="171"/>
      <c r="F121" s="12"/>
      <c r="G121" s="127"/>
      <c r="H121" s="127"/>
      <c r="I121" s="129"/>
      <c r="J121" s="5"/>
      <c r="K121" s="127"/>
      <c r="L121" s="127"/>
      <c r="M121" s="129"/>
      <c r="O121" s="135"/>
      <c r="P121" s="135"/>
      <c r="Q121" s="138"/>
    </row>
    <row r="122" spans="1:17" ht="16.5" thickBot="1">
      <c r="A122" s="185"/>
      <c r="B122" s="203"/>
      <c r="C122" s="162"/>
      <c r="D122" s="178"/>
      <c r="E122" s="172"/>
      <c r="F122" s="23"/>
      <c r="G122" s="128"/>
      <c r="H122" s="128"/>
      <c r="I122" s="130"/>
      <c r="J122" s="5"/>
      <c r="K122" s="128"/>
      <c r="L122" s="128"/>
      <c r="M122" s="130"/>
      <c r="O122" s="136"/>
      <c r="P122" s="136"/>
      <c r="Q122" s="139"/>
    </row>
    <row r="123" spans="1:17" ht="15.75" customHeight="1">
      <c r="A123" s="184">
        <v>17</v>
      </c>
      <c r="B123" s="195" t="s">
        <v>44</v>
      </c>
      <c r="C123" s="183" t="s">
        <v>45</v>
      </c>
      <c r="D123" s="193"/>
      <c r="E123" s="170"/>
      <c r="F123" s="25">
        <v>62</v>
      </c>
      <c r="G123" s="127">
        <v>950</v>
      </c>
      <c r="H123" s="127">
        <v>1045</v>
      </c>
      <c r="I123" s="129">
        <v>1425</v>
      </c>
      <c r="J123" s="5"/>
      <c r="K123" s="127">
        <v>950</v>
      </c>
      <c r="L123" s="127">
        <f t="shared" si="29"/>
        <v>1045</v>
      </c>
      <c r="M123" s="129">
        <f t="shared" ref="M123" si="44">K123*1.5</f>
        <v>1425</v>
      </c>
      <c r="O123" s="134"/>
      <c r="P123" s="134"/>
      <c r="Q123" s="137" t="e">
        <f t="shared" ref="Q123" si="45">1300/P123</f>
        <v>#DIV/0!</v>
      </c>
    </row>
    <row r="124" spans="1:17" ht="15.75">
      <c r="A124" s="185"/>
      <c r="B124" s="196"/>
      <c r="C124" s="162"/>
      <c r="D124" s="178"/>
      <c r="E124" s="171"/>
      <c r="F124" s="12">
        <v>68</v>
      </c>
      <c r="G124" s="127"/>
      <c r="H124" s="127"/>
      <c r="I124" s="129"/>
      <c r="J124" s="5"/>
      <c r="K124" s="127"/>
      <c r="L124" s="127"/>
      <c r="M124" s="129"/>
      <c r="O124" s="135"/>
      <c r="P124" s="135"/>
      <c r="Q124" s="138"/>
    </row>
    <row r="125" spans="1:17" ht="15.75">
      <c r="A125" s="185"/>
      <c r="B125" s="196"/>
      <c r="C125" s="162"/>
      <c r="D125" s="178"/>
      <c r="E125" s="171"/>
      <c r="F125" s="12">
        <v>74</v>
      </c>
      <c r="G125" s="127"/>
      <c r="H125" s="127"/>
      <c r="I125" s="129"/>
      <c r="J125" s="5"/>
      <c r="K125" s="127"/>
      <c r="L125" s="127"/>
      <c r="M125" s="129"/>
      <c r="O125" s="135"/>
      <c r="P125" s="135"/>
      <c r="Q125" s="138"/>
    </row>
    <row r="126" spans="1:17" ht="15.75">
      <c r="A126" s="185"/>
      <c r="B126" s="196"/>
      <c r="C126" s="162"/>
      <c r="D126" s="178"/>
      <c r="E126" s="171"/>
      <c r="F126" s="12"/>
      <c r="G126" s="127"/>
      <c r="H126" s="127"/>
      <c r="I126" s="129"/>
      <c r="J126" s="5"/>
      <c r="K126" s="127"/>
      <c r="L126" s="127"/>
      <c r="M126" s="129"/>
      <c r="O126" s="135"/>
      <c r="P126" s="135"/>
      <c r="Q126" s="138"/>
    </row>
    <row r="127" spans="1:17" ht="15.75">
      <c r="A127" s="185"/>
      <c r="B127" s="196"/>
      <c r="C127" s="162"/>
      <c r="D127" s="178"/>
      <c r="E127" s="171"/>
      <c r="F127" s="12"/>
      <c r="G127" s="127"/>
      <c r="H127" s="127"/>
      <c r="I127" s="129"/>
      <c r="J127" s="5"/>
      <c r="K127" s="127"/>
      <c r="L127" s="127"/>
      <c r="M127" s="129"/>
      <c r="O127" s="135"/>
      <c r="P127" s="135"/>
      <c r="Q127" s="138"/>
    </row>
    <row r="128" spans="1:17" ht="15.75">
      <c r="A128" s="185"/>
      <c r="B128" s="196"/>
      <c r="C128" s="162"/>
      <c r="D128" s="178"/>
      <c r="E128" s="171"/>
      <c r="F128" s="12"/>
      <c r="G128" s="127"/>
      <c r="H128" s="127"/>
      <c r="I128" s="129"/>
      <c r="J128" s="5"/>
      <c r="K128" s="127"/>
      <c r="L128" s="127"/>
      <c r="M128" s="129"/>
      <c r="O128" s="135"/>
      <c r="P128" s="135"/>
      <c r="Q128" s="138"/>
    </row>
    <row r="129" spans="1:17" ht="16.5" thickBot="1">
      <c r="A129" s="186"/>
      <c r="B129" s="197"/>
      <c r="C129" s="177"/>
      <c r="D129" s="179"/>
      <c r="E129" s="172"/>
      <c r="F129" s="19"/>
      <c r="G129" s="128"/>
      <c r="H129" s="128"/>
      <c r="I129" s="130"/>
      <c r="J129" s="5"/>
      <c r="K129" s="128"/>
      <c r="L129" s="128"/>
      <c r="M129" s="130"/>
      <c r="O129" s="136"/>
      <c r="P129" s="136"/>
      <c r="Q129" s="139"/>
    </row>
    <row r="130" spans="1:17" ht="15" customHeight="1">
      <c r="A130" s="173">
        <v>18</v>
      </c>
      <c r="B130" s="206" t="s">
        <v>46</v>
      </c>
      <c r="C130" s="162" t="s">
        <v>47</v>
      </c>
      <c r="D130" s="181"/>
      <c r="E130" s="170" t="s">
        <v>90</v>
      </c>
      <c r="F130" s="22">
        <v>62</v>
      </c>
      <c r="G130" s="127">
        <v>730</v>
      </c>
      <c r="H130" s="127">
        <v>803.00000000000011</v>
      </c>
      <c r="I130" s="129">
        <v>1095</v>
      </c>
      <c r="K130" s="127">
        <v>730</v>
      </c>
      <c r="L130" s="127">
        <f t="shared" si="29"/>
        <v>803.00000000000011</v>
      </c>
      <c r="M130" s="129">
        <f t="shared" ref="M130" si="46">K130*1.5</f>
        <v>1095</v>
      </c>
      <c r="O130" s="134" t="s">
        <v>110</v>
      </c>
      <c r="P130" s="134" t="s">
        <v>104</v>
      </c>
      <c r="Q130" s="137">
        <f t="shared" ref="Q130" si="47">1300/P130</f>
        <v>65</v>
      </c>
    </row>
    <row r="131" spans="1:17" ht="15.75" customHeight="1">
      <c r="A131" s="173"/>
      <c r="B131" s="206"/>
      <c r="C131" s="162"/>
      <c r="D131" s="181"/>
      <c r="E131" s="171"/>
      <c r="F131" s="12">
        <v>68</v>
      </c>
      <c r="G131" s="127"/>
      <c r="H131" s="127"/>
      <c r="I131" s="129"/>
      <c r="K131" s="127"/>
      <c r="L131" s="127"/>
      <c r="M131" s="129"/>
      <c r="O131" s="135"/>
      <c r="P131" s="135"/>
      <c r="Q131" s="138"/>
    </row>
    <row r="132" spans="1:17" ht="15.75" customHeight="1">
      <c r="A132" s="173"/>
      <c r="B132" s="206"/>
      <c r="C132" s="162"/>
      <c r="D132" s="181"/>
      <c r="E132" s="171"/>
      <c r="F132" s="12">
        <v>74</v>
      </c>
      <c r="G132" s="127"/>
      <c r="H132" s="127"/>
      <c r="I132" s="129"/>
      <c r="K132" s="127"/>
      <c r="L132" s="127"/>
      <c r="M132" s="129"/>
      <c r="O132" s="135"/>
      <c r="P132" s="135"/>
      <c r="Q132" s="138"/>
    </row>
    <row r="133" spans="1:17" ht="15.75" customHeight="1">
      <c r="A133" s="173"/>
      <c r="B133" s="206"/>
      <c r="C133" s="162"/>
      <c r="D133" s="181"/>
      <c r="E133" s="171"/>
      <c r="F133" s="12"/>
      <c r="G133" s="127"/>
      <c r="H133" s="127"/>
      <c r="I133" s="129"/>
      <c r="K133" s="127"/>
      <c r="L133" s="127"/>
      <c r="M133" s="129"/>
      <c r="O133" s="135"/>
      <c r="P133" s="135"/>
      <c r="Q133" s="138"/>
    </row>
    <row r="134" spans="1:17" ht="15.75" customHeight="1">
      <c r="A134" s="173"/>
      <c r="B134" s="206"/>
      <c r="C134" s="162"/>
      <c r="D134" s="181"/>
      <c r="E134" s="171"/>
      <c r="F134" s="12"/>
      <c r="G134" s="127"/>
      <c r="H134" s="127"/>
      <c r="I134" s="129"/>
      <c r="K134" s="127"/>
      <c r="L134" s="127"/>
      <c r="M134" s="129"/>
      <c r="O134" s="135"/>
      <c r="P134" s="135"/>
      <c r="Q134" s="138"/>
    </row>
    <row r="135" spans="1:17" ht="15.75" customHeight="1">
      <c r="A135" s="173"/>
      <c r="B135" s="206"/>
      <c r="C135" s="162"/>
      <c r="D135" s="181"/>
      <c r="E135" s="171"/>
      <c r="F135" s="12"/>
      <c r="G135" s="127"/>
      <c r="H135" s="127"/>
      <c r="I135" s="129"/>
      <c r="K135" s="127"/>
      <c r="L135" s="127"/>
      <c r="M135" s="129"/>
      <c r="O135" s="135"/>
      <c r="P135" s="135"/>
      <c r="Q135" s="138"/>
    </row>
    <row r="136" spans="1:17" ht="15.75" customHeight="1" thickBot="1">
      <c r="A136" s="173"/>
      <c r="B136" s="206"/>
      <c r="C136" s="162"/>
      <c r="D136" s="181"/>
      <c r="E136" s="172"/>
      <c r="F136" s="23"/>
      <c r="G136" s="128"/>
      <c r="H136" s="128"/>
      <c r="I136" s="130"/>
      <c r="K136" s="128"/>
      <c r="L136" s="128"/>
      <c r="M136" s="130"/>
      <c r="O136" s="136"/>
      <c r="P136" s="136"/>
      <c r="Q136" s="139"/>
    </row>
    <row r="137" spans="1:17" ht="15" customHeight="1">
      <c r="A137" s="184">
        <v>19</v>
      </c>
      <c r="B137" s="204" t="s">
        <v>48</v>
      </c>
      <c r="C137" s="183" t="s">
        <v>49</v>
      </c>
      <c r="D137" s="187"/>
      <c r="E137" s="201"/>
      <c r="F137" s="24"/>
      <c r="G137" s="127">
        <v>1100</v>
      </c>
      <c r="H137" s="127">
        <v>1210</v>
      </c>
      <c r="I137" s="129">
        <v>1650</v>
      </c>
      <c r="K137" s="127">
        <v>1100</v>
      </c>
      <c r="L137" s="127">
        <f t="shared" si="29"/>
        <v>1210</v>
      </c>
      <c r="M137" s="129">
        <f t="shared" ref="M137" si="48">K137*1.5</f>
        <v>1650</v>
      </c>
      <c r="O137" s="134" t="s">
        <v>111</v>
      </c>
      <c r="P137" s="134" t="s">
        <v>102</v>
      </c>
      <c r="Q137" s="137">
        <f t="shared" ref="Q137" si="49">1300/P137</f>
        <v>130</v>
      </c>
    </row>
    <row r="138" spans="1:17" ht="15.75" customHeight="1">
      <c r="A138" s="185"/>
      <c r="B138" s="203"/>
      <c r="C138" s="162"/>
      <c r="D138" s="181"/>
      <c r="E138" s="167"/>
      <c r="F138" s="11"/>
      <c r="G138" s="127"/>
      <c r="H138" s="127"/>
      <c r="I138" s="129"/>
      <c r="K138" s="127"/>
      <c r="L138" s="127"/>
      <c r="M138" s="129"/>
      <c r="O138" s="135"/>
      <c r="P138" s="135"/>
      <c r="Q138" s="138"/>
    </row>
    <row r="139" spans="1:17" ht="15.75" customHeight="1">
      <c r="A139" s="185"/>
      <c r="B139" s="203"/>
      <c r="C139" s="162"/>
      <c r="D139" s="181"/>
      <c r="E139" s="167"/>
      <c r="F139" s="11"/>
      <c r="G139" s="127"/>
      <c r="H139" s="127"/>
      <c r="I139" s="129"/>
      <c r="K139" s="127"/>
      <c r="L139" s="127"/>
      <c r="M139" s="129"/>
      <c r="O139" s="135"/>
      <c r="P139" s="135"/>
      <c r="Q139" s="138"/>
    </row>
    <row r="140" spans="1:17" ht="15.75" customHeight="1">
      <c r="A140" s="185"/>
      <c r="B140" s="203"/>
      <c r="C140" s="162"/>
      <c r="D140" s="181"/>
      <c r="E140" s="167"/>
      <c r="F140" s="13">
        <v>80</v>
      </c>
      <c r="G140" s="127"/>
      <c r="H140" s="127"/>
      <c r="I140" s="129"/>
      <c r="K140" s="127"/>
      <c r="L140" s="127"/>
      <c r="M140" s="129"/>
      <c r="O140" s="135"/>
      <c r="P140" s="135"/>
      <c r="Q140" s="138"/>
    </row>
    <row r="141" spans="1:17" ht="15.75" customHeight="1">
      <c r="A141" s="185"/>
      <c r="B141" s="203"/>
      <c r="C141" s="162"/>
      <c r="D141" s="181"/>
      <c r="E141" s="167"/>
      <c r="F141" s="13">
        <v>86</v>
      </c>
      <c r="G141" s="127"/>
      <c r="H141" s="127"/>
      <c r="I141" s="129"/>
      <c r="K141" s="127"/>
      <c r="L141" s="127"/>
      <c r="M141" s="129"/>
      <c r="O141" s="135"/>
      <c r="P141" s="135"/>
      <c r="Q141" s="138"/>
    </row>
    <row r="142" spans="1:17" ht="15.75" customHeight="1">
      <c r="A142" s="185"/>
      <c r="B142" s="203"/>
      <c r="C142" s="162"/>
      <c r="D142" s="181"/>
      <c r="E142" s="167"/>
      <c r="F142" s="13">
        <v>92</v>
      </c>
      <c r="G142" s="127"/>
      <c r="H142" s="127"/>
      <c r="I142" s="129"/>
      <c r="K142" s="127"/>
      <c r="L142" s="127"/>
      <c r="M142" s="129"/>
      <c r="O142" s="135"/>
      <c r="P142" s="135"/>
      <c r="Q142" s="138"/>
    </row>
    <row r="143" spans="1:17" ht="15.75" customHeight="1" thickBot="1">
      <c r="A143" s="186"/>
      <c r="B143" s="205"/>
      <c r="C143" s="177"/>
      <c r="D143" s="188"/>
      <c r="E143" s="202"/>
      <c r="F143" s="20">
        <v>98</v>
      </c>
      <c r="G143" s="128"/>
      <c r="H143" s="128"/>
      <c r="I143" s="130"/>
      <c r="K143" s="128"/>
      <c r="L143" s="128"/>
      <c r="M143" s="130"/>
      <c r="O143" s="136"/>
      <c r="P143" s="136"/>
      <c r="Q143" s="139"/>
    </row>
    <row r="144" spans="1:17" ht="15" customHeight="1">
      <c r="A144" s="173">
        <v>20</v>
      </c>
      <c r="B144" s="203" t="s">
        <v>50</v>
      </c>
      <c r="C144" s="162" t="s">
        <v>51</v>
      </c>
      <c r="D144" s="181"/>
      <c r="E144" s="201"/>
      <c r="F144" s="22">
        <v>62</v>
      </c>
      <c r="G144" s="127">
        <v>1310</v>
      </c>
      <c r="H144" s="127">
        <v>1441.0000000000002</v>
      </c>
      <c r="I144" s="129">
        <v>1965</v>
      </c>
      <c r="K144" s="127">
        <v>1310</v>
      </c>
      <c r="L144" s="127">
        <f t="shared" ref="L144:L172" si="50">K144*1.1</f>
        <v>1441.0000000000002</v>
      </c>
      <c r="M144" s="129">
        <f t="shared" ref="M144" si="51">K144*1.5</f>
        <v>1965</v>
      </c>
      <c r="O144" s="134" t="s">
        <v>101</v>
      </c>
      <c r="P144" s="134" t="s">
        <v>102</v>
      </c>
      <c r="Q144" s="137">
        <f t="shared" ref="Q144" si="52">1300/P144</f>
        <v>130</v>
      </c>
    </row>
    <row r="145" spans="1:17" ht="15.75" customHeight="1">
      <c r="A145" s="173"/>
      <c r="B145" s="203"/>
      <c r="C145" s="162"/>
      <c r="D145" s="181"/>
      <c r="E145" s="167"/>
      <c r="F145" s="12">
        <v>68</v>
      </c>
      <c r="G145" s="127"/>
      <c r="H145" s="127"/>
      <c r="I145" s="129"/>
      <c r="K145" s="127"/>
      <c r="L145" s="127"/>
      <c r="M145" s="129"/>
      <c r="O145" s="135"/>
      <c r="P145" s="135"/>
      <c r="Q145" s="138"/>
    </row>
    <row r="146" spans="1:17" ht="15.75" customHeight="1">
      <c r="A146" s="173"/>
      <c r="B146" s="203"/>
      <c r="C146" s="162"/>
      <c r="D146" s="181"/>
      <c r="E146" s="167"/>
      <c r="F146" s="12">
        <v>74</v>
      </c>
      <c r="G146" s="127"/>
      <c r="H146" s="127"/>
      <c r="I146" s="129"/>
      <c r="K146" s="127"/>
      <c r="L146" s="127"/>
      <c r="M146" s="129"/>
      <c r="O146" s="135"/>
      <c r="P146" s="135"/>
      <c r="Q146" s="138"/>
    </row>
    <row r="147" spans="1:17" ht="15.75" customHeight="1">
      <c r="A147" s="173"/>
      <c r="B147" s="203"/>
      <c r="C147" s="162"/>
      <c r="D147" s="181"/>
      <c r="E147" s="167"/>
      <c r="F147" s="12"/>
      <c r="G147" s="127"/>
      <c r="H147" s="127"/>
      <c r="I147" s="129"/>
      <c r="K147" s="127"/>
      <c r="L147" s="127"/>
      <c r="M147" s="129"/>
      <c r="O147" s="135"/>
      <c r="P147" s="135"/>
      <c r="Q147" s="138"/>
    </row>
    <row r="148" spans="1:17" ht="15.75" customHeight="1">
      <c r="A148" s="173"/>
      <c r="B148" s="203"/>
      <c r="C148" s="162"/>
      <c r="D148" s="181"/>
      <c r="E148" s="167"/>
      <c r="F148" s="12"/>
      <c r="G148" s="127"/>
      <c r="H148" s="127"/>
      <c r="I148" s="129"/>
      <c r="K148" s="127"/>
      <c r="L148" s="127"/>
      <c r="M148" s="129"/>
      <c r="O148" s="135"/>
      <c r="P148" s="135"/>
      <c r="Q148" s="138"/>
    </row>
    <row r="149" spans="1:17" ht="15.75" customHeight="1">
      <c r="A149" s="173"/>
      <c r="B149" s="203"/>
      <c r="C149" s="162"/>
      <c r="D149" s="181"/>
      <c r="E149" s="167"/>
      <c r="F149" s="12"/>
      <c r="G149" s="127"/>
      <c r="H149" s="127"/>
      <c r="I149" s="129"/>
      <c r="K149" s="127"/>
      <c r="L149" s="127"/>
      <c r="M149" s="129"/>
      <c r="O149" s="135"/>
      <c r="P149" s="135"/>
      <c r="Q149" s="138"/>
    </row>
    <row r="150" spans="1:17" ht="15.75" customHeight="1" thickBot="1">
      <c r="A150" s="173"/>
      <c r="B150" s="203"/>
      <c r="C150" s="162"/>
      <c r="D150" s="181"/>
      <c r="E150" s="202"/>
      <c r="F150" s="23"/>
      <c r="G150" s="128"/>
      <c r="H150" s="128"/>
      <c r="I150" s="130"/>
      <c r="K150" s="128"/>
      <c r="L150" s="128"/>
      <c r="M150" s="130"/>
      <c r="O150" s="136"/>
      <c r="P150" s="136"/>
      <c r="Q150" s="139"/>
    </row>
    <row r="151" spans="1:17" ht="15" customHeight="1">
      <c r="A151" s="184">
        <v>21</v>
      </c>
      <c r="B151" s="195" t="s">
        <v>52</v>
      </c>
      <c r="C151" s="183" t="s">
        <v>53</v>
      </c>
      <c r="D151" s="198"/>
      <c r="E151" s="201"/>
      <c r="F151" s="25">
        <v>62</v>
      </c>
      <c r="G151" s="201"/>
      <c r="H151" s="201"/>
      <c r="I151" s="252"/>
      <c r="K151" s="127"/>
      <c r="L151" s="127">
        <f t="shared" si="50"/>
        <v>0</v>
      </c>
      <c r="M151" s="129">
        <f t="shared" ref="M151" si="53">K151*1.5</f>
        <v>0</v>
      </c>
      <c r="O151" s="134"/>
      <c r="P151" s="134"/>
      <c r="Q151" s="137" t="e">
        <f t="shared" ref="Q151" si="54">1300/P151</f>
        <v>#DIV/0!</v>
      </c>
    </row>
    <row r="152" spans="1:17" ht="15.75" customHeight="1">
      <c r="A152" s="185"/>
      <c r="B152" s="196"/>
      <c r="C152" s="162"/>
      <c r="D152" s="199"/>
      <c r="E152" s="167"/>
      <c r="F152" s="12">
        <v>68</v>
      </c>
      <c r="G152" s="167"/>
      <c r="H152" s="167"/>
      <c r="I152" s="253"/>
      <c r="K152" s="127"/>
      <c r="L152" s="127"/>
      <c r="M152" s="129"/>
      <c r="O152" s="135"/>
      <c r="P152" s="135"/>
      <c r="Q152" s="138"/>
    </row>
    <row r="153" spans="1:17" ht="15.75" customHeight="1">
      <c r="A153" s="185"/>
      <c r="B153" s="196"/>
      <c r="C153" s="162"/>
      <c r="D153" s="199"/>
      <c r="E153" s="167"/>
      <c r="F153" s="12">
        <v>74</v>
      </c>
      <c r="G153" s="167"/>
      <c r="H153" s="167"/>
      <c r="I153" s="253"/>
      <c r="K153" s="127"/>
      <c r="L153" s="127"/>
      <c r="M153" s="129"/>
      <c r="O153" s="135"/>
      <c r="P153" s="135"/>
      <c r="Q153" s="138"/>
    </row>
    <row r="154" spans="1:17" ht="15.75" customHeight="1">
      <c r="A154" s="185"/>
      <c r="B154" s="196"/>
      <c r="C154" s="162"/>
      <c r="D154" s="199"/>
      <c r="E154" s="167"/>
      <c r="F154" s="12"/>
      <c r="G154" s="167"/>
      <c r="H154" s="167"/>
      <c r="I154" s="253"/>
      <c r="K154" s="127"/>
      <c r="L154" s="127"/>
      <c r="M154" s="129"/>
      <c r="O154" s="135"/>
      <c r="P154" s="135"/>
      <c r="Q154" s="138"/>
    </row>
    <row r="155" spans="1:17" ht="15.75" customHeight="1">
      <c r="A155" s="185"/>
      <c r="B155" s="196"/>
      <c r="C155" s="162"/>
      <c r="D155" s="199"/>
      <c r="E155" s="167"/>
      <c r="F155" s="12"/>
      <c r="G155" s="167"/>
      <c r="H155" s="167"/>
      <c r="I155" s="253"/>
      <c r="K155" s="127"/>
      <c r="L155" s="127"/>
      <c r="M155" s="129"/>
      <c r="O155" s="135"/>
      <c r="P155" s="135"/>
      <c r="Q155" s="138"/>
    </row>
    <row r="156" spans="1:17" ht="15.75" customHeight="1">
      <c r="A156" s="185"/>
      <c r="B156" s="196"/>
      <c r="C156" s="162"/>
      <c r="D156" s="199"/>
      <c r="E156" s="167"/>
      <c r="F156" s="12"/>
      <c r="G156" s="167"/>
      <c r="H156" s="167"/>
      <c r="I156" s="253"/>
      <c r="K156" s="127"/>
      <c r="L156" s="127"/>
      <c r="M156" s="129"/>
      <c r="O156" s="135"/>
      <c r="P156" s="135"/>
      <c r="Q156" s="138"/>
    </row>
    <row r="157" spans="1:17" ht="15.75" customHeight="1" thickBot="1">
      <c r="A157" s="186"/>
      <c r="B157" s="197"/>
      <c r="C157" s="177"/>
      <c r="D157" s="200"/>
      <c r="E157" s="202"/>
      <c r="F157" s="19"/>
      <c r="G157" s="202"/>
      <c r="H157" s="202"/>
      <c r="I157" s="254"/>
      <c r="K157" s="128"/>
      <c r="L157" s="128"/>
      <c r="M157" s="130"/>
      <c r="O157" s="136"/>
      <c r="P157" s="136"/>
      <c r="Q157" s="139"/>
    </row>
    <row r="158" spans="1:17" ht="15.6" customHeight="1">
      <c r="A158" s="173">
        <v>22</v>
      </c>
      <c r="B158" s="189" t="s">
        <v>54</v>
      </c>
      <c r="C158" s="162" t="s">
        <v>6</v>
      </c>
      <c r="D158" s="190"/>
      <c r="E158" s="170" t="s">
        <v>7</v>
      </c>
      <c r="F158" s="22">
        <v>62</v>
      </c>
      <c r="G158" s="127">
        <v>510</v>
      </c>
      <c r="H158" s="127">
        <v>561</v>
      </c>
      <c r="I158" s="129">
        <v>765</v>
      </c>
      <c r="K158" s="127">
        <v>510</v>
      </c>
      <c r="L158" s="127">
        <f t="shared" si="50"/>
        <v>561</v>
      </c>
      <c r="M158" s="129">
        <f t="shared" ref="M158" si="55">K158*1.5</f>
        <v>765</v>
      </c>
      <c r="O158" s="134" t="s">
        <v>95</v>
      </c>
      <c r="P158" s="134" t="s">
        <v>106</v>
      </c>
      <c r="Q158" s="137">
        <f t="shared" ref="Q158" si="56">1300/P158</f>
        <v>52</v>
      </c>
    </row>
    <row r="159" spans="1:17" ht="15.75" customHeight="1">
      <c r="A159" s="173"/>
      <c r="B159" s="189"/>
      <c r="C159" s="162"/>
      <c r="D159" s="190"/>
      <c r="E159" s="171"/>
      <c r="F159" s="12">
        <v>68</v>
      </c>
      <c r="G159" s="127"/>
      <c r="H159" s="127"/>
      <c r="I159" s="129"/>
      <c r="K159" s="127"/>
      <c r="L159" s="127"/>
      <c r="M159" s="129"/>
      <c r="O159" s="135"/>
      <c r="P159" s="135"/>
      <c r="Q159" s="138"/>
    </row>
    <row r="160" spans="1:17" ht="15.75" customHeight="1">
      <c r="A160" s="173"/>
      <c r="B160" s="189"/>
      <c r="C160" s="162"/>
      <c r="D160" s="190"/>
      <c r="E160" s="171"/>
      <c r="F160" s="12">
        <v>74</v>
      </c>
      <c r="G160" s="127"/>
      <c r="H160" s="127"/>
      <c r="I160" s="129"/>
      <c r="K160" s="127"/>
      <c r="L160" s="127"/>
      <c r="M160" s="129"/>
      <c r="O160" s="135"/>
      <c r="P160" s="135"/>
      <c r="Q160" s="138"/>
    </row>
    <row r="161" spans="1:17" ht="15.75" customHeight="1">
      <c r="A161" s="173"/>
      <c r="B161" s="189"/>
      <c r="C161" s="162"/>
      <c r="D161" s="190"/>
      <c r="E161" s="171"/>
      <c r="F161" s="12"/>
      <c r="G161" s="127"/>
      <c r="H161" s="127"/>
      <c r="I161" s="129"/>
      <c r="K161" s="127"/>
      <c r="L161" s="127"/>
      <c r="M161" s="129"/>
      <c r="O161" s="135"/>
      <c r="P161" s="135"/>
      <c r="Q161" s="138"/>
    </row>
    <row r="162" spans="1:17" ht="15.75" customHeight="1">
      <c r="A162" s="173"/>
      <c r="B162" s="189"/>
      <c r="C162" s="162"/>
      <c r="D162" s="190"/>
      <c r="E162" s="171"/>
      <c r="F162" s="12"/>
      <c r="G162" s="127"/>
      <c r="H162" s="127"/>
      <c r="I162" s="129"/>
      <c r="K162" s="127"/>
      <c r="L162" s="127"/>
      <c r="M162" s="129"/>
      <c r="O162" s="135"/>
      <c r="P162" s="135"/>
      <c r="Q162" s="138"/>
    </row>
    <row r="163" spans="1:17" ht="15.75" customHeight="1">
      <c r="A163" s="173"/>
      <c r="B163" s="189"/>
      <c r="C163" s="162"/>
      <c r="D163" s="190"/>
      <c r="E163" s="171"/>
      <c r="F163" s="12"/>
      <c r="G163" s="127"/>
      <c r="H163" s="127"/>
      <c r="I163" s="129"/>
      <c r="K163" s="127"/>
      <c r="L163" s="127"/>
      <c r="M163" s="129"/>
      <c r="O163" s="135"/>
      <c r="P163" s="135"/>
      <c r="Q163" s="138"/>
    </row>
    <row r="164" spans="1:17" ht="17.25" customHeight="1" thickBot="1">
      <c r="A164" s="173"/>
      <c r="B164" s="189"/>
      <c r="C164" s="162"/>
      <c r="D164" s="190"/>
      <c r="E164" s="172"/>
      <c r="F164" s="23"/>
      <c r="G164" s="128"/>
      <c r="H164" s="128"/>
      <c r="I164" s="130"/>
      <c r="K164" s="128"/>
      <c r="L164" s="128"/>
      <c r="M164" s="130"/>
      <c r="O164" s="136"/>
      <c r="P164" s="136"/>
      <c r="Q164" s="139"/>
    </row>
    <row r="165" spans="1:17" ht="15" customHeight="1">
      <c r="A165" s="184">
        <v>23</v>
      </c>
      <c r="B165" s="191" t="s">
        <v>55</v>
      </c>
      <c r="C165" s="183" t="s">
        <v>56</v>
      </c>
      <c r="D165" s="193"/>
      <c r="E165" s="170" t="s">
        <v>7</v>
      </c>
      <c r="F165" s="25">
        <v>62</v>
      </c>
      <c r="G165" s="127">
        <v>510</v>
      </c>
      <c r="H165" s="127">
        <v>561</v>
      </c>
      <c r="I165" s="129">
        <v>765</v>
      </c>
      <c r="K165" s="127">
        <v>510</v>
      </c>
      <c r="L165" s="127">
        <f t="shared" si="50"/>
        <v>561</v>
      </c>
      <c r="M165" s="129">
        <f t="shared" ref="M165" si="57">K165*1.5</f>
        <v>765</v>
      </c>
      <c r="O165" s="134" t="s">
        <v>96</v>
      </c>
      <c r="P165" s="134" t="s">
        <v>112</v>
      </c>
      <c r="Q165" s="137">
        <f t="shared" ref="Q165" si="58">1300/P165</f>
        <v>43.333333333333336</v>
      </c>
    </row>
    <row r="166" spans="1:17" ht="15.75" customHeight="1">
      <c r="A166" s="185"/>
      <c r="B166" s="189"/>
      <c r="C166" s="162"/>
      <c r="D166" s="178"/>
      <c r="E166" s="171"/>
      <c r="F166" s="12">
        <v>68</v>
      </c>
      <c r="G166" s="127"/>
      <c r="H166" s="127"/>
      <c r="I166" s="129"/>
      <c r="K166" s="127"/>
      <c r="L166" s="127"/>
      <c r="M166" s="129"/>
      <c r="O166" s="135"/>
      <c r="P166" s="135"/>
      <c r="Q166" s="138"/>
    </row>
    <row r="167" spans="1:17" ht="15.75" customHeight="1">
      <c r="A167" s="185"/>
      <c r="B167" s="189"/>
      <c r="C167" s="162"/>
      <c r="D167" s="178"/>
      <c r="E167" s="171"/>
      <c r="F167" s="12">
        <v>74</v>
      </c>
      <c r="G167" s="127"/>
      <c r="H167" s="127"/>
      <c r="I167" s="129"/>
      <c r="K167" s="127"/>
      <c r="L167" s="127"/>
      <c r="M167" s="129"/>
      <c r="O167" s="135"/>
      <c r="P167" s="135"/>
      <c r="Q167" s="138"/>
    </row>
    <row r="168" spans="1:17" ht="15.75" customHeight="1">
      <c r="A168" s="185"/>
      <c r="B168" s="189"/>
      <c r="C168" s="162"/>
      <c r="D168" s="178"/>
      <c r="E168" s="171"/>
      <c r="F168" s="12"/>
      <c r="G168" s="127"/>
      <c r="H168" s="127"/>
      <c r="I168" s="129"/>
      <c r="K168" s="127"/>
      <c r="L168" s="127"/>
      <c r="M168" s="129"/>
      <c r="O168" s="135"/>
      <c r="P168" s="135"/>
      <c r="Q168" s="138"/>
    </row>
    <row r="169" spans="1:17" ht="15.75" customHeight="1">
      <c r="A169" s="185"/>
      <c r="B169" s="189"/>
      <c r="C169" s="162"/>
      <c r="D169" s="178"/>
      <c r="E169" s="171"/>
      <c r="F169" s="12"/>
      <c r="G169" s="127"/>
      <c r="H169" s="127"/>
      <c r="I169" s="129"/>
      <c r="K169" s="127"/>
      <c r="L169" s="127"/>
      <c r="M169" s="129"/>
      <c r="O169" s="135"/>
      <c r="P169" s="135"/>
      <c r="Q169" s="138"/>
    </row>
    <row r="170" spans="1:17" ht="15.75" customHeight="1">
      <c r="A170" s="185"/>
      <c r="B170" s="189"/>
      <c r="C170" s="162"/>
      <c r="D170" s="178"/>
      <c r="E170" s="171"/>
      <c r="F170" s="12"/>
      <c r="G170" s="127"/>
      <c r="H170" s="127"/>
      <c r="I170" s="129"/>
      <c r="K170" s="127"/>
      <c r="L170" s="127"/>
      <c r="M170" s="129"/>
      <c r="O170" s="135"/>
      <c r="P170" s="135"/>
      <c r="Q170" s="138"/>
    </row>
    <row r="171" spans="1:17" ht="15.75" customHeight="1" thickBot="1">
      <c r="A171" s="186"/>
      <c r="B171" s="192"/>
      <c r="C171" s="177"/>
      <c r="D171" s="179"/>
      <c r="E171" s="172"/>
      <c r="F171" s="19"/>
      <c r="G171" s="128"/>
      <c r="H171" s="128"/>
      <c r="I171" s="130"/>
      <c r="K171" s="128"/>
      <c r="L171" s="128"/>
      <c r="M171" s="130"/>
      <c r="O171" s="136"/>
      <c r="P171" s="136"/>
      <c r="Q171" s="139"/>
    </row>
    <row r="172" spans="1:17" ht="15" customHeight="1">
      <c r="A172" s="173">
        <v>24</v>
      </c>
      <c r="B172" s="194" t="s">
        <v>57</v>
      </c>
      <c r="C172" s="162" t="s">
        <v>11</v>
      </c>
      <c r="D172" s="178"/>
      <c r="E172" s="170" t="s">
        <v>12</v>
      </c>
      <c r="F172" s="18">
        <v>62</v>
      </c>
      <c r="G172" s="127">
        <v>590</v>
      </c>
      <c r="H172" s="127">
        <v>649</v>
      </c>
      <c r="I172" s="129">
        <v>885</v>
      </c>
      <c r="K172" s="127">
        <v>590</v>
      </c>
      <c r="L172" s="127">
        <f t="shared" si="50"/>
        <v>649</v>
      </c>
      <c r="M172" s="129">
        <f t="shared" ref="M172" si="59">K172*1.5</f>
        <v>885</v>
      </c>
      <c r="O172" s="134" t="s">
        <v>97</v>
      </c>
      <c r="P172" s="134" t="s">
        <v>105</v>
      </c>
      <c r="Q172" s="137">
        <f t="shared" ref="Q172" si="60">1300/P172</f>
        <v>37.142857142857146</v>
      </c>
    </row>
    <row r="173" spans="1:17" ht="15.75" customHeight="1">
      <c r="A173" s="173"/>
      <c r="B173" s="194"/>
      <c r="C173" s="162"/>
      <c r="D173" s="178"/>
      <c r="E173" s="171"/>
      <c r="F173" s="10">
        <v>68</v>
      </c>
      <c r="G173" s="127"/>
      <c r="H173" s="127"/>
      <c r="I173" s="129"/>
      <c r="K173" s="127"/>
      <c r="L173" s="127"/>
      <c r="M173" s="129"/>
      <c r="O173" s="135"/>
      <c r="P173" s="135"/>
      <c r="Q173" s="138"/>
    </row>
    <row r="174" spans="1:17" ht="15.75" customHeight="1">
      <c r="A174" s="173"/>
      <c r="B174" s="194"/>
      <c r="C174" s="162"/>
      <c r="D174" s="178"/>
      <c r="E174" s="171"/>
      <c r="F174" s="10">
        <v>74</v>
      </c>
      <c r="G174" s="127"/>
      <c r="H174" s="127"/>
      <c r="I174" s="129"/>
      <c r="K174" s="127"/>
      <c r="L174" s="127"/>
      <c r="M174" s="129"/>
      <c r="O174" s="135"/>
      <c r="P174" s="135"/>
      <c r="Q174" s="138"/>
    </row>
    <row r="175" spans="1:17" ht="15.75" customHeight="1">
      <c r="A175" s="173"/>
      <c r="B175" s="194"/>
      <c r="C175" s="162"/>
      <c r="D175" s="178"/>
      <c r="E175" s="171"/>
      <c r="F175" s="12"/>
      <c r="G175" s="127"/>
      <c r="H175" s="127"/>
      <c r="I175" s="129"/>
      <c r="K175" s="127"/>
      <c r="L175" s="127"/>
      <c r="M175" s="129"/>
      <c r="O175" s="135"/>
      <c r="P175" s="135"/>
      <c r="Q175" s="138"/>
    </row>
    <row r="176" spans="1:17" ht="15.75" customHeight="1">
      <c r="A176" s="173"/>
      <c r="B176" s="194"/>
      <c r="C176" s="162"/>
      <c r="D176" s="178"/>
      <c r="E176" s="171"/>
      <c r="F176" s="12"/>
      <c r="G176" s="127"/>
      <c r="H176" s="127"/>
      <c r="I176" s="129"/>
      <c r="K176" s="127"/>
      <c r="L176" s="127"/>
      <c r="M176" s="129"/>
      <c r="O176" s="135"/>
      <c r="P176" s="135"/>
      <c r="Q176" s="138"/>
    </row>
    <row r="177" spans="1:17" ht="15.75" customHeight="1">
      <c r="A177" s="173"/>
      <c r="B177" s="194"/>
      <c r="C177" s="162"/>
      <c r="D177" s="178"/>
      <c r="E177" s="171"/>
      <c r="F177" s="12"/>
      <c r="G177" s="127"/>
      <c r="H177" s="127"/>
      <c r="I177" s="129"/>
      <c r="K177" s="127"/>
      <c r="L177" s="127"/>
      <c r="M177" s="129"/>
      <c r="O177" s="135"/>
      <c r="P177" s="135"/>
      <c r="Q177" s="138"/>
    </row>
    <row r="178" spans="1:17" ht="15.75" customHeight="1" thickBot="1">
      <c r="A178" s="173"/>
      <c r="B178" s="194"/>
      <c r="C178" s="162"/>
      <c r="D178" s="178"/>
      <c r="E178" s="172"/>
      <c r="F178" s="23"/>
      <c r="G178" s="128"/>
      <c r="H178" s="128"/>
      <c r="I178" s="130"/>
      <c r="K178" s="128"/>
      <c r="L178" s="128"/>
      <c r="M178" s="130"/>
      <c r="O178" s="136"/>
      <c r="P178" s="136"/>
      <c r="Q178" s="139"/>
    </row>
    <row r="179" spans="1:17" ht="15" customHeight="1">
      <c r="A179" s="184">
        <v>25</v>
      </c>
      <c r="B179" s="191" t="s">
        <v>58</v>
      </c>
      <c r="C179" s="183" t="s">
        <v>59</v>
      </c>
      <c r="D179" s="187"/>
      <c r="E179" s="170" t="s">
        <v>7</v>
      </c>
      <c r="F179" s="15">
        <v>62</v>
      </c>
      <c r="G179" s="220">
        <v>550</v>
      </c>
      <c r="H179" s="220">
        <v>605</v>
      </c>
      <c r="I179" s="223">
        <v>825</v>
      </c>
      <c r="K179" s="220">
        <v>550</v>
      </c>
      <c r="L179" s="220">
        <f>K179*1.1</f>
        <v>605</v>
      </c>
      <c r="M179" s="223">
        <f>K179*1.5</f>
        <v>825</v>
      </c>
      <c r="O179" s="134" t="s">
        <v>95</v>
      </c>
      <c r="P179" s="134" t="s">
        <v>106</v>
      </c>
      <c r="Q179" s="137">
        <f t="shared" ref="Q179" si="61">1300/P179</f>
        <v>52</v>
      </c>
    </row>
    <row r="180" spans="1:17" ht="15.75" customHeight="1">
      <c r="A180" s="185"/>
      <c r="B180" s="189"/>
      <c r="C180" s="162"/>
      <c r="D180" s="181"/>
      <c r="E180" s="171"/>
      <c r="F180" s="10">
        <v>68</v>
      </c>
      <c r="G180" s="221"/>
      <c r="H180" s="221"/>
      <c r="I180" s="224"/>
      <c r="K180" s="221"/>
      <c r="L180" s="221"/>
      <c r="M180" s="224"/>
      <c r="O180" s="135"/>
      <c r="P180" s="135"/>
      <c r="Q180" s="138"/>
    </row>
    <row r="181" spans="1:17" ht="15.75" customHeight="1">
      <c r="A181" s="185"/>
      <c r="B181" s="189"/>
      <c r="C181" s="162"/>
      <c r="D181" s="181"/>
      <c r="E181" s="171"/>
      <c r="F181" s="10">
        <v>74</v>
      </c>
      <c r="G181" s="222"/>
      <c r="H181" s="222"/>
      <c r="I181" s="225"/>
      <c r="K181" s="222"/>
      <c r="L181" s="222"/>
      <c r="M181" s="225"/>
      <c r="O181" s="135"/>
      <c r="P181" s="135"/>
      <c r="Q181" s="138"/>
    </row>
    <row r="182" spans="1:17" ht="15.75" customHeight="1">
      <c r="A182" s="185"/>
      <c r="B182" s="189"/>
      <c r="C182" s="162"/>
      <c r="D182" s="181"/>
      <c r="E182" s="171"/>
      <c r="F182" s="13">
        <v>80</v>
      </c>
      <c r="G182" s="244">
        <v>580</v>
      </c>
      <c r="H182" s="229">
        <v>638</v>
      </c>
      <c r="I182" s="231">
        <v>870</v>
      </c>
      <c r="K182" s="244">
        <v>580</v>
      </c>
      <c r="L182" s="229">
        <f>K182*1.1</f>
        <v>638</v>
      </c>
      <c r="M182" s="231">
        <f>K182*1.5</f>
        <v>870</v>
      </c>
      <c r="O182" s="135"/>
      <c r="P182" s="135"/>
      <c r="Q182" s="138"/>
    </row>
    <row r="183" spans="1:17" ht="15.75">
      <c r="A183" s="185"/>
      <c r="B183" s="189"/>
      <c r="C183" s="162"/>
      <c r="D183" s="181"/>
      <c r="E183" s="171"/>
      <c r="F183" s="13">
        <v>86</v>
      </c>
      <c r="G183" s="245"/>
      <c r="H183" s="221"/>
      <c r="I183" s="224"/>
      <c r="K183" s="245"/>
      <c r="L183" s="221"/>
      <c r="M183" s="224"/>
      <c r="O183" s="135"/>
      <c r="P183" s="135"/>
      <c r="Q183" s="138"/>
    </row>
    <row r="184" spans="1:17" ht="15.75">
      <c r="A184" s="185"/>
      <c r="B184" s="189"/>
      <c r="C184" s="162"/>
      <c r="D184" s="181"/>
      <c r="E184" s="171"/>
      <c r="F184" s="13">
        <v>92</v>
      </c>
      <c r="G184" s="245"/>
      <c r="H184" s="221"/>
      <c r="I184" s="224"/>
      <c r="K184" s="245"/>
      <c r="L184" s="221"/>
      <c r="M184" s="224"/>
      <c r="O184" s="135"/>
      <c r="P184" s="135"/>
      <c r="Q184" s="138"/>
    </row>
    <row r="185" spans="1:17" ht="16.5" thickBot="1">
      <c r="A185" s="186"/>
      <c r="B185" s="192"/>
      <c r="C185" s="177"/>
      <c r="D185" s="188"/>
      <c r="E185" s="172"/>
      <c r="F185" s="20">
        <v>98</v>
      </c>
      <c r="G185" s="246"/>
      <c r="H185" s="230"/>
      <c r="I185" s="232"/>
      <c r="K185" s="246"/>
      <c r="L185" s="230"/>
      <c r="M185" s="232"/>
      <c r="O185" s="136"/>
      <c r="P185" s="136"/>
      <c r="Q185" s="139"/>
    </row>
    <row r="186" spans="1:17" ht="15.75" customHeight="1">
      <c r="A186" s="173">
        <v>26</v>
      </c>
      <c r="B186" s="189" t="s">
        <v>60</v>
      </c>
      <c r="C186" s="162" t="s">
        <v>16</v>
      </c>
      <c r="D186" s="190"/>
      <c r="E186" s="170" t="s">
        <v>7</v>
      </c>
      <c r="F186" s="22"/>
      <c r="G186" s="127">
        <v>510</v>
      </c>
      <c r="H186" s="127">
        <v>561</v>
      </c>
      <c r="I186" s="129">
        <v>765</v>
      </c>
      <c r="K186" s="127">
        <v>510</v>
      </c>
      <c r="L186" s="127">
        <f t="shared" ref="L186" si="62">K186*1.1</f>
        <v>561</v>
      </c>
      <c r="M186" s="129">
        <f t="shared" ref="M186" si="63">K186*1.5</f>
        <v>765</v>
      </c>
      <c r="O186" s="134" t="s">
        <v>95</v>
      </c>
      <c r="P186" s="134" t="s">
        <v>106</v>
      </c>
      <c r="Q186" s="137">
        <f t="shared" ref="Q186" si="64">1300/P186</f>
        <v>52</v>
      </c>
    </row>
    <row r="187" spans="1:17" ht="15.75" customHeight="1">
      <c r="A187" s="173"/>
      <c r="B187" s="189"/>
      <c r="C187" s="162"/>
      <c r="D187" s="190"/>
      <c r="E187" s="171"/>
      <c r="F187" s="12"/>
      <c r="G187" s="127"/>
      <c r="H187" s="127"/>
      <c r="I187" s="129"/>
      <c r="K187" s="127"/>
      <c r="L187" s="127"/>
      <c r="M187" s="129"/>
      <c r="O187" s="135"/>
      <c r="P187" s="135"/>
      <c r="Q187" s="138"/>
    </row>
    <row r="188" spans="1:17" ht="15.75" customHeight="1">
      <c r="A188" s="173"/>
      <c r="B188" s="189"/>
      <c r="C188" s="162"/>
      <c r="D188" s="190"/>
      <c r="E188" s="171"/>
      <c r="F188" s="12"/>
      <c r="G188" s="127"/>
      <c r="H188" s="127"/>
      <c r="I188" s="129"/>
      <c r="K188" s="127"/>
      <c r="L188" s="127"/>
      <c r="M188" s="129"/>
      <c r="O188" s="135"/>
      <c r="P188" s="135"/>
      <c r="Q188" s="138"/>
    </row>
    <row r="189" spans="1:17" ht="15.75" customHeight="1">
      <c r="A189" s="173"/>
      <c r="B189" s="189"/>
      <c r="C189" s="162"/>
      <c r="D189" s="190"/>
      <c r="E189" s="171"/>
      <c r="F189" s="13">
        <v>80</v>
      </c>
      <c r="G189" s="127"/>
      <c r="H189" s="127"/>
      <c r="I189" s="129"/>
      <c r="K189" s="127"/>
      <c r="L189" s="127"/>
      <c r="M189" s="129"/>
      <c r="O189" s="135"/>
      <c r="P189" s="135"/>
      <c r="Q189" s="138"/>
    </row>
    <row r="190" spans="1:17" ht="15.75" customHeight="1">
      <c r="A190" s="173"/>
      <c r="B190" s="189"/>
      <c r="C190" s="162"/>
      <c r="D190" s="190"/>
      <c r="E190" s="171"/>
      <c r="F190" s="13">
        <v>86</v>
      </c>
      <c r="G190" s="127"/>
      <c r="H190" s="127"/>
      <c r="I190" s="129"/>
      <c r="K190" s="127"/>
      <c r="L190" s="127"/>
      <c r="M190" s="129"/>
      <c r="O190" s="135"/>
      <c r="P190" s="135"/>
      <c r="Q190" s="138"/>
    </row>
    <row r="191" spans="1:17" ht="15.75" customHeight="1">
      <c r="A191" s="173"/>
      <c r="B191" s="189"/>
      <c r="C191" s="162"/>
      <c r="D191" s="190"/>
      <c r="E191" s="171"/>
      <c r="F191" s="13">
        <v>92</v>
      </c>
      <c r="G191" s="127"/>
      <c r="H191" s="127"/>
      <c r="I191" s="129"/>
      <c r="K191" s="127"/>
      <c r="L191" s="127"/>
      <c r="M191" s="129"/>
      <c r="O191" s="135"/>
      <c r="P191" s="135"/>
      <c r="Q191" s="138"/>
    </row>
    <row r="192" spans="1:17" ht="15.75" customHeight="1" thickBot="1">
      <c r="A192" s="173"/>
      <c r="B192" s="189"/>
      <c r="C192" s="162"/>
      <c r="D192" s="190"/>
      <c r="E192" s="172"/>
      <c r="F192" s="20">
        <v>98</v>
      </c>
      <c r="G192" s="128"/>
      <c r="H192" s="128"/>
      <c r="I192" s="130"/>
      <c r="K192" s="128"/>
      <c r="L192" s="128"/>
      <c r="M192" s="130"/>
      <c r="O192" s="136"/>
      <c r="P192" s="136"/>
      <c r="Q192" s="139"/>
    </row>
    <row r="193" spans="1:17" ht="15" customHeight="1">
      <c r="A193" s="184">
        <v>27</v>
      </c>
      <c r="B193" s="191" t="s">
        <v>61</v>
      </c>
      <c r="C193" s="183" t="s">
        <v>62</v>
      </c>
      <c r="D193" s="193"/>
      <c r="E193" s="170" t="s">
        <v>7</v>
      </c>
      <c r="F193" s="25"/>
      <c r="G193" s="127">
        <v>590</v>
      </c>
      <c r="H193" s="127">
        <v>649</v>
      </c>
      <c r="I193" s="129">
        <v>885</v>
      </c>
      <c r="K193" s="127">
        <v>590</v>
      </c>
      <c r="L193" s="127">
        <f t="shared" ref="L193" si="65">K193*1.1</f>
        <v>649</v>
      </c>
      <c r="M193" s="129">
        <f t="shared" ref="M193" si="66">K193*1.5</f>
        <v>885</v>
      </c>
      <c r="O193" s="134" t="s">
        <v>97</v>
      </c>
      <c r="P193" s="134" t="s">
        <v>105</v>
      </c>
      <c r="Q193" s="137">
        <f t="shared" ref="Q193" si="67">1300/P193</f>
        <v>37.142857142857146</v>
      </c>
    </row>
    <row r="194" spans="1:17" ht="15.75" customHeight="1">
      <c r="A194" s="185"/>
      <c r="B194" s="189"/>
      <c r="C194" s="162"/>
      <c r="D194" s="178"/>
      <c r="E194" s="171"/>
      <c r="F194" s="12"/>
      <c r="G194" s="127"/>
      <c r="H194" s="127"/>
      <c r="I194" s="129"/>
      <c r="K194" s="127"/>
      <c r="L194" s="127"/>
      <c r="M194" s="129"/>
      <c r="O194" s="135"/>
      <c r="P194" s="135"/>
      <c r="Q194" s="138"/>
    </row>
    <row r="195" spans="1:17" ht="15.75" customHeight="1">
      <c r="A195" s="185"/>
      <c r="B195" s="189"/>
      <c r="C195" s="162"/>
      <c r="D195" s="178"/>
      <c r="E195" s="171"/>
      <c r="F195" s="12"/>
      <c r="G195" s="127"/>
      <c r="H195" s="127"/>
      <c r="I195" s="129"/>
      <c r="K195" s="127"/>
      <c r="L195" s="127"/>
      <c r="M195" s="129"/>
      <c r="O195" s="135"/>
      <c r="P195" s="135"/>
      <c r="Q195" s="138"/>
    </row>
    <row r="196" spans="1:17" ht="15.75" customHeight="1">
      <c r="A196" s="185"/>
      <c r="B196" s="189"/>
      <c r="C196" s="162"/>
      <c r="D196" s="178"/>
      <c r="E196" s="171"/>
      <c r="F196" s="13">
        <v>80</v>
      </c>
      <c r="G196" s="127"/>
      <c r="H196" s="127"/>
      <c r="I196" s="129"/>
      <c r="K196" s="127"/>
      <c r="L196" s="127"/>
      <c r="M196" s="129"/>
      <c r="O196" s="135"/>
      <c r="P196" s="135"/>
      <c r="Q196" s="138"/>
    </row>
    <row r="197" spans="1:17" ht="15.75" customHeight="1">
      <c r="A197" s="185"/>
      <c r="B197" s="189"/>
      <c r="C197" s="162"/>
      <c r="D197" s="178"/>
      <c r="E197" s="171"/>
      <c r="F197" s="13">
        <v>86</v>
      </c>
      <c r="G197" s="127"/>
      <c r="H197" s="127"/>
      <c r="I197" s="129"/>
      <c r="K197" s="127"/>
      <c r="L197" s="127"/>
      <c r="M197" s="129"/>
      <c r="O197" s="135"/>
      <c r="P197" s="135"/>
      <c r="Q197" s="138"/>
    </row>
    <row r="198" spans="1:17" ht="15.75" customHeight="1">
      <c r="A198" s="185"/>
      <c r="B198" s="189"/>
      <c r="C198" s="162"/>
      <c r="D198" s="178"/>
      <c r="E198" s="171"/>
      <c r="F198" s="13">
        <v>92</v>
      </c>
      <c r="G198" s="127"/>
      <c r="H198" s="127"/>
      <c r="I198" s="129"/>
      <c r="K198" s="127"/>
      <c r="L198" s="127"/>
      <c r="M198" s="129"/>
      <c r="O198" s="135"/>
      <c r="P198" s="135"/>
      <c r="Q198" s="138"/>
    </row>
    <row r="199" spans="1:17" ht="15.75" customHeight="1" thickBot="1">
      <c r="A199" s="186"/>
      <c r="B199" s="192"/>
      <c r="C199" s="177"/>
      <c r="D199" s="179"/>
      <c r="E199" s="172"/>
      <c r="F199" s="20">
        <v>98</v>
      </c>
      <c r="G199" s="128"/>
      <c r="H199" s="128"/>
      <c r="I199" s="130"/>
      <c r="K199" s="128"/>
      <c r="L199" s="128"/>
      <c r="M199" s="130"/>
      <c r="O199" s="136"/>
      <c r="P199" s="136"/>
      <c r="Q199" s="139"/>
    </row>
    <row r="200" spans="1:17" ht="15" customHeight="1">
      <c r="A200" s="173">
        <v>28</v>
      </c>
      <c r="B200" s="189" t="s">
        <v>63</v>
      </c>
      <c r="C200" s="162" t="s">
        <v>64</v>
      </c>
      <c r="D200" s="181"/>
      <c r="E200" s="170" t="s">
        <v>21</v>
      </c>
      <c r="F200" s="22">
        <v>62</v>
      </c>
      <c r="G200" s="127">
        <v>490</v>
      </c>
      <c r="H200" s="127">
        <v>539</v>
      </c>
      <c r="I200" s="129">
        <v>735</v>
      </c>
      <c r="J200" s="5"/>
      <c r="K200" s="127">
        <v>490</v>
      </c>
      <c r="L200" s="127">
        <f t="shared" ref="L200:L214" si="68">K200*1.1</f>
        <v>539</v>
      </c>
      <c r="M200" s="129">
        <f t="shared" ref="M200" si="69">K200*1.5</f>
        <v>735</v>
      </c>
      <c r="O200" s="134" t="s">
        <v>98</v>
      </c>
      <c r="P200" s="134" t="s">
        <v>113</v>
      </c>
      <c r="Q200" s="137">
        <f t="shared" ref="Q200" si="70">1300/P200</f>
        <v>26</v>
      </c>
    </row>
    <row r="201" spans="1:17" ht="15.75" customHeight="1">
      <c r="A201" s="173"/>
      <c r="B201" s="189"/>
      <c r="C201" s="162"/>
      <c r="D201" s="181"/>
      <c r="E201" s="171"/>
      <c r="F201" s="12">
        <v>68</v>
      </c>
      <c r="G201" s="127"/>
      <c r="H201" s="127"/>
      <c r="I201" s="129"/>
      <c r="J201" s="5"/>
      <c r="K201" s="127"/>
      <c r="L201" s="127"/>
      <c r="M201" s="129"/>
      <c r="O201" s="135"/>
      <c r="P201" s="135"/>
      <c r="Q201" s="138"/>
    </row>
    <row r="202" spans="1:17" ht="15.75" customHeight="1">
      <c r="A202" s="173"/>
      <c r="B202" s="189"/>
      <c r="C202" s="162"/>
      <c r="D202" s="181"/>
      <c r="E202" s="171"/>
      <c r="F202" s="12">
        <v>74</v>
      </c>
      <c r="G202" s="127"/>
      <c r="H202" s="127"/>
      <c r="I202" s="129"/>
      <c r="J202" s="5"/>
      <c r="K202" s="127"/>
      <c r="L202" s="127"/>
      <c r="M202" s="129"/>
      <c r="O202" s="135"/>
      <c r="P202" s="135"/>
      <c r="Q202" s="138"/>
    </row>
    <row r="203" spans="1:17" ht="15.75" customHeight="1">
      <c r="A203" s="173"/>
      <c r="B203" s="189"/>
      <c r="C203" s="162"/>
      <c r="D203" s="181"/>
      <c r="E203" s="171"/>
      <c r="F203" s="12"/>
      <c r="G203" s="127"/>
      <c r="H203" s="127"/>
      <c r="I203" s="129"/>
      <c r="J203" s="5"/>
      <c r="K203" s="127"/>
      <c r="L203" s="127"/>
      <c r="M203" s="129"/>
      <c r="O203" s="135"/>
      <c r="P203" s="135"/>
      <c r="Q203" s="138"/>
    </row>
    <row r="204" spans="1:17" ht="15.75" customHeight="1">
      <c r="A204" s="173"/>
      <c r="B204" s="189"/>
      <c r="C204" s="162"/>
      <c r="D204" s="181"/>
      <c r="E204" s="171"/>
      <c r="F204" s="12"/>
      <c r="G204" s="127"/>
      <c r="H204" s="127"/>
      <c r="I204" s="129"/>
      <c r="J204" s="5"/>
      <c r="K204" s="127"/>
      <c r="L204" s="127"/>
      <c r="M204" s="129"/>
      <c r="O204" s="135"/>
      <c r="P204" s="135"/>
      <c r="Q204" s="138"/>
    </row>
    <row r="205" spans="1:17" ht="15.75" customHeight="1">
      <c r="A205" s="173"/>
      <c r="B205" s="189"/>
      <c r="C205" s="162"/>
      <c r="D205" s="181"/>
      <c r="E205" s="171"/>
      <c r="F205" s="12"/>
      <c r="G205" s="127"/>
      <c r="H205" s="127"/>
      <c r="I205" s="129"/>
      <c r="J205" s="5"/>
      <c r="K205" s="127"/>
      <c r="L205" s="127"/>
      <c r="M205" s="129"/>
      <c r="O205" s="135"/>
      <c r="P205" s="135"/>
      <c r="Q205" s="138"/>
    </row>
    <row r="206" spans="1:17" ht="15.75" customHeight="1" thickBot="1">
      <c r="A206" s="173"/>
      <c r="B206" s="189"/>
      <c r="C206" s="162"/>
      <c r="D206" s="181"/>
      <c r="E206" s="172"/>
      <c r="F206" s="23"/>
      <c r="G206" s="128"/>
      <c r="H206" s="128"/>
      <c r="I206" s="130"/>
      <c r="J206" s="5"/>
      <c r="K206" s="128"/>
      <c r="L206" s="128"/>
      <c r="M206" s="130"/>
      <c r="O206" s="136"/>
      <c r="P206" s="136"/>
      <c r="Q206" s="139"/>
    </row>
    <row r="207" spans="1:17" ht="15.6" customHeight="1">
      <c r="A207" s="184">
        <v>29</v>
      </c>
      <c r="B207" s="182" t="s">
        <v>65</v>
      </c>
      <c r="C207" s="183" t="s">
        <v>23</v>
      </c>
      <c r="D207" s="187"/>
      <c r="E207" s="170" t="s">
        <v>24</v>
      </c>
      <c r="F207" s="24"/>
      <c r="G207" s="127">
        <v>1200</v>
      </c>
      <c r="H207" s="127">
        <v>1320</v>
      </c>
      <c r="I207" s="129">
        <v>1800</v>
      </c>
      <c r="K207" s="127">
        <v>1200</v>
      </c>
      <c r="L207" s="127">
        <f t="shared" si="68"/>
        <v>1320</v>
      </c>
      <c r="M207" s="129">
        <f t="shared" ref="M207" si="71">K207*1.5</f>
        <v>1800</v>
      </c>
      <c r="O207" s="134" t="s">
        <v>99</v>
      </c>
      <c r="P207" s="134" t="s">
        <v>100</v>
      </c>
      <c r="Q207" s="137">
        <f t="shared" ref="Q207" si="72">1300/P207</f>
        <v>108.33333333333333</v>
      </c>
    </row>
    <row r="208" spans="1:17" ht="15.75">
      <c r="A208" s="185"/>
      <c r="B208" s="175"/>
      <c r="C208" s="162"/>
      <c r="D208" s="181"/>
      <c r="E208" s="171"/>
      <c r="F208" s="11"/>
      <c r="G208" s="127"/>
      <c r="H208" s="127"/>
      <c r="I208" s="129"/>
      <c r="K208" s="127"/>
      <c r="L208" s="127"/>
      <c r="M208" s="129"/>
      <c r="O208" s="135"/>
      <c r="P208" s="135"/>
      <c r="Q208" s="138"/>
    </row>
    <row r="209" spans="1:17" ht="15.75">
      <c r="A209" s="185"/>
      <c r="B209" s="175"/>
      <c r="C209" s="162"/>
      <c r="D209" s="181"/>
      <c r="E209" s="171"/>
      <c r="F209" s="11"/>
      <c r="G209" s="127"/>
      <c r="H209" s="127"/>
      <c r="I209" s="129"/>
      <c r="K209" s="127"/>
      <c r="L209" s="127"/>
      <c r="M209" s="129"/>
      <c r="O209" s="135"/>
      <c r="P209" s="135"/>
      <c r="Q209" s="138"/>
    </row>
    <row r="210" spans="1:17" ht="15.75">
      <c r="A210" s="185"/>
      <c r="B210" s="175"/>
      <c r="C210" s="162"/>
      <c r="D210" s="181"/>
      <c r="E210" s="171"/>
      <c r="F210" s="13">
        <v>80</v>
      </c>
      <c r="G210" s="127"/>
      <c r="H210" s="127"/>
      <c r="I210" s="129"/>
      <c r="K210" s="127"/>
      <c r="L210" s="127"/>
      <c r="M210" s="129"/>
      <c r="O210" s="135"/>
      <c r="P210" s="135"/>
      <c r="Q210" s="138"/>
    </row>
    <row r="211" spans="1:17" ht="15.75">
      <c r="A211" s="185"/>
      <c r="B211" s="175"/>
      <c r="C211" s="162"/>
      <c r="D211" s="181"/>
      <c r="E211" s="171"/>
      <c r="F211" s="13">
        <v>86</v>
      </c>
      <c r="G211" s="127"/>
      <c r="H211" s="127"/>
      <c r="I211" s="129"/>
      <c r="K211" s="127"/>
      <c r="L211" s="127"/>
      <c r="M211" s="129"/>
      <c r="O211" s="135"/>
      <c r="P211" s="135"/>
      <c r="Q211" s="138"/>
    </row>
    <row r="212" spans="1:17" ht="15.75">
      <c r="A212" s="185"/>
      <c r="B212" s="175"/>
      <c r="C212" s="162"/>
      <c r="D212" s="181"/>
      <c r="E212" s="171"/>
      <c r="F212" s="13">
        <v>92</v>
      </c>
      <c r="G212" s="127"/>
      <c r="H212" s="127"/>
      <c r="I212" s="129"/>
      <c r="K212" s="127"/>
      <c r="L212" s="127"/>
      <c r="M212" s="129"/>
      <c r="O212" s="135"/>
      <c r="P212" s="135"/>
      <c r="Q212" s="138"/>
    </row>
    <row r="213" spans="1:17" ht="16.5" thickBot="1">
      <c r="A213" s="186"/>
      <c r="B213" s="176"/>
      <c r="C213" s="177"/>
      <c r="D213" s="188"/>
      <c r="E213" s="107"/>
      <c r="F213" s="20">
        <v>98</v>
      </c>
      <c r="G213" s="128"/>
      <c r="H213" s="128"/>
      <c r="I213" s="130"/>
      <c r="K213" s="128"/>
      <c r="L213" s="128"/>
      <c r="M213" s="130"/>
      <c r="O213" s="136"/>
      <c r="P213" s="136"/>
      <c r="Q213" s="139"/>
    </row>
    <row r="214" spans="1:17" ht="15" customHeight="1">
      <c r="A214" s="173">
        <v>30</v>
      </c>
      <c r="B214" s="175" t="s">
        <v>66</v>
      </c>
      <c r="C214" s="162" t="s">
        <v>67</v>
      </c>
      <c r="D214" s="181"/>
      <c r="E214" s="166" t="s">
        <v>12</v>
      </c>
      <c r="F214" s="22"/>
      <c r="G214" s="127">
        <v>790</v>
      </c>
      <c r="H214" s="127">
        <v>869.00000000000011</v>
      </c>
      <c r="I214" s="129">
        <v>1185</v>
      </c>
      <c r="K214" s="127">
        <v>790</v>
      </c>
      <c r="L214" s="127">
        <f t="shared" si="68"/>
        <v>869.00000000000011</v>
      </c>
      <c r="M214" s="129">
        <f t="shared" ref="M214" si="73">K214*1.5</f>
        <v>1185</v>
      </c>
      <c r="O214" s="134" t="s">
        <v>114</v>
      </c>
      <c r="P214" s="134" t="s">
        <v>115</v>
      </c>
      <c r="Q214" s="137">
        <f t="shared" ref="Q214" si="74">1300/P214</f>
        <v>76.470588235294116</v>
      </c>
    </row>
    <row r="215" spans="1:17" ht="15.75" customHeight="1">
      <c r="A215" s="173"/>
      <c r="B215" s="175"/>
      <c r="C215" s="162"/>
      <c r="D215" s="181"/>
      <c r="E215" s="167"/>
      <c r="F215" s="12"/>
      <c r="G215" s="127"/>
      <c r="H215" s="127"/>
      <c r="I215" s="129"/>
      <c r="K215" s="127"/>
      <c r="L215" s="127"/>
      <c r="M215" s="129"/>
      <c r="O215" s="135"/>
      <c r="P215" s="135"/>
      <c r="Q215" s="138"/>
    </row>
    <row r="216" spans="1:17" ht="15.75" customHeight="1">
      <c r="A216" s="173"/>
      <c r="B216" s="175"/>
      <c r="C216" s="162"/>
      <c r="D216" s="181"/>
      <c r="E216" s="167"/>
      <c r="F216" s="12"/>
      <c r="G216" s="127"/>
      <c r="H216" s="127"/>
      <c r="I216" s="129"/>
      <c r="K216" s="127"/>
      <c r="L216" s="127"/>
      <c r="M216" s="129"/>
      <c r="O216" s="135"/>
      <c r="P216" s="135"/>
      <c r="Q216" s="138"/>
    </row>
    <row r="217" spans="1:17" ht="15.75" customHeight="1">
      <c r="A217" s="173"/>
      <c r="B217" s="175"/>
      <c r="C217" s="162"/>
      <c r="D217" s="181"/>
      <c r="E217" s="167"/>
      <c r="F217" s="13">
        <v>80</v>
      </c>
      <c r="G217" s="127"/>
      <c r="H217" s="127"/>
      <c r="I217" s="129"/>
      <c r="K217" s="127"/>
      <c r="L217" s="127"/>
      <c r="M217" s="129"/>
      <c r="O217" s="135"/>
      <c r="P217" s="135"/>
      <c r="Q217" s="138"/>
    </row>
    <row r="218" spans="1:17" ht="15.75" customHeight="1">
      <c r="A218" s="173"/>
      <c r="B218" s="175"/>
      <c r="C218" s="162"/>
      <c r="D218" s="181"/>
      <c r="E218" s="167"/>
      <c r="F218" s="13">
        <v>86</v>
      </c>
      <c r="G218" s="127"/>
      <c r="H218" s="127"/>
      <c r="I218" s="129"/>
      <c r="K218" s="127"/>
      <c r="L218" s="127"/>
      <c r="M218" s="129"/>
      <c r="O218" s="135"/>
      <c r="P218" s="135"/>
      <c r="Q218" s="138"/>
    </row>
    <row r="219" spans="1:17" ht="15.75" customHeight="1">
      <c r="A219" s="173"/>
      <c r="B219" s="175"/>
      <c r="C219" s="162"/>
      <c r="D219" s="181"/>
      <c r="E219" s="167"/>
      <c r="F219" s="13">
        <v>92</v>
      </c>
      <c r="G219" s="127"/>
      <c r="H219" s="127"/>
      <c r="I219" s="129"/>
      <c r="K219" s="127"/>
      <c r="L219" s="127"/>
      <c r="M219" s="129"/>
      <c r="O219" s="135"/>
      <c r="P219" s="135"/>
      <c r="Q219" s="138"/>
    </row>
    <row r="220" spans="1:17" ht="15.75" customHeight="1" thickBot="1">
      <c r="A220" s="173"/>
      <c r="B220" s="175"/>
      <c r="C220" s="162"/>
      <c r="D220" s="181"/>
      <c r="E220" s="168"/>
      <c r="F220" s="20">
        <v>98</v>
      </c>
      <c r="G220" s="128"/>
      <c r="H220" s="128"/>
      <c r="I220" s="130"/>
      <c r="K220" s="128"/>
      <c r="L220" s="128"/>
      <c r="M220" s="130"/>
      <c r="O220" s="136"/>
      <c r="P220" s="136"/>
      <c r="Q220" s="139"/>
    </row>
    <row r="221" spans="1:17" ht="15" customHeight="1">
      <c r="A221" s="184">
        <v>31</v>
      </c>
      <c r="B221" s="182" t="s">
        <v>68</v>
      </c>
      <c r="C221" s="183" t="s">
        <v>69</v>
      </c>
      <c r="D221" s="187"/>
      <c r="E221" s="166" t="s">
        <v>12</v>
      </c>
      <c r="F221" s="25">
        <v>62</v>
      </c>
      <c r="G221" s="217">
        <v>750</v>
      </c>
      <c r="H221" s="220">
        <v>825.00000000000011</v>
      </c>
      <c r="I221" s="223">
        <v>1125</v>
      </c>
      <c r="K221" s="217">
        <v>750</v>
      </c>
      <c r="L221" s="220">
        <f t="shared" ref="L221:L235" si="75">K221*1.1</f>
        <v>825.00000000000011</v>
      </c>
      <c r="M221" s="223">
        <f t="shared" ref="M221" si="76">K221*1.5</f>
        <v>1125</v>
      </c>
      <c r="O221" s="134" t="s">
        <v>114</v>
      </c>
      <c r="P221" s="134" t="s">
        <v>115</v>
      </c>
      <c r="Q221" s="137">
        <f t="shared" ref="Q221" si="77">1300/P221</f>
        <v>76.470588235294116</v>
      </c>
    </row>
    <row r="222" spans="1:17" ht="15.75" customHeight="1">
      <c r="A222" s="185"/>
      <c r="B222" s="175"/>
      <c r="C222" s="162"/>
      <c r="D222" s="181"/>
      <c r="E222" s="167"/>
      <c r="F222" s="12">
        <v>68</v>
      </c>
      <c r="G222" s="218"/>
      <c r="H222" s="221"/>
      <c r="I222" s="224"/>
      <c r="K222" s="218"/>
      <c r="L222" s="221"/>
      <c r="M222" s="224"/>
      <c r="O222" s="135"/>
      <c r="P222" s="135"/>
      <c r="Q222" s="138"/>
    </row>
    <row r="223" spans="1:17" ht="15.75" customHeight="1">
      <c r="A223" s="185"/>
      <c r="B223" s="175"/>
      <c r="C223" s="162"/>
      <c r="D223" s="181"/>
      <c r="E223" s="167"/>
      <c r="F223" s="12">
        <v>74</v>
      </c>
      <c r="G223" s="219"/>
      <c r="H223" s="222"/>
      <c r="I223" s="225"/>
      <c r="K223" s="219"/>
      <c r="L223" s="222"/>
      <c r="M223" s="225"/>
      <c r="O223" s="135"/>
      <c r="P223" s="135"/>
      <c r="Q223" s="138"/>
    </row>
    <row r="224" spans="1:17" ht="15.75" customHeight="1">
      <c r="A224" s="185"/>
      <c r="B224" s="175"/>
      <c r="C224" s="162"/>
      <c r="D224" s="181"/>
      <c r="E224" s="167"/>
      <c r="F224" s="13">
        <v>80</v>
      </c>
      <c r="G224" s="226">
        <v>790</v>
      </c>
      <c r="H224" s="229">
        <v>869.00000000000011</v>
      </c>
      <c r="I224" s="231">
        <v>1185</v>
      </c>
      <c r="K224" s="226">
        <v>790</v>
      </c>
      <c r="L224" s="229">
        <f t="shared" ref="L224:L238" si="78">K224*1.1</f>
        <v>869.00000000000011</v>
      </c>
      <c r="M224" s="231">
        <f t="shared" ref="M224" si="79">K224*1.5</f>
        <v>1185</v>
      </c>
      <c r="O224" s="135"/>
      <c r="P224" s="135"/>
      <c r="Q224" s="138"/>
    </row>
    <row r="225" spans="1:17" ht="15.75" customHeight="1">
      <c r="A225" s="185"/>
      <c r="B225" s="175"/>
      <c r="C225" s="162"/>
      <c r="D225" s="181"/>
      <c r="E225" s="167"/>
      <c r="F225" s="13">
        <v>86</v>
      </c>
      <c r="G225" s="227"/>
      <c r="H225" s="221"/>
      <c r="I225" s="224"/>
      <c r="K225" s="227"/>
      <c r="L225" s="221"/>
      <c r="M225" s="224"/>
      <c r="O225" s="135"/>
      <c r="P225" s="135"/>
      <c r="Q225" s="138"/>
    </row>
    <row r="226" spans="1:17" ht="15.75" customHeight="1">
      <c r="A226" s="185"/>
      <c r="B226" s="175"/>
      <c r="C226" s="162"/>
      <c r="D226" s="181"/>
      <c r="E226" s="167"/>
      <c r="F226" s="13">
        <v>92</v>
      </c>
      <c r="G226" s="227"/>
      <c r="H226" s="221"/>
      <c r="I226" s="224"/>
      <c r="K226" s="227"/>
      <c r="L226" s="221"/>
      <c r="M226" s="224"/>
      <c r="O226" s="135"/>
      <c r="P226" s="135"/>
      <c r="Q226" s="138"/>
    </row>
    <row r="227" spans="1:17" ht="15.75" customHeight="1" thickBot="1">
      <c r="A227" s="186"/>
      <c r="B227" s="176"/>
      <c r="C227" s="177"/>
      <c r="D227" s="188"/>
      <c r="E227" s="168"/>
      <c r="F227" s="20">
        <v>98</v>
      </c>
      <c r="G227" s="228"/>
      <c r="H227" s="230"/>
      <c r="I227" s="232"/>
      <c r="K227" s="228"/>
      <c r="L227" s="230"/>
      <c r="M227" s="232"/>
      <c r="O227" s="136"/>
      <c r="P227" s="136"/>
      <c r="Q227" s="139"/>
    </row>
    <row r="228" spans="1:17" ht="15" customHeight="1">
      <c r="A228" s="173">
        <v>32</v>
      </c>
      <c r="B228" s="175" t="s">
        <v>70</v>
      </c>
      <c r="C228" s="162" t="s">
        <v>71</v>
      </c>
      <c r="D228" s="181"/>
      <c r="E228" s="180" t="s">
        <v>12</v>
      </c>
      <c r="F228" s="22">
        <v>62</v>
      </c>
      <c r="G228" s="217">
        <v>710</v>
      </c>
      <c r="H228" s="220">
        <v>781.00000000000011</v>
      </c>
      <c r="I228" s="223">
        <v>1065</v>
      </c>
      <c r="K228" s="217">
        <v>710</v>
      </c>
      <c r="L228" s="220">
        <f t="shared" si="75"/>
        <v>781.00000000000011</v>
      </c>
      <c r="M228" s="223">
        <f t="shared" ref="M228" si="80">K228*1.5</f>
        <v>1065</v>
      </c>
      <c r="O228" s="134" t="s">
        <v>114</v>
      </c>
      <c r="P228" s="134" t="s">
        <v>115</v>
      </c>
      <c r="Q228" s="137">
        <f t="shared" ref="Q228" si="81">1300/P228</f>
        <v>76.470588235294116</v>
      </c>
    </row>
    <row r="229" spans="1:17" ht="15.75" customHeight="1">
      <c r="A229" s="173"/>
      <c r="B229" s="175"/>
      <c r="C229" s="162"/>
      <c r="D229" s="181"/>
      <c r="E229" s="171"/>
      <c r="F229" s="12">
        <v>68</v>
      </c>
      <c r="G229" s="218"/>
      <c r="H229" s="221"/>
      <c r="I229" s="224"/>
      <c r="K229" s="218"/>
      <c r="L229" s="221"/>
      <c r="M229" s="224"/>
      <c r="O229" s="135"/>
      <c r="P229" s="135"/>
      <c r="Q229" s="138"/>
    </row>
    <row r="230" spans="1:17" ht="15.75" customHeight="1">
      <c r="A230" s="173"/>
      <c r="B230" s="175"/>
      <c r="C230" s="162"/>
      <c r="D230" s="181"/>
      <c r="E230" s="171"/>
      <c r="F230" s="12">
        <v>74</v>
      </c>
      <c r="G230" s="219"/>
      <c r="H230" s="222"/>
      <c r="I230" s="225"/>
      <c r="K230" s="219"/>
      <c r="L230" s="222"/>
      <c r="M230" s="225"/>
      <c r="O230" s="135"/>
      <c r="P230" s="135"/>
      <c r="Q230" s="138"/>
    </row>
    <row r="231" spans="1:17" ht="15.75" customHeight="1">
      <c r="A231" s="173"/>
      <c r="B231" s="175"/>
      <c r="C231" s="162"/>
      <c r="D231" s="181"/>
      <c r="E231" s="171"/>
      <c r="F231" s="13">
        <v>80</v>
      </c>
      <c r="G231" s="226">
        <v>750</v>
      </c>
      <c r="H231" s="229">
        <v>825.00000000000011</v>
      </c>
      <c r="I231" s="231">
        <v>1125</v>
      </c>
      <c r="K231" s="226">
        <v>750</v>
      </c>
      <c r="L231" s="229">
        <f t="shared" si="78"/>
        <v>825.00000000000011</v>
      </c>
      <c r="M231" s="231">
        <f t="shared" ref="M231" si="82">K231*1.5</f>
        <v>1125</v>
      </c>
      <c r="O231" s="135"/>
      <c r="P231" s="135"/>
      <c r="Q231" s="138"/>
    </row>
    <row r="232" spans="1:17" ht="15.75" customHeight="1">
      <c r="A232" s="173"/>
      <c r="B232" s="175"/>
      <c r="C232" s="162"/>
      <c r="D232" s="181"/>
      <c r="E232" s="171"/>
      <c r="F232" s="13">
        <v>86</v>
      </c>
      <c r="G232" s="227"/>
      <c r="H232" s="221"/>
      <c r="I232" s="224"/>
      <c r="K232" s="227"/>
      <c r="L232" s="221"/>
      <c r="M232" s="224"/>
      <c r="O232" s="135"/>
      <c r="P232" s="135"/>
      <c r="Q232" s="138"/>
    </row>
    <row r="233" spans="1:17" ht="15.75" customHeight="1">
      <c r="A233" s="173"/>
      <c r="B233" s="175"/>
      <c r="C233" s="162"/>
      <c r="D233" s="181"/>
      <c r="E233" s="171"/>
      <c r="F233" s="13">
        <v>92</v>
      </c>
      <c r="G233" s="227"/>
      <c r="H233" s="221"/>
      <c r="I233" s="224"/>
      <c r="K233" s="227"/>
      <c r="L233" s="221"/>
      <c r="M233" s="224"/>
      <c r="O233" s="135"/>
      <c r="P233" s="135"/>
      <c r="Q233" s="138"/>
    </row>
    <row r="234" spans="1:17" ht="15.75" customHeight="1" thickBot="1">
      <c r="A234" s="173"/>
      <c r="B234" s="175"/>
      <c r="C234" s="162"/>
      <c r="D234" s="181"/>
      <c r="E234" s="172"/>
      <c r="F234" s="20">
        <v>98</v>
      </c>
      <c r="G234" s="228"/>
      <c r="H234" s="230"/>
      <c r="I234" s="232"/>
      <c r="K234" s="228"/>
      <c r="L234" s="230"/>
      <c r="M234" s="232"/>
      <c r="O234" s="136"/>
      <c r="P234" s="136"/>
      <c r="Q234" s="139"/>
    </row>
    <row r="235" spans="1:17" ht="15" customHeight="1">
      <c r="A235" s="184">
        <v>33</v>
      </c>
      <c r="B235" s="182" t="s">
        <v>72</v>
      </c>
      <c r="C235" s="183" t="s">
        <v>73</v>
      </c>
      <c r="D235" s="187"/>
      <c r="E235" s="170" t="s">
        <v>12</v>
      </c>
      <c r="F235" s="25">
        <v>62</v>
      </c>
      <c r="G235" s="217">
        <v>700</v>
      </c>
      <c r="H235" s="220">
        <v>770.00000000000011</v>
      </c>
      <c r="I235" s="223">
        <v>1050</v>
      </c>
      <c r="K235" s="217">
        <v>700</v>
      </c>
      <c r="L235" s="220">
        <f t="shared" si="75"/>
        <v>770.00000000000011</v>
      </c>
      <c r="M235" s="223">
        <f t="shared" ref="M235" si="83">K235*1.5</f>
        <v>1050</v>
      </c>
      <c r="O235" s="134" t="s">
        <v>95</v>
      </c>
      <c r="P235" s="134" t="s">
        <v>106</v>
      </c>
      <c r="Q235" s="137">
        <f t="shared" ref="Q235" si="84">1300/P235</f>
        <v>52</v>
      </c>
    </row>
    <row r="236" spans="1:17" ht="15" customHeight="1">
      <c r="A236" s="185"/>
      <c r="B236" s="175"/>
      <c r="C236" s="162"/>
      <c r="D236" s="181"/>
      <c r="E236" s="171"/>
      <c r="F236" s="12">
        <v>68</v>
      </c>
      <c r="G236" s="218"/>
      <c r="H236" s="221"/>
      <c r="I236" s="224"/>
      <c r="K236" s="218"/>
      <c r="L236" s="221"/>
      <c r="M236" s="224"/>
      <c r="O236" s="135"/>
      <c r="P236" s="135"/>
      <c r="Q236" s="138"/>
    </row>
    <row r="237" spans="1:17" ht="15.75" customHeight="1">
      <c r="A237" s="185"/>
      <c r="B237" s="175"/>
      <c r="C237" s="162"/>
      <c r="D237" s="181"/>
      <c r="E237" s="171"/>
      <c r="F237" s="12">
        <v>74</v>
      </c>
      <c r="G237" s="219"/>
      <c r="H237" s="222"/>
      <c r="I237" s="225"/>
      <c r="K237" s="219"/>
      <c r="L237" s="222"/>
      <c r="M237" s="225"/>
      <c r="O237" s="135"/>
      <c r="P237" s="135"/>
      <c r="Q237" s="138"/>
    </row>
    <row r="238" spans="1:17" ht="15.75" customHeight="1">
      <c r="A238" s="185"/>
      <c r="B238" s="175"/>
      <c r="C238" s="162"/>
      <c r="D238" s="181"/>
      <c r="E238" s="171"/>
      <c r="F238" s="13">
        <v>80</v>
      </c>
      <c r="G238" s="226">
        <v>760</v>
      </c>
      <c r="H238" s="229">
        <v>836.00000000000011</v>
      </c>
      <c r="I238" s="231">
        <v>1140</v>
      </c>
      <c r="K238" s="226">
        <v>760</v>
      </c>
      <c r="L238" s="229">
        <f t="shared" si="78"/>
        <v>836.00000000000011</v>
      </c>
      <c r="M238" s="231">
        <f t="shared" ref="M238" si="85">K238*1.5</f>
        <v>1140</v>
      </c>
      <c r="O238" s="135"/>
      <c r="P238" s="135"/>
      <c r="Q238" s="138"/>
    </row>
    <row r="239" spans="1:17" ht="15.75" customHeight="1">
      <c r="A239" s="185"/>
      <c r="B239" s="175"/>
      <c r="C239" s="162"/>
      <c r="D239" s="181"/>
      <c r="E239" s="171"/>
      <c r="F239" s="13">
        <v>86</v>
      </c>
      <c r="G239" s="227"/>
      <c r="H239" s="221"/>
      <c r="I239" s="224"/>
      <c r="K239" s="227"/>
      <c r="L239" s="221"/>
      <c r="M239" s="224"/>
      <c r="O239" s="135"/>
      <c r="P239" s="135"/>
      <c r="Q239" s="138"/>
    </row>
    <row r="240" spans="1:17" ht="15.75" customHeight="1">
      <c r="A240" s="185"/>
      <c r="B240" s="175"/>
      <c r="C240" s="162"/>
      <c r="D240" s="181"/>
      <c r="E240" s="171"/>
      <c r="F240" s="13">
        <v>92</v>
      </c>
      <c r="G240" s="227"/>
      <c r="H240" s="221"/>
      <c r="I240" s="224"/>
      <c r="K240" s="227"/>
      <c r="L240" s="221"/>
      <c r="M240" s="224"/>
      <c r="O240" s="135"/>
      <c r="P240" s="135"/>
      <c r="Q240" s="138"/>
    </row>
    <row r="241" spans="1:17" ht="17.100000000000001" customHeight="1" thickBot="1">
      <c r="A241" s="186"/>
      <c r="B241" s="176"/>
      <c r="C241" s="177"/>
      <c r="D241" s="188"/>
      <c r="E241" s="172"/>
      <c r="F241" s="20">
        <v>98</v>
      </c>
      <c r="G241" s="228"/>
      <c r="H241" s="230"/>
      <c r="I241" s="232"/>
      <c r="K241" s="228"/>
      <c r="L241" s="230"/>
      <c r="M241" s="232"/>
      <c r="O241" s="136"/>
      <c r="P241" s="136"/>
      <c r="Q241" s="139"/>
    </row>
    <row r="242" spans="1:17" ht="15.6" customHeight="1">
      <c r="A242" s="173">
        <v>34</v>
      </c>
      <c r="B242" s="175" t="s">
        <v>74</v>
      </c>
      <c r="C242" s="162" t="s">
        <v>75</v>
      </c>
      <c r="D242" s="178"/>
      <c r="E242" s="170" t="s">
        <v>76</v>
      </c>
      <c r="F242" s="22"/>
      <c r="G242" s="127">
        <v>2400</v>
      </c>
      <c r="H242" s="127">
        <v>2640</v>
      </c>
      <c r="I242" s="129">
        <v>3600</v>
      </c>
      <c r="K242" s="127">
        <v>2400</v>
      </c>
      <c r="L242" s="127">
        <f t="shared" ref="L242" si="86">K242*1.1</f>
        <v>2640</v>
      </c>
      <c r="M242" s="129">
        <f t="shared" ref="M242" si="87">K242*1.5</f>
        <v>3600</v>
      </c>
      <c r="O242" s="134" t="s">
        <v>108</v>
      </c>
      <c r="P242" s="134" t="s">
        <v>109</v>
      </c>
      <c r="Q242" s="137">
        <f t="shared" ref="Q242" si="88">1300/P242</f>
        <v>162.5</v>
      </c>
    </row>
    <row r="243" spans="1:17" ht="15.75" customHeight="1">
      <c r="A243" s="173"/>
      <c r="B243" s="175"/>
      <c r="C243" s="162"/>
      <c r="D243" s="178"/>
      <c r="E243" s="171"/>
      <c r="F243" s="12"/>
      <c r="G243" s="127"/>
      <c r="H243" s="127"/>
      <c r="I243" s="129"/>
      <c r="K243" s="127"/>
      <c r="L243" s="127"/>
      <c r="M243" s="129"/>
      <c r="O243" s="135"/>
      <c r="P243" s="135"/>
      <c r="Q243" s="138"/>
    </row>
    <row r="244" spans="1:17" ht="15.75" customHeight="1">
      <c r="A244" s="173"/>
      <c r="B244" s="175"/>
      <c r="C244" s="162"/>
      <c r="D244" s="178"/>
      <c r="E244" s="171"/>
      <c r="F244" s="12"/>
      <c r="G244" s="127"/>
      <c r="H244" s="127"/>
      <c r="I244" s="129"/>
      <c r="K244" s="127"/>
      <c r="L244" s="127"/>
      <c r="M244" s="129"/>
      <c r="O244" s="135"/>
      <c r="P244" s="135"/>
      <c r="Q244" s="138"/>
    </row>
    <row r="245" spans="1:17" ht="15.75" customHeight="1">
      <c r="A245" s="173"/>
      <c r="B245" s="175"/>
      <c r="C245" s="162"/>
      <c r="D245" s="178"/>
      <c r="E245" s="171"/>
      <c r="F245" s="13">
        <v>80</v>
      </c>
      <c r="G245" s="127"/>
      <c r="H245" s="127"/>
      <c r="I245" s="129"/>
      <c r="K245" s="127"/>
      <c r="L245" s="127"/>
      <c r="M245" s="129"/>
      <c r="O245" s="135"/>
      <c r="P245" s="135"/>
      <c r="Q245" s="138"/>
    </row>
    <row r="246" spans="1:17" ht="15.75" customHeight="1">
      <c r="A246" s="173"/>
      <c r="B246" s="175"/>
      <c r="C246" s="162"/>
      <c r="D246" s="178"/>
      <c r="E246" s="171"/>
      <c r="F246" s="13">
        <v>86</v>
      </c>
      <c r="G246" s="127"/>
      <c r="H246" s="127"/>
      <c r="I246" s="129"/>
      <c r="K246" s="127"/>
      <c r="L246" s="127"/>
      <c r="M246" s="129"/>
      <c r="O246" s="135"/>
      <c r="P246" s="135"/>
      <c r="Q246" s="138"/>
    </row>
    <row r="247" spans="1:17" ht="15.75" customHeight="1">
      <c r="A247" s="173"/>
      <c r="B247" s="175"/>
      <c r="C247" s="162"/>
      <c r="D247" s="178"/>
      <c r="E247" s="171"/>
      <c r="F247" s="13">
        <v>92</v>
      </c>
      <c r="G247" s="127"/>
      <c r="H247" s="127"/>
      <c r="I247" s="129"/>
      <c r="K247" s="127"/>
      <c r="L247" s="127"/>
      <c r="M247" s="129"/>
      <c r="O247" s="135"/>
      <c r="P247" s="135"/>
      <c r="Q247" s="138"/>
    </row>
    <row r="248" spans="1:17" ht="15.75" customHeight="1" thickBot="1">
      <c r="A248" s="174"/>
      <c r="B248" s="176"/>
      <c r="C248" s="177"/>
      <c r="D248" s="179"/>
      <c r="E248" s="172"/>
      <c r="F248" s="20">
        <v>98</v>
      </c>
      <c r="G248" s="128"/>
      <c r="H248" s="128"/>
      <c r="I248" s="130"/>
      <c r="K248" s="128"/>
      <c r="L248" s="128"/>
      <c r="M248" s="130"/>
      <c r="O248" s="136"/>
      <c r="P248" s="136"/>
      <c r="Q248" s="139"/>
    </row>
    <row r="249" spans="1:17">
      <c r="A249" s="26"/>
      <c r="B249" s="27"/>
      <c r="C249" s="27"/>
      <c r="D249" s="28" t="s">
        <v>77</v>
      </c>
      <c r="E249" s="29"/>
      <c r="F249" s="28"/>
      <c r="G249" s="28"/>
      <c r="H249" s="28"/>
      <c r="I249" s="28"/>
      <c r="K249" s="31"/>
      <c r="L249" s="28"/>
      <c r="M249" s="33"/>
      <c r="O249" s="38"/>
      <c r="P249" s="38"/>
      <c r="Q249" s="38"/>
    </row>
    <row r="250" spans="1:17" ht="15" customHeight="1">
      <c r="A250" s="155">
        <v>30</v>
      </c>
      <c r="B250" s="158" t="s">
        <v>78</v>
      </c>
      <c r="C250" s="161" t="s">
        <v>83</v>
      </c>
      <c r="D250" s="169"/>
      <c r="E250" s="166"/>
      <c r="F250" s="12">
        <v>44</v>
      </c>
      <c r="G250" s="127">
        <v>340</v>
      </c>
      <c r="H250" s="127">
        <v>374</v>
      </c>
      <c r="I250" s="129">
        <v>510</v>
      </c>
      <c r="K250" s="12"/>
      <c r="L250" s="12"/>
      <c r="M250" s="34"/>
      <c r="O250" s="131"/>
      <c r="P250" s="131"/>
      <c r="Q250" s="131"/>
    </row>
    <row r="251" spans="1:17" ht="15.75" customHeight="1">
      <c r="A251" s="156"/>
      <c r="B251" s="159"/>
      <c r="C251" s="162"/>
      <c r="D251" s="169"/>
      <c r="E251" s="167"/>
      <c r="F251" s="12">
        <v>46</v>
      </c>
      <c r="G251" s="127"/>
      <c r="H251" s="127"/>
      <c r="I251" s="129"/>
      <c r="K251" s="12"/>
      <c r="L251" s="12"/>
      <c r="M251" s="34"/>
      <c r="O251" s="132"/>
      <c r="P251" s="132"/>
      <c r="Q251" s="132"/>
    </row>
    <row r="252" spans="1:17" ht="15.75" customHeight="1">
      <c r="A252" s="156"/>
      <c r="B252" s="159"/>
      <c r="C252" s="162"/>
      <c r="D252" s="169"/>
      <c r="E252" s="167"/>
      <c r="F252" s="12">
        <v>48</v>
      </c>
      <c r="G252" s="127"/>
      <c r="H252" s="127"/>
      <c r="I252" s="129"/>
      <c r="K252" s="12"/>
      <c r="L252" s="12"/>
      <c r="M252" s="34"/>
      <c r="O252" s="132"/>
      <c r="P252" s="132"/>
      <c r="Q252" s="132"/>
    </row>
    <row r="253" spans="1:17" ht="15.75" customHeight="1">
      <c r="A253" s="156"/>
      <c r="B253" s="159"/>
      <c r="C253" s="162"/>
      <c r="D253" s="169"/>
      <c r="E253" s="167"/>
      <c r="F253" s="12">
        <v>50</v>
      </c>
      <c r="G253" s="127"/>
      <c r="H253" s="127"/>
      <c r="I253" s="129"/>
      <c r="K253" s="12"/>
      <c r="L253" s="12"/>
      <c r="M253" s="34"/>
      <c r="O253" s="132"/>
      <c r="P253" s="132"/>
      <c r="Q253" s="132"/>
    </row>
    <row r="254" spans="1:17" ht="15.75" customHeight="1">
      <c r="A254" s="156"/>
      <c r="B254" s="159"/>
      <c r="C254" s="162"/>
      <c r="D254" s="169"/>
      <c r="E254" s="167"/>
      <c r="F254" s="12"/>
      <c r="G254" s="127"/>
      <c r="H254" s="127"/>
      <c r="I254" s="129"/>
      <c r="K254" s="12"/>
      <c r="L254" s="12"/>
      <c r="M254" s="34"/>
      <c r="O254" s="132"/>
      <c r="P254" s="132"/>
      <c r="Q254" s="132"/>
    </row>
    <row r="255" spans="1:17" ht="15.75" customHeight="1">
      <c r="A255" s="156"/>
      <c r="B255" s="159"/>
      <c r="C255" s="162"/>
      <c r="D255" s="169"/>
      <c r="E255" s="167"/>
      <c r="F255" s="12"/>
      <c r="G255" s="127"/>
      <c r="H255" s="127"/>
      <c r="I255" s="129"/>
      <c r="K255" s="12"/>
      <c r="L255" s="12"/>
      <c r="M255" s="34"/>
      <c r="O255" s="132"/>
      <c r="P255" s="132"/>
      <c r="Q255" s="132"/>
    </row>
    <row r="256" spans="1:17" ht="15.75" customHeight="1" thickBot="1">
      <c r="A256" s="157"/>
      <c r="B256" s="160"/>
      <c r="C256" s="105"/>
      <c r="D256" s="169"/>
      <c r="E256" s="168"/>
      <c r="F256" s="12"/>
      <c r="G256" s="128"/>
      <c r="H256" s="128"/>
      <c r="I256" s="130"/>
      <c r="K256" s="12"/>
      <c r="L256" s="12"/>
      <c r="M256" s="34"/>
      <c r="O256" s="133"/>
      <c r="P256" s="133"/>
      <c r="Q256" s="133"/>
    </row>
    <row r="257" spans="1:17" ht="15" customHeight="1">
      <c r="A257" s="155">
        <v>12</v>
      </c>
      <c r="B257" s="158" t="s">
        <v>79</v>
      </c>
      <c r="C257" s="161" t="s">
        <v>80</v>
      </c>
      <c r="D257" s="163"/>
      <c r="E257" s="166"/>
      <c r="F257" s="12">
        <v>44</v>
      </c>
      <c r="G257" s="127">
        <v>340</v>
      </c>
      <c r="H257" s="127">
        <v>374</v>
      </c>
      <c r="I257" s="129">
        <v>510</v>
      </c>
      <c r="J257" s="5"/>
      <c r="K257" s="12"/>
      <c r="L257" s="12"/>
      <c r="M257" s="34"/>
      <c r="O257" s="131"/>
      <c r="P257" s="131"/>
      <c r="Q257" s="131"/>
    </row>
    <row r="258" spans="1:17" ht="15.75" customHeight="1">
      <c r="A258" s="156"/>
      <c r="B258" s="159"/>
      <c r="C258" s="162"/>
      <c r="D258" s="164"/>
      <c r="E258" s="167"/>
      <c r="F258" s="12">
        <v>46</v>
      </c>
      <c r="G258" s="127"/>
      <c r="H258" s="127"/>
      <c r="I258" s="129"/>
      <c r="J258" s="5"/>
      <c r="K258" s="12"/>
      <c r="L258" s="12"/>
      <c r="M258" s="34"/>
      <c r="O258" s="132"/>
      <c r="P258" s="132"/>
      <c r="Q258" s="132"/>
    </row>
    <row r="259" spans="1:17" ht="15.75" customHeight="1">
      <c r="A259" s="156"/>
      <c r="B259" s="159"/>
      <c r="C259" s="162"/>
      <c r="D259" s="164"/>
      <c r="E259" s="167"/>
      <c r="F259" s="12">
        <v>48</v>
      </c>
      <c r="G259" s="127"/>
      <c r="H259" s="127"/>
      <c r="I259" s="129"/>
      <c r="J259" s="5"/>
      <c r="K259" s="12"/>
      <c r="L259" s="12"/>
      <c r="M259" s="34"/>
      <c r="O259" s="132"/>
      <c r="P259" s="132"/>
      <c r="Q259" s="132"/>
    </row>
    <row r="260" spans="1:17" ht="15.75" customHeight="1">
      <c r="A260" s="156"/>
      <c r="B260" s="159"/>
      <c r="C260" s="162"/>
      <c r="D260" s="164"/>
      <c r="E260" s="167"/>
      <c r="F260" s="12">
        <v>50</v>
      </c>
      <c r="G260" s="127"/>
      <c r="H260" s="127"/>
      <c r="I260" s="129"/>
      <c r="J260" s="5"/>
      <c r="K260" s="12"/>
      <c r="L260" s="12"/>
      <c r="M260" s="34"/>
      <c r="O260" s="132"/>
      <c r="P260" s="132"/>
      <c r="Q260" s="132"/>
    </row>
    <row r="261" spans="1:17" ht="15.75" customHeight="1">
      <c r="A261" s="156"/>
      <c r="B261" s="159"/>
      <c r="C261" s="162"/>
      <c r="D261" s="164"/>
      <c r="E261" s="167"/>
      <c r="F261" s="12"/>
      <c r="G261" s="127"/>
      <c r="H261" s="127"/>
      <c r="I261" s="129"/>
      <c r="J261" s="5"/>
      <c r="K261" s="12"/>
      <c r="L261" s="12"/>
      <c r="M261" s="34"/>
      <c r="O261" s="132"/>
      <c r="P261" s="132"/>
      <c r="Q261" s="132"/>
    </row>
    <row r="262" spans="1:17" ht="15.75" customHeight="1">
      <c r="A262" s="156"/>
      <c r="B262" s="159"/>
      <c r="C262" s="162"/>
      <c r="D262" s="164"/>
      <c r="E262" s="167"/>
      <c r="F262" s="12"/>
      <c r="G262" s="127"/>
      <c r="H262" s="127"/>
      <c r="I262" s="129"/>
      <c r="J262" s="5"/>
      <c r="K262" s="12"/>
      <c r="L262" s="12"/>
      <c r="M262" s="34"/>
      <c r="O262" s="132"/>
      <c r="P262" s="132"/>
      <c r="Q262" s="132"/>
    </row>
    <row r="263" spans="1:17" ht="15.75" customHeight="1" thickBot="1">
      <c r="A263" s="157"/>
      <c r="B263" s="160"/>
      <c r="C263" s="105"/>
      <c r="D263" s="165"/>
      <c r="E263" s="168"/>
      <c r="F263" s="12"/>
      <c r="G263" s="128"/>
      <c r="H263" s="128"/>
      <c r="I263" s="130"/>
      <c r="J263" s="5"/>
      <c r="K263" s="12"/>
      <c r="L263" s="12"/>
      <c r="M263" s="34"/>
      <c r="O263" s="133"/>
      <c r="P263" s="133"/>
      <c r="Q263" s="133"/>
    </row>
    <row r="264" spans="1:17" ht="15" customHeight="1">
      <c r="A264" s="155">
        <v>30</v>
      </c>
      <c r="B264" s="158" t="s">
        <v>81</v>
      </c>
      <c r="C264" s="161" t="s">
        <v>82</v>
      </c>
      <c r="D264" s="169"/>
      <c r="E264" s="166"/>
      <c r="F264" s="12">
        <v>44</v>
      </c>
      <c r="G264" s="127">
        <v>340</v>
      </c>
      <c r="H264" s="127">
        <v>374</v>
      </c>
      <c r="I264" s="129">
        <v>510</v>
      </c>
      <c r="K264" s="12"/>
      <c r="L264" s="12"/>
      <c r="M264" s="34"/>
      <c r="O264" s="131"/>
      <c r="P264" s="131"/>
      <c r="Q264" s="131"/>
    </row>
    <row r="265" spans="1:17" ht="15.75" customHeight="1">
      <c r="A265" s="156"/>
      <c r="B265" s="159"/>
      <c r="C265" s="162"/>
      <c r="D265" s="169"/>
      <c r="E265" s="167"/>
      <c r="F265" s="12">
        <v>46</v>
      </c>
      <c r="G265" s="127"/>
      <c r="H265" s="127"/>
      <c r="I265" s="129"/>
      <c r="K265" s="12"/>
      <c r="L265" s="12"/>
      <c r="M265" s="34"/>
      <c r="O265" s="132"/>
      <c r="P265" s="132"/>
      <c r="Q265" s="132"/>
    </row>
    <row r="266" spans="1:17" ht="15.75" customHeight="1">
      <c r="A266" s="156"/>
      <c r="B266" s="159"/>
      <c r="C266" s="162"/>
      <c r="D266" s="169"/>
      <c r="E266" s="167"/>
      <c r="F266" s="12">
        <v>48</v>
      </c>
      <c r="G266" s="127"/>
      <c r="H266" s="127"/>
      <c r="I266" s="129"/>
      <c r="K266" s="12"/>
      <c r="L266" s="12"/>
      <c r="M266" s="34"/>
      <c r="O266" s="132"/>
      <c r="P266" s="132"/>
      <c r="Q266" s="132"/>
    </row>
    <row r="267" spans="1:17" ht="15.75" customHeight="1">
      <c r="A267" s="156"/>
      <c r="B267" s="159"/>
      <c r="C267" s="162"/>
      <c r="D267" s="169"/>
      <c r="E267" s="167"/>
      <c r="F267" s="12">
        <v>50</v>
      </c>
      <c r="G267" s="127"/>
      <c r="H267" s="127"/>
      <c r="I267" s="129"/>
      <c r="K267" s="12"/>
      <c r="L267" s="12"/>
      <c r="M267" s="34"/>
      <c r="O267" s="132"/>
      <c r="P267" s="132"/>
      <c r="Q267" s="132"/>
    </row>
    <row r="268" spans="1:17" ht="15.75" customHeight="1">
      <c r="A268" s="156"/>
      <c r="B268" s="159"/>
      <c r="C268" s="162"/>
      <c r="D268" s="169"/>
      <c r="E268" s="167"/>
      <c r="F268" s="12"/>
      <c r="G268" s="127"/>
      <c r="H268" s="127"/>
      <c r="I268" s="129"/>
      <c r="K268" s="12"/>
      <c r="L268" s="12"/>
      <c r="M268" s="34"/>
      <c r="O268" s="132"/>
      <c r="P268" s="132"/>
      <c r="Q268" s="132"/>
    </row>
    <row r="269" spans="1:17" ht="15.75" customHeight="1">
      <c r="A269" s="156"/>
      <c r="B269" s="159"/>
      <c r="C269" s="162"/>
      <c r="D269" s="169"/>
      <c r="E269" s="167"/>
      <c r="F269" s="12"/>
      <c r="G269" s="127"/>
      <c r="H269" s="127"/>
      <c r="I269" s="129"/>
      <c r="K269" s="12"/>
      <c r="L269" s="12"/>
      <c r="M269" s="34"/>
      <c r="O269" s="132"/>
      <c r="P269" s="132"/>
      <c r="Q269" s="132"/>
    </row>
    <row r="270" spans="1:17" ht="15.75" customHeight="1" thickBot="1">
      <c r="A270" s="157"/>
      <c r="B270" s="160"/>
      <c r="C270" s="105"/>
      <c r="D270" s="169"/>
      <c r="E270" s="168"/>
      <c r="F270" s="12"/>
      <c r="G270" s="128"/>
      <c r="H270" s="128"/>
      <c r="I270" s="130"/>
      <c r="K270" s="12"/>
      <c r="L270" s="12"/>
      <c r="M270" s="34"/>
      <c r="O270" s="133"/>
      <c r="P270" s="133"/>
      <c r="Q270" s="133"/>
    </row>
    <row r="271" spans="1:17" ht="15" customHeight="1">
      <c r="A271" s="155">
        <v>13</v>
      </c>
      <c r="B271" s="158" t="s">
        <v>84</v>
      </c>
      <c r="C271" s="161" t="s">
        <v>85</v>
      </c>
      <c r="D271" s="163"/>
      <c r="E271" s="166"/>
      <c r="F271" s="12"/>
      <c r="G271" s="12"/>
      <c r="H271" s="12"/>
      <c r="I271" s="12"/>
      <c r="K271" s="12"/>
      <c r="L271" s="12"/>
      <c r="M271" s="34"/>
      <c r="O271" s="131"/>
      <c r="P271" s="131"/>
      <c r="Q271" s="131"/>
    </row>
    <row r="272" spans="1:17" ht="15.75" customHeight="1">
      <c r="A272" s="156"/>
      <c r="B272" s="159"/>
      <c r="C272" s="162"/>
      <c r="D272" s="164"/>
      <c r="E272" s="167"/>
      <c r="F272" s="12"/>
      <c r="G272" s="12"/>
      <c r="H272" s="12"/>
      <c r="I272" s="12"/>
      <c r="K272" s="12"/>
      <c r="L272" s="12"/>
      <c r="M272" s="34"/>
      <c r="O272" s="132"/>
      <c r="P272" s="132"/>
      <c r="Q272" s="132"/>
    </row>
    <row r="273" spans="1:17" ht="15.75" customHeight="1">
      <c r="A273" s="156"/>
      <c r="B273" s="159"/>
      <c r="C273" s="162"/>
      <c r="D273" s="164"/>
      <c r="E273" s="167"/>
      <c r="F273" s="12"/>
      <c r="G273" s="12"/>
      <c r="H273" s="12"/>
      <c r="I273" s="12"/>
      <c r="K273" s="12"/>
      <c r="L273" s="12"/>
      <c r="M273" s="34"/>
      <c r="O273" s="132"/>
      <c r="P273" s="132"/>
      <c r="Q273" s="132"/>
    </row>
    <row r="274" spans="1:17" ht="15.75" customHeight="1">
      <c r="A274" s="156"/>
      <c r="B274" s="159"/>
      <c r="C274" s="162"/>
      <c r="D274" s="164"/>
      <c r="E274" s="167"/>
      <c r="F274" s="12"/>
      <c r="G274" s="12"/>
      <c r="H274" s="12"/>
      <c r="I274" s="12"/>
      <c r="K274" s="12"/>
      <c r="L274" s="12"/>
      <c r="M274" s="34"/>
      <c r="O274" s="132"/>
      <c r="P274" s="132"/>
      <c r="Q274" s="132"/>
    </row>
    <row r="275" spans="1:17" ht="15.75" customHeight="1">
      <c r="A275" s="156"/>
      <c r="B275" s="159"/>
      <c r="C275" s="162"/>
      <c r="D275" s="164"/>
      <c r="E275" s="167"/>
      <c r="F275" s="12"/>
      <c r="G275" s="12"/>
      <c r="H275" s="12"/>
      <c r="I275" s="12"/>
      <c r="K275" s="12"/>
      <c r="L275" s="12"/>
      <c r="M275" s="34"/>
      <c r="O275" s="132"/>
      <c r="P275" s="132"/>
      <c r="Q275" s="132"/>
    </row>
    <row r="276" spans="1:17" ht="15.75" customHeight="1">
      <c r="A276" s="156"/>
      <c r="B276" s="159"/>
      <c r="C276" s="162"/>
      <c r="D276" s="164"/>
      <c r="E276" s="167"/>
      <c r="F276" s="12"/>
      <c r="G276" s="12"/>
      <c r="H276" s="12"/>
      <c r="I276" s="12"/>
      <c r="K276" s="12"/>
      <c r="L276" s="12"/>
      <c r="M276" s="34"/>
      <c r="O276" s="132"/>
      <c r="P276" s="132"/>
      <c r="Q276" s="132"/>
    </row>
    <row r="277" spans="1:17" ht="15.75" customHeight="1">
      <c r="A277" s="157"/>
      <c r="B277" s="160"/>
      <c r="C277" s="105"/>
      <c r="D277" s="165"/>
      <c r="E277" s="168"/>
      <c r="F277" s="12"/>
      <c r="G277" s="12"/>
      <c r="H277" s="12"/>
      <c r="I277" s="12"/>
      <c r="K277" s="12"/>
      <c r="L277" s="12"/>
      <c r="M277" s="34"/>
      <c r="O277" s="133"/>
      <c r="P277" s="133"/>
      <c r="Q277" s="133"/>
    </row>
    <row r="278" spans="1:17">
      <c r="B278" s="7"/>
      <c r="F278" s="6"/>
      <c r="G278" s="6"/>
      <c r="H278" s="6"/>
      <c r="I278" s="6"/>
      <c r="K278" s="6"/>
      <c r="L278" s="6"/>
      <c r="M278" s="35"/>
      <c r="O278" s="39"/>
      <c r="P278" s="39"/>
      <c r="Q278" s="39"/>
    </row>
  </sheetData>
  <mergeCells count="586">
    <mergeCell ref="K242:K248"/>
    <mergeCell ref="L242:L248"/>
    <mergeCell ref="M242:M248"/>
    <mergeCell ref="K221:K223"/>
    <mergeCell ref="L221:L223"/>
    <mergeCell ref="M221:M223"/>
    <mergeCell ref="K224:K227"/>
    <mergeCell ref="L224:L227"/>
    <mergeCell ref="M224:M227"/>
    <mergeCell ref="K228:K230"/>
    <mergeCell ref="L228:L230"/>
    <mergeCell ref="M228:M230"/>
    <mergeCell ref="K231:K234"/>
    <mergeCell ref="L231:L234"/>
    <mergeCell ref="M231:M234"/>
    <mergeCell ref="K235:K237"/>
    <mergeCell ref="L235:L237"/>
    <mergeCell ref="M235:M237"/>
    <mergeCell ref="K238:K241"/>
    <mergeCell ref="L238:L241"/>
    <mergeCell ref="M238:M241"/>
    <mergeCell ref="K179:K181"/>
    <mergeCell ref="L179:L181"/>
    <mergeCell ref="M179:M181"/>
    <mergeCell ref="K182:K185"/>
    <mergeCell ref="L182:L185"/>
    <mergeCell ref="M182:M185"/>
    <mergeCell ref="K186:K192"/>
    <mergeCell ref="L186:L192"/>
    <mergeCell ref="M186:M192"/>
    <mergeCell ref="K193:K199"/>
    <mergeCell ref="L193:L199"/>
    <mergeCell ref="M193:M199"/>
    <mergeCell ref="K200:K206"/>
    <mergeCell ref="L200:L206"/>
    <mergeCell ref="M200:M206"/>
    <mergeCell ref="K207:K213"/>
    <mergeCell ref="L207:L213"/>
    <mergeCell ref="M207:M213"/>
    <mergeCell ref="K137:K143"/>
    <mergeCell ref="L137:L143"/>
    <mergeCell ref="M137:M143"/>
    <mergeCell ref="K144:K150"/>
    <mergeCell ref="L144:L150"/>
    <mergeCell ref="M144:M150"/>
    <mergeCell ref="K151:K157"/>
    <mergeCell ref="L151:L157"/>
    <mergeCell ref="M151:M157"/>
    <mergeCell ref="K158:K164"/>
    <mergeCell ref="L158:L164"/>
    <mergeCell ref="M158:M164"/>
    <mergeCell ref="K165:K171"/>
    <mergeCell ref="L165:L171"/>
    <mergeCell ref="M165:M171"/>
    <mergeCell ref="K172:K178"/>
    <mergeCell ref="L172:L178"/>
    <mergeCell ref="M172:M178"/>
    <mergeCell ref="M116:M122"/>
    <mergeCell ref="K123:K129"/>
    <mergeCell ref="L123:L129"/>
    <mergeCell ref="M123:M129"/>
    <mergeCell ref="K130:K136"/>
    <mergeCell ref="L130:L136"/>
    <mergeCell ref="M130:M136"/>
    <mergeCell ref="K95:K101"/>
    <mergeCell ref="L95:L101"/>
    <mergeCell ref="M95:M101"/>
    <mergeCell ref="K102:K108"/>
    <mergeCell ref="L102:L108"/>
    <mergeCell ref="M102:M108"/>
    <mergeCell ref="K109:K115"/>
    <mergeCell ref="L109:L115"/>
    <mergeCell ref="M109:M115"/>
    <mergeCell ref="M67:M69"/>
    <mergeCell ref="K70:K73"/>
    <mergeCell ref="L70:L73"/>
    <mergeCell ref="M70:M73"/>
    <mergeCell ref="K74:K80"/>
    <mergeCell ref="L74:L80"/>
    <mergeCell ref="M74:M80"/>
    <mergeCell ref="K53:K59"/>
    <mergeCell ref="L53:L59"/>
    <mergeCell ref="M53:M59"/>
    <mergeCell ref="K60:K62"/>
    <mergeCell ref="L60:L62"/>
    <mergeCell ref="M60:M62"/>
    <mergeCell ref="K63:K66"/>
    <mergeCell ref="L63:L66"/>
    <mergeCell ref="M63:M66"/>
    <mergeCell ref="G238:G241"/>
    <mergeCell ref="H238:H241"/>
    <mergeCell ref="I238:I241"/>
    <mergeCell ref="K2:K3"/>
    <mergeCell ref="L2:L3"/>
    <mergeCell ref="K25:K27"/>
    <mergeCell ref="L25:L27"/>
    <mergeCell ref="K46:K52"/>
    <mergeCell ref="G193:G199"/>
    <mergeCell ref="H193:H199"/>
    <mergeCell ref="I193:I199"/>
    <mergeCell ref="G200:G206"/>
    <mergeCell ref="H200:H206"/>
    <mergeCell ref="I200:I206"/>
    <mergeCell ref="G207:G213"/>
    <mergeCell ref="H207:H213"/>
    <mergeCell ref="I207:I213"/>
    <mergeCell ref="G214:G220"/>
    <mergeCell ref="H214:H220"/>
    <mergeCell ref="I214:I220"/>
    <mergeCell ref="K67:K69"/>
    <mergeCell ref="L67:L69"/>
    <mergeCell ref="K116:K122"/>
    <mergeCell ref="L116:L122"/>
    <mergeCell ref="M2:M3"/>
    <mergeCell ref="K4:K10"/>
    <mergeCell ref="L4:L10"/>
    <mergeCell ref="M4:M10"/>
    <mergeCell ref="K11:K17"/>
    <mergeCell ref="L11:L17"/>
    <mergeCell ref="M11:M17"/>
    <mergeCell ref="K18:K24"/>
    <mergeCell ref="L18:L24"/>
    <mergeCell ref="M18:M24"/>
    <mergeCell ref="M25:M27"/>
    <mergeCell ref="K28:K31"/>
    <mergeCell ref="L28:L31"/>
    <mergeCell ref="M28:M31"/>
    <mergeCell ref="K32:K38"/>
    <mergeCell ref="L32:L38"/>
    <mergeCell ref="M32:M38"/>
    <mergeCell ref="K39:K45"/>
    <mergeCell ref="L39:L45"/>
    <mergeCell ref="M39:M45"/>
    <mergeCell ref="G242:G248"/>
    <mergeCell ref="H242:H248"/>
    <mergeCell ref="I242:I248"/>
    <mergeCell ref="G179:G181"/>
    <mergeCell ref="H179:H181"/>
    <mergeCell ref="I179:I181"/>
    <mergeCell ref="G182:G185"/>
    <mergeCell ref="H182:H185"/>
    <mergeCell ref="I182:I185"/>
    <mergeCell ref="G221:G223"/>
    <mergeCell ref="H221:H223"/>
    <mergeCell ref="I221:I223"/>
    <mergeCell ref="G224:G227"/>
    <mergeCell ref="H224:H227"/>
    <mergeCell ref="I224:I227"/>
    <mergeCell ref="G228:G230"/>
    <mergeCell ref="H228:H230"/>
    <mergeCell ref="I228:I230"/>
    <mergeCell ref="G231:G234"/>
    <mergeCell ref="H231:H234"/>
    <mergeCell ref="I231:I234"/>
    <mergeCell ref="G235:G237"/>
    <mergeCell ref="H235:H237"/>
    <mergeCell ref="I235:I237"/>
    <mergeCell ref="G144:G150"/>
    <mergeCell ref="H144:H150"/>
    <mergeCell ref="I144:I150"/>
    <mergeCell ref="G151:G157"/>
    <mergeCell ref="H151:H157"/>
    <mergeCell ref="I151:I157"/>
    <mergeCell ref="G158:G164"/>
    <mergeCell ref="H158:H164"/>
    <mergeCell ref="I158:I164"/>
    <mergeCell ref="G165:G171"/>
    <mergeCell ref="H165:H171"/>
    <mergeCell ref="I165:I171"/>
    <mergeCell ref="G172:G178"/>
    <mergeCell ref="H172:H178"/>
    <mergeCell ref="I172:I178"/>
    <mergeCell ref="G186:G192"/>
    <mergeCell ref="H186:H192"/>
    <mergeCell ref="I186:I192"/>
    <mergeCell ref="G102:G108"/>
    <mergeCell ref="H102:H108"/>
    <mergeCell ref="I102:I108"/>
    <mergeCell ref="G109:G115"/>
    <mergeCell ref="H109:H115"/>
    <mergeCell ref="I109:I115"/>
    <mergeCell ref="G116:G122"/>
    <mergeCell ref="H116:H122"/>
    <mergeCell ref="I116:I122"/>
    <mergeCell ref="G123:G129"/>
    <mergeCell ref="H123:H129"/>
    <mergeCell ref="I123:I129"/>
    <mergeCell ref="G130:G136"/>
    <mergeCell ref="H130:H136"/>
    <mergeCell ref="I130:I136"/>
    <mergeCell ref="G137:G143"/>
    <mergeCell ref="H137:H143"/>
    <mergeCell ref="I137:I143"/>
    <mergeCell ref="G67:G69"/>
    <mergeCell ref="H67:H69"/>
    <mergeCell ref="I67:I69"/>
    <mergeCell ref="G70:G73"/>
    <mergeCell ref="H70:H73"/>
    <mergeCell ref="I70:I73"/>
    <mergeCell ref="G74:G80"/>
    <mergeCell ref="H74:H80"/>
    <mergeCell ref="I74:I80"/>
    <mergeCell ref="G81:G87"/>
    <mergeCell ref="H81:H87"/>
    <mergeCell ref="I81:I87"/>
    <mergeCell ref="G88:G94"/>
    <mergeCell ref="H88:H94"/>
    <mergeCell ref="I88:I94"/>
    <mergeCell ref="G95:G101"/>
    <mergeCell ref="H95:H101"/>
    <mergeCell ref="I95:I101"/>
    <mergeCell ref="G32:G38"/>
    <mergeCell ref="H32:H38"/>
    <mergeCell ref="I32:I38"/>
    <mergeCell ref="G39:G45"/>
    <mergeCell ref="H39:H45"/>
    <mergeCell ref="I39:I45"/>
    <mergeCell ref="G46:G52"/>
    <mergeCell ref="H46:H52"/>
    <mergeCell ref="I46:I52"/>
    <mergeCell ref="H2:H3"/>
    <mergeCell ref="I2:I3"/>
    <mergeCell ref="G25:G27"/>
    <mergeCell ref="H25:H27"/>
    <mergeCell ref="G28:G31"/>
    <mergeCell ref="H28:H31"/>
    <mergeCell ref="I25:I27"/>
    <mergeCell ref="I28:I31"/>
    <mergeCell ref="G4:G10"/>
    <mergeCell ref="H11:H17"/>
    <mergeCell ref="I11:I17"/>
    <mergeCell ref="G11:G17"/>
    <mergeCell ref="H4:H10"/>
    <mergeCell ref="I4:I10"/>
    <mergeCell ref="G18:G24"/>
    <mergeCell ref="H18:H24"/>
    <mergeCell ref="I18:I24"/>
    <mergeCell ref="E2:E3"/>
    <mergeCell ref="F2:F3"/>
    <mergeCell ref="A2:A3"/>
    <mergeCell ref="B2:B3"/>
    <mergeCell ref="C2:C3"/>
    <mergeCell ref="D2:D3"/>
    <mergeCell ref="G2:G3"/>
    <mergeCell ref="E4:E10"/>
    <mergeCell ref="A4:A10"/>
    <mergeCell ref="B4:B10"/>
    <mergeCell ref="C4:C10"/>
    <mergeCell ref="D4:D10"/>
    <mergeCell ref="A11:A17"/>
    <mergeCell ref="B11:B17"/>
    <mergeCell ref="C11:C17"/>
    <mergeCell ref="D11:D17"/>
    <mergeCell ref="E11:E17"/>
    <mergeCell ref="E18:E24"/>
    <mergeCell ref="A18:A24"/>
    <mergeCell ref="B18:B24"/>
    <mergeCell ref="C18:C24"/>
    <mergeCell ref="D18:D24"/>
    <mergeCell ref="A25:A31"/>
    <mergeCell ref="A32:A38"/>
    <mergeCell ref="B32:B38"/>
    <mergeCell ref="C32:C38"/>
    <mergeCell ref="D32:D38"/>
    <mergeCell ref="B25:B31"/>
    <mergeCell ref="C25:C31"/>
    <mergeCell ref="D25:D31"/>
    <mergeCell ref="E25:E31"/>
    <mergeCell ref="E32:E38"/>
    <mergeCell ref="A39:A45"/>
    <mergeCell ref="B39:B45"/>
    <mergeCell ref="C39:C45"/>
    <mergeCell ref="D39:D45"/>
    <mergeCell ref="E39:E45"/>
    <mergeCell ref="A46:A52"/>
    <mergeCell ref="B46:B52"/>
    <mergeCell ref="C46:C52"/>
    <mergeCell ref="D46:D52"/>
    <mergeCell ref="L46:L52"/>
    <mergeCell ref="M46:M52"/>
    <mergeCell ref="E46:E52"/>
    <mergeCell ref="A60:A66"/>
    <mergeCell ref="B60:B66"/>
    <mergeCell ref="C60:C66"/>
    <mergeCell ref="D60:D66"/>
    <mergeCell ref="B53:B59"/>
    <mergeCell ref="C53:C59"/>
    <mergeCell ref="D53:D59"/>
    <mergeCell ref="E53:E59"/>
    <mergeCell ref="A53:A59"/>
    <mergeCell ref="G53:G59"/>
    <mergeCell ref="H53:H59"/>
    <mergeCell ref="I53:I59"/>
    <mergeCell ref="G60:G62"/>
    <mergeCell ref="H60:H62"/>
    <mergeCell ref="I60:I62"/>
    <mergeCell ref="G63:G66"/>
    <mergeCell ref="H63:H66"/>
    <mergeCell ref="I63:I66"/>
    <mergeCell ref="D88:D94"/>
    <mergeCell ref="A67:A73"/>
    <mergeCell ref="B67:B73"/>
    <mergeCell ref="C67:C73"/>
    <mergeCell ref="D67:D73"/>
    <mergeCell ref="E67:E73"/>
    <mergeCell ref="E60:E66"/>
    <mergeCell ref="A74:A80"/>
    <mergeCell ref="B74:B80"/>
    <mergeCell ref="C74:C80"/>
    <mergeCell ref="D74:D80"/>
    <mergeCell ref="E74:E80"/>
    <mergeCell ref="K81:K87"/>
    <mergeCell ref="L81:L87"/>
    <mergeCell ref="M81:M87"/>
    <mergeCell ref="K88:K94"/>
    <mergeCell ref="L88:L94"/>
    <mergeCell ref="M88:M94"/>
    <mergeCell ref="E88:E94"/>
    <mergeCell ref="A102:A108"/>
    <mergeCell ref="B102:B108"/>
    <mergeCell ref="C102:C108"/>
    <mergeCell ref="D102:D108"/>
    <mergeCell ref="B95:B101"/>
    <mergeCell ref="C95:C101"/>
    <mergeCell ref="D95:D101"/>
    <mergeCell ref="E95:E101"/>
    <mergeCell ref="A95:A101"/>
    <mergeCell ref="A81:A87"/>
    <mergeCell ref="B81:B87"/>
    <mergeCell ref="C81:C87"/>
    <mergeCell ref="D81:D87"/>
    <mergeCell ref="E81:E87"/>
    <mergeCell ref="A88:A94"/>
    <mergeCell ref="B88:B94"/>
    <mergeCell ref="C88:C94"/>
    <mergeCell ref="A109:A115"/>
    <mergeCell ref="B109:B115"/>
    <mergeCell ref="C109:C115"/>
    <mergeCell ref="D109:D115"/>
    <mergeCell ref="E109:E115"/>
    <mergeCell ref="E102:E108"/>
    <mergeCell ref="A116:A122"/>
    <mergeCell ref="B116:B122"/>
    <mergeCell ref="C116:C122"/>
    <mergeCell ref="D116:D122"/>
    <mergeCell ref="E116:E122"/>
    <mergeCell ref="A123:A129"/>
    <mergeCell ref="B123:B129"/>
    <mergeCell ref="C123:C129"/>
    <mergeCell ref="D123:D129"/>
    <mergeCell ref="E123:E129"/>
    <mergeCell ref="A130:A136"/>
    <mergeCell ref="B130:B136"/>
    <mergeCell ref="C130:C136"/>
    <mergeCell ref="D130:D136"/>
    <mergeCell ref="E130:E136"/>
    <mergeCell ref="E144:E150"/>
    <mergeCell ref="A144:A150"/>
    <mergeCell ref="B144:B150"/>
    <mergeCell ref="C144:C150"/>
    <mergeCell ref="D144:D150"/>
    <mergeCell ref="B137:B143"/>
    <mergeCell ref="C137:C143"/>
    <mergeCell ref="D137:D143"/>
    <mergeCell ref="E137:E143"/>
    <mergeCell ref="A137:A143"/>
    <mergeCell ref="A151:A157"/>
    <mergeCell ref="B151:B157"/>
    <mergeCell ref="C151:C157"/>
    <mergeCell ref="D151:D157"/>
    <mergeCell ref="E151:E157"/>
    <mergeCell ref="A158:A164"/>
    <mergeCell ref="B158:B164"/>
    <mergeCell ref="C158:C164"/>
    <mergeCell ref="D158:D164"/>
    <mergeCell ref="E158:E164"/>
    <mergeCell ref="A165:A171"/>
    <mergeCell ref="B165:B171"/>
    <mergeCell ref="C165:C171"/>
    <mergeCell ref="D165:D171"/>
    <mergeCell ref="E165:E171"/>
    <mergeCell ref="A172:A178"/>
    <mergeCell ref="B172:B178"/>
    <mergeCell ref="C172:C178"/>
    <mergeCell ref="D172:D178"/>
    <mergeCell ref="E172:E178"/>
    <mergeCell ref="A186:A192"/>
    <mergeCell ref="B186:B192"/>
    <mergeCell ref="C186:C192"/>
    <mergeCell ref="D186:D192"/>
    <mergeCell ref="B179:B185"/>
    <mergeCell ref="C179:C185"/>
    <mergeCell ref="D179:D185"/>
    <mergeCell ref="E179:E185"/>
    <mergeCell ref="A193:A199"/>
    <mergeCell ref="B193:B199"/>
    <mergeCell ref="C193:C199"/>
    <mergeCell ref="D193:D199"/>
    <mergeCell ref="E193:E199"/>
    <mergeCell ref="E186:E192"/>
    <mergeCell ref="A179:A185"/>
    <mergeCell ref="A200:A206"/>
    <mergeCell ref="B200:B206"/>
    <mergeCell ref="C200:C206"/>
    <mergeCell ref="D200:D206"/>
    <mergeCell ref="E200:E206"/>
    <mergeCell ref="A207:A213"/>
    <mergeCell ref="B207:B213"/>
    <mergeCell ref="C207:C213"/>
    <mergeCell ref="D207:D213"/>
    <mergeCell ref="E207:E213"/>
    <mergeCell ref="K214:K220"/>
    <mergeCell ref="L214:L220"/>
    <mergeCell ref="M214:M220"/>
    <mergeCell ref="A214:A220"/>
    <mergeCell ref="B214:B220"/>
    <mergeCell ref="C214:C220"/>
    <mergeCell ref="D214:D220"/>
    <mergeCell ref="A221:A227"/>
    <mergeCell ref="D221:D227"/>
    <mergeCell ref="E221:E227"/>
    <mergeCell ref="E214:E220"/>
    <mergeCell ref="E228:E234"/>
    <mergeCell ref="A228:A234"/>
    <mergeCell ref="B228:B234"/>
    <mergeCell ref="C228:C234"/>
    <mergeCell ref="D228:D234"/>
    <mergeCell ref="B221:B227"/>
    <mergeCell ref="C221:C227"/>
    <mergeCell ref="A235:A241"/>
    <mergeCell ref="B235:B241"/>
    <mergeCell ref="C235:C241"/>
    <mergeCell ref="D235:D241"/>
    <mergeCell ref="E235:E241"/>
    <mergeCell ref="E242:E248"/>
    <mergeCell ref="A242:A248"/>
    <mergeCell ref="B242:B248"/>
    <mergeCell ref="C242:C248"/>
    <mergeCell ref="D242:D248"/>
    <mergeCell ref="A257:A263"/>
    <mergeCell ref="B257:B263"/>
    <mergeCell ref="C257:C263"/>
    <mergeCell ref="D257:D263"/>
    <mergeCell ref="E257:E263"/>
    <mergeCell ref="A271:A277"/>
    <mergeCell ref="B271:B277"/>
    <mergeCell ref="C271:C277"/>
    <mergeCell ref="D271:D277"/>
    <mergeCell ref="E271:E277"/>
    <mergeCell ref="E250:E256"/>
    <mergeCell ref="A264:A270"/>
    <mergeCell ref="B264:B270"/>
    <mergeCell ref="C264:C270"/>
    <mergeCell ref="D264:D270"/>
    <mergeCell ref="E264:E270"/>
    <mergeCell ref="A250:A256"/>
    <mergeCell ref="B250:B256"/>
    <mergeCell ref="C250:C256"/>
    <mergeCell ref="D250:D256"/>
    <mergeCell ref="O2:Q3"/>
    <mergeCell ref="O4:O10"/>
    <mergeCell ref="P4:P10"/>
    <mergeCell ref="Q4:Q10"/>
    <mergeCell ref="O11:O17"/>
    <mergeCell ref="P11:P17"/>
    <mergeCell ref="Q11:Q17"/>
    <mergeCell ref="O18:O24"/>
    <mergeCell ref="P18:P24"/>
    <mergeCell ref="Q18:Q24"/>
    <mergeCell ref="O25:O31"/>
    <mergeCell ref="P25:P31"/>
    <mergeCell ref="Q25:Q31"/>
    <mergeCell ref="O32:O38"/>
    <mergeCell ref="P32:P38"/>
    <mergeCell ref="Q32:Q38"/>
    <mergeCell ref="O39:O45"/>
    <mergeCell ref="P39:P45"/>
    <mergeCell ref="Q39:Q45"/>
    <mergeCell ref="O46:O52"/>
    <mergeCell ref="P46:P52"/>
    <mergeCell ref="Q46:Q52"/>
    <mergeCell ref="O53:O59"/>
    <mergeCell ref="P53:P59"/>
    <mergeCell ref="Q53:Q59"/>
    <mergeCell ref="O60:O66"/>
    <mergeCell ref="P60:P66"/>
    <mergeCell ref="Q60:Q66"/>
    <mergeCell ref="O67:O73"/>
    <mergeCell ref="P67:P73"/>
    <mergeCell ref="Q67:Q73"/>
    <mergeCell ref="O74:O80"/>
    <mergeCell ref="P74:P80"/>
    <mergeCell ref="Q74:Q80"/>
    <mergeCell ref="O81:O87"/>
    <mergeCell ref="P81:P87"/>
    <mergeCell ref="Q81:Q87"/>
    <mergeCell ref="O88:O94"/>
    <mergeCell ref="P88:P94"/>
    <mergeCell ref="Q88:Q94"/>
    <mergeCell ref="O95:O101"/>
    <mergeCell ref="P95:P101"/>
    <mergeCell ref="Q95:Q101"/>
    <mergeCell ref="O102:O108"/>
    <mergeCell ref="P102:P108"/>
    <mergeCell ref="Q102:Q108"/>
    <mergeCell ref="O109:O115"/>
    <mergeCell ref="P109:P115"/>
    <mergeCell ref="Q109:Q115"/>
    <mergeCell ref="O116:O122"/>
    <mergeCell ref="P116:P122"/>
    <mergeCell ref="Q116:Q122"/>
    <mergeCell ref="O123:O129"/>
    <mergeCell ref="P123:P129"/>
    <mergeCell ref="Q123:Q129"/>
    <mergeCell ref="O130:O136"/>
    <mergeCell ref="P130:P136"/>
    <mergeCell ref="Q130:Q136"/>
    <mergeCell ref="O137:O143"/>
    <mergeCell ref="P137:P143"/>
    <mergeCell ref="Q137:Q143"/>
    <mergeCell ref="O144:O150"/>
    <mergeCell ref="P144:P150"/>
    <mergeCell ref="Q144:Q150"/>
    <mergeCell ref="O151:O157"/>
    <mergeCell ref="P151:P157"/>
    <mergeCell ref="Q151:Q157"/>
    <mergeCell ref="O158:O164"/>
    <mergeCell ref="P158:P164"/>
    <mergeCell ref="Q158:Q164"/>
    <mergeCell ref="O165:O171"/>
    <mergeCell ref="P165:P171"/>
    <mergeCell ref="Q165:Q171"/>
    <mergeCell ref="O172:O178"/>
    <mergeCell ref="P172:P178"/>
    <mergeCell ref="Q172:Q178"/>
    <mergeCell ref="O179:O185"/>
    <mergeCell ref="P179:P185"/>
    <mergeCell ref="Q179:Q185"/>
    <mergeCell ref="O186:O192"/>
    <mergeCell ref="P186:P192"/>
    <mergeCell ref="Q186:Q192"/>
    <mergeCell ref="O193:O199"/>
    <mergeCell ref="P193:P199"/>
    <mergeCell ref="Q193:Q199"/>
    <mergeCell ref="O200:O206"/>
    <mergeCell ref="P200:P206"/>
    <mergeCell ref="Q200:Q206"/>
    <mergeCell ref="O207:O213"/>
    <mergeCell ref="P207:P213"/>
    <mergeCell ref="Q207:Q213"/>
    <mergeCell ref="O214:O220"/>
    <mergeCell ref="P214:P220"/>
    <mergeCell ref="Q214:Q220"/>
    <mergeCell ref="O221:O227"/>
    <mergeCell ref="P221:P227"/>
    <mergeCell ref="Q221:Q227"/>
    <mergeCell ref="O228:O234"/>
    <mergeCell ref="P228:P234"/>
    <mergeCell ref="Q228:Q234"/>
    <mergeCell ref="O235:O241"/>
    <mergeCell ref="P235:P241"/>
    <mergeCell ref="Q235:Q241"/>
    <mergeCell ref="O242:O248"/>
    <mergeCell ref="P242:P248"/>
    <mergeCell ref="Q242:Q248"/>
    <mergeCell ref="O250:O256"/>
    <mergeCell ref="P250:P256"/>
    <mergeCell ref="Q250:Q256"/>
    <mergeCell ref="O257:O263"/>
    <mergeCell ref="P257:P263"/>
    <mergeCell ref="Q257:Q263"/>
    <mergeCell ref="O264:O270"/>
    <mergeCell ref="P264:P270"/>
    <mergeCell ref="Q264:Q270"/>
    <mergeCell ref="O271:O277"/>
    <mergeCell ref="P271:P277"/>
    <mergeCell ref="Q271:Q277"/>
    <mergeCell ref="G264:G270"/>
    <mergeCell ref="H264:H270"/>
    <mergeCell ref="I264:I270"/>
    <mergeCell ref="G257:G263"/>
    <mergeCell ref="H257:H263"/>
    <mergeCell ref="I257:I263"/>
    <mergeCell ref="G250:G256"/>
    <mergeCell ref="H250:H256"/>
    <mergeCell ref="I250:I256"/>
  </mergeCells>
  <pageMargins left="0.23" right="0.17" top="0.17" bottom="0.23" header="0.17" footer="0.5"/>
  <pageSetup paperSize="9" scale="83" fitToHeight="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34"/>
  <sheetViews>
    <sheetView showRuler="0" zoomScale="80" zoomScaleNormal="80" zoomScalePageLayoutView="130" workbookViewId="0">
      <pane xSplit="6" ySplit="3" topLeftCell="G4" activePane="bottomRight" state="frozen"/>
      <selection pane="topRight" activeCell="I1" sqref="I1"/>
      <selection pane="bottomLeft" activeCell="A4" sqref="A4"/>
      <selection pane="bottomRight" activeCell="J27" sqref="J27"/>
    </sheetView>
  </sheetViews>
  <sheetFormatPr defaultColWidth="11" defaultRowHeight="18.75"/>
  <cols>
    <col min="1" max="1" width="4.25" customWidth="1"/>
    <col min="2" max="2" width="9.375" style="1" customWidth="1"/>
    <col min="3" max="3" width="17.5" style="4" customWidth="1"/>
    <col min="4" max="4" width="24" customWidth="1"/>
    <col min="5" max="5" width="12.125" style="6" customWidth="1"/>
  </cols>
  <sheetData>
    <row r="1" spans="1:6" ht="21.75" customHeight="1" thickBot="1">
      <c r="A1" s="30" t="s">
        <v>87</v>
      </c>
      <c r="C1" s="2"/>
      <c r="E1" s="3"/>
      <c r="F1" s="3"/>
    </row>
    <row r="2" spans="1:6" s="6" customFormat="1" ht="24" customHeight="1">
      <c r="A2" s="114" t="s">
        <v>0</v>
      </c>
      <c r="B2" s="116" t="s">
        <v>1</v>
      </c>
      <c r="C2" s="118" t="s">
        <v>2</v>
      </c>
      <c r="D2" s="116" t="s">
        <v>3</v>
      </c>
      <c r="E2" s="236" t="s">
        <v>4</v>
      </c>
      <c r="F2" s="255" t="s">
        <v>86</v>
      </c>
    </row>
    <row r="3" spans="1:6" s="9" customFormat="1" ht="28.5" customHeight="1" thickBot="1">
      <c r="A3" s="115"/>
      <c r="B3" s="117"/>
      <c r="C3" s="119"/>
      <c r="D3" s="117"/>
      <c r="E3" s="237"/>
      <c r="F3" s="256"/>
    </row>
    <row r="4" spans="1:6" ht="15" customHeight="1">
      <c r="A4" s="185">
        <v>1</v>
      </c>
      <c r="B4" s="189" t="s">
        <v>5</v>
      </c>
      <c r="C4" s="162" t="s">
        <v>6</v>
      </c>
      <c r="D4" s="178"/>
      <c r="E4" s="170" t="s">
        <v>7</v>
      </c>
      <c r="F4" s="43">
        <v>62</v>
      </c>
    </row>
    <row r="5" spans="1:6" ht="15.75" customHeight="1">
      <c r="A5" s="185"/>
      <c r="B5" s="189"/>
      <c r="C5" s="162"/>
      <c r="D5" s="178"/>
      <c r="E5" s="171"/>
      <c r="F5" s="44">
        <v>68</v>
      </c>
    </row>
    <row r="6" spans="1:6" ht="15.75" customHeight="1">
      <c r="A6" s="185"/>
      <c r="B6" s="189"/>
      <c r="C6" s="162"/>
      <c r="D6" s="178"/>
      <c r="E6" s="171"/>
      <c r="F6" s="44">
        <v>74</v>
      </c>
    </row>
    <row r="7" spans="1:6" ht="15.75" customHeight="1">
      <c r="A7" s="185"/>
      <c r="B7" s="189"/>
      <c r="C7" s="162"/>
      <c r="D7" s="178"/>
      <c r="E7" s="171"/>
      <c r="F7" s="44"/>
    </row>
    <row r="8" spans="1:6" ht="15.75" customHeight="1">
      <c r="A8" s="185"/>
      <c r="B8" s="189"/>
      <c r="C8" s="162"/>
      <c r="D8" s="178"/>
      <c r="E8" s="171"/>
      <c r="F8" s="44"/>
    </row>
    <row r="9" spans="1:6" ht="15.75" customHeight="1">
      <c r="A9" s="185"/>
      <c r="B9" s="189"/>
      <c r="C9" s="162"/>
      <c r="D9" s="178"/>
      <c r="E9" s="171"/>
      <c r="F9" s="44"/>
    </row>
    <row r="10" spans="1:6" ht="15.75" customHeight="1" thickBot="1">
      <c r="A10" s="186"/>
      <c r="B10" s="192"/>
      <c r="C10" s="177"/>
      <c r="D10" s="179"/>
      <c r="E10" s="172"/>
      <c r="F10" s="45"/>
    </row>
    <row r="11" spans="1:6" ht="15" customHeight="1">
      <c r="A11" s="173">
        <v>2</v>
      </c>
      <c r="B11" s="189" t="s">
        <v>8</v>
      </c>
      <c r="C11" s="162" t="s">
        <v>9</v>
      </c>
      <c r="D11" s="178"/>
      <c r="E11" s="170" t="s">
        <v>7</v>
      </c>
      <c r="F11" s="46">
        <v>62</v>
      </c>
    </row>
    <row r="12" spans="1:6" ht="15.75" customHeight="1">
      <c r="A12" s="173"/>
      <c r="B12" s="189"/>
      <c r="C12" s="162"/>
      <c r="D12" s="178"/>
      <c r="E12" s="171"/>
      <c r="F12" s="47">
        <v>68</v>
      </c>
    </row>
    <row r="13" spans="1:6" ht="15.75" customHeight="1">
      <c r="A13" s="173"/>
      <c r="B13" s="189"/>
      <c r="C13" s="162"/>
      <c r="D13" s="178"/>
      <c r="E13" s="171"/>
      <c r="F13" s="47">
        <v>74</v>
      </c>
    </row>
    <row r="14" spans="1:6" ht="15.75" customHeight="1">
      <c r="A14" s="173"/>
      <c r="B14" s="189"/>
      <c r="C14" s="162"/>
      <c r="D14" s="178"/>
      <c r="E14" s="171"/>
      <c r="F14" s="47"/>
    </row>
    <row r="15" spans="1:6" ht="15.75" customHeight="1">
      <c r="A15" s="173"/>
      <c r="B15" s="189"/>
      <c r="C15" s="162"/>
      <c r="D15" s="178"/>
      <c r="E15" s="171"/>
      <c r="F15" s="47"/>
    </row>
    <row r="16" spans="1:6" ht="15.75" customHeight="1">
      <c r="A16" s="173"/>
      <c r="B16" s="189"/>
      <c r="C16" s="162"/>
      <c r="D16" s="178"/>
      <c r="E16" s="171"/>
      <c r="F16" s="47"/>
    </row>
    <row r="17" spans="1:6" ht="15.75" customHeight="1" thickBot="1">
      <c r="A17" s="173"/>
      <c r="B17" s="189"/>
      <c r="C17" s="162"/>
      <c r="D17" s="178"/>
      <c r="E17" s="172"/>
      <c r="F17" s="48"/>
    </row>
    <row r="18" spans="1:6" ht="15.75" customHeight="1">
      <c r="A18" s="184">
        <v>3</v>
      </c>
      <c r="B18" s="234" t="s">
        <v>10</v>
      </c>
      <c r="C18" s="183" t="s">
        <v>11</v>
      </c>
      <c r="D18" s="193"/>
      <c r="E18" s="170" t="s">
        <v>12</v>
      </c>
      <c r="F18" s="49">
        <v>62</v>
      </c>
    </row>
    <row r="19" spans="1:6" ht="15.75" customHeight="1">
      <c r="A19" s="185"/>
      <c r="B19" s="194"/>
      <c r="C19" s="162"/>
      <c r="D19" s="178"/>
      <c r="E19" s="171"/>
      <c r="F19" s="44">
        <v>68</v>
      </c>
    </row>
    <row r="20" spans="1:6" ht="15.75" customHeight="1">
      <c r="A20" s="185"/>
      <c r="B20" s="194"/>
      <c r="C20" s="162"/>
      <c r="D20" s="178"/>
      <c r="E20" s="171"/>
      <c r="F20" s="44">
        <v>74</v>
      </c>
    </row>
    <row r="21" spans="1:6" ht="15.75" customHeight="1">
      <c r="A21" s="185"/>
      <c r="B21" s="194"/>
      <c r="C21" s="162"/>
      <c r="D21" s="178"/>
      <c r="E21" s="171"/>
      <c r="F21" s="41"/>
    </row>
    <row r="22" spans="1:6" ht="15.75" customHeight="1">
      <c r="A22" s="185"/>
      <c r="B22" s="194"/>
      <c r="C22" s="162"/>
      <c r="D22" s="178"/>
      <c r="E22" s="171"/>
      <c r="F22" s="41"/>
    </row>
    <row r="23" spans="1:6" ht="15.75" customHeight="1">
      <c r="A23" s="185"/>
      <c r="B23" s="194"/>
      <c r="C23" s="162"/>
      <c r="D23" s="178"/>
      <c r="E23" s="171"/>
      <c r="F23" s="41"/>
    </row>
    <row r="24" spans="1:6" ht="15.75" customHeight="1" thickBot="1">
      <c r="A24" s="186"/>
      <c r="B24" s="235"/>
      <c r="C24" s="177"/>
      <c r="D24" s="179"/>
      <c r="E24" s="172"/>
      <c r="F24" s="42"/>
    </row>
    <row r="25" spans="1:6" ht="15.75" customHeight="1">
      <c r="A25" s="207">
        <v>4</v>
      </c>
      <c r="B25" s="191" t="s">
        <v>13</v>
      </c>
      <c r="C25" s="183" t="s">
        <v>14</v>
      </c>
      <c r="D25" s="193"/>
      <c r="E25" s="170" t="s">
        <v>7</v>
      </c>
      <c r="F25" s="49">
        <v>62</v>
      </c>
    </row>
    <row r="26" spans="1:6" ht="15.75" customHeight="1">
      <c r="A26" s="173"/>
      <c r="B26" s="189"/>
      <c r="C26" s="162"/>
      <c r="D26" s="178"/>
      <c r="E26" s="171"/>
      <c r="F26" s="44">
        <v>68</v>
      </c>
    </row>
    <row r="27" spans="1:6" ht="15.75" customHeight="1">
      <c r="A27" s="173"/>
      <c r="B27" s="189"/>
      <c r="C27" s="162"/>
      <c r="D27" s="178"/>
      <c r="E27" s="171"/>
      <c r="F27" s="44">
        <v>74</v>
      </c>
    </row>
    <row r="28" spans="1:6" ht="15.75" customHeight="1">
      <c r="A28" s="173"/>
      <c r="B28" s="189"/>
      <c r="C28" s="162"/>
      <c r="D28" s="178"/>
      <c r="E28" s="171"/>
      <c r="F28" s="50">
        <v>80</v>
      </c>
    </row>
    <row r="29" spans="1:6" ht="15.75" customHeight="1">
      <c r="A29" s="173"/>
      <c r="B29" s="189"/>
      <c r="C29" s="162"/>
      <c r="D29" s="178"/>
      <c r="E29" s="171"/>
      <c r="F29" s="50">
        <v>86</v>
      </c>
    </row>
    <row r="30" spans="1:6" ht="15.75" customHeight="1">
      <c r="A30" s="173"/>
      <c r="B30" s="189"/>
      <c r="C30" s="162"/>
      <c r="D30" s="178"/>
      <c r="E30" s="171"/>
      <c r="F30" s="50">
        <v>92</v>
      </c>
    </row>
    <row r="31" spans="1:6" ht="15.75" customHeight="1" thickBot="1">
      <c r="A31" s="174"/>
      <c r="B31" s="192"/>
      <c r="C31" s="177"/>
      <c r="D31" s="179"/>
      <c r="E31" s="172"/>
      <c r="F31" s="51">
        <v>98</v>
      </c>
    </row>
    <row r="32" spans="1:6" ht="15.75" customHeight="1">
      <c r="A32" s="185">
        <v>5</v>
      </c>
      <c r="B32" s="189" t="s">
        <v>15</v>
      </c>
      <c r="C32" s="162" t="s">
        <v>16</v>
      </c>
      <c r="D32" s="233"/>
      <c r="E32" s="170" t="s">
        <v>7</v>
      </c>
      <c r="F32" s="43"/>
    </row>
    <row r="33" spans="1:6" ht="15.75" customHeight="1">
      <c r="A33" s="185"/>
      <c r="B33" s="189"/>
      <c r="C33" s="162"/>
      <c r="D33" s="233"/>
      <c r="E33" s="171"/>
      <c r="F33" s="44"/>
    </row>
    <row r="34" spans="1:6" ht="15.75" customHeight="1">
      <c r="A34" s="185"/>
      <c r="B34" s="189"/>
      <c r="C34" s="162"/>
      <c r="D34" s="233"/>
      <c r="E34" s="171"/>
      <c r="F34" s="44"/>
    </row>
    <row r="35" spans="1:6" ht="15.75" customHeight="1">
      <c r="A35" s="185"/>
      <c r="B35" s="189"/>
      <c r="C35" s="162"/>
      <c r="D35" s="233"/>
      <c r="E35" s="171"/>
      <c r="F35" s="50">
        <v>80</v>
      </c>
    </row>
    <row r="36" spans="1:6" ht="15.75" customHeight="1">
      <c r="A36" s="185"/>
      <c r="B36" s="189"/>
      <c r="C36" s="162"/>
      <c r="D36" s="233"/>
      <c r="E36" s="171"/>
      <c r="F36" s="50">
        <v>86</v>
      </c>
    </row>
    <row r="37" spans="1:6" ht="15.75" customHeight="1">
      <c r="A37" s="185"/>
      <c r="B37" s="189"/>
      <c r="C37" s="162"/>
      <c r="D37" s="233"/>
      <c r="E37" s="171"/>
      <c r="F37" s="50">
        <v>92</v>
      </c>
    </row>
    <row r="38" spans="1:6" ht="16.5" customHeight="1" thickBot="1">
      <c r="A38" s="185"/>
      <c r="B38" s="189"/>
      <c r="C38" s="162"/>
      <c r="D38" s="233"/>
      <c r="E38" s="172"/>
      <c r="F38" s="52">
        <v>98</v>
      </c>
    </row>
    <row r="39" spans="1:6" ht="15.75" customHeight="1">
      <c r="A39" s="207">
        <v>6</v>
      </c>
      <c r="B39" s="191" t="s">
        <v>17</v>
      </c>
      <c r="C39" s="183" t="s">
        <v>18</v>
      </c>
      <c r="D39" s="193"/>
      <c r="E39" s="170" t="s">
        <v>7</v>
      </c>
      <c r="F39" s="49"/>
    </row>
    <row r="40" spans="1:6" ht="15.75" customHeight="1">
      <c r="A40" s="173"/>
      <c r="B40" s="189"/>
      <c r="C40" s="162"/>
      <c r="D40" s="178"/>
      <c r="E40" s="171"/>
      <c r="F40" s="44"/>
    </row>
    <row r="41" spans="1:6" ht="15.75" customHeight="1">
      <c r="A41" s="173"/>
      <c r="B41" s="189"/>
      <c r="C41" s="162"/>
      <c r="D41" s="178"/>
      <c r="E41" s="171"/>
      <c r="F41" s="44"/>
    </row>
    <row r="42" spans="1:6" ht="15.75" customHeight="1">
      <c r="A42" s="173"/>
      <c r="B42" s="189"/>
      <c r="C42" s="162"/>
      <c r="D42" s="178"/>
      <c r="E42" s="171"/>
      <c r="F42" s="50">
        <v>80</v>
      </c>
    </row>
    <row r="43" spans="1:6" ht="15.75" customHeight="1">
      <c r="A43" s="173"/>
      <c r="B43" s="189"/>
      <c r="C43" s="162"/>
      <c r="D43" s="178"/>
      <c r="E43" s="171"/>
      <c r="F43" s="50">
        <v>86</v>
      </c>
    </row>
    <row r="44" spans="1:6" ht="15.75" customHeight="1">
      <c r="A44" s="173"/>
      <c r="B44" s="189"/>
      <c r="C44" s="162"/>
      <c r="D44" s="178"/>
      <c r="E44" s="171"/>
      <c r="F44" s="50">
        <v>92</v>
      </c>
    </row>
    <row r="45" spans="1:6" ht="16.5" customHeight="1" thickBot="1">
      <c r="A45" s="174"/>
      <c r="B45" s="192"/>
      <c r="C45" s="177"/>
      <c r="D45" s="179"/>
      <c r="E45" s="172"/>
      <c r="F45" s="51">
        <v>98</v>
      </c>
    </row>
    <row r="46" spans="1:6" ht="15.75" customHeight="1">
      <c r="A46" s="185">
        <v>7</v>
      </c>
      <c r="B46" s="189" t="s">
        <v>19</v>
      </c>
      <c r="C46" s="162" t="s">
        <v>20</v>
      </c>
      <c r="D46" s="178"/>
      <c r="E46" s="170" t="s">
        <v>21</v>
      </c>
      <c r="F46" s="53">
        <v>62</v>
      </c>
    </row>
    <row r="47" spans="1:6" ht="15.75" customHeight="1">
      <c r="A47" s="185"/>
      <c r="B47" s="189"/>
      <c r="C47" s="162"/>
      <c r="D47" s="178"/>
      <c r="E47" s="171"/>
      <c r="F47" s="41">
        <v>68</v>
      </c>
    </row>
    <row r="48" spans="1:6" ht="15.75" customHeight="1">
      <c r="A48" s="185"/>
      <c r="B48" s="189"/>
      <c r="C48" s="162"/>
      <c r="D48" s="178"/>
      <c r="E48" s="171"/>
      <c r="F48" s="41">
        <v>74</v>
      </c>
    </row>
    <row r="49" spans="1:6" ht="15.75" customHeight="1">
      <c r="A49" s="185"/>
      <c r="B49" s="189"/>
      <c r="C49" s="162"/>
      <c r="D49" s="178"/>
      <c r="E49" s="171"/>
      <c r="F49" s="41"/>
    </row>
    <row r="50" spans="1:6" ht="15.75" customHeight="1">
      <c r="A50" s="185"/>
      <c r="B50" s="189"/>
      <c r="C50" s="162"/>
      <c r="D50" s="178"/>
      <c r="E50" s="171"/>
      <c r="F50" s="41"/>
    </row>
    <row r="51" spans="1:6" ht="15.75" customHeight="1">
      <c r="A51" s="185"/>
      <c r="B51" s="189"/>
      <c r="C51" s="162"/>
      <c r="D51" s="178"/>
      <c r="E51" s="171"/>
      <c r="F51" s="41"/>
    </row>
    <row r="52" spans="1:6" ht="24" customHeight="1" thickBot="1">
      <c r="A52" s="185"/>
      <c r="B52" s="189"/>
      <c r="C52" s="162"/>
      <c r="D52" s="178"/>
      <c r="E52" s="172"/>
      <c r="F52" s="54"/>
    </row>
    <row r="53" spans="1:6" ht="15" customHeight="1">
      <c r="A53" s="207">
        <v>8</v>
      </c>
      <c r="B53" s="191" t="s">
        <v>22</v>
      </c>
      <c r="C53" s="183" t="s">
        <v>23</v>
      </c>
      <c r="D53" s="187"/>
      <c r="E53" s="170" t="s">
        <v>24</v>
      </c>
      <c r="F53" s="55"/>
    </row>
    <row r="54" spans="1:6" ht="15.75" customHeight="1">
      <c r="A54" s="173"/>
      <c r="B54" s="189"/>
      <c r="C54" s="162"/>
      <c r="D54" s="181"/>
      <c r="E54" s="171"/>
      <c r="F54" s="47"/>
    </row>
    <row r="55" spans="1:6" ht="15.75" customHeight="1">
      <c r="A55" s="173"/>
      <c r="B55" s="189"/>
      <c r="C55" s="162"/>
      <c r="D55" s="181"/>
      <c r="E55" s="171"/>
      <c r="F55" s="47"/>
    </row>
    <row r="56" spans="1:6" ht="15.75" customHeight="1">
      <c r="A56" s="173"/>
      <c r="B56" s="189"/>
      <c r="C56" s="162"/>
      <c r="D56" s="181"/>
      <c r="E56" s="171"/>
      <c r="F56" s="50">
        <v>80</v>
      </c>
    </row>
    <row r="57" spans="1:6" ht="15.75" customHeight="1">
      <c r="A57" s="173"/>
      <c r="B57" s="189"/>
      <c r="C57" s="162"/>
      <c r="D57" s="181"/>
      <c r="E57" s="171"/>
      <c r="F57" s="50">
        <v>86</v>
      </c>
    </row>
    <row r="58" spans="1:6" ht="15.75" customHeight="1">
      <c r="A58" s="173"/>
      <c r="B58" s="189"/>
      <c r="C58" s="162"/>
      <c r="D58" s="181"/>
      <c r="E58" s="171"/>
      <c r="F58" s="50">
        <v>92</v>
      </c>
    </row>
    <row r="59" spans="1:6" ht="16.5" customHeight="1" thickBot="1">
      <c r="A59" s="174"/>
      <c r="B59" s="192"/>
      <c r="C59" s="177"/>
      <c r="D59" s="188"/>
      <c r="E59" s="172"/>
      <c r="F59" s="51">
        <v>98</v>
      </c>
    </row>
    <row r="60" spans="1:6" ht="15.6" customHeight="1">
      <c r="A60" s="185">
        <v>9</v>
      </c>
      <c r="B60" s="175" t="s">
        <v>25</v>
      </c>
      <c r="C60" s="162" t="s">
        <v>26</v>
      </c>
      <c r="D60" s="178"/>
      <c r="E60" s="170" t="s">
        <v>89</v>
      </c>
      <c r="F60" s="46">
        <v>62</v>
      </c>
    </row>
    <row r="61" spans="1:6" ht="15.75" customHeight="1">
      <c r="A61" s="185"/>
      <c r="B61" s="175"/>
      <c r="C61" s="162"/>
      <c r="D61" s="178"/>
      <c r="E61" s="171"/>
      <c r="F61" s="47">
        <v>68</v>
      </c>
    </row>
    <row r="62" spans="1:6" ht="15.75" customHeight="1">
      <c r="A62" s="185"/>
      <c r="B62" s="175"/>
      <c r="C62" s="162"/>
      <c r="D62" s="178"/>
      <c r="E62" s="171"/>
      <c r="F62" s="47">
        <v>74</v>
      </c>
    </row>
    <row r="63" spans="1:6" ht="15.75" customHeight="1">
      <c r="A63" s="185"/>
      <c r="B63" s="175"/>
      <c r="C63" s="162"/>
      <c r="D63" s="178"/>
      <c r="E63" s="171"/>
      <c r="F63" s="50">
        <v>80</v>
      </c>
    </row>
    <row r="64" spans="1:6" ht="15.75" customHeight="1">
      <c r="A64" s="185"/>
      <c r="B64" s="175"/>
      <c r="C64" s="162"/>
      <c r="D64" s="178"/>
      <c r="E64" s="171"/>
      <c r="F64" s="50">
        <v>86</v>
      </c>
    </row>
    <row r="65" spans="1:6" ht="15.75" customHeight="1">
      <c r="A65" s="185"/>
      <c r="B65" s="175"/>
      <c r="C65" s="162"/>
      <c r="D65" s="178"/>
      <c r="E65" s="171"/>
      <c r="F65" s="50">
        <v>92</v>
      </c>
    </row>
    <row r="66" spans="1:6" ht="15.75" customHeight="1" thickBot="1">
      <c r="A66" s="185"/>
      <c r="B66" s="175"/>
      <c r="C66" s="162"/>
      <c r="D66" s="178"/>
      <c r="E66" s="172"/>
      <c r="F66" s="52">
        <v>98</v>
      </c>
    </row>
    <row r="67" spans="1:6" ht="15" customHeight="1">
      <c r="A67" s="207">
        <v>10</v>
      </c>
      <c r="B67" s="182" t="s">
        <v>27</v>
      </c>
      <c r="C67" s="183" t="s">
        <v>28</v>
      </c>
      <c r="D67" s="193"/>
      <c r="E67" s="170" t="s">
        <v>7</v>
      </c>
      <c r="F67" s="55">
        <v>62</v>
      </c>
    </row>
    <row r="68" spans="1:6" ht="15.75" customHeight="1">
      <c r="A68" s="173"/>
      <c r="B68" s="175"/>
      <c r="C68" s="162"/>
      <c r="D68" s="178"/>
      <c r="E68" s="171"/>
      <c r="F68" s="47">
        <v>68</v>
      </c>
    </row>
    <row r="69" spans="1:6" ht="15.75" customHeight="1">
      <c r="A69" s="173"/>
      <c r="B69" s="175"/>
      <c r="C69" s="162"/>
      <c r="D69" s="178"/>
      <c r="E69" s="171"/>
      <c r="F69" s="47">
        <v>74</v>
      </c>
    </row>
    <row r="70" spans="1:6" ht="15.75" customHeight="1">
      <c r="A70" s="173"/>
      <c r="B70" s="175"/>
      <c r="C70" s="162"/>
      <c r="D70" s="178"/>
      <c r="E70" s="171"/>
      <c r="F70" s="50">
        <v>80</v>
      </c>
    </row>
    <row r="71" spans="1:6" ht="15.75" customHeight="1">
      <c r="A71" s="173"/>
      <c r="B71" s="175"/>
      <c r="C71" s="162"/>
      <c r="D71" s="178"/>
      <c r="E71" s="171"/>
      <c r="F71" s="50">
        <v>86</v>
      </c>
    </row>
    <row r="72" spans="1:6" ht="15.75" customHeight="1">
      <c r="A72" s="173"/>
      <c r="B72" s="175"/>
      <c r="C72" s="162"/>
      <c r="D72" s="178"/>
      <c r="E72" s="171"/>
      <c r="F72" s="50">
        <v>92</v>
      </c>
    </row>
    <row r="73" spans="1:6" ht="15.75" customHeight="1" thickBot="1">
      <c r="A73" s="174"/>
      <c r="B73" s="176"/>
      <c r="C73" s="177"/>
      <c r="D73" s="179"/>
      <c r="E73" s="172"/>
      <c r="F73" s="51">
        <v>98</v>
      </c>
    </row>
    <row r="74" spans="1:6" ht="15" customHeight="1">
      <c r="A74" s="185">
        <v>11</v>
      </c>
      <c r="B74" s="203" t="s">
        <v>29</v>
      </c>
      <c r="C74" s="162" t="s">
        <v>30</v>
      </c>
      <c r="D74" s="178"/>
      <c r="E74" s="170" t="s">
        <v>12</v>
      </c>
      <c r="F74" s="46"/>
    </row>
    <row r="75" spans="1:6" ht="15.75" customHeight="1">
      <c r="A75" s="185"/>
      <c r="B75" s="203"/>
      <c r="C75" s="162"/>
      <c r="D75" s="178"/>
      <c r="E75" s="171"/>
      <c r="F75" s="47"/>
    </row>
    <row r="76" spans="1:6" ht="15.75" customHeight="1">
      <c r="A76" s="185"/>
      <c r="B76" s="203"/>
      <c r="C76" s="162"/>
      <c r="D76" s="178"/>
      <c r="E76" s="171"/>
      <c r="F76" s="47"/>
    </row>
    <row r="77" spans="1:6" ht="15.75" customHeight="1">
      <c r="A77" s="185"/>
      <c r="B77" s="203"/>
      <c r="C77" s="162"/>
      <c r="D77" s="178"/>
      <c r="E77" s="171"/>
      <c r="F77" s="50">
        <v>80</v>
      </c>
    </row>
    <row r="78" spans="1:6" ht="15.75" customHeight="1">
      <c r="A78" s="185"/>
      <c r="B78" s="203"/>
      <c r="C78" s="162"/>
      <c r="D78" s="178"/>
      <c r="E78" s="171"/>
      <c r="F78" s="50">
        <v>86</v>
      </c>
    </row>
    <row r="79" spans="1:6" ht="15.75" customHeight="1">
      <c r="A79" s="185"/>
      <c r="B79" s="203"/>
      <c r="C79" s="162"/>
      <c r="D79" s="178"/>
      <c r="E79" s="171"/>
      <c r="F79" s="50">
        <v>92</v>
      </c>
    </row>
    <row r="80" spans="1:6" ht="15.75" customHeight="1" thickBot="1">
      <c r="A80" s="104"/>
      <c r="B80" s="203"/>
      <c r="C80" s="162"/>
      <c r="D80" s="178"/>
      <c r="E80" s="172"/>
      <c r="F80" s="52">
        <v>98</v>
      </c>
    </row>
    <row r="81" spans="1:6" ht="15.75" customHeight="1">
      <c r="A81" s="210">
        <v>12</v>
      </c>
      <c r="B81" s="213" t="s">
        <v>31</v>
      </c>
      <c r="C81" s="183" t="s">
        <v>32</v>
      </c>
      <c r="D81" s="193"/>
      <c r="E81" s="170" t="s">
        <v>7</v>
      </c>
      <c r="F81" s="55"/>
    </row>
    <row r="82" spans="1:6" ht="15.75" customHeight="1">
      <c r="A82" s="211"/>
      <c r="B82" s="214"/>
      <c r="C82" s="162"/>
      <c r="D82" s="178"/>
      <c r="E82" s="171"/>
      <c r="F82" s="47"/>
    </row>
    <row r="83" spans="1:6" ht="15.75" customHeight="1">
      <c r="A83" s="211"/>
      <c r="B83" s="214"/>
      <c r="C83" s="162"/>
      <c r="D83" s="178"/>
      <c r="E83" s="171"/>
      <c r="F83" s="47"/>
    </row>
    <row r="84" spans="1:6" ht="15.75" customHeight="1">
      <c r="A84" s="211"/>
      <c r="B84" s="214"/>
      <c r="C84" s="162"/>
      <c r="D84" s="178"/>
      <c r="E84" s="171"/>
      <c r="F84" s="50">
        <v>80</v>
      </c>
    </row>
    <row r="85" spans="1:6" ht="15.75" customHeight="1">
      <c r="A85" s="211"/>
      <c r="B85" s="214"/>
      <c r="C85" s="162"/>
      <c r="D85" s="178"/>
      <c r="E85" s="171"/>
      <c r="F85" s="50">
        <v>86</v>
      </c>
    </row>
    <row r="86" spans="1:6" ht="15.75" customHeight="1">
      <c r="A86" s="211"/>
      <c r="B86" s="214"/>
      <c r="C86" s="162"/>
      <c r="D86" s="178"/>
      <c r="E86" s="171"/>
      <c r="F86" s="50">
        <v>92</v>
      </c>
    </row>
    <row r="87" spans="1:6" ht="15.75" customHeight="1" thickBot="1">
      <c r="A87" s="212"/>
      <c r="B87" s="215"/>
      <c r="C87" s="177"/>
      <c r="D87" s="179"/>
      <c r="E87" s="172"/>
      <c r="F87" s="51">
        <v>98</v>
      </c>
    </row>
    <row r="88" spans="1:6" ht="15" customHeight="1">
      <c r="A88" s="216">
        <v>13</v>
      </c>
      <c r="B88" s="175" t="s">
        <v>33</v>
      </c>
      <c r="C88" s="162" t="s">
        <v>34</v>
      </c>
      <c r="D88" s="181"/>
      <c r="E88" s="170" t="s">
        <v>7</v>
      </c>
      <c r="F88" s="46"/>
    </row>
    <row r="89" spans="1:6" ht="15.75" customHeight="1">
      <c r="A89" s="185"/>
      <c r="B89" s="175"/>
      <c r="C89" s="162"/>
      <c r="D89" s="181"/>
      <c r="E89" s="171"/>
      <c r="F89" s="47"/>
    </row>
    <row r="90" spans="1:6" ht="15.75" customHeight="1">
      <c r="A90" s="185"/>
      <c r="B90" s="175"/>
      <c r="C90" s="162"/>
      <c r="D90" s="181"/>
      <c r="E90" s="171"/>
      <c r="F90" s="47"/>
    </row>
    <row r="91" spans="1:6" ht="15.75" customHeight="1">
      <c r="A91" s="185"/>
      <c r="B91" s="175"/>
      <c r="C91" s="162"/>
      <c r="D91" s="181"/>
      <c r="E91" s="171"/>
      <c r="F91" s="50">
        <v>80</v>
      </c>
    </row>
    <row r="92" spans="1:6" ht="15.75" customHeight="1">
      <c r="A92" s="185"/>
      <c r="B92" s="175"/>
      <c r="C92" s="162"/>
      <c r="D92" s="181"/>
      <c r="E92" s="171"/>
      <c r="F92" s="50">
        <v>86</v>
      </c>
    </row>
    <row r="93" spans="1:6" ht="15.75" customHeight="1">
      <c r="A93" s="185"/>
      <c r="B93" s="175"/>
      <c r="C93" s="162"/>
      <c r="D93" s="181"/>
      <c r="E93" s="171"/>
      <c r="F93" s="50">
        <v>92</v>
      </c>
    </row>
    <row r="94" spans="1:6" ht="15.75" customHeight="1" thickBot="1">
      <c r="A94" s="185"/>
      <c r="B94" s="175"/>
      <c r="C94" s="162"/>
      <c r="D94" s="181"/>
      <c r="E94" s="172"/>
      <c r="F94" s="52">
        <v>98</v>
      </c>
    </row>
    <row r="95" spans="1:6" ht="15" customHeight="1">
      <c r="A95" s="207">
        <v>14</v>
      </c>
      <c r="B95" s="182" t="s">
        <v>35</v>
      </c>
      <c r="C95" s="183" t="s">
        <v>36</v>
      </c>
      <c r="D95" s="208"/>
      <c r="E95" s="170" t="s">
        <v>12</v>
      </c>
      <c r="F95" s="55"/>
    </row>
    <row r="96" spans="1:6" ht="15.75" customHeight="1">
      <c r="A96" s="173"/>
      <c r="B96" s="175"/>
      <c r="C96" s="162"/>
      <c r="D96" s="190"/>
      <c r="E96" s="171"/>
      <c r="F96" s="47"/>
    </row>
    <row r="97" spans="1:6" ht="15.75" customHeight="1">
      <c r="A97" s="173"/>
      <c r="B97" s="175"/>
      <c r="C97" s="162"/>
      <c r="D97" s="190"/>
      <c r="E97" s="171"/>
      <c r="F97" s="47"/>
    </row>
    <row r="98" spans="1:6" ht="15.75" customHeight="1">
      <c r="A98" s="173"/>
      <c r="B98" s="175"/>
      <c r="C98" s="162"/>
      <c r="D98" s="190"/>
      <c r="E98" s="171"/>
      <c r="F98" s="50">
        <v>80</v>
      </c>
    </row>
    <row r="99" spans="1:6" ht="15.75" customHeight="1">
      <c r="A99" s="173"/>
      <c r="B99" s="175"/>
      <c r="C99" s="162"/>
      <c r="D99" s="190"/>
      <c r="E99" s="171"/>
      <c r="F99" s="50">
        <v>86</v>
      </c>
    </row>
    <row r="100" spans="1:6" ht="15.75" customHeight="1">
      <c r="A100" s="173"/>
      <c r="B100" s="175"/>
      <c r="C100" s="162"/>
      <c r="D100" s="190"/>
      <c r="E100" s="171"/>
      <c r="F100" s="50">
        <v>92</v>
      </c>
    </row>
    <row r="101" spans="1:6" ht="15.75" customHeight="1" thickBot="1">
      <c r="A101" s="174"/>
      <c r="B101" s="176"/>
      <c r="C101" s="177"/>
      <c r="D101" s="209"/>
      <c r="E101" s="172"/>
      <c r="F101" s="51">
        <v>98</v>
      </c>
    </row>
    <row r="102" spans="1:6" ht="15" customHeight="1">
      <c r="A102" s="185">
        <v>15</v>
      </c>
      <c r="B102" s="189" t="s">
        <v>37</v>
      </c>
      <c r="C102" s="162" t="s">
        <v>38</v>
      </c>
      <c r="D102" s="190"/>
      <c r="E102" s="170" t="s">
        <v>12</v>
      </c>
      <c r="F102" s="46"/>
    </row>
    <row r="103" spans="1:6" ht="15.75" customHeight="1">
      <c r="A103" s="185"/>
      <c r="B103" s="189"/>
      <c r="C103" s="162"/>
      <c r="D103" s="190"/>
      <c r="E103" s="171"/>
      <c r="F103" s="47"/>
    </row>
    <row r="104" spans="1:6" ht="15.75" customHeight="1">
      <c r="A104" s="185"/>
      <c r="B104" s="189"/>
      <c r="C104" s="162"/>
      <c r="D104" s="190"/>
      <c r="E104" s="171"/>
      <c r="F104" s="47"/>
    </row>
    <row r="105" spans="1:6" ht="15.75" customHeight="1">
      <c r="A105" s="185"/>
      <c r="B105" s="189"/>
      <c r="C105" s="162"/>
      <c r="D105" s="190"/>
      <c r="E105" s="171"/>
      <c r="F105" s="50">
        <v>80</v>
      </c>
    </row>
    <row r="106" spans="1:6" ht="15.75" customHeight="1">
      <c r="A106" s="185"/>
      <c r="B106" s="189"/>
      <c r="C106" s="162"/>
      <c r="D106" s="190"/>
      <c r="E106" s="171"/>
      <c r="F106" s="50">
        <v>86</v>
      </c>
    </row>
    <row r="107" spans="1:6" ht="15.75" customHeight="1">
      <c r="A107" s="185"/>
      <c r="B107" s="189"/>
      <c r="C107" s="162"/>
      <c r="D107" s="190"/>
      <c r="E107" s="171"/>
      <c r="F107" s="50">
        <v>92</v>
      </c>
    </row>
    <row r="108" spans="1:6" ht="15.75" customHeight="1" thickBot="1">
      <c r="A108" s="185"/>
      <c r="B108" s="189"/>
      <c r="C108" s="162"/>
      <c r="D108" s="190"/>
      <c r="E108" s="172"/>
      <c r="F108" s="52">
        <v>98</v>
      </c>
    </row>
    <row r="109" spans="1:6" ht="15" customHeight="1">
      <c r="A109" s="207">
        <v>16</v>
      </c>
      <c r="B109" s="182" t="s">
        <v>39</v>
      </c>
      <c r="C109" s="183" t="s">
        <v>40</v>
      </c>
      <c r="D109" s="187"/>
      <c r="E109" s="170" t="s">
        <v>41</v>
      </c>
      <c r="F109" s="55"/>
    </row>
    <row r="110" spans="1:6" ht="15.75" customHeight="1">
      <c r="A110" s="173"/>
      <c r="B110" s="175"/>
      <c r="C110" s="162"/>
      <c r="D110" s="181"/>
      <c r="E110" s="171"/>
      <c r="F110" s="47"/>
    </row>
    <row r="111" spans="1:6" ht="15.75" customHeight="1">
      <c r="A111" s="173"/>
      <c r="B111" s="175"/>
      <c r="C111" s="162"/>
      <c r="D111" s="181"/>
      <c r="E111" s="171"/>
      <c r="F111" s="47"/>
    </row>
    <row r="112" spans="1:6" ht="15.75" customHeight="1">
      <c r="A112" s="173"/>
      <c r="B112" s="175"/>
      <c r="C112" s="162"/>
      <c r="D112" s="181"/>
      <c r="E112" s="171"/>
      <c r="F112" s="50">
        <v>80</v>
      </c>
    </row>
    <row r="113" spans="1:6" ht="15.75" customHeight="1">
      <c r="A113" s="173"/>
      <c r="B113" s="175"/>
      <c r="C113" s="162"/>
      <c r="D113" s="181"/>
      <c r="E113" s="171"/>
      <c r="F113" s="50">
        <v>86</v>
      </c>
    </row>
    <row r="114" spans="1:6" ht="15.75" customHeight="1">
      <c r="A114" s="173"/>
      <c r="B114" s="175"/>
      <c r="C114" s="162"/>
      <c r="D114" s="181"/>
      <c r="E114" s="171"/>
      <c r="F114" s="50">
        <v>92</v>
      </c>
    </row>
    <row r="115" spans="1:6" ht="15.75" customHeight="1" thickBot="1">
      <c r="A115" s="174"/>
      <c r="B115" s="176"/>
      <c r="C115" s="177"/>
      <c r="D115" s="188"/>
      <c r="E115" s="172"/>
      <c r="F115" s="51">
        <v>98</v>
      </c>
    </row>
    <row r="116" spans="1:6" ht="15.75" customHeight="1">
      <c r="A116" s="184">
        <v>17</v>
      </c>
      <c r="B116" s="204" t="s">
        <v>42</v>
      </c>
      <c r="C116" s="183" t="s">
        <v>43</v>
      </c>
      <c r="D116" s="193"/>
      <c r="E116" s="170" t="s">
        <v>88</v>
      </c>
      <c r="F116" s="40">
        <v>62</v>
      </c>
    </row>
    <row r="117" spans="1:6" ht="15.75" customHeight="1">
      <c r="A117" s="185"/>
      <c r="B117" s="203"/>
      <c r="C117" s="162"/>
      <c r="D117" s="178"/>
      <c r="E117" s="171"/>
      <c r="F117" s="41">
        <v>68</v>
      </c>
    </row>
    <row r="118" spans="1:6" ht="15.75" customHeight="1">
      <c r="A118" s="185"/>
      <c r="B118" s="203"/>
      <c r="C118" s="162"/>
      <c r="D118" s="178"/>
      <c r="E118" s="171"/>
      <c r="F118" s="41">
        <v>74</v>
      </c>
    </row>
    <row r="119" spans="1:6" ht="15.75" customHeight="1">
      <c r="A119" s="185"/>
      <c r="B119" s="203"/>
      <c r="C119" s="162"/>
      <c r="D119" s="178"/>
      <c r="E119" s="171"/>
      <c r="F119" s="41"/>
    </row>
    <row r="120" spans="1:6" ht="15.75" customHeight="1">
      <c r="A120" s="185"/>
      <c r="B120" s="203"/>
      <c r="C120" s="162"/>
      <c r="D120" s="178"/>
      <c r="E120" s="171"/>
      <c r="F120" s="41"/>
    </row>
    <row r="121" spans="1:6" ht="15.75" customHeight="1">
      <c r="A121" s="185"/>
      <c r="B121" s="203"/>
      <c r="C121" s="162"/>
      <c r="D121" s="178"/>
      <c r="E121" s="171"/>
      <c r="F121" s="41"/>
    </row>
    <row r="122" spans="1:6" ht="16.5" customHeight="1" thickBot="1">
      <c r="A122" s="186"/>
      <c r="B122" s="205"/>
      <c r="C122" s="177"/>
      <c r="D122" s="179"/>
      <c r="E122" s="172"/>
      <c r="F122" s="42"/>
    </row>
    <row r="123" spans="1:6" ht="15" customHeight="1">
      <c r="A123" s="173">
        <v>18</v>
      </c>
      <c r="B123" s="206" t="s">
        <v>46</v>
      </c>
      <c r="C123" s="162" t="s">
        <v>47</v>
      </c>
      <c r="D123" s="181"/>
      <c r="E123" s="171" t="s">
        <v>90</v>
      </c>
      <c r="F123" s="53">
        <v>62</v>
      </c>
    </row>
    <row r="124" spans="1:6" ht="15.75" customHeight="1">
      <c r="A124" s="173"/>
      <c r="B124" s="206"/>
      <c r="C124" s="162"/>
      <c r="D124" s="181"/>
      <c r="E124" s="171"/>
      <c r="F124" s="41">
        <v>68</v>
      </c>
    </row>
    <row r="125" spans="1:6" ht="15.75" customHeight="1">
      <c r="A125" s="173"/>
      <c r="B125" s="206"/>
      <c r="C125" s="162"/>
      <c r="D125" s="181"/>
      <c r="E125" s="171"/>
      <c r="F125" s="41">
        <v>74</v>
      </c>
    </row>
    <row r="126" spans="1:6" ht="15.75" customHeight="1">
      <c r="A126" s="173"/>
      <c r="B126" s="206"/>
      <c r="C126" s="162"/>
      <c r="D126" s="181"/>
      <c r="E126" s="171"/>
      <c r="F126" s="41"/>
    </row>
    <row r="127" spans="1:6" ht="15.75" customHeight="1">
      <c r="A127" s="173"/>
      <c r="B127" s="206"/>
      <c r="C127" s="162"/>
      <c r="D127" s="181"/>
      <c r="E127" s="171"/>
      <c r="F127" s="41"/>
    </row>
    <row r="128" spans="1:6" ht="15.75" customHeight="1">
      <c r="A128" s="173"/>
      <c r="B128" s="206"/>
      <c r="C128" s="162"/>
      <c r="D128" s="181"/>
      <c r="E128" s="171"/>
      <c r="F128" s="41"/>
    </row>
    <row r="129" spans="1:6" ht="15.75" customHeight="1" thickBot="1">
      <c r="A129" s="173"/>
      <c r="B129" s="206"/>
      <c r="C129" s="162"/>
      <c r="D129" s="181"/>
      <c r="E129" s="172"/>
      <c r="F129" s="54"/>
    </row>
    <row r="130" spans="1:6" ht="15" customHeight="1">
      <c r="A130" s="184">
        <v>19</v>
      </c>
      <c r="B130" s="204" t="s">
        <v>48</v>
      </c>
      <c r="C130" s="183" t="s">
        <v>49</v>
      </c>
      <c r="D130" s="187"/>
      <c r="E130" s="201"/>
      <c r="F130" s="55"/>
    </row>
    <row r="131" spans="1:6" ht="15.75" customHeight="1">
      <c r="A131" s="185"/>
      <c r="B131" s="203"/>
      <c r="C131" s="162"/>
      <c r="D131" s="181"/>
      <c r="E131" s="167"/>
      <c r="F131" s="47"/>
    </row>
    <row r="132" spans="1:6" ht="15.75" customHeight="1">
      <c r="A132" s="185"/>
      <c r="B132" s="203"/>
      <c r="C132" s="162"/>
      <c r="D132" s="181"/>
      <c r="E132" s="167"/>
      <c r="F132" s="47"/>
    </row>
    <row r="133" spans="1:6" ht="15.75" customHeight="1">
      <c r="A133" s="185"/>
      <c r="B133" s="203"/>
      <c r="C133" s="162"/>
      <c r="D133" s="181"/>
      <c r="E133" s="167"/>
      <c r="F133" s="50">
        <v>80</v>
      </c>
    </row>
    <row r="134" spans="1:6" ht="15.75" customHeight="1">
      <c r="A134" s="185"/>
      <c r="B134" s="203"/>
      <c r="C134" s="162"/>
      <c r="D134" s="181"/>
      <c r="E134" s="167"/>
      <c r="F134" s="50">
        <v>86</v>
      </c>
    </row>
    <row r="135" spans="1:6" ht="15.75" customHeight="1">
      <c r="A135" s="185"/>
      <c r="B135" s="203"/>
      <c r="C135" s="162"/>
      <c r="D135" s="181"/>
      <c r="E135" s="167"/>
      <c r="F135" s="50">
        <v>92</v>
      </c>
    </row>
    <row r="136" spans="1:6" ht="15.75" customHeight="1" thickBot="1">
      <c r="A136" s="186"/>
      <c r="B136" s="205"/>
      <c r="C136" s="177"/>
      <c r="D136" s="188"/>
      <c r="E136" s="202"/>
      <c r="F136" s="51">
        <v>98</v>
      </c>
    </row>
    <row r="137" spans="1:6" ht="15" customHeight="1">
      <c r="A137" s="173">
        <v>20</v>
      </c>
      <c r="B137" s="203" t="s">
        <v>50</v>
      </c>
      <c r="C137" s="162" t="s">
        <v>51</v>
      </c>
      <c r="D137" s="181"/>
      <c r="E137" s="201"/>
      <c r="F137" s="53">
        <v>62</v>
      </c>
    </row>
    <row r="138" spans="1:6" ht="15.75" customHeight="1">
      <c r="A138" s="173"/>
      <c r="B138" s="203"/>
      <c r="C138" s="162"/>
      <c r="D138" s="181"/>
      <c r="E138" s="167"/>
      <c r="F138" s="41">
        <v>68</v>
      </c>
    </row>
    <row r="139" spans="1:6" ht="15.75" customHeight="1">
      <c r="A139" s="173"/>
      <c r="B139" s="203"/>
      <c r="C139" s="162"/>
      <c r="D139" s="181"/>
      <c r="E139" s="167"/>
      <c r="F139" s="41">
        <v>74</v>
      </c>
    </row>
    <row r="140" spans="1:6" ht="15.75" customHeight="1">
      <c r="A140" s="173"/>
      <c r="B140" s="203"/>
      <c r="C140" s="162"/>
      <c r="D140" s="181"/>
      <c r="E140" s="167"/>
      <c r="F140" s="41"/>
    </row>
    <row r="141" spans="1:6" ht="15.75" customHeight="1">
      <c r="A141" s="173"/>
      <c r="B141" s="203"/>
      <c r="C141" s="162"/>
      <c r="D141" s="181"/>
      <c r="E141" s="167"/>
      <c r="F141" s="41"/>
    </row>
    <row r="142" spans="1:6" ht="15.75" customHeight="1">
      <c r="A142" s="173"/>
      <c r="B142" s="203"/>
      <c r="C142" s="162"/>
      <c r="D142" s="181"/>
      <c r="E142" s="167"/>
      <c r="F142" s="41"/>
    </row>
    <row r="143" spans="1:6" ht="15.75" customHeight="1" thickBot="1">
      <c r="A143" s="173"/>
      <c r="B143" s="203"/>
      <c r="C143" s="162"/>
      <c r="D143" s="181"/>
      <c r="E143" s="202"/>
      <c r="F143" s="54"/>
    </row>
    <row r="144" spans="1:6" ht="15.6" customHeight="1">
      <c r="A144" s="173">
        <v>22</v>
      </c>
      <c r="B144" s="189" t="s">
        <v>54</v>
      </c>
      <c r="C144" s="162" t="s">
        <v>6</v>
      </c>
      <c r="D144" s="190"/>
      <c r="E144" s="170" t="s">
        <v>7</v>
      </c>
      <c r="F144" s="53">
        <v>62</v>
      </c>
    </row>
    <row r="145" spans="1:6" ht="15.75" customHeight="1">
      <c r="A145" s="173"/>
      <c r="B145" s="189"/>
      <c r="C145" s="162"/>
      <c r="D145" s="190"/>
      <c r="E145" s="171"/>
      <c r="F145" s="41">
        <v>68</v>
      </c>
    </row>
    <row r="146" spans="1:6" ht="15.75" customHeight="1">
      <c r="A146" s="173"/>
      <c r="B146" s="189"/>
      <c r="C146" s="162"/>
      <c r="D146" s="190"/>
      <c r="E146" s="171"/>
      <c r="F146" s="41">
        <v>74</v>
      </c>
    </row>
    <row r="147" spans="1:6" ht="15.75" customHeight="1">
      <c r="A147" s="173"/>
      <c r="B147" s="189"/>
      <c r="C147" s="162"/>
      <c r="D147" s="190"/>
      <c r="E147" s="171"/>
      <c r="F147" s="41"/>
    </row>
    <row r="148" spans="1:6" ht="15.75" customHeight="1">
      <c r="A148" s="173"/>
      <c r="B148" s="189"/>
      <c r="C148" s="162"/>
      <c r="D148" s="190"/>
      <c r="E148" s="171"/>
      <c r="F148" s="41"/>
    </row>
    <row r="149" spans="1:6" ht="15.75" customHeight="1">
      <c r="A149" s="173"/>
      <c r="B149" s="189"/>
      <c r="C149" s="162"/>
      <c r="D149" s="190"/>
      <c r="E149" s="171"/>
      <c r="F149" s="41"/>
    </row>
    <row r="150" spans="1:6" ht="17.25" customHeight="1" thickBot="1">
      <c r="A150" s="173"/>
      <c r="B150" s="189"/>
      <c r="C150" s="162"/>
      <c r="D150" s="190"/>
      <c r="E150" s="172"/>
      <c r="F150" s="54"/>
    </row>
    <row r="151" spans="1:6" ht="15" customHeight="1">
      <c r="A151" s="184">
        <v>23</v>
      </c>
      <c r="B151" s="191" t="s">
        <v>55</v>
      </c>
      <c r="C151" s="183" t="s">
        <v>56</v>
      </c>
      <c r="D151" s="193"/>
      <c r="E151" s="170" t="s">
        <v>7</v>
      </c>
      <c r="F151" s="40">
        <v>62</v>
      </c>
    </row>
    <row r="152" spans="1:6" ht="15.75" customHeight="1">
      <c r="A152" s="185"/>
      <c r="B152" s="189"/>
      <c r="C152" s="162"/>
      <c r="D152" s="178"/>
      <c r="E152" s="171"/>
      <c r="F152" s="41">
        <v>68</v>
      </c>
    </row>
    <row r="153" spans="1:6" ht="15.75" customHeight="1">
      <c r="A153" s="185"/>
      <c r="B153" s="189"/>
      <c r="C153" s="162"/>
      <c r="D153" s="178"/>
      <c r="E153" s="171"/>
      <c r="F153" s="41">
        <v>74</v>
      </c>
    </row>
    <row r="154" spans="1:6" ht="15.75" customHeight="1">
      <c r="A154" s="185"/>
      <c r="B154" s="189"/>
      <c r="C154" s="162"/>
      <c r="D154" s="178"/>
      <c r="E154" s="171"/>
      <c r="F154" s="41"/>
    </row>
    <row r="155" spans="1:6" ht="15.75" customHeight="1">
      <c r="A155" s="185"/>
      <c r="B155" s="189"/>
      <c r="C155" s="162"/>
      <c r="D155" s="178"/>
      <c r="E155" s="171"/>
      <c r="F155" s="41"/>
    </row>
    <row r="156" spans="1:6" ht="15.75" customHeight="1">
      <c r="A156" s="185"/>
      <c r="B156" s="189"/>
      <c r="C156" s="162"/>
      <c r="D156" s="178"/>
      <c r="E156" s="171"/>
      <c r="F156" s="41"/>
    </row>
    <row r="157" spans="1:6" ht="15.75" customHeight="1" thickBot="1">
      <c r="A157" s="186"/>
      <c r="B157" s="192"/>
      <c r="C157" s="177"/>
      <c r="D157" s="179"/>
      <c r="E157" s="172"/>
      <c r="F157" s="42"/>
    </row>
    <row r="158" spans="1:6" ht="15" customHeight="1">
      <c r="A158" s="173">
        <v>24</v>
      </c>
      <c r="B158" s="194" t="s">
        <v>57</v>
      </c>
      <c r="C158" s="162" t="s">
        <v>11</v>
      </c>
      <c r="D158" s="178"/>
      <c r="E158" s="170" t="s">
        <v>12</v>
      </c>
      <c r="F158" s="43">
        <v>62</v>
      </c>
    </row>
    <row r="159" spans="1:6" ht="15.75" customHeight="1">
      <c r="A159" s="173"/>
      <c r="B159" s="194"/>
      <c r="C159" s="162"/>
      <c r="D159" s="178"/>
      <c r="E159" s="171"/>
      <c r="F159" s="44">
        <v>68</v>
      </c>
    </row>
    <row r="160" spans="1:6" ht="15.75" customHeight="1">
      <c r="A160" s="173"/>
      <c r="B160" s="194"/>
      <c r="C160" s="162"/>
      <c r="D160" s="178"/>
      <c r="E160" s="171"/>
      <c r="F160" s="44">
        <v>74</v>
      </c>
    </row>
    <row r="161" spans="1:6" ht="15.75" customHeight="1">
      <c r="A161" s="173"/>
      <c r="B161" s="194"/>
      <c r="C161" s="162"/>
      <c r="D161" s="178"/>
      <c r="E161" s="171"/>
      <c r="F161" s="41"/>
    </row>
    <row r="162" spans="1:6" ht="15.75" customHeight="1">
      <c r="A162" s="173"/>
      <c r="B162" s="194"/>
      <c r="C162" s="162"/>
      <c r="D162" s="178"/>
      <c r="E162" s="171"/>
      <c r="F162" s="41"/>
    </row>
    <row r="163" spans="1:6" ht="15.75" customHeight="1">
      <c r="A163" s="173"/>
      <c r="B163" s="194"/>
      <c r="C163" s="162"/>
      <c r="D163" s="178"/>
      <c r="E163" s="171"/>
      <c r="F163" s="41"/>
    </row>
    <row r="164" spans="1:6" ht="15.75" customHeight="1" thickBot="1">
      <c r="A164" s="173"/>
      <c r="B164" s="194"/>
      <c r="C164" s="162"/>
      <c r="D164" s="178"/>
      <c r="E164" s="172"/>
      <c r="F164" s="54"/>
    </row>
    <row r="165" spans="1:6" ht="15" customHeight="1">
      <c r="A165" s="184">
        <v>25</v>
      </c>
      <c r="B165" s="191" t="s">
        <v>58</v>
      </c>
      <c r="C165" s="183" t="s">
        <v>59</v>
      </c>
      <c r="D165" s="187"/>
      <c r="E165" s="170" t="s">
        <v>7</v>
      </c>
      <c r="F165" s="49">
        <v>62</v>
      </c>
    </row>
    <row r="166" spans="1:6" ht="15.75" customHeight="1">
      <c r="A166" s="185"/>
      <c r="B166" s="189"/>
      <c r="C166" s="162"/>
      <c r="D166" s="181"/>
      <c r="E166" s="171"/>
      <c r="F166" s="44">
        <v>68</v>
      </c>
    </row>
    <row r="167" spans="1:6" ht="15.75" customHeight="1">
      <c r="A167" s="185"/>
      <c r="B167" s="189"/>
      <c r="C167" s="162"/>
      <c r="D167" s="181"/>
      <c r="E167" s="171"/>
      <c r="F167" s="44">
        <v>74</v>
      </c>
    </row>
    <row r="168" spans="1:6" ht="15.75" customHeight="1">
      <c r="A168" s="185"/>
      <c r="B168" s="189"/>
      <c r="C168" s="162"/>
      <c r="D168" s="181"/>
      <c r="E168" s="171"/>
      <c r="F168" s="50">
        <v>80</v>
      </c>
    </row>
    <row r="169" spans="1:6" ht="15.75" customHeight="1">
      <c r="A169" s="185"/>
      <c r="B169" s="189"/>
      <c r="C169" s="162"/>
      <c r="D169" s="181"/>
      <c r="E169" s="171"/>
      <c r="F169" s="50">
        <v>86</v>
      </c>
    </row>
    <row r="170" spans="1:6" ht="15.75" customHeight="1">
      <c r="A170" s="185"/>
      <c r="B170" s="189"/>
      <c r="C170" s="162"/>
      <c r="D170" s="181"/>
      <c r="E170" s="171"/>
      <c r="F170" s="50">
        <v>92</v>
      </c>
    </row>
    <row r="171" spans="1:6" ht="16.5" customHeight="1" thickBot="1">
      <c r="A171" s="186"/>
      <c r="B171" s="192"/>
      <c r="C171" s="177"/>
      <c r="D171" s="188"/>
      <c r="E171" s="172"/>
      <c r="F171" s="51">
        <v>98</v>
      </c>
    </row>
    <row r="172" spans="1:6" ht="15.75" customHeight="1">
      <c r="A172" s="173">
        <v>26</v>
      </c>
      <c r="B172" s="189" t="s">
        <v>60</v>
      </c>
      <c r="C172" s="162" t="s">
        <v>16</v>
      </c>
      <c r="D172" s="190"/>
      <c r="E172" s="170" t="s">
        <v>7</v>
      </c>
      <c r="F172" s="53"/>
    </row>
    <row r="173" spans="1:6" ht="15.75" customHeight="1">
      <c r="A173" s="173"/>
      <c r="B173" s="189"/>
      <c r="C173" s="162"/>
      <c r="D173" s="190"/>
      <c r="E173" s="171"/>
      <c r="F173" s="41"/>
    </row>
    <row r="174" spans="1:6" ht="15.75" customHeight="1">
      <c r="A174" s="173"/>
      <c r="B174" s="189"/>
      <c r="C174" s="162"/>
      <c r="D174" s="190"/>
      <c r="E174" s="171"/>
      <c r="F174" s="41"/>
    </row>
    <row r="175" spans="1:6" ht="15.75" customHeight="1">
      <c r="A175" s="173"/>
      <c r="B175" s="189"/>
      <c r="C175" s="162"/>
      <c r="D175" s="190"/>
      <c r="E175" s="171"/>
      <c r="F175" s="50">
        <v>80</v>
      </c>
    </row>
    <row r="176" spans="1:6" ht="15.75" customHeight="1">
      <c r="A176" s="173"/>
      <c r="B176" s="189"/>
      <c r="C176" s="162"/>
      <c r="D176" s="190"/>
      <c r="E176" s="171"/>
      <c r="F176" s="50">
        <v>86</v>
      </c>
    </row>
    <row r="177" spans="1:6" ht="15.75" customHeight="1">
      <c r="A177" s="173"/>
      <c r="B177" s="189"/>
      <c r="C177" s="162"/>
      <c r="D177" s="190"/>
      <c r="E177" s="171"/>
      <c r="F177" s="50">
        <v>92</v>
      </c>
    </row>
    <row r="178" spans="1:6" ht="15.75" customHeight="1" thickBot="1">
      <c r="A178" s="173"/>
      <c r="B178" s="189"/>
      <c r="C178" s="162"/>
      <c r="D178" s="190"/>
      <c r="E178" s="172"/>
      <c r="F178" s="51">
        <v>98</v>
      </c>
    </row>
    <row r="179" spans="1:6" ht="15" customHeight="1">
      <c r="A179" s="184">
        <v>27</v>
      </c>
      <c r="B179" s="191" t="s">
        <v>61</v>
      </c>
      <c r="C179" s="183" t="s">
        <v>62</v>
      </c>
      <c r="D179" s="193"/>
      <c r="E179" s="170" t="s">
        <v>7</v>
      </c>
      <c r="F179" s="40"/>
    </row>
    <row r="180" spans="1:6" ht="15.75" customHeight="1">
      <c r="A180" s="185"/>
      <c r="B180" s="189"/>
      <c r="C180" s="162"/>
      <c r="D180" s="178"/>
      <c r="E180" s="171"/>
      <c r="F180" s="41"/>
    </row>
    <row r="181" spans="1:6" ht="15.75" customHeight="1">
      <c r="A181" s="185"/>
      <c r="B181" s="189"/>
      <c r="C181" s="162"/>
      <c r="D181" s="178"/>
      <c r="E181" s="171"/>
      <c r="F181" s="41"/>
    </row>
    <row r="182" spans="1:6" ht="15.75" customHeight="1">
      <c r="A182" s="185"/>
      <c r="B182" s="189"/>
      <c r="C182" s="162"/>
      <c r="D182" s="178"/>
      <c r="E182" s="171"/>
      <c r="F182" s="50">
        <v>80</v>
      </c>
    </row>
    <row r="183" spans="1:6" ht="15.75" customHeight="1">
      <c r="A183" s="185"/>
      <c r="B183" s="189"/>
      <c r="C183" s="162"/>
      <c r="D183" s="178"/>
      <c r="E183" s="171"/>
      <c r="F183" s="50">
        <v>86</v>
      </c>
    </row>
    <row r="184" spans="1:6" ht="15.75" customHeight="1">
      <c r="A184" s="185"/>
      <c r="B184" s="189"/>
      <c r="C184" s="162"/>
      <c r="D184" s="178"/>
      <c r="E184" s="171"/>
      <c r="F184" s="50">
        <v>92</v>
      </c>
    </row>
    <row r="185" spans="1:6" ht="15.75" customHeight="1" thickBot="1">
      <c r="A185" s="186"/>
      <c r="B185" s="192"/>
      <c r="C185" s="177"/>
      <c r="D185" s="179"/>
      <c r="E185" s="172"/>
      <c r="F185" s="51">
        <v>98</v>
      </c>
    </row>
    <row r="186" spans="1:6" ht="15" customHeight="1">
      <c r="A186" s="173">
        <v>28</v>
      </c>
      <c r="B186" s="189" t="s">
        <v>63</v>
      </c>
      <c r="C186" s="162" t="s">
        <v>64</v>
      </c>
      <c r="D186" s="181"/>
      <c r="E186" s="170" t="s">
        <v>21</v>
      </c>
      <c r="F186" s="53">
        <v>62</v>
      </c>
    </row>
    <row r="187" spans="1:6" ht="15.75" customHeight="1">
      <c r="A187" s="173"/>
      <c r="B187" s="189"/>
      <c r="C187" s="162"/>
      <c r="D187" s="181"/>
      <c r="E187" s="171"/>
      <c r="F187" s="41">
        <v>68</v>
      </c>
    </row>
    <row r="188" spans="1:6" ht="15.75" customHeight="1">
      <c r="A188" s="173"/>
      <c r="B188" s="189"/>
      <c r="C188" s="162"/>
      <c r="D188" s="181"/>
      <c r="E188" s="171"/>
      <c r="F188" s="41">
        <v>74</v>
      </c>
    </row>
    <row r="189" spans="1:6" ht="15.75" customHeight="1">
      <c r="A189" s="173"/>
      <c r="B189" s="189"/>
      <c r="C189" s="162"/>
      <c r="D189" s="181"/>
      <c r="E189" s="171"/>
      <c r="F189" s="41"/>
    </row>
    <row r="190" spans="1:6" ht="15.75" customHeight="1">
      <c r="A190" s="173"/>
      <c r="B190" s="189"/>
      <c r="C190" s="162"/>
      <c r="D190" s="181"/>
      <c r="E190" s="171"/>
      <c r="F190" s="41"/>
    </row>
    <row r="191" spans="1:6" ht="15.75" customHeight="1">
      <c r="A191" s="173"/>
      <c r="B191" s="189"/>
      <c r="C191" s="162"/>
      <c r="D191" s="181"/>
      <c r="E191" s="171"/>
      <c r="F191" s="41"/>
    </row>
    <row r="192" spans="1:6" ht="15.75" customHeight="1" thickBot="1">
      <c r="A192" s="173"/>
      <c r="B192" s="189"/>
      <c r="C192" s="162"/>
      <c r="D192" s="181"/>
      <c r="E192" s="172"/>
      <c r="F192" s="54"/>
    </row>
    <row r="193" spans="1:6" ht="15.6" customHeight="1">
      <c r="A193" s="184">
        <v>29</v>
      </c>
      <c r="B193" s="182" t="s">
        <v>65</v>
      </c>
      <c r="C193" s="183" t="s">
        <v>23</v>
      </c>
      <c r="D193" s="187"/>
      <c r="E193" s="170" t="s">
        <v>24</v>
      </c>
      <c r="F193" s="55"/>
    </row>
    <row r="194" spans="1:6" ht="15.75" customHeight="1">
      <c r="A194" s="185"/>
      <c r="B194" s="175"/>
      <c r="C194" s="162"/>
      <c r="D194" s="181"/>
      <c r="E194" s="171"/>
      <c r="F194" s="47"/>
    </row>
    <row r="195" spans="1:6" ht="15.75" customHeight="1">
      <c r="A195" s="185"/>
      <c r="B195" s="175"/>
      <c r="C195" s="162"/>
      <c r="D195" s="181"/>
      <c r="E195" s="171"/>
      <c r="F195" s="47"/>
    </row>
    <row r="196" spans="1:6" ht="15.75" customHeight="1">
      <c r="A196" s="185"/>
      <c r="B196" s="175"/>
      <c r="C196" s="162"/>
      <c r="D196" s="181"/>
      <c r="E196" s="171"/>
      <c r="F196" s="50">
        <v>80</v>
      </c>
    </row>
    <row r="197" spans="1:6" ht="15.75" customHeight="1">
      <c r="A197" s="185"/>
      <c r="B197" s="175"/>
      <c r="C197" s="162"/>
      <c r="D197" s="181"/>
      <c r="E197" s="171"/>
      <c r="F197" s="50">
        <v>86</v>
      </c>
    </row>
    <row r="198" spans="1:6" ht="15.75" customHeight="1">
      <c r="A198" s="185"/>
      <c r="B198" s="175"/>
      <c r="C198" s="162"/>
      <c r="D198" s="181"/>
      <c r="E198" s="171"/>
      <c r="F198" s="50">
        <v>92</v>
      </c>
    </row>
    <row r="199" spans="1:6" ht="16.5" customHeight="1" thickBot="1">
      <c r="A199" s="186"/>
      <c r="B199" s="176"/>
      <c r="C199" s="177"/>
      <c r="D199" s="188"/>
      <c r="E199" s="107"/>
      <c r="F199" s="51">
        <v>98</v>
      </c>
    </row>
    <row r="200" spans="1:6" ht="15" customHeight="1">
      <c r="A200" s="173">
        <v>30</v>
      </c>
      <c r="B200" s="175" t="s">
        <v>66</v>
      </c>
      <c r="C200" s="162" t="s">
        <v>67</v>
      </c>
      <c r="D200" s="181"/>
      <c r="E200" s="166" t="s">
        <v>12</v>
      </c>
      <c r="F200" s="53"/>
    </row>
    <row r="201" spans="1:6" ht="15.75" customHeight="1">
      <c r="A201" s="173"/>
      <c r="B201" s="175"/>
      <c r="C201" s="162"/>
      <c r="D201" s="181"/>
      <c r="E201" s="167"/>
      <c r="F201" s="41"/>
    </row>
    <row r="202" spans="1:6" ht="15.75" customHeight="1">
      <c r="A202" s="173"/>
      <c r="B202" s="175"/>
      <c r="C202" s="162"/>
      <c r="D202" s="181"/>
      <c r="E202" s="167"/>
      <c r="F202" s="41"/>
    </row>
    <row r="203" spans="1:6" ht="15.75" customHeight="1">
      <c r="A203" s="173"/>
      <c r="B203" s="175"/>
      <c r="C203" s="162"/>
      <c r="D203" s="181"/>
      <c r="E203" s="167"/>
      <c r="F203" s="50">
        <v>80</v>
      </c>
    </row>
    <row r="204" spans="1:6" ht="15.75" customHeight="1">
      <c r="A204" s="173"/>
      <c r="B204" s="175"/>
      <c r="C204" s="162"/>
      <c r="D204" s="181"/>
      <c r="E204" s="167"/>
      <c r="F204" s="50">
        <v>86</v>
      </c>
    </row>
    <row r="205" spans="1:6" ht="15.75" customHeight="1">
      <c r="A205" s="173"/>
      <c r="B205" s="175"/>
      <c r="C205" s="162"/>
      <c r="D205" s="181"/>
      <c r="E205" s="167"/>
      <c r="F205" s="50">
        <v>92</v>
      </c>
    </row>
    <row r="206" spans="1:6" ht="15.75" customHeight="1" thickBot="1">
      <c r="A206" s="173"/>
      <c r="B206" s="175"/>
      <c r="C206" s="162"/>
      <c r="D206" s="181"/>
      <c r="E206" s="168"/>
      <c r="F206" s="51">
        <v>98</v>
      </c>
    </row>
    <row r="207" spans="1:6" ht="15" customHeight="1">
      <c r="A207" s="184">
        <v>31</v>
      </c>
      <c r="B207" s="182" t="s">
        <v>68</v>
      </c>
      <c r="C207" s="183" t="s">
        <v>69</v>
      </c>
      <c r="D207" s="187"/>
      <c r="E207" s="166" t="s">
        <v>12</v>
      </c>
      <c r="F207" s="40">
        <v>62</v>
      </c>
    </row>
    <row r="208" spans="1:6" ht="15.75" customHeight="1">
      <c r="A208" s="185"/>
      <c r="B208" s="175"/>
      <c r="C208" s="162"/>
      <c r="D208" s="181"/>
      <c r="E208" s="167"/>
      <c r="F208" s="41">
        <v>68</v>
      </c>
    </row>
    <row r="209" spans="1:6" ht="15.75" customHeight="1">
      <c r="A209" s="185"/>
      <c r="B209" s="175"/>
      <c r="C209" s="162"/>
      <c r="D209" s="181"/>
      <c r="E209" s="167"/>
      <c r="F209" s="41">
        <v>74</v>
      </c>
    </row>
    <row r="210" spans="1:6" ht="15.75" customHeight="1">
      <c r="A210" s="185"/>
      <c r="B210" s="175"/>
      <c r="C210" s="162"/>
      <c r="D210" s="181"/>
      <c r="E210" s="167"/>
      <c r="F210" s="50">
        <v>80</v>
      </c>
    </row>
    <row r="211" spans="1:6" ht="15.75" customHeight="1">
      <c r="A211" s="185"/>
      <c r="B211" s="175"/>
      <c r="C211" s="162"/>
      <c r="D211" s="181"/>
      <c r="E211" s="167"/>
      <c r="F211" s="50">
        <v>86</v>
      </c>
    </row>
    <row r="212" spans="1:6" ht="15.75" customHeight="1">
      <c r="A212" s="185"/>
      <c r="B212" s="175"/>
      <c r="C212" s="162"/>
      <c r="D212" s="181"/>
      <c r="E212" s="167"/>
      <c r="F212" s="50">
        <v>92</v>
      </c>
    </row>
    <row r="213" spans="1:6" ht="15.75" customHeight="1" thickBot="1">
      <c r="A213" s="186"/>
      <c r="B213" s="176"/>
      <c r="C213" s="177"/>
      <c r="D213" s="188"/>
      <c r="E213" s="168"/>
      <c r="F213" s="51">
        <v>98</v>
      </c>
    </row>
    <row r="214" spans="1:6" ht="15" customHeight="1">
      <c r="A214" s="173">
        <v>32</v>
      </c>
      <c r="B214" s="175" t="s">
        <v>70</v>
      </c>
      <c r="C214" s="162" t="s">
        <v>71</v>
      </c>
      <c r="D214" s="181"/>
      <c r="E214" s="180" t="s">
        <v>12</v>
      </c>
      <c r="F214" s="53">
        <v>62</v>
      </c>
    </row>
    <row r="215" spans="1:6" ht="15.75" customHeight="1">
      <c r="A215" s="173"/>
      <c r="B215" s="175"/>
      <c r="C215" s="162"/>
      <c r="D215" s="181"/>
      <c r="E215" s="171"/>
      <c r="F215" s="41">
        <v>68</v>
      </c>
    </row>
    <row r="216" spans="1:6" ht="15.75" customHeight="1">
      <c r="A216" s="173"/>
      <c r="B216" s="175"/>
      <c r="C216" s="162"/>
      <c r="D216" s="181"/>
      <c r="E216" s="171"/>
      <c r="F216" s="41">
        <v>74</v>
      </c>
    </row>
    <row r="217" spans="1:6" ht="15.75" customHeight="1">
      <c r="A217" s="173"/>
      <c r="B217" s="175"/>
      <c r="C217" s="162"/>
      <c r="D217" s="181"/>
      <c r="E217" s="171"/>
      <c r="F217" s="50">
        <v>80</v>
      </c>
    </row>
    <row r="218" spans="1:6" ht="15.75" customHeight="1">
      <c r="A218" s="173"/>
      <c r="B218" s="175"/>
      <c r="C218" s="162"/>
      <c r="D218" s="181"/>
      <c r="E218" s="171"/>
      <c r="F218" s="50">
        <v>86</v>
      </c>
    </row>
    <row r="219" spans="1:6" ht="15.75" customHeight="1">
      <c r="A219" s="173"/>
      <c r="B219" s="175"/>
      <c r="C219" s="162"/>
      <c r="D219" s="181"/>
      <c r="E219" s="171"/>
      <c r="F219" s="50">
        <v>92</v>
      </c>
    </row>
    <row r="220" spans="1:6" ht="15.75" customHeight="1" thickBot="1">
      <c r="A220" s="173"/>
      <c r="B220" s="175"/>
      <c r="C220" s="162"/>
      <c r="D220" s="181"/>
      <c r="E220" s="172"/>
      <c r="F220" s="51">
        <v>98</v>
      </c>
    </row>
    <row r="221" spans="1:6" ht="15" customHeight="1">
      <c r="A221" s="184">
        <v>33</v>
      </c>
      <c r="B221" s="182" t="s">
        <v>72</v>
      </c>
      <c r="C221" s="183" t="s">
        <v>73</v>
      </c>
      <c r="D221" s="187"/>
      <c r="E221" s="170" t="s">
        <v>12</v>
      </c>
      <c r="F221" s="40">
        <v>62</v>
      </c>
    </row>
    <row r="222" spans="1:6" ht="15" customHeight="1">
      <c r="A222" s="185"/>
      <c r="B222" s="175"/>
      <c r="C222" s="162"/>
      <c r="D222" s="181"/>
      <c r="E222" s="171"/>
      <c r="F222" s="41">
        <v>68</v>
      </c>
    </row>
    <row r="223" spans="1:6" ht="15.75" customHeight="1">
      <c r="A223" s="185"/>
      <c r="B223" s="175"/>
      <c r="C223" s="162"/>
      <c r="D223" s="181"/>
      <c r="E223" s="171"/>
      <c r="F223" s="41">
        <v>74</v>
      </c>
    </row>
    <row r="224" spans="1:6" ht="15.75" customHeight="1">
      <c r="A224" s="185"/>
      <c r="B224" s="175"/>
      <c r="C224" s="162"/>
      <c r="D224" s="181"/>
      <c r="E224" s="171"/>
      <c r="F224" s="50">
        <v>80</v>
      </c>
    </row>
    <row r="225" spans="1:6" ht="15.75" customHeight="1">
      <c r="A225" s="185"/>
      <c r="B225" s="175"/>
      <c r="C225" s="162"/>
      <c r="D225" s="181"/>
      <c r="E225" s="171"/>
      <c r="F225" s="50">
        <v>86</v>
      </c>
    </row>
    <row r="226" spans="1:6" ht="15.75" customHeight="1">
      <c r="A226" s="185"/>
      <c r="B226" s="175"/>
      <c r="C226" s="162"/>
      <c r="D226" s="181"/>
      <c r="E226" s="171"/>
      <c r="F226" s="50">
        <v>92</v>
      </c>
    </row>
    <row r="227" spans="1:6" ht="17.100000000000001" customHeight="1" thickBot="1">
      <c r="A227" s="186"/>
      <c r="B227" s="176"/>
      <c r="C227" s="177"/>
      <c r="D227" s="188"/>
      <c r="E227" s="172"/>
      <c r="F227" s="51">
        <v>98</v>
      </c>
    </row>
    <row r="228" spans="1:6" ht="15.6" customHeight="1">
      <c r="A228" s="173">
        <v>34</v>
      </c>
      <c r="B228" s="175" t="s">
        <v>74</v>
      </c>
      <c r="C228" s="162" t="s">
        <v>75</v>
      </c>
      <c r="D228" s="178"/>
      <c r="E228" s="170" t="s">
        <v>76</v>
      </c>
      <c r="F228" s="53"/>
    </row>
    <row r="229" spans="1:6" ht="15.75" customHeight="1">
      <c r="A229" s="173"/>
      <c r="B229" s="175"/>
      <c r="C229" s="162"/>
      <c r="D229" s="178"/>
      <c r="E229" s="171"/>
      <c r="F229" s="41"/>
    </row>
    <row r="230" spans="1:6" ht="15.75" customHeight="1">
      <c r="A230" s="173"/>
      <c r="B230" s="175"/>
      <c r="C230" s="162"/>
      <c r="D230" s="178"/>
      <c r="E230" s="171"/>
      <c r="F230" s="41"/>
    </row>
    <row r="231" spans="1:6" ht="15.75" customHeight="1">
      <c r="A231" s="173"/>
      <c r="B231" s="175"/>
      <c r="C231" s="162"/>
      <c r="D231" s="178"/>
      <c r="E231" s="171"/>
      <c r="F231" s="50">
        <v>80</v>
      </c>
    </row>
    <row r="232" spans="1:6" ht="15.75" customHeight="1">
      <c r="A232" s="173"/>
      <c r="B232" s="175"/>
      <c r="C232" s="162"/>
      <c r="D232" s="178"/>
      <c r="E232" s="171"/>
      <c r="F232" s="50">
        <v>86</v>
      </c>
    </row>
    <row r="233" spans="1:6" ht="15.75" customHeight="1">
      <c r="A233" s="173"/>
      <c r="B233" s="175"/>
      <c r="C233" s="162"/>
      <c r="D233" s="178"/>
      <c r="E233" s="171"/>
      <c r="F233" s="50">
        <v>92</v>
      </c>
    </row>
    <row r="234" spans="1:6" ht="15.75" customHeight="1" thickBot="1">
      <c r="A234" s="174"/>
      <c r="B234" s="176"/>
      <c r="C234" s="177"/>
      <c r="D234" s="179"/>
      <c r="E234" s="172"/>
      <c r="F234" s="51">
        <v>98</v>
      </c>
    </row>
  </sheetData>
  <mergeCells count="171">
    <mergeCell ref="A228:A234"/>
    <mergeCell ref="B228:B234"/>
    <mergeCell ref="C228:C234"/>
    <mergeCell ref="D228:D234"/>
    <mergeCell ref="E228:E234"/>
    <mergeCell ref="A221:A227"/>
    <mergeCell ref="B221:B227"/>
    <mergeCell ref="C221:C227"/>
    <mergeCell ref="D221:D227"/>
    <mergeCell ref="E221:E227"/>
    <mergeCell ref="A214:A220"/>
    <mergeCell ref="B214:B220"/>
    <mergeCell ref="C214:C220"/>
    <mergeCell ref="D214:D220"/>
    <mergeCell ref="E214:E220"/>
    <mergeCell ref="A207:A213"/>
    <mergeCell ref="B207:B213"/>
    <mergeCell ref="C207:C213"/>
    <mergeCell ref="D207:D213"/>
    <mergeCell ref="E207:E213"/>
    <mergeCell ref="A200:A206"/>
    <mergeCell ref="B200:B206"/>
    <mergeCell ref="C200:C206"/>
    <mergeCell ref="D200:D206"/>
    <mergeCell ref="E200:E206"/>
    <mergeCell ref="A193:A199"/>
    <mergeCell ref="B193:B199"/>
    <mergeCell ref="C193:C199"/>
    <mergeCell ref="D193:D199"/>
    <mergeCell ref="E193:E199"/>
    <mergeCell ref="A186:A192"/>
    <mergeCell ref="B186:B192"/>
    <mergeCell ref="C186:C192"/>
    <mergeCell ref="D186:D192"/>
    <mergeCell ref="E186:E192"/>
    <mergeCell ref="A179:A185"/>
    <mergeCell ref="B179:B185"/>
    <mergeCell ref="C179:C185"/>
    <mergeCell ref="D179:D185"/>
    <mergeCell ref="E179:E185"/>
    <mergeCell ref="A172:A178"/>
    <mergeCell ref="B172:B178"/>
    <mergeCell ref="C172:C178"/>
    <mergeCell ref="D172:D178"/>
    <mergeCell ref="E172:E178"/>
    <mergeCell ref="A165:A171"/>
    <mergeCell ref="B165:B171"/>
    <mergeCell ref="C165:C171"/>
    <mergeCell ref="D165:D171"/>
    <mergeCell ref="E165:E171"/>
    <mergeCell ref="A158:A164"/>
    <mergeCell ref="B158:B164"/>
    <mergeCell ref="C158:C164"/>
    <mergeCell ref="D158:D164"/>
    <mergeCell ref="E158:E164"/>
    <mergeCell ref="A151:A157"/>
    <mergeCell ref="B151:B157"/>
    <mergeCell ref="C151:C157"/>
    <mergeCell ref="D151:D157"/>
    <mergeCell ref="E151:E157"/>
    <mergeCell ref="A144:A150"/>
    <mergeCell ref="B144:B150"/>
    <mergeCell ref="C144:C150"/>
    <mergeCell ref="D144:D150"/>
    <mergeCell ref="E144:E150"/>
    <mergeCell ref="A137:A143"/>
    <mergeCell ref="B137:B143"/>
    <mergeCell ref="C137:C143"/>
    <mergeCell ref="D137:D143"/>
    <mergeCell ref="E137:E143"/>
    <mergeCell ref="A130:A136"/>
    <mergeCell ref="B130:B136"/>
    <mergeCell ref="C130:C136"/>
    <mergeCell ref="D130:D136"/>
    <mergeCell ref="E130:E136"/>
    <mergeCell ref="A123:A129"/>
    <mergeCell ref="B123:B129"/>
    <mergeCell ref="C123:C129"/>
    <mergeCell ref="D123:D129"/>
    <mergeCell ref="E123:E129"/>
    <mergeCell ref="A116:A122"/>
    <mergeCell ref="B116:B122"/>
    <mergeCell ref="C116:C122"/>
    <mergeCell ref="D116:D122"/>
    <mergeCell ref="E116:E122"/>
    <mergeCell ref="A109:A115"/>
    <mergeCell ref="B109:B115"/>
    <mergeCell ref="C109:C115"/>
    <mergeCell ref="D109:D115"/>
    <mergeCell ref="E109:E115"/>
    <mergeCell ref="A102:A108"/>
    <mergeCell ref="B102:B108"/>
    <mergeCell ref="C102:C108"/>
    <mergeCell ref="D102:D108"/>
    <mergeCell ref="E102:E108"/>
    <mergeCell ref="A95:A101"/>
    <mergeCell ref="B95:B101"/>
    <mergeCell ref="C95:C101"/>
    <mergeCell ref="D95:D101"/>
    <mergeCell ref="E95:E101"/>
    <mergeCell ref="A88:A94"/>
    <mergeCell ref="B88:B94"/>
    <mergeCell ref="C88:C94"/>
    <mergeCell ref="D88:D94"/>
    <mergeCell ref="E88:E94"/>
    <mergeCell ref="A81:A87"/>
    <mergeCell ref="B81:B87"/>
    <mergeCell ref="C81:C87"/>
    <mergeCell ref="D81:D87"/>
    <mergeCell ref="E81:E87"/>
    <mergeCell ref="A74:A80"/>
    <mergeCell ref="B74:B80"/>
    <mergeCell ref="C74:C80"/>
    <mergeCell ref="D74:D80"/>
    <mergeCell ref="E74:E80"/>
    <mergeCell ref="A67:A73"/>
    <mergeCell ref="B67:B73"/>
    <mergeCell ref="C67:C73"/>
    <mergeCell ref="D67:D73"/>
    <mergeCell ref="E67:E73"/>
    <mergeCell ref="A60:A66"/>
    <mergeCell ref="B60:B66"/>
    <mergeCell ref="C60:C66"/>
    <mergeCell ref="D60:D66"/>
    <mergeCell ref="E60:E66"/>
    <mergeCell ref="A53:A59"/>
    <mergeCell ref="B53:B59"/>
    <mergeCell ref="C53:C59"/>
    <mergeCell ref="D53:D59"/>
    <mergeCell ref="E53:E59"/>
    <mergeCell ref="A46:A52"/>
    <mergeCell ref="B46:B52"/>
    <mergeCell ref="C46:C52"/>
    <mergeCell ref="D46:D52"/>
    <mergeCell ref="E46:E52"/>
    <mergeCell ref="A39:A45"/>
    <mergeCell ref="B39:B45"/>
    <mergeCell ref="C39:C45"/>
    <mergeCell ref="D39:D45"/>
    <mergeCell ref="E39:E45"/>
    <mergeCell ref="A32:A38"/>
    <mergeCell ref="B32:B38"/>
    <mergeCell ref="C32:C38"/>
    <mergeCell ref="D32:D38"/>
    <mergeCell ref="E32:E38"/>
    <mergeCell ref="A25:A31"/>
    <mergeCell ref="B25:B31"/>
    <mergeCell ref="C25:C31"/>
    <mergeCell ref="D25:D31"/>
    <mergeCell ref="E25:E31"/>
    <mergeCell ref="A18:A24"/>
    <mergeCell ref="B18:B24"/>
    <mergeCell ref="C18:C24"/>
    <mergeCell ref="D18:D24"/>
    <mergeCell ref="E18:E24"/>
    <mergeCell ref="A11:A17"/>
    <mergeCell ref="B11:B17"/>
    <mergeCell ref="C11:C17"/>
    <mergeCell ref="D11:D17"/>
    <mergeCell ref="E11:E17"/>
    <mergeCell ref="F2:F3"/>
    <mergeCell ref="A4:A10"/>
    <mergeCell ref="B4:B10"/>
    <mergeCell ref="C4:C10"/>
    <mergeCell ref="D4:D10"/>
    <mergeCell ref="E4:E10"/>
    <mergeCell ref="A2:A3"/>
    <mergeCell ref="B2:B3"/>
    <mergeCell ref="C2:C3"/>
    <mergeCell ref="D2:D3"/>
    <mergeCell ref="E2:E3"/>
  </mergeCells>
  <pageMargins left="0.23" right="0.17" top="0.17" bottom="0.23" header="0.17" footer="0.5"/>
  <pageSetup paperSize="9" scale="83" fitToHeight="0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прайс</vt:lpstr>
      <vt:lpstr>таблица</vt:lpstr>
      <vt:lpstr>таблица (2)</vt:lpstr>
      <vt:lpstr>прайс!Область_печати</vt:lpstr>
      <vt:lpstr>таблица!Область_печати</vt:lpstr>
      <vt:lpstr>'таблица (2)'!Область_печати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Root</cp:lastModifiedBy>
  <dcterms:created xsi:type="dcterms:W3CDTF">2017-12-20T15:04:39Z</dcterms:created>
  <dcterms:modified xsi:type="dcterms:W3CDTF">2019-01-30T09:06:46Z</dcterms:modified>
</cp:coreProperties>
</file>