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сбор денег" sheetId="1" r:id="rId1"/>
    <sheet name="Лист3" sheetId="2" r:id="rId2"/>
  </sheets>
  <definedNames>
    <definedName name="_xlnm._FilterDatabase" localSheetId="0" hidden="1">'сбор денег'!$A$1:$J$187</definedName>
  </definedNames>
  <calcPr fullCalcOnLoad="1" refMode="R1C1"/>
</workbook>
</file>

<file path=xl/sharedStrings.xml><?xml version="1.0" encoding="utf-8"?>
<sst xmlns="http://schemas.openxmlformats.org/spreadsheetml/2006/main" count="715" uniqueCount="143">
  <si>
    <t>НИК (выбираем, нажав на стрелочку)</t>
  </si>
  <si>
    <t>Кол-во</t>
  </si>
  <si>
    <t>ИТОГ без%</t>
  </si>
  <si>
    <t>Цена</t>
  </si>
  <si>
    <t>Всего</t>
  </si>
  <si>
    <t>Наименование</t>
  </si>
  <si>
    <t>Предоплата с 11%</t>
  </si>
  <si>
    <t>тара</t>
  </si>
  <si>
    <t>стекло</t>
  </si>
  <si>
    <t>ПЭТ</t>
  </si>
  <si>
    <t>Зем**ляника в м**еду..jpg</t>
  </si>
  <si>
    <t>Мал**ина в м***еду..jpg</t>
  </si>
  <si>
    <t>Чер**ника в м***еду..jpg</t>
  </si>
  <si>
    <t>Пы**льца цве**точная (Об**ножка)..jpg</t>
  </si>
  <si>
    <t>Аня:)</t>
  </si>
  <si>
    <t>Про==полис пче=линый на==туральный.jpg</t>
  </si>
  <si>
    <t>М==умие очи==щенное (Го==рно-Ал==тайское).jpg</t>
  </si>
  <si>
    <t>В--оск на--туральный.jpg</t>
  </si>
  <si>
    <t>ZOV52</t>
  </si>
  <si>
    <t>Пе==рга</t>
  </si>
  <si>
    <t>tapan</t>
  </si>
  <si>
    <t>Ме==довуха Кра==сный корень.jpg</t>
  </si>
  <si>
    <t>Ме==довуха Му==скатная.jpg</t>
  </si>
  <si>
    <t>Пы==льца цве---точная в м==еду..jpg</t>
  </si>
  <si>
    <t>Пыл==ьца цве==точная с мат==очным мо===лочком в меду..jpg</t>
  </si>
  <si>
    <t>Ке--дро--вый ор-ех в м==еду..jpg</t>
  </si>
  <si>
    <t>Же==нь Ше==нь в ме==ду..jpg</t>
  </si>
  <si>
    <t>Зо==лотой ко==рень в ме==ду..jpg</t>
  </si>
  <si>
    <t>Кра==сная ще==тка в меду..jpg</t>
  </si>
  <si>
    <t>Оч==анка + Че==рника в ме=ду.jpg</t>
  </si>
  <si>
    <t>Пуст===ырник в ме==ду..jpg</t>
  </si>
  <si>
    <t>Ра==сто==ропша пя==тнистая в ме==ду..jpg</t>
  </si>
  <si>
    <t>Эле==утерок==окк в м==еду..jpg</t>
  </si>
  <si>
    <t>MaraSarov</t>
  </si>
  <si>
    <t>Дом радости</t>
  </si>
  <si>
    <t>мёд горный 200 гр</t>
  </si>
  <si>
    <t>мёд таёжный 200гр</t>
  </si>
  <si>
    <t>мёд таёжный 500гр</t>
  </si>
  <si>
    <t>Липовый мёд 350 гр</t>
  </si>
  <si>
    <t>Липовый мёд 500 гр</t>
  </si>
  <si>
    <t xml:space="preserve"> Мед ГРЕЧИШНЫЙ 450мишка.</t>
  </si>
  <si>
    <t>Мед ГРЕЧИШНЫЙ 600гр</t>
  </si>
  <si>
    <t>мёд горный 500 гр</t>
  </si>
  <si>
    <t>Пристрой</t>
  </si>
  <si>
    <t>ryana</t>
  </si>
  <si>
    <t>Ann81</t>
  </si>
  <si>
    <t>asya_26</t>
  </si>
  <si>
    <t>ТаЩ</t>
  </si>
  <si>
    <t>hel73</t>
  </si>
  <si>
    <t>Гре==цкие ор==ехи в м==еду..jpg</t>
  </si>
  <si>
    <t>Ке==шью в ме--ду..jpg</t>
  </si>
  <si>
    <t>Бо==ровая ма==тка в меду..jpg</t>
  </si>
  <si>
    <t>nsit2010</t>
  </si>
  <si>
    <t>Со==лодка в м==еду..jpg</t>
  </si>
  <si>
    <t>Ма==сло льн=яное</t>
  </si>
  <si>
    <t xml:space="preserve">ZOV52 </t>
  </si>
  <si>
    <t>B_M_W</t>
  </si>
  <si>
    <t>мёд горный 350 гр</t>
  </si>
  <si>
    <t>Липовый мёд 1100 гр</t>
  </si>
  <si>
    <t>Мед с РАЗНОТРАВЬЯ, 1100гр</t>
  </si>
  <si>
    <t>Мед ГРЕЧИШНЫЙ 1500гр</t>
  </si>
  <si>
    <t>Кэтринка</t>
  </si>
  <si>
    <t>Ряб**ина крас**ная в ме**ду</t>
  </si>
  <si>
    <t>Авера</t>
  </si>
  <si>
    <t>ivolga30</t>
  </si>
  <si>
    <t>Senta</t>
  </si>
  <si>
    <t>Танюшатка</t>
  </si>
  <si>
    <t>Ши***повник в м**еду..jpg</t>
  </si>
  <si>
    <t>Валюша*</t>
  </si>
  <si>
    <t>Sabinka</t>
  </si>
  <si>
    <t>TVoronenok</t>
  </si>
  <si>
    <t>joki-joki</t>
  </si>
  <si>
    <t>Natka25</t>
  </si>
  <si>
    <t>gbrf</t>
  </si>
  <si>
    <t>olivia78</t>
  </si>
  <si>
    <t xml:space="preserve">Аня:) </t>
  </si>
  <si>
    <t xml:space="preserve">Plutina </t>
  </si>
  <si>
    <t>*Оля*</t>
  </si>
  <si>
    <t>GALUSHKA</t>
  </si>
  <si>
    <t>Ме==довуха Кла==ссическая.</t>
  </si>
  <si>
    <t>Пан***томед..jpg</t>
  </si>
  <si>
    <t>S.Lvova</t>
  </si>
  <si>
    <t>ira_sh</t>
  </si>
  <si>
    <t>Natahit</t>
  </si>
  <si>
    <t>Koshatova Lena</t>
  </si>
  <si>
    <t>Nana81</t>
  </si>
  <si>
    <t>Фу==ндук в ме==ду..jpg</t>
  </si>
  <si>
    <t>Ба==гульник в ме==ду..jpg</t>
  </si>
  <si>
    <t>Де==вясил в ме==ду..jpg</t>
  </si>
  <si>
    <t>FLelik</t>
  </si>
  <si>
    <t>Amiko</t>
  </si>
  <si>
    <t>dron 63</t>
  </si>
  <si>
    <t>Ма==ралий ко==рень в меду..jpg</t>
  </si>
  <si>
    <t>Пи==он в ме==ду..jpg</t>
  </si>
  <si>
    <t>ната2011</t>
  </si>
  <si>
    <t>солянка</t>
  </si>
  <si>
    <t>inray</t>
  </si>
  <si>
    <t>Масло об++лепи++ховое</t>
  </si>
  <si>
    <t>Plutina</t>
  </si>
  <si>
    <t>Ма=сло  обл=епи=ховое c пр=опо=лисом (стек.)</t>
  </si>
  <si>
    <t>kivi2010</t>
  </si>
  <si>
    <t>melkooksana</t>
  </si>
  <si>
    <t>Ма=сло ку=нжу=тн=ое</t>
  </si>
  <si>
    <t xml:space="preserve">Ма=сло го=рч=ич=ное </t>
  </si>
  <si>
    <t>Ма=сло «Зо=лот=ой А=лт=ай»</t>
  </si>
  <si>
    <t>Жи==вица на Кедровом м=асле 5%.jpg</t>
  </si>
  <si>
    <t>Жи==вица на Ке=дровом ма=сле 20%.jpg</t>
  </si>
  <si>
    <t>pikovit</t>
  </si>
  <si>
    <t>Жм**ых кед***рового ор***еха.jpg</t>
  </si>
  <si>
    <t>Кед**ровый Ба***льзам ).jpg</t>
  </si>
  <si>
    <t>Ма**сло Кед**рового ор**еха.jpg</t>
  </si>
  <si>
    <t>SilverINC</t>
  </si>
  <si>
    <t>мёд таёжный 350гр</t>
  </si>
  <si>
    <t>мёд таёжный  1000гр</t>
  </si>
  <si>
    <t>мёд горный 1000 гр</t>
  </si>
  <si>
    <t>мёд горный 1500 гр</t>
  </si>
  <si>
    <t>Липовый мёд450мишка.</t>
  </si>
  <si>
    <t>an-na and</t>
  </si>
  <si>
    <t>Липовый мёд 600 гр</t>
  </si>
  <si>
    <t>Мед с РАЗНОТРАВЬЯ, 600гр</t>
  </si>
  <si>
    <t>Мед ГРЕЧИШНЫЙ 750гр</t>
  </si>
  <si>
    <t>Мед с РАЗНОТРАВЬЯ, 750гр</t>
  </si>
  <si>
    <t>Рыбик</t>
  </si>
  <si>
    <t>Мед ГРЕЧИШНЫЙ 1100гр</t>
  </si>
  <si>
    <t>Мед ГРЕЧИШНЫЙ 3000гр</t>
  </si>
  <si>
    <t>Карта Сб № 5469 4200 1013 3489</t>
  </si>
  <si>
    <t>Оформлена на Виктора Анатольевича П,</t>
  </si>
  <si>
    <t>yulyaa</t>
  </si>
  <si>
    <t>За мной долг за 4 бут. Масла</t>
  </si>
  <si>
    <t>собрала</t>
  </si>
  <si>
    <t>я должна за 1 бут масла</t>
  </si>
  <si>
    <t>Я должна вернуть не пришёл</t>
  </si>
  <si>
    <t>на этикетке написано горный,но это таёжный:)</t>
  </si>
  <si>
    <t>замена золотой корень</t>
  </si>
  <si>
    <t>я должна вернуть за 2 бут масла</t>
  </si>
  <si>
    <t>я должна за 3 бут масла</t>
  </si>
  <si>
    <t>пришла замена ПЭТ,я должна 61 руб</t>
  </si>
  <si>
    <t>не пришёл должна вернуть деньги</t>
  </si>
  <si>
    <t>на этикетке горный, но это тайга</t>
  </si>
  <si>
    <t>я должна за 3 бут. Масла, не пришло</t>
  </si>
  <si>
    <t>не пришёл вернуть деньги</t>
  </si>
  <si>
    <t>не пришла вернуть деньги</t>
  </si>
  <si>
    <t>не оплачен, долг 77,7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</si>
</sst>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ourier New Cyr"/>
      <family val="0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b/>
      <sz val="11"/>
      <name val="Arial"/>
      <family val="2"/>
    </font>
    <font>
      <b/>
      <sz val="18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21" fillId="24" borderId="2" applyNumberFormat="0" applyAlignment="0" applyProtection="0"/>
    <xf numFmtId="0" fontId="39" fillId="24" borderId="1" applyNumberFormat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2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28" borderId="8" applyNumberFormat="0" applyFont="0" applyAlignment="0" applyProtection="0"/>
    <xf numFmtId="0" fontId="5" fillId="29" borderId="9" applyNumberFormat="0" applyFont="0" applyAlignment="0" applyProtection="0"/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0" borderId="0" applyNumberFormat="0" applyBorder="0" applyAlignment="0" applyProtection="0"/>
  </cellStyleXfs>
  <cellXfs count="467">
    <xf numFmtId="0" fontId="0" fillId="0" borderId="0" xfId="0" applyFont="1" applyAlignment="1">
      <alignment/>
    </xf>
    <xf numFmtId="0" fontId="7" fillId="31" borderId="11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7" fillId="31" borderId="11" xfId="0" applyFont="1" applyFill="1" applyBorder="1" applyAlignment="1">
      <alignment horizontal="left" vertical="center" wrapText="1"/>
    </xf>
    <xf numFmtId="0" fontId="6" fillId="31" borderId="11" xfId="0" applyFont="1" applyFill="1" applyBorder="1" applyAlignment="1">
      <alignment horizontal="left" vertical="center" wrapText="1"/>
    </xf>
    <xf numFmtId="0" fontId="7" fillId="31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/>
    </xf>
    <xf numFmtId="0" fontId="7" fillId="31" borderId="11" xfId="0" applyFont="1" applyFill="1" applyBorder="1" applyAlignment="1">
      <alignment horizontal="center" vertical="center" wrapText="1"/>
    </xf>
    <xf numFmtId="0" fontId="7" fillId="31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/>
    </xf>
    <xf numFmtId="0" fontId="7" fillId="17" borderId="11" xfId="0" applyFont="1" applyFill="1" applyBorder="1" applyAlignment="1">
      <alignment horizontal="center"/>
    </xf>
    <xf numFmtId="0" fontId="7" fillId="17" borderId="11" xfId="0" applyFont="1" applyFill="1" applyBorder="1" applyAlignment="1">
      <alignment horizontal="left" vertical="center" wrapText="1"/>
    </xf>
    <xf numFmtId="0" fontId="7" fillId="17" borderId="11" xfId="0" applyFont="1" applyFill="1" applyBorder="1" applyAlignment="1">
      <alignment/>
    </xf>
    <xf numFmtId="0" fontId="7" fillId="3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0" fillId="17" borderId="13" xfId="0" applyFill="1" applyBorder="1" applyAlignment="1">
      <alignment/>
    </xf>
    <xf numFmtId="0" fontId="7" fillId="17" borderId="11" xfId="0" applyFont="1" applyFill="1" applyBorder="1" applyAlignment="1">
      <alignment horizontal="left"/>
    </xf>
    <xf numFmtId="0" fontId="7" fillId="17" borderId="11" xfId="59" applyFont="1" applyFill="1" applyBorder="1" applyAlignment="1">
      <alignment horizontal="center"/>
      <protection/>
    </xf>
    <xf numFmtId="0" fontId="7" fillId="17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10" borderId="12" xfId="0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9" fontId="7" fillId="10" borderId="12" xfId="0" applyNumberFormat="1" applyFont="1" applyFill="1" applyBorder="1" applyAlignment="1">
      <alignment/>
    </xf>
    <xf numFmtId="0" fontId="7" fillId="10" borderId="12" xfId="0" applyFont="1" applyFill="1" applyBorder="1" applyAlignment="1">
      <alignment/>
    </xf>
    <xf numFmtId="0" fontId="7" fillId="33" borderId="11" xfId="59" applyFont="1" applyFill="1" applyBorder="1" applyAlignment="1">
      <alignment horizontal="center"/>
      <protection/>
    </xf>
    <xf numFmtId="0" fontId="7" fillId="33" borderId="11" xfId="0" applyFont="1" applyFill="1" applyBorder="1" applyAlignment="1">
      <alignment/>
    </xf>
    <xf numFmtId="0" fontId="7" fillId="33" borderId="14" xfId="59" applyFont="1" applyFill="1" applyBorder="1" applyAlignment="1">
      <alignment horizontal="center"/>
      <protection/>
    </xf>
    <xf numFmtId="0" fontId="0" fillId="32" borderId="0" xfId="0" applyFill="1" applyBorder="1" applyAlignment="1">
      <alignment/>
    </xf>
    <xf numFmtId="0" fontId="7" fillId="32" borderId="14" xfId="59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7" fillId="34" borderId="11" xfId="59" applyFont="1" applyFill="1" applyBorder="1" applyAlignment="1">
      <alignment horizontal="center"/>
      <protection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4" borderId="14" xfId="59" applyFont="1" applyFill="1" applyBorder="1" applyAlignment="1">
      <alignment horizontal="center"/>
      <protection/>
    </xf>
    <xf numFmtId="0" fontId="7" fillId="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/>
    </xf>
    <xf numFmtId="0" fontId="7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/>
    </xf>
    <xf numFmtId="0" fontId="0" fillId="4" borderId="0" xfId="0" applyFill="1" applyBorder="1" applyAlignment="1">
      <alignment/>
    </xf>
    <xf numFmtId="0" fontId="12" fillId="17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17" borderId="15" xfId="0" applyFill="1" applyBorder="1" applyAlignment="1">
      <alignment/>
    </xf>
    <xf numFmtId="0" fontId="0" fillId="32" borderId="0" xfId="0" applyFill="1" applyBorder="1" applyAlignment="1">
      <alignment/>
    </xf>
    <xf numFmtId="0" fontId="0" fillId="35" borderId="16" xfId="0" applyFill="1" applyBorder="1" applyAlignment="1">
      <alignment/>
    </xf>
    <xf numFmtId="0" fontId="7" fillId="35" borderId="17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7" xfId="0" applyFill="1" applyBorder="1" applyAlignment="1">
      <alignment/>
    </xf>
    <xf numFmtId="0" fontId="7" fillId="32" borderId="17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5" borderId="18" xfId="0" applyFill="1" applyBorder="1" applyAlignment="1">
      <alignment/>
    </xf>
    <xf numFmtId="0" fontId="7" fillId="32" borderId="18" xfId="59" applyFont="1" applyFill="1" applyBorder="1" applyAlignment="1">
      <alignment horizontal="center"/>
      <protection/>
    </xf>
    <xf numFmtId="0" fontId="7" fillId="3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/>
    </xf>
    <xf numFmtId="0" fontId="0" fillId="35" borderId="19" xfId="0" applyFill="1" applyBorder="1" applyAlignment="1">
      <alignment/>
    </xf>
    <xf numFmtId="0" fontId="7" fillId="35" borderId="18" xfId="59" applyFont="1" applyFill="1" applyBorder="1" applyAlignment="1">
      <alignment horizontal="center"/>
      <protection/>
    </xf>
    <xf numFmtId="0" fontId="7" fillId="35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/>
    </xf>
    <xf numFmtId="0" fontId="7" fillId="3" borderId="18" xfId="59" applyFont="1" applyFill="1" applyBorder="1" applyAlignment="1">
      <alignment horizontal="center"/>
      <protection/>
    </xf>
    <xf numFmtId="0" fontId="7" fillId="3" borderId="18" xfId="0" applyFont="1" applyFill="1" applyBorder="1" applyAlignment="1">
      <alignment/>
    </xf>
    <xf numFmtId="0" fontId="7" fillId="35" borderId="20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22" xfId="59" applyFont="1" applyFill="1" applyBorder="1" applyAlignment="1">
      <alignment horizontal="center"/>
      <protection/>
    </xf>
    <xf numFmtId="0" fontId="7" fillId="33" borderId="18" xfId="59" applyFont="1" applyFill="1" applyBorder="1" applyAlignment="1">
      <alignment horizontal="center"/>
      <protection/>
    </xf>
    <xf numFmtId="0" fontId="7" fillId="33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/>
    </xf>
    <xf numFmtId="0" fontId="0" fillId="10" borderId="19" xfId="0" applyFill="1" applyBorder="1" applyAlignment="1">
      <alignment/>
    </xf>
    <xf numFmtId="0" fontId="7" fillId="10" borderId="18" xfId="59" applyFont="1" applyFill="1" applyBorder="1" applyAlignment="1">
      <alignment horizontal="center"/>
      <protection/>
    </xf>
    <xf numFmtId="0" fontId="7" fillId="10" borderId="18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left" vertical="center" wrapText="1"/>
    </xf>
    <xf numFmtId="0" fontId="7" fillId="10" borderId="18" xfId="0" applyFont="1" applyFill="1" applyBorder="1" applyAlignment="1">
      <alignment/>
    </xf>
    <xf numFmtId="0" fontId="7" fillId="32" borderId="18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 vertical="center" wrapText="1"/>
    </xf>
    <xf numFmtId="0" fontId="0" fillId="34" borderId="21" xfId="0" applyFill="1" applyBorder="1" applyAlignment="1">
      <alignment/>
    </xf>
    <xf numFmtId="0" fontId="0" fillId="34" borderId="18" xfId="0" applyFill="1" applyBorder="1" applyAlignment="1">
      <alignment/>
    </xf>
    <xf numFmtId="0" fontId="7" fillId="34" borderId="18" xfId="59" applyFont="1" applyFill="1" applyBorder="1" applyAlignment="1">
      <alignment horizontal="center"/>
      <protection/>
    </xf>
    <xf numFmtId="0" fontId="7" fillId="34" borderId="20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/>
    </xf>
    <xf numFmtId="0" fontId="0" fillId="34" borderId="16" xfId="0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7" fillId="35" borderId="20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/>
    </xf>
    <xf numFmtId="0" fontId="7" fillId="36" borderId="23" xfId="59" applyFont="1" applyFill="1" applyBorder="1" applyAlignment="1">
      <alignment horizontal="center"/>
      <protection/>
    </xf>
    <xf numFmtId="0" fontId="12" fillId="33" borderId="21" xfId="0" applyFont="1" applyFill="1" applyBorder="1" applyAlignment="1">
      <alignment/>
    </xf>
    <xf numFmtId="0" fontId="7" fillId="33" borderId="20" xfId="59" applyFont="1" applyFill="1" applyBorder="1" applyAlignment="1">
      <alignment horizontal="center"/>
      <protection/>
    </xf>
    <xf numFmtId="0" fontId="12" fillId="33" borderId="0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7" fillId="33" borderId="23" xfId="59" applyFont="1" applyFill="1" applyBorder="1" applyAlignment="1">
      <alignment horizontal="center"/>
      <protection/>
    </xf>
    <xf numFmtId="0" fontId="0" fillId="32" borderId="21" xfId="0" applyFill="1" applyBorder="1" applyAlignment="1">
      <alignment/>
    </xf>
    <xf numFmtId="0" fontId="13" fillId="32" borderId="18" xfId="0" applyFont="1" applyFill="1" applyBorder="1" applyAlignment="1">
      <alignment/>
    </xf>
    <xf numFmtId="0" fontId="7" fillId="32" borderId="20" xfId="59" applyFont="1" applyFill="1" applyBorder="1" applyAlignment="1">
      <alignment horizontal="center"/>
      <protection/>
    </xf>
    <xf numFmtId="0" fontId="7" fillId="32" borderId="20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/>
    </xf>
    <xf numFmtId="0" fontId="7" fillId="32" borderId="23" xfId="59" applyFont="1" applyFill="1" applyBorder="1" applyAlignment="1">
      <alignment horizontal="center"/>
      <protection/>
    </xf>
    <xf numFmtId="0" fontId="0" fillId="10" borderId="21" xfId="0" applyFill="1" applyBorder="1" applyAlignment="1">
      <alignment/>
    </xf>
    <xf numFmtId="0" fontId="13" fillId="10" borderId="18" xfId="0" applyFont="1" applyFill="1" applyBorder="1" applyAlignment="1">
      <alignment/>
    </xf>
    <xf numFmtId="0" fontId="7" fillId="10" borderId="20" xfId="59" applyFont="1" applyFill="1" applyBorder="1" applyAlignment="1">
      <alignment horizontal="center"/>
      <protection/>
    </xf>
    <xf numFmtId="0" fontId="7" fillId="10" borderId="20" xfId="0" applyFont="1" applyFill="1" applyBorder="1" applyAlignment="1">
      <alignment horizontal="center"/>
    </xf>
    <xf numFmtId="0" fontId="7" fillId="10" borderId="20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left" vertical="center" wrapText="1"/>
    </xf>
    <xf numFmtId="0" fontId="7" fillId="10" borderId="20" xfId="0" applyFont="1" applyFill="1" applyBorder="1" applyAlignment="1">
      <alignment/>
    </xf>
    <xf numFmtId="0" fontId="0" fillId="10" borderId="0" xfId="0" applyFill="1" applyBorder="1" applyAlignment="1">
      <alignment/>
    </xf>
    <xf numFmtId="0" fontId="7" fillId="10" borderId="23" xfId="59" applyFont="1" applyFill="1" applyBorder="1" applyAlignment="1">
      <alignment horizontal="center"/>
      <protection/>
    </xf>
    <xf numFmtId="0" fontId="0" fillId="10" borderId="16" xfId="0" applyFill="1" applyBorder="1" applyAlignment="1">
      <alignment/>
    </xf>
    <xf numFmtId="0" fontId="7" fillId="10" borderId="17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left" vertical="center" wrapText="1"/>
    </xf>
    <xf numFmtId="0" fontId="7" fillId="10" borderId="17" xfId="0" applyFont="1" applyFill="1" applyBorder="1" applyAlignment="1">
      <alignment/>
    </xf>
    <xf numFmtId="0" fontId="13" fillId="35" borderId="18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7" borderId="18" xfId="59" applyFont="1" applyFill="1" applyBorder="1" applyAlignment="1">
      <alignment horizontal="center"/>
      <protection/>
    </xf>
    <xf numFmtId="0" fontId="7" fillId="3" borderId="20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/>
    </xf>
    <xf numFmtId="0" fontId="13" fillId="4" borderId="18" xfId="0" applyFont="1" applyFill="1" applyBorder="1" applyAlignment="1">
      <alignment/>
    </xf>
    <xf numFmtId="0" fontId="7" fillId="4" borderId="18" xfId="59" applyFont="1" applyFill="1" applyBorder="1" applyAlignment="1">
      <alignment horizontal="center"/>
      <protection/>
    </xf>
    <xf numFmtId="0" fontId="7" fillId="4" borderId="18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/>
    </xf>
    <xf numFmtId="0" fontId="7" fillId="35" borderId="23" xfId="0" applyFont="1" applyFill="1" applyBorder="1" applyAlignment="1">
      <alignment horizontal="center"/>
    </xf>
    <xf numFmtId="0" fontId="0" fillId="3" borderId="21" xfId="0" applyFill="1" applyBorder="1" applyAlignment="1">
      <alignment/>
    </xf>
    <xf numFmtId="0" fontId="7" fillId="3" borderId="2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7" fillId="34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12" borderId="18" xfId="59" applyFont="1" applyFill="1" applyBorder="1" applyAlignment="1">
      <alignment horizontal="center"/>
      <protection/>
    </xf>
    <xf numFmtId="0" fontId="7" fillId="12" borderId="18" xfId="0" applyFont="1" applyFill="1" applyBorder="1" applyAlignment="1">
      <alignment horizontal="center"/>
    </xf>
    <xf numFmtId="0" fontId="0" fillId="12" borderId="16" xfId="0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/>
    </xf>
    <xf numFmtId="0" fontId="7" fillId="33" borderId="17" xfId="59" applyFont="1" applyFill="1" applyBorder="1" applyAlignment="1">
      <alignment horizontal="center"/>
      <protection/>
    </xf>
    <xf numFmtId="0" fontId="7" fillId="8" borderId="18" xfId="59" applyFont="1" applyFill="1" applyBorder="1" applyAlignment="1">
      <alignment horizontal="center"/>
      <protection/>
    </xf>
    <xf numFmtId="0" fontId="7" fillId="8" borderId="18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left" vertical="center" wrapText="1"/>
    </xf>
    <xf numFmtId="0" fontId="7" fillId="8" borderId="18" xfId="0" applyFont="1" applyFill="1" applyBorder="1" applyAlignment="1">
      <alignment/>
    </xf>
    <xf numFmtId="0" fontId="7" fillId="34" borderId="17" xfId="59" applyFont="1" applyFill="1" applyBorder="1" applyAlignment="1">
      <alignment horizontal="center"/>
      <protection/>
    </xf>
    <xf numFmtId="0" fontId="7" fillId="34" borderId="23" xfId="59" applyFont="1" applyFill="1" applyBorder="1" applyAlignment="1">
      <alignment horizontal="center"/>
      <protection/>
    </xf>
    <xf numFmtId="0" fontId="0" fillId="4" borderId="21" xfId="0" applyFill="1" applyBorder="1" applyAlignment="1">
      <alignment/>
    </xf>
    <xf numFmtId="0" fontId="7" fillId="4" borderId="20" xfId="59" applyFont="1" applyFill="1" applyBorder="1" applyAlignment="1">
      <alignment horizontal="center"/>
      <protection/>
    </xf>
    <xf numFmtId="0" fontId="7" fillId="4" borderId="2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/>
    </xf>
    <xf numFmtId="0" fontId="7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/>
    </xf>
    <xf numFmtId="0" fontId="7" fillId="4" borderId="17" xfId="59" applyFont="1" applyFill="1" applyBorder="1" applyAlignment="1">
      <alignment horizontal="center"/>
      <protection/>
    </xf>
    <xf numFmtId="0" fontId="7" fillId="4" borderId="23" xfId="59" applyFont="1" applyFill="1" applyBorder="1" applyAlignment="1">
      <alignment horizontal="center"/>
      <protection/>
    </xf>
    <xf numFmtId="0" fontId="7" fillId="4" borderId="17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/>
    </xf>
    <xf numFmtId="0" fontId="7" fillId="33" borderId="18" xfId="43" applyFont="1" applyFill="1" applyBorder="1" applyAlignment="1" applyProtection="1">
      <alignment horizontal="left"/>
      <protection/>
    </xf>
    <xf numFmtId="0" fontId="0" fillId="33" borderId="19" xfId="0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24" xfId="59" applyFont="1" applyFill="1" applyBorder="1" applyAlignment="1">
      <alignment horizontal="center"/>
      <protection/>
    </xf>
    <xf numFmtId="0" fontId="7" fillId="33" borderId="23" xfId="43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 vertical="center" wrapText="1"/>
    </xf>
    <xf numFmtId="0" fontId="7" fillId="4" borderId="18" xfId="43" applyFont="1" applyFill="1" applyBorder="1" applyAlignment="1" applyProtection="1">
      <alignment horizontal="left"/>
      <protection/>
    </xf>
    <xf numFmtId="0" fontId="7" fillId="37" borderId="18" xfId="43" applyFont="1" applyFill="1" applyBorder="1" applyAlignment="1" applyProtection="1">
      <alignment horizontal="left"/>
      <protection/>
    </xf>
    <xf numFmtId="0" fontId="0" fillId="32" borderId="21" xfId="0" applyFill="1" applyBorder="1" applyAlignment="1">
      <alignment/>
    </xf>
    <xf numFmtId="0" fontId="7" fillId="32" borderId="20" xfId="43" applyFont="1" applyFill="1" applyBorder="1" applyAlignment="1" applyProtection="1">
      <alignment horizontal="left"/>
      <protection/>
    </xf>
    <xf numFmtId="0" fontId="7" fillId="32" borderId="14" xfId="43" applyFont="1" applyFill="1" applyBorder="1" applyAlignment="1" applyProtection="1">
      <alignment horizontal="left"/>
      <protection/>
    </xf>
    <xf numFmtId="0" fontId="0" fillId="32" borderId="16" xfId="0" applyFill="1" applyBorder="1" applyAlignment="1">
      <alignment/>
    </xf>
    <xf numFmtId="0" fontId="7" fillId="32" borderId="23" xfId="43" applyFont="1" applyFill="1" applyBorder="1" applyAlignment="1" applyProtection="1">
      <alignment horizontal="left"/>
      <protection/>
    </xf>
    <xf numFmtId="0" fontId="12" fillId="10" borderId="25" xfId="0" applyFont="1" applyFill="1" applyBorder="1" applyAlignment="1">
      <alignment/>
    </xf>
    <xf numFmtId="0" fontId="12" fillId="10" borderId="17" xfId="0" applyFont="1" applyFill="1" applyBorder="1" applyAlignment="1">
      <alignment/>
    </xf>
    <xf numFmtId="0" fontId="7" fillId="10" borderId="20" xfId="43" applyFont="1" applyFill="1" applyBorder="1" applyAlignment="1" applyProtection="1">
      <alignment horizontal="left"/>
      <protection/>
    </xf>
    <xf numFmtId="0" fontId="7" fillId="10" borderId="23" xfId="43" applyFont="1" applyFill="1" applyBorder="1" applyAlignment="1" applyProtection="1">
      <alignment horizontal="left"/>
      <protection/>
    </xf>
    <xf numFmtId="0" fontId="7" fillId="10" borderId="18" xfId="43" applyFont="1" applyFill="1" applyBorder="1" applyAlignment="1" applyProtection="1">
      <alignment horizontal="left"/>
      <protection/>
    </xf>
    <xf numFmtId="0" fontId="7" fillId="12" borderId="18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left" vertical="center" wrapText="1"/>
    </xf>
    <xf numFmtId="0" fontId="7" fillId="12" borderId="18" xfId="0" applyFont="1" applyFill="1" applyBorder="1" applyAlignment="1">
      <alignment/>
    </xf>
    <xf numFmtId="0" fontId="7" fillId="36" borderId="18" xfId="43" applyFont="1" applyFill="1" applyBorder="1" applyAlignment="1" applyProtection="1">
      <alignment horizontal="left"/>
      <protection/>
    </xf>
    <xf numFmtId="0" fontId="0" fillId="36" borderId="19" xfId="0" applyFill="1" applyBorder="1" applyAlignment="1">
      <alignment/>
    </xf>
    <xf numFmtId="0" fontId="7" fillId="36" borderId="18" xfId="59" applyFont="1" applyFill="1" applyBorder="1" applyAlignment="1">
      <alignment horizontal="center"/>
      <protection/>
    </xf>
    <xf numFmtId="0" fontId="7" fillId="36" borderId="18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left" vertical="center" wrapText="1"/>
    </xf>
    <xf numFmtId="0" fontId="7" fillId="36" borderId="18" xfId="0" applyFont="1" applyFill="1" applyBorder="1" applyAlignment="1">
      <alignment/>
    </xf>
    <xf numFmtId="0" fontId="12" fillId="37" borderId="18" xfId="0" applyFont="1" applyFill="1" applyBorder="1" applyAlignment="1">
      <alignment/>
    </xf>
    <xf numFmtId="0" fontId="0" fillId="37" borderId="19" xfId="0" applyFill="1" applyBorder="1" applyAlignment="1">
      <alignment/>
    </xf>
    <xf numFmtId="0" fontId="7" fillId="37" borderId="18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left" vertical="center" wrapText="1"/>
    </xf>
    <xf numFmtId="0" fontId="7" fillId="37" borderId="18" xfId="0" applyFont="1" applyFill="1" applyBorder="1" applyAlignment="1">
      <alignment/>
    </xf>
    <xf numFmtId="0" fontId="7" fillId="33" borderId="18" xfId="0" applyFont="1" applyFill="1" applyBorder="1" applyAlignment="1">
      <alignment horizontal="left" vertical="center" wrapText="1"/>
    </xf>
    <xf numFmtId="0" fontId="0" fillId="10" borderId="21" xfId="0" applyFill="1" applyBorder="1" applyAlignment="1">
      <alignment/>
    </xf>
    <xf numFmtId="0" fontId="0" fillId="34" borderId="19" xfId="0" applyFill="1" applyBorder="1" applyAlignment="1">
      <alignment/>
    </xf>
    <xf numFmtId="0" fontId="7" fillId="34" borderId="18" xfId="43" applyFont="1" applyFill="1" applyBorder="1" applyAlignment="1" applyProtection="1">
      <alignment horizontal="left"/>
      <protection/>
    </xf>
    <xf numFmtId="0" fontId="7" fillId="34" borderId="14" xfId="59" applyFont="1" applyFill="1" applyBorder="1" applyAlignment="1">
      <alignment horizontal="center"/>
      <protection/>
    </xf>
    <xf numFmtId="0" fontId="7" fillId="34" borderId="20" xfId="59" applyFont="1" applyFill="1" applyBorder="1" applyAlignment="1">
      <alignment horizontal="center"/>
      <protection/>
    </xf>
    <xf numFmtId="0" fontId="7" fillId="32" borderId="18" xfId="43" applyFont="1" applyFill="1" applyBorder="1" applyAlignment="1" applyProtection="1">
      <alignment horizontal="left"/>
      <protection/>
    </xf>
    <xf numFmtId="0" fontId="0" fillId="10" borderId="19" xfId="0" applyFill="1" applyBorder="1" applyAlignment="1">
      <alignment/>
    </xf>
    <xf numFmtId="0" fontId="0" fillId="33" borderId="19" xfId="0" applyFill="1" applyBorder="1" applyAlignment="1">
      <alignment/>
    </xf>
    <xf numFmtId="0" fontId="0" fillId="36" borderId="19" xfId="0" applyFill="1" applyBorder="1" applyAlignment="1">
      <alignment/>
    </xf>
    <xf numFmtId="0" fontId="12" fillId="17" borderId="14" xfId="0" applyFont="1" applyFill="1" applyBorder="1" applyAlignment="1">
      <alignment/>
    </xf>
    <xf numFmtId="0" fontId="7" fillId="17" borderId="14" xfId="0" applyFont="1" applyFill="1" applyBorder="1" applyAlignment="1">
      <alignment horizontal="left"/>
    </xf>
    <xf numFmtId="0" fontId="7" fillId="17" borderId="14" xfId="59" applyFont="1" applyFill="1" applyBorder="1" applyAlignment="1">
      <alignment horizontal="center"/>
      <protection/>
    </xf>
    <xf numFmtId="0" fontId="7" fillId="17" borderId="14" xfId="0" applyFont="1" applyFill="1" applyBorder="1" applyAlignment="1">
      <alignment horizontal="center"/>
    </xf>
    <xf numFmtId="0" fontId="7" fillId="17" borderId="14" xfId="0" applyFont="1" applyFill="1" applyBorder="1" applyAlignment="1">
      <alignment horizontal="center" vertical="center" wrapText="1"/>
    </xf>
    <xf numFmtId="0" fontId="7" fillId="17" borderId="14" xfId="0" applyFont="1" applyFill="1" applyBorder="1" applyAlignment="1">
      <alignment horizontal="left" vertical="center" wrapText="1"/>
    </xf>
    <xf numFmtId="0" fontId="7" fillId="17" borderId="14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33" borderId="18" xfId="0" applyFill="1" applyBorder="1" applyAlignment="1">
      <alignment/>
    </xf>
    <xf numFmtId="0" fontId="7" fillId="35" borderId="22" xfId="59" applyFont="1" applyFill="1" applyBorder="1" applyAlignment="1">
      <alignment horizontal="center"/>
      <protection/>
    </xf>
    <xf numFmtId="0" fontId="0" fillId="35" borderId="18" xfId="0" applyFill="1" applyBorder="1" applyAlignment="1">
      <alignment/>
    </xf>
    <xf numFmtId="0" fontId="0" fillId="5" borderId="18" xfId="0" applyFill="1" applyBorder="1" applyAlignment="1">
      <alignment/>
    </xf>
    <xf numFmtId="0" fontId="7" fillId="5" borderId="18" xfId="59" applyFont="1" applyFill="1" applyBorder="1" applyAlignment="1">
      <alignment horizontal="center"/>
      <protection/>
    </xf>
    <xf numFmtId="0" fontId="0" fillId="5" borderId="19" xfId="0" applyFill="1" applyBorder="1" applyAlignment="1">
      <alignment/>
    </xf>
    <xf numFmtId="0" fontId="7" fillId="5" borderId="22" xfId="59" applyFont="1" applyFill="1" applyBorder="1" applyAlignment="1">
      <alignment horizontal="center"/>
      <protection/>
    </xf>
    <xf numFmtId="0" fontId="7" fillId="5" borderId="18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/>
    </xf>
    <xf numFmtId="0" fontId="0" fillId="34" borderId="0" xfId="0" applyFill="1" applyAlignment="1">
      <alignment/>
    </xf>
    <xf numFmtId="0" fontId="7" fillId="34" borderId="22" xfId="59" applyFont="1" applyFill="1" applyBorder="1" applyAlignment="1">
      <alignment horizontal="center"/>
      <protection/>
    </xf>
    <xf numFmtId="0" fontId="0" fillId="3" borderId="20" xfId="0" applyFill="1" applyBorder="1" applyAlignment="1">
      <alignment/>
    </xf>
    <xf numFmtId="0" fontId="0" fillId="3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1" xfId="0" applyFill="1" applyBorder="1" applyAlignment="1">
      <alignment/>
    </xf>
    <xf numFmtId="0" fontId="12" fillId="34" borderId="2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34" borderId="23" xfId="0" applyFill="1" applyBorder="1" applyAlignment="1">
      <alignment/>
    </xf>
    <xf numFmtId="0" fontId="7" fillId="3" borderId="20" xfId="59" applyFont="1" applyFill="1" applyBorder="1" applyAlignment="1">
      <alignment horizontal="center"/>
      <protection/>
    </xf>
    <xf numFmtId="0" fontId="0" fillId="3" borderId="11" xfId="0" applyFill="1" applyBorder="1" applyAlignment="1">
      <alignment/>
    </xf>
    <xf numFmtId="0" fontId="7" fillId="3" borderId="11" xfId="59" applyFont="1" applyFill="1" applyBorder="1" applyAlignment="1">
      <alignment horizontal="center"/>
      <protection/>
    </xf>
    <xf numFmtId="0" fontId="7" fillId="3" borderId="23" xfId="59" applyFont="1" applyFill="1" applyBorder="1" applyAlignment="1">
      <alignment horizontal="center"/>
      <protection/>
    </xf>
    <xf numFmtId="0" fontId="7" fillId="3" borderId="17" xfId="59" applyFont="1" applyFill="1" applyBorder="1" applyAlignment="1">
      <alignment horizontal="center"/>
      <protection/>
    </xf>
    <xf numFmtId="0" fontId="0" fillId="4" borderId="11" xfId="0" applyFill="1" applyBorder="1" applyAlignment="1">
      <alignment/>
    </xf>
    <xf numFmtId="0" fontId="13" fillId="4" borderId="0" xfId="0" applyFont="1" applyFill="1" applyBorder="1" applyAlignment="1">
      <alignment/>
    </xf>
    <xf numFmtId="0" fontId="0" fillId="4" borderId="20" xfId="0" applyFill="1" applyBorder="1" applyAlignment="1">
      <alignment/>
    </xf>
    <xf numFmtId="0" fontId="13" fillId="4" borderId="20" xfId="0" applyFont="1" applyFill="1" applyBorder="1" applyAlignment="1">
      <alignment/>
    </xf>
    <xf numFmtId="0" fontId="9" fillId="4" borderId="20" xfId="0" applyFont="1" applyFill="1" applyBorder="1" applyAlignment="1">
      <alignment/>
    </xf>
    <xf numFmtId="0" fontId="0" fillId="4" borderId="17" xfId="0" applyFill="1" applyBorder="1" applyAlignment="1">
      <alignment/>
    </xf>
    <xf numFmtId="0" fontId="13" fillId="4" borderId="16" xfId="0" applyFont="1" applyFill="1" applyBorder="1" applyAlignment="1">
      <alignment/>
    </xf>
    <xf numFmtId="0" fontId="0" fillId="4" borderId="18" xfId="0" applyFill="1" applyBorder="1" applyAlignment="1">
      <alignment/>
    </xf>
    <xf numFmtId="0" fontId="7" fillId="24" borderId="18" xfId="59" applyFont="1" applyFill="1" applyBorder="1" applyAlignment="1">
      <alignment horizontal="center"/>
      <protection/>
    </xf>
    <xf numFmtId="0" fontId="0" fillId="32" borderId="19" xfId="0" applyFill="1" applyBorder="1" applyAlignment="1">
      <alignment/>
    </xf>
    <xf numFmtId="0" fontId="7" fillId="32" borderId="18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left" vertical="center" wrapText="1"/>
    </xf>
    <xf numFmtId="0" fontId="7" fillId="24" borderId="2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left" vertical="center" wrapText="1"/>
    </xf>
    <xf numFmtId="0" fontId="7" fillId="24" borderId="23" xfId="0" applyFont="1" applyFill="1" applyBorder="1" applyAlignment="1">
      <alignment/>
    </xf>
    <xf numFmtId="0" fontId="13" fillId="24" borderId="19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8" xfId="0" applyFill="1" applyBorder="1" applyAlignment="1">
      <alignment/>
    </xf>
    <xf numFmtId="0" fontId="0" fillId="33" borderId="0" xfId="0" applyFill="1" applyAlignment="1">
      <alignment/>
    </xf>
    <xf numFmtId="0" fontId="7" fillId="33" borderId="2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6" xfId="0" applyFill="1" applyBorder="1" applyAlignment="1">
      <alignment/>
    </xf>
    <xf numFmtId="0" fontId="7" fillId="36" borderId="17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0" fillId="5" borderId="21" xfId="0" applyFill="1" applyBorder="1" applyAlignment="1">
      <alignment/>
    </xf>
    <xf numFmtId="0" fontId="7" fillId="5" borderId="20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/>
    </xf>
    <xf numFmtId="0" fontId="7" fillId="5" borderId="20" xfId="0" applyFont="1" applyFill="1" applyBorder="1" applyAlignment="1">
      <alignment/>
    </xf>
    <xf numFmtId="0" fontId="0" fillId="5" borderId="0" xfId="0" applyFill="1" applyBorder="1" applyAlignment="1">
      <alignment/>
    </xf>
    <xf numFmtId="0" fontId="7" fillId="5" borderId="17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/>
    </xf>
    <xf numFmtId="0" fontId="0" fillId="5" borderId="16" xfId="0" applyFill="1" applyBorder="1" applyAlignment="1">
      <alignment/>
    </xf>
    <xf numFmtId="0" fontId="13" fillId="12" borderId="23" xfId="0" applyFont="1" applyFill="1" applyBorder="1" applyAlignment="1">
      <alignment/>
    </xf>
    <xf numFmtId="0" fontId="7" fillId="12" borderId="23" xfId="0" applyFont="1" applyFill="1" applyBorder="1" applyAlignment="1">
      <alignment horizontal="center"/>
    </xf>
    <xf numFmtId="0" fontId="13" fillId="12" borderId="18" xfId="0" applyFont="1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0" xfId="0" applyFill="1" applyBorder="1" applyAlignment="1">
      <alignment/>
    </xf>
    <xf numFmtId="0" fontId="7" fillId="12" borderId="20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left" vertical="center" wrapText="1"/>
    </xf>
    <xf numFmtId="0" fontId="7" fillId="12" borderId="20" xfId="0" applyFont="1" applyFill="1" applyBorder="1" applyAlignment="1">
      <alignment/>
    </xf>
    <xf numFmtId="0" fontId="7" fillId="12" borderId="17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left" vertical="center" wrapText="1"/>
    </xf>
    <xf numFmtId="0" fontId="7" fillId="12" borderId="17" xfId="0" applyFont="1" applyFill="1" applyBorder="1" applyAlignment="1">
      <alignment/>
    </xf>
    <xf numFmtId="0" fontId="7" fillId="12" borderId="14" xfId="0" applyFont="1" applyFill="1" applyBorder="1" applyAlignment="1">
      <alignment/>
    </xf>
    <xf numFmtId="0" fontId="7" fillId="12" borderId="2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/>
    </xf>
    <xf numFmtId="0" fontId="7" fillId="12" borderId="11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left" vertical="center" wrapText="1"/>
    </xf>
    <xf numFmtId="0" fontId="7" fillId="12" borderId="11" xfId="0" applyFont="1" applyFill="1" applyBorder="1" applyAlignment="1">
      <alignment/>
    </xf>
    <xf numFmtId="0" fontId="13" fillId="24" borderId="23" xfId="0" applyFont="1" applyFill="1" applyBorder="1" applyAlignment="1">
      <alignment/>
    </xf>
    <xf numFmtId="0" fontId="7" fillId="24" borderId="23" xfId="59" applyFont="1" applyFill="1" applyBorder="1" applyAlignment="1">
      <alignment horizontal="center"/>
      <protection/>
    </xf>
    <xf numFmtId="0" fontId="7" fillId="24" borderId="18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left" vertical="center" wrapText="1"/>
    </xf>
    <xf numFmtId="0" fontId="7" fillId="24" borderId="18" xfId="0" applyFont="1" applyFill="1" applyBorder="1" applyAlignment="1">
      <alignment/>
    </xf>
    <xf numFmtId="0" fontId="13" fillId="8" borderId="19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3" fillId="8" borderId="23" xfId="0" applyFont="1" applyFill="1" applyBorder="1" applyAlignment="1">
      <alignment/>
    </xf>
    <xf numFmtId="0" fontId="7" fillId="8" borderId="2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7" fillId="8" borderId="20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/>
    </xf>
    <xf numFmtId="0" fontId="0" fillId="8" borderId="16" xfId="0" applyFill="1" applyBorder="1" applyAlignment="1">
      <alignment/>
    </xf>
    <xf numFmtId="0" fontId="12" fillId="8" borderId="16" xfId="0" applyFont="1" applyFill="1" applyBorder="1" applyAlignment="1">
      <alignment/>
    </xf>
    <xf numFmtId="0" fontId="7" fillId="8" borderId="17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left" vertical="center" wrapText="1"/>
    </xf>
    <xf numFmtId="0" fontId="7" fillId="8" borderId="17" xfId="0" applyFont="1" applyFill="1" applyBorder="1" applyAlignment="1">
      <alignment/>
    </xf>
    <xf numFmtId="0" fontId="12" fillId="35" borderId="0" xfId="0" applyFont="1" applyFill="1" applyAlignment="1">
      <alignment/>
    </xf>
    <xf numFmtId="0" fontId="13" fillId="35" borderId="23" xfId="0" applyFont="1" applyFill="1" applyBorder="1" applyAlignment="1">
      <alignment/>
    </xf>
    <xf numFmtId="0" fontId="7" fillId="35" borderId="23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/>
    </xf>
    <xf numFmtId="0" fontId="12" fillId="12" borderId="16" xfId="0" applyFont="1" applyFill="1" applyBorder="1" applyAlignment="1">
      <alignment/>
    </xf>
    <xf numFmtId="0" fontId="7" fillId="34" borderId="23" xfId="43" applyFont="1" applyFill="1" applyBorder="1" applyAlignment="1" applyProtection="1">
      <alignment horizontal="left"/>
      <protection/>
    </xf>
    <xf numFmtId="0" fontId="12" fillId="10" borderId="19" xfId="0" applyFont="1" applyFill="1" applyBorder="1" applyAlignment="1">
      <alignment/>
    </xf>
    <xf numFmtId="0" fontId="7" fillId="24" borderId="14" xfId="59" applyFont="1" applyFill="1" applyBorder="1" applyAlignment="1">
      <alignment horizontal="center"/>
      <protection/>
    </xf>
    <xf numFmtId="0" fontId="7" fillId="24" borderId="14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7" fillId="4" borderId="23" xfId="43" applyFont="1" applyFill="1" applyBorder="1" applyAlignment="1" applyProtection="1">
      <alignment horizontal="left"/>
      <protection/>
    </xf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7" fillId="34" borderId="20" xfId="43" applyFont="1" applyFill="1" applyBorder="1" applyAlignment="1" applyProtection="1">
      <alignment horizontal="left"/>
      <protection/>
    </xf>
    <xf numFmtId="0" fontId="0" fillId="32" borderId="19" xfId="0" applyFill="1" applyBorder="1" applyAlignment="1">
      <alignment/>
    </xf>
    <xf numFmtId="0" fontId="12" fillId="4" borderId="18" xfId="0" applyFont="1" applyFill="1" applyBorder="1" applyAlignment="1">
      <alignment/>
    </xf>
    <xf numFmtId="0" fontId="0" fillId="5" borderId="19" xfId="0" applyFill="1" applyBorder="1" applyAlignment="1">
      <alignment/>
    </xf>
    <xf numFmtId="0" fontId="7" fillId="5" borderId="18" xfId="43" applyFont="1" applyFill="1" applyBorder="1" applyAlignment="1" applyProtection="1">
      <alignment horizontal="left"/>
      <protection/>
    </xf>
    <xf numFmtId="0" fontId="0" fillId="34" borderId="16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/>
    </xf>
    <xf numFmtId="0" fontId="7" fillId="24" borderId="18" xfId="43" applyFont="1" applyFill="1" applyBorder="1" applyAlignment="1" applyProtection="1">
      <alignment horizontal="left"/>
      <protection/>
    </xf>
    <xf numFmtId="0" fontId="12" fillId="35" borderId="19" xfId="0" applyFont="1" applyFill="1" applyBorder="1" applyAlignment="1">
      <alignment/>
    </xf>
    <xf numFmtId="0" fontId="7" fillId="35" borderId="18" xfId="43" applyFont="1" applyFill="1" applyBorder="1" applyAlignment="1" applyProtection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/>
    </xf>
    <xf numFmtId="0" fontId="0" fillId="38" borderId="19" xfId="0" applyFill="1" applyBorder="1" applyAlignment="1">
      <alignment/>
    </xf>
    <xf numFmtId="0" fontId="7" fillId="38" borderId="18" xfId="43" applyFont="1" applyFill="1" applyBorder="1" applyAlignment="1" applyProtection="1">
      <alignment horizontal="left"/>
      <protection/>
    </xf>
    <xf numFmtId="0" fontId="7" fillId="38" borderId="18" xfId="59" applyFont="1" applyFill="1" applyBorder="1" applyAlignment="1">
      <alignment horizontal="center"/>
      <protection/>
    </xf>
    <xf numFmtId="0" fontId="7" fillId="38" borderId="18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left" vertical="center" wrapText="1"/>
    </xf>
    <xf numFmtId="0" fontId="7" fillId="38" borderId="18" xfId="0" applyFont="1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19" xfId="0" applyFill="1" applyBorder="1" applyAlignment="1">
      <alignment/>
    </xf>
    <xf numFmtId="0" fontId="7" fillId="39" borderId="18" xfId="43" applyFont="1" applyFill="1" applyBorder="1" applyAlignment="1" applyProtection="1">
      <alignment horizontal="left"/>
      <protection/>
    </xf>
    <xf numFmtId="0" fontId="7" fillId="39" borderId="18" xfId="59" applyFont="1" applyFill="1" applyBorder="1" applyAlignment="1">
      <alignment horizontal="center"/>
      <protection/>
    </xf>
    <xf numFmtId="0" fontId="7" fillId="39" borderId="18" xfId="0" applyFont="1" applyFill="1" applyBorder="1" applyAlignment="1">
      <alignment horizontal="center"/>
    </xf>
    <xf numFmtId="0" fontId="7" fillId="39" borderId="18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left" vertical="center" wrapText="1"/>
    </xf>
    <xf numFmtId="0" fontId="7" fillId="39" borderId="18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19" xfId="0" applyFill="1" applyBorder="1" applyAlignment="1">
      <alignment/>
    </xf>
    <xf numFmtId="0" fontId="7" fillId="40" borderId="18" xfId="43" applyFont="1" applyFill="1" applyBorder="1" applyAlignment="1" applyProtection="1">
      <alignment horizontal="left"/>
      <protection/>
    </xf>
    <xf numFmtId="0" fontId="7" fillId="40" borderId="18" xfId="59" applyFont="1" applyFill="1" applyBorder="1" applyAlignment="1">
      <alignment horizontal="center"/>
      <protection/>
    </xf>
    <xf numFmtId="0" fontId="7" fillId="40" borderId="18" xfId="0" applyFont="1" applyFill="1" applyBorder="1" applyAlignment="1">
      <alignment horizontal="center"/>
    </xf>
    <xf numFmtId="0" fontId="7" fillId="40" borderId="18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left" vertical="center" wrapText="1"/>
    </xf>
    <xf numFmtId="0" fontId="7" fillId="40" borderId="18" xfId="0" applyFont="1" applyFill="1" applyBorder="1" applyAlignment="1">
      <alignment/>
    </xf>
    <xf numFmtId="0" fontId="7" fillId="5" borderId="20" xfId="59" applyFont="1" applyFill="1" applyBorder="1" applyAlignment="1">
      <alignment horizontal="center"/>
      <protection/>
    </xf>
    <xf numFmtId="0" fontId="7" fillId="5" borderId="17" xfId="59" applyFont="1" applyFill="1" applyBorder="1" applyAlignment="1">
      <alignment horizontal="center"/>
      <protection/>
    </xf>
    <xf numFmtId="0" fontId="7" fillId="31" borderId="27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4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/>
    </xf>
    <xf numFmtId="0" fontId="16" fillId="8" borderId="20" xfId="0" applyFont="1" applyFill="1" applyBorder="1" applyAlignment="1">
      <alignment/>
    </xf>
    <xf numFmtId="0" fontId="11" fillId="8" borderId="17" xfId="0" applyFont="1" applyFill="1" applyBorder="1" applyAlignment="1">
      <alignment/>
    </xf>
    <xf numFmtId="0" fontId="6" fillId="36" borderId="18" xfId="0" applyFont="1" applyFill="1" applyBorder="1" applyAlignment="1">
      <alignment/>
    </xf>
    <xf numFmtId="0" fontId="6" fillId="10" borderId="20" xfId="0" applyFont="1" applyFill="1" applyBorder="1" applyAlignment="1">
      <alignment/>
    </xf>
    <xf numFmtId="0" fontId="6" fillId="8" borderId="18" xfId="0" applyFont="1" applyFill="1" applyBorder="1" applyAlignment="1">
      <alignment/>
    </xf>
    <xf numFmtId="0" fontId="16" fillId="8" borderId="18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6" fillId="8" borderId="11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32" borderId="18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0" fontId="16" fillId="5" borderId="20" xfId="0" applyFont="1" applyFill="1" applyBorder="1" applyAlignment="1">
      <alignment/>
    </xf>
    <xf numFmtId="0" fontId="11" fillId="32" borderId="17" xfId="0" applyFont="1" applyFill="1" applyBorder="1" applyAlignment="1">
      <alignment/>
    </xf>
    <xf numFmtId="0" fontId="16" fillId="35" borderId="18" xfId="0" applyFont="1" applyFill="1" applyBorder="1" applyAlignment="1">
      <alignment/>
    </xf>
    <xf numFmtId="0" fontId="7" fillId="36" borderId="23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left" vertical="center" wrapText="1"/>
    </xf>
    <xf numFmtId="0" fontId="7" fillId="36" borderId="23" xfId="0" applyFont="1" applyFill="1" applyBorder="1" applyAlignment="1">
      <alignment/>
    </xf>
    <xf numFmtId="0" fontId="16" fillId="36" borderId="23" xfId="0" applyFont="1" applyFill="1" applyBorder="1" applyAlignment="1">
      <alignment/>
    </xf>
    <xf numFmtId="0" fontId="10" fillId="31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сбор денег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сбор денег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L66" sqref="L66:R66"/>
    </sheetView>
  </sheetViews>
  <sheetFormatPr defaultColWidth="9.140625" defaultRowHeight="15"/>
  <cols>
    <col min="1" max="1" width="17.421875" style="4" customWidth="1"/>
    <col min="2" max="2" width="34.140625" style="3" customWidth="1"/>
    <col min="3" max="3" width="12.8515625" style="3" customWidth="1"/>
    <col min="4" max="4" width="8.8515625" style="7" customWidth="1"/>
    <col min="5" max="5" width="11.140625" style="7" customWidth="1"/>
    <col min="6" max="6" width="17.00390625" style="7" customWidth="1"/>
    <col min="7" max="7" width="14.140625" style="7" customWidth="1"/>
    <col min="8" max="8" width="16.140625" style="7" customWidth="1"/>
    <col min="9" max="9" width="11.00390625" style="3" customWidth="1"/>
    <col min="10" max="10" width="9.140625" style="1" customWidth="1"/>
    <col min="11" max="11" width="14.28125" style="1" customWidth="1"/>
    <col min="12" max="16384" width="9.140625" style="1" customWidth="1"/>
  </cols>
  <sheetData>
    <row r="1" spans="1:10" s="29" customFormat="1" ht="36.75" customHeight="1">
      <c r="A1" s="26" t="s">
        <v>0</v>
      </c>
      <c r="B1" s="10" t="s">
        <v>5</v>
      </c>
      <c r="C1" s="10" t="s">
        <v>7</v>
      </c>
      <c r="D1" s="26" t="s">
        <v>1</v>
      </c>
      <c r="E1" s="26" t="s">
        <v>3</v>
      </c>
      <c r="F1" s="26" t="s">
        <v>2</v>
      </c>
      <c r="G1" s="26" t="s">
        <v>6</v>
      </c>
      <c r="H1" s="26"/>
      <c r="I1" s="27" t="s">
        <v>4</v>
      </c>
      <c r="J1" s="28">
        <v>0.15</v>
      </c>
    </row>
    <row r="2" spans="1:12" s="60" customFormat="1" ht="18" customHeight="1" thickBot="1">
      <c r="A2" s="54" t="s">
        <v>61</v>
      </c>
      <c r="B2" s="54" t="s">
        <v>62</v>
      </c>
      <c r="C2" s="55" t="s">
        <v>9</v>
      </c>
      <c r="D2" s="257">
        <v>2</v>
      </c>
      <c r="E2" s="56">
        <v>70</v>
      </c>
      <c r="F2" s="57">
        <f aca="true" t="shared" si="0" ref="F2:F37">D2*E2</f>
        <v>140</v>
      </c>
      <c r="G2" s="58">
        <f aca="true" t="shared" si="1" ref="G2:G56">PRODUCT(F2,1.11)</f>
        <v>155.4</v>
      </c>
      <c r="H2" s="58"/>
      <c r="I2" s="59"/>
      <c r="K2" s="459" t="s">
        <v>141</v>
      </c>
      <c r="L2" s="459"/>
    </row>
    <row r="3" spans="1:11" s="119" customFormat="1" ht="18" customHeight="1" thickBot="1">
      <c r="A3" s="78" t="s">
        <v>61</v>
      </c>
      <c r="B3" s="78" t="s">
        <v>10</v>
      </c>
      <c r="C3" s="79" t="s">
        <v>9</v>
      </c>
      <c r="D3" s="205">
        <v>1</v>
      </c>
      <c r="E3" s="258">
        <v>70</v>
      </c>
      <c r="F3" s="180">
        <f t="shared" si="0"/>
        <v>70</v>
      </c>
      <c r="G3" s="118">
        <f t="shared" si="1"/>
        <v>77.7</v>
      </c>
      <c r="H3" s="118"/>
      <c r="I3" s="240"/>
      <c r="K3" s="119" t="s">
        <v>129</v>
      </c>
    </row>
    <row r="4" spans="1:11" s="119" customFormat="1" ht="18" customHeight="1" thickBot="1">
      <c r="A4" s="35" t="s">
        <v>63</v>
      </c>
      <c r="B4" s="35" t="s">
        <v>10</v>
      </c>
      <c r="C4" s="79" t="s">
        <v>8</v>
      </c>
      <c r="D4" s="79">
        <v>1</v>
      </c>
      <c r="E4" s="81">
        <v>130</v>
      </c>
      <c r="F4" s="180">
        <f t="shared" si="0"/>
        <v>130</v>
      </c>
      <c r="G4" s="118">
        <f t="shared" si="1"/>
        <v>144.3</v>
      </c>
      <c r="H4" s="118"/>
      <c r="I4" s="240"/>
      <c r="K4" s="119" t="s">
        <v>129</v>
      </c>
    </row>
    <row r="5" spans="1:11" s="119" customFormat="1" ht="18" customHeight="1" thickBot="1">
      <c r="A5" s="86" t="s">
        <v>64</v>
      </c>
      <c r="B5" s="86" t="s">
        <v>10</v>
      </c>
      <c r="C5" s="79" t="s">
        <v>8</v>
      </c>
      <c r="D5" s="80">
        <v>1</v>
      </c>
      <c r="E5" s="81">
        <v>130</v>
      </c>
      <c r="F5" s="180">
        <f t="shared" si="0"/>
        <v>130</v>
      </c>
      <c r="G5" s="118">
        <f t="shared" si="1"/>
        <v>144.3</v>
      </c>
      <c r="H5" s="118"/>
      <c r="I5" s="240"/>
      <c r="K5" s="119" t="s">
        <v>129</v>
      </c>
    </row>
    <row r="6" spans="1:11" s="68" customFormat="1" ht="18" customHeight="1" thickBot="1">
      <c r="A6" s="69" t="s">
        <v>65</v>
      </c>
      <c r="B6" s="69" t="s">
        <v>11</v>
      </c>
      <c r="C6" s="62" t="s">
        <v>9</v>
      </c>
      <c r="D6" s="259">
        <v>3</v>
      </c>
      <c r="E6" s="260">
        <v>70</v>
      </c>
      <c r="F6" s="71">
        <f t="shared" si="0"/>
        <v>210</v>
      </c>
      <c r="G6" s="65">
        <f t="shared" si="1"/>
        <v>233.10000000000002</v>
      </c>
      <c r="H6" s="65"/>
      <c r="I6" s="72"/>
      <c r="K6" s="68" t="s">
        <v>129</v>
      </c>
    </row>
    <row r="7" spans="1:11" s="268" customFormat="1" ht="18" customHeight="1" thickBot="1">
      <c r="A7" s="263" t="s">
        <v>66</v>
      </c>
      <c r="B7" s="263" t="s">
        <v>12</v>
      </c>
      <c r="C7" s="261" t="s">
        <v>8</v>
      </c>
      <c r="D7" s="264">
        <v>1</v>
      </c>
      <c r="E7" s="262">
        <v>130</v>
      </c>
      <c r="F7" s="265">
        <f t="shared" si="0"/>
        <v>130</v>
      </c>
      <c r="G7" s="266">
        <f t="shared" si="1"/>
        <v>144.3</v>
      </c>
      <c r="H7" s="266"/>
      <c r="I7" s="267"/>
      <c r="K7" s="268" t="s">
        <v>129</v>
      </c>
    </row>
    <row r="8" spans="1:11" s="119" customFormat="1" ht="18" customHeight="1" thickBot="1">
      <c r="A8" s="78" t="s">
        <v>61</v>
      </c>
      <c r="B8" s="78" t="s">
        <v>67</v>
      </c>
      <c r="C8" s="79" t="s">
        <v>9</v>
      </c>
      <c r="D8" s="80">
        <v>1</v>
      </c>
      <c r="E8" s="258">
        <v>70</v>
      </c>
      <c r="F8" s="180">
        <f t="shared" si="0"/>
        <v>70</v>
      </c>
      <c r="G8" s="118">
        <f t="shared" si="1"/>
        <v>77.7</v>
      </c>
      <c r="H8" s="118"/>
      <c r="I8" s="240"/>
      <c r="K8" s="459" t="s">
        <v>141</v>
      </c>
    </row>
    <row r="9" spans="1:11" s="119" customFormat="1" ht="18" customHeight="1" thickBot="1">
      <c r="A9" s="86" t="s">
        <v>66</v>
      </c>
      <c r="B9" s="86" t="s">
        <v>67</v>
      </c>
      <c r="C9" s="79" t="s">
        <v>8</v>
      </c>
      <c r="D9" s="80">
        <v>1</v>
      </c>
      <c r="E9" s="81">
        <v>130</v>
      </c>
      <c r="F9" s="180">
        <f t="shared" si="0"/>
        <v>130</v>
      </c>
      <c r="G9" s="118">
        <f t="shared" si="1"/>
        <v>144.3</v>
      </c>
      <c r="H9" s="118"/>
      <c r="I9" s="240"/>
      <c r="K9" s="119" t="s">
        <v>141</v>
      </c>
    </row>
    <row r="10" spans="1:11" s="107" customFormat="1" ht="18" customHeight="1" thickBot="1">
      <c r="A10" s="269" t="s">
        <v>20</v>
      </c>
      <c r="B10" s="171" t="s">
        <v>17</v>
      </c>
      <c r="C10" s="102"/>
      <c r="D10" s="270">
        <v>3</v>
      </c>
      <c r="E10" s="103">
        <v>30</v>
      </c>
      <c r="F10" s="104">
        <f t="shared" si="0"/>
        <v>90</v>
      </c>
      <c r="G10" s="105">
        <f t="shared" si="1"/>
        <v>99.9</v>
      </c>
      <c r="H10" s="105"/>
      <c r="I10" s="106"/>
      <c r="K10" s="170" t="s">
        <v>129</v>
      </c>
    </row>
    <row r="11" spans="1:11" s="38" customFormat="1" ht="18" customHeight="1" thickBot="1">
      <c r="A11" s="269" t="s">
        <v>65</v>
      </c>
      <c r="B11" s="171" t="s">
        <v>17</v>
      </c>
      <c r="C11" s="102"/>
      <c r="D11" s="270">
        <v>2</v>
      </c>
      <c r="E11" s="103">
        <v>30</v>
      </c>
      <c r="F11" s="178">
        <f t="shared" si="0"/>
        <v>60</v>
      </c>
      <c r="G11" s="37">
        <f t="shared" si="1"/>
        <v>66.60000000000001</v>
      </c>
      <c r="H11" s="37"/>
      <c r="I11" s="179"/>
      <c r="K11" s="68" t="s">
        <v>129</v>
      </c>
    </row>
    <row r="12" spans="1:11" s="112" customFormat="1" ht="18" customHeight="1" thickBot="1">
      <c r="A12" s="269" t="s">
        <v>68</v>
      </c>
      <c r="B12" s="171" t="s">
        <v>17</v>
      </c>
      <c r="C12" s="102"/>
      <c r="D12" s="270">
        <v>3</v>
      </c>
      <c r="E12" s="103">
        <v>30</v>
      </c>
      <c r="F12" s="109">
        <f t="shared" si="0"/>
        <v>90</v>
      </c>
      <c r="G12" s="110">
        <f t="shared" si="1"/>
        <v>99.9</v>
      </c>
      <c r="H12" s="110"/>
      <c r="I12" s="111"/>
      <c r="K12" s="112" t="s">
        <v>129</v>
      </c>
    </row>
    <row r="13" spans="1:11" s="165" customFormat="1" ht="18" customHeight="1" thickBot="1">
      <c r="A13" s="166" t="s">
        <v>69</v>
      </c>
      <c r="B13" s="163" t="s">
        <v>16</v>
      </c>
      <c r="C13" s="61" t="s">
        <v>8</v>
      </c>
      <c r="D13" s="271">
        <v>2</v>
      </c>
      <c r="E13" s="74">
        <v>80</v>
      </c>
      <c r="F13" s="151">
        <f t="shared" si="0"/>
        <v>160</v>
      </c>
      <c r="G13" s="164">
        <f t="shared" si="1"/>
        <v>177.60000000000002</v>
      </c>
      <c r="H13" s="164"/>
      <c r="I13" s="152"/>
      <c r="K13" s="13" t="s">
        <v>129</v>
      </c>
    </row>
    <row r="14" spans="1:11" s="169" customFormat="1" ht="18" customHeight="1" thickBot="1">
      <c r="A14" s="166" t="s">
        <v>70</v>
      </c>
      <c r="B14" s="163" t="s">
        <v>16</v>
      </c>
      <c r="C14" s="61" t="s">
        <v>8</v>
      </c>
      <c r="D14" s="272">
        <v>1</v>
      </c>
      <c r="E14" s="74">
        <v>80</v>
      </c>
      <c r="F14" s="153">
        <f t="shared" si="0"/>
        <v>80</v>
      </c>
      <c r="G14" s="168">
        <f t="shared" si="1"/>
        <v>88.80000000000001</v>
      </c>
      <c r="H14" s="168"/>
      <c r="I14" s="154"/>
      <c r="K14" s="75" t="s">
        <v>129</v>
      </c>
    </row>
    <row r="15" spans="1:11" s="165" customFormat="1" ht="18" customHeight="1" thickBot="1">
      <c r="A15" s="166" t="s">
        <v>71</v>
      </c>
      <c r="B15" s="163" t="s">
        <v>16</v>
      </c>
      <c r="C15" s="61" t="s">
        <v>8</v>
      </c>
      <c r="D15" s="61">
        <v>1</v>
      </c>
      <c r="E15" s="74">
        <v>80</v>
      </c>
      <c r="F15" s="151">
        <f t="shared" si="0"/>
        <v>80</v>
      </c>
      <c r="G15" s="164">
        <f t="shared" si="1"/>
        <v>88.80000000000001</v>
      </c>
      <c r="H15" s="164"/>
      <c r="I15" s="152"/>
      <c r="K15" s="165" t="s">
        <v>129</v>
      </c>
    </row>
    <row r="16" spans="1:11" s="169" customFormat="1" ht="18" customHeight="1" thickBot="1">
      <c r="A16" s="167" t="s">
        <v>47</v>
      </c>
      <c r="B16" s="73" t="s">
        <v>16</v>
      </c>
      <c r="C16" s="61" t="s">
        <v>8</v>
      </c>
      <c r="D16" s="272">
        <v>1</v>
      </c>
      <c r="E16" s="74">
        <v>80</v>
      </c>
      <c r="F16" s="153">
        <f t="shared" si="0"/>
        <v>80</v>
      </c>
      <c r="G16" s="168">
        <f t="shared" si="1"/>
        <v>88.80000000000001</v>
      </c>
      <c r="H16" s="168"/>
      <c r="I16" s="154"/>
      <c r="K16" s="75" t="s">
        <v>129</v>
      </c>
    </row>
    <row r="17" spans="1:11" s="68" customFormat="1" ht="18" customHeight="1" thickBot="1">
      <c r="A17" s="113" t="s">
        <v>46</v>
      </c>
      <c r="B17" s="113" t="s">
        <v>15</v>
      </c>
      <c r="C17" s="62"/>
      <c r="D17" s="62">
        <v>5</v>
      </c>
      <c r="E17" s="70">
        <v>40</v>
      </c>
      <c r="F17" s="71">
        <f t="shared" si="0"/>
        <v>200</v>
      </c>
      <c r="G17" s="65">
        <f t="shared" si="1"/>
        <v>222.00000000000003</v>
      </c>
      <c r="H17" s="65"/>
      <c r="I17" s="72"/>
      <c r="K17" s="68" t="s">
        <v>129</v>
      </c>
    </row>
    <row r="18" spans="1:11" s="68" customFormat="1" ht="18.75" customHeight="1" thickBot="1">
      <c r="A18" s="39" t="s">
        <v>45</v>
      </c>
      <c r="B18" s="39" t="s">
        <v>15</v>
      </c>
      <c r="C18" s="62"/>
      <c r="D18" s="62">
        <v>2</v>
      </c>
      <c r="E18" s="70">
        <v>40</v>
      </c>
      <c r="F18" s="71">
        <f t="shared" si="0"/>
        <v>80</v>
      </c>
      <c r="G18" s="65">
        <f t="shared" si="1"/>
        <v>88.80000000000001</v>
      </c>
      <c r="H18" s="65"/>
      <c r="I18" s="72"/>
      <c r="K18" s="68" t="s">
        <v>129</v>
      </c>
    </row>
    <row r="19" spans="1:11" s="68" customFormat="1" ht="18" customHeight="1" thickBot="1">
      <c r="A19" s="50" t="s">
        <v>47</v>
      </c>
      <c r="B19" s="50" t="s">
        <v>15</v>
      </c>
      <c r="C19" s="62"/>
      <c r="D19" s="62">
        <v>2</v>
      </c>
      <c r="E19" s="70">
        <v>40</v>
      </c>
      <c r="F19" s="71">
        <f t="shared" si="0"/>
        <v>80</v>
      </c>
      <c r="G19" s="65">
        <f t="shared" si="1"/>
        <v>88.80000000000001</v>
      </c>
      <c r="H19" s="65"/>
      <c r="I19" s="72"/>
      <c r="K19" s="75" t="s">
        <v>129</v>
      </c>
    </row>
    <row r="20" spans="1:11" s="132" customFormat="1" ht="18" customHeight="1" thickBot="1">
      <c r="A20" s="126" t="s">
        <v>72</v>
      </c>
      <c r="B20" s="126" t="s">
        <v>13</v>
      </c>
      <c r="C20" s="273" t="s">
        <v>9</v>
      </c>
      <c r="D20" s="274">
        <v>1</v>
      </c>
      <c r="E20" s="128">
        <v>80</v>
      </c>
      <c r="F20" s="129">
        <f t="shared" si="0"/>
        <v>80</v>
      </c>
      <c r="G20" s="130">
        <f t="shared" si="1"/>
        <v>88.80000000000001</v>
      </c>
      <c r="H20" s="130"/>
      <c r="I20" s="131"/>
      <c r="K20" s="132" t="s">
        <v>129</v>
      </c>
    </row>
    <row r="21" spans="1:11" s="6" customFormat="1" ht="18" customHeight="1" thickBot="1">
      <c r="A21" s="33" t="s">
        <v>46</v>
      </c>
      <c r="B21" s="33" t="s">
        <v>13</v>
      </c>
      <c r="C21" s="273" t="s">
        <v>8</v>
      </c>
      <c r="D21" s="275">
        <v>1</v>
      </c>
      <c r="E21" s="34">
        <v>140</v>
      </c>
      <c r="F21" s="53">
        <f t="shared" si="0"/>
        <v>140</v>
      </c>
      <c r="G21" s="19">
        <f t="shared" si="1"/>
        <v>155.4</v>
      </c>
      <c r="H21" s="19"/>
      <c r="I21" s="2"/>
      <c r="K21" s="68" t="s">
        <v>129</v>
      </c>
    </row>
    <row r="22" spans="1:11" s="6" customFormat="1" ht="18" customHeight="1" thickBot="1">
      <c r="A22" s="33" t="s">
        <v>61</v>
      </c>
      <c r="B22" s="33" t="s">
        <v>13</v>
      </c>
      <c r="C22" s="273" t="s">
        <v>8</v>
      </c>
      <c r="D22" s="275">
        <v>1</v>
      </c>
      <c r="E22" s="34">
        <v>140</v>
      </c>
      <c r="F22" s="53">
        <f t="shared" si="0"/>
        <v>140</v>
      </c>
      <c r="G22" s="19">
        <f t="shared" si="1"/>
        <v>155.4</v>
      </c>
      <c r="H22" s="19"/>
      <c r="I22" s="2"/>
      <c r="K22" s="98" t="s">
        <v>129</v>
      </c>
    </row>
    <row r="23" spans="1:11" s="60" customFormat="1" ht="18" customHeight="1" thickBot="1">
      <c r="A23" s="54" t="s">
        <v>73</v>
      </c>
      <c r="B23" s="54" t="s">
        <v>13</v>
      </c>
      <c r="C23" s="273" t="s">
        <v>9</v>
      </c>
      <c r="D23" s="55">
        <v>2</v>
      </c>
      <c r="E23" s="133">
        <v>80</v>
      </c>
      <c r="F23" s="57">
        <f t="shared" si="0"/>
        <v>160</v>
      </c>
      <c r="G23" s="58">
        <f t="shared" si="1"/>
        <v>177.60000000000002</v>
      </c>
      <c r="H23" s="58"/>
      <c r="I23" s="59"/>
      <c r="K23" s="98" t="s">
        <v>129</v>
      </c>
    </row>
    <row r="24" spans="1:11" s="107" customFormat="1" ht="18" customHeight="1" thickBot="1">
      <c r="A24" s="101" t="s">
        <v>74</v>
      </c>
      <c r="B24" s="276" t="s">
        <v>19</v>
      </c>
      <c r="C24" s="102" t="s">
        <v>9</v>
      </c>
      <c r="D24" s="277">
        <v>1</v>
      </c>
      <c r="E24" s="245">
        <v>375</v>
      </c>
      <c r="F24" s="104">
        <f t="shared" si="0"/>
        <v>375</v>
      </c>
      <c r="G24" s="105">
        <f t="shared" si="1"/>
        <v>416.25000000000006</v>
      </c>
      <c r="H24" s="105"/>
      <c r="I24" s="106"/>
      <c r="K24" s="107" t="s">
        <v>129</v>
      </c>
    </row>
    <row r="25" spans="1:11" s="281" customFormat="1" ht="18" customHeight="1" thickBot="1">
      <c r="A25" s="47" t="s">
        <v>55</v>
      </c>
      <c r="B25" s="278" t="s">
        <v>19</v>
      </c>
      <c r="C25" s="102" t="s">
        <v>9</v>
      </c>
      <c r="D25" s="279">
        <v>1</v>
      </c>
      <c r="E25" s="244">
        <v>375</v>
      </c>
      <c r="F25" s="178">
        <f t="shared" si="0"/>
        <v>375</v>
      </c>
      <c r="G25" s="280">
        <f t="shared" si="1"/>
        <v>416.25000000000006</v>
      </c>
      <c r="H25" s="37"/>
      <c r="I25" s="179"/>
      <c r="K25" s="107" t="s">
        <v>129</v>
      </c>
    </row>
    <row r="26" spans="1:11" s="38" customFormat="1" ht="18" customHeight="1" thickBot="1">
      <c r="A26" s="101" t="s">
        <v>72</v>
      </c>
      <c r="B26" s="278" t="s">
        <v>19</v>
      </c>
      <c r="C26" s="102" t="s">
        <v>9</v>
      </c>
      <c r="D26" s="279">
        <v>1</v>
      </c>
      <c r="E26" s="244">
        <v>375</v>
      </c>
      <c r="F26" s="178">
        <f t="shared" si="0"/>
        <v>375</v>
      </c>
      <c r="G26" s="37">
        <f t="shared" si="1"/>
        <v>416.25000000000006</v>
      </c>
      <c r="H26" s="37"/>
      <c r="I26" s="179"/>
      <c r="K26" s="132" t="s">
        <v>129</v>
      </c>
    </row>
    <row r="27" spans="1:11" s="283" customFormat="1" ht="18" customHeight="1" thickBot="1">
      <c r="A27" s="47" t="s">
        <v>20</v>
      </c>
      <c r="B27" s="278" t="s">
        <v>19</v>
      </c>
      <c r="C27" s="102" t="s">
        <v>9</v>
      </c>
      <c r="D27" s="279">
        <v>1</v>
      </c>
      <c r="E27" s="244">
        <v>375</v>
      </c>
      <c r="F27" s="178">
        <f t="shared" si="0"/>
        <v>375</v>
      </c>
      <c r="G27" s="282">
        <f t="shared" si="1"/>
        <v>416.25000000000006</v>
      </c>
      <c r="H27" s="282"/>
      <c r="I27" s="179"/>
      <c r="K27" s="170" t="s">
        <v>129</v>
      </c>
    </row>
    <row r="28" spans="1:9" s="38" customFormat="1" ht="18" customHeight="1" thickBot="1">
      <c r="A28" s="47" t="s">
        <v>52</v>
      </c>
      <c r="B28" s="284" t="s">
        <v>19</v>
      </c>
      <c r="C28" s="102" t="s">
        <v>9</v>
      </c>
      <c r="D28" s="279">
        <v>1</v>
      </c>
      <c r="E28" s="244">
        <v>375</v>
      </c>
      <c r="F28" s="178">
        <f t="shared" si="0"/>
        <v>375</v>
      </c>
      <c r="G28" s="37">
        <f t="shared" si="1"/>
        <v>416.25000000000006</v>
      </c>
      <c r="H28" s="37"/>
      <c r="I28" s="179"/>
    </row>
    <row r="29" spans="1:11" s="38" customFormat="1" ht="18" customHeight="1" thickBot="1">
      <c r="A29" s="47" t="s">
        <v>75</v>
      </c>
      <c r="B29" s="284" t="s">
        <v>19</v>
      </c>
      <c r="C29" s="102" t="s">
        <v>9</v>
      </c>
      <c r="D29" s="279">
        <v>1</v>
      </c>
      <c r="E29" s="244">
        <v>375</v>
      </c>
      <c r="F29" s="178">
        <f t="shared" si="0"/>
        <v>375</v>
      </c>
      <c r="G29" s="37">
        <f t="shared" si="1"/>
        <v>416.25000000000006</v>
      </c>
      <c r="H29" s="37"/>
      <c r="I29" s="179"/>
      <c r="K29" s="38" t="s">
        <v>129</v>
      </c>
    </row>
    <row r="30" spans="1:11" s="38" customFormat="1" ht="18" customHeight="1" thickBot="1">
      <c r="A30" s="47" t="s">
        <v>76</v>
      </c>
      <c r="B30" s="284" t="s">
        <v>19</v>
      </c>
      <c r="C30" s="102" t="s">
        <v>9</v>
      </c>
      <c r="D30" s="279">
        <v>2</v>
      </c>
      <c r="E30" s="244">
        <v>375</v>
      </c>
      <c r="F30" s="178">
        <f t="shared" si="0"/>
        <v>750</v>
      </c>
      <c r="G30" s="37">
        <f t="shared" si="1"/>
        <v>832.5000000000001</v>
      </c>
      <c r="H30" s="37"/>
      <c r="I30" s="179"/>
      <c r="K30" s="38" t="s">
        <v>129</v>
      </c>
    </row>
    <row r="31" spans="1:11" s="38" customFormat="1" ht="18" customHeight="1" thickBot="1">
      <c r="A31" s="108" t="s">
        <v>47</v>
      </c>
      <c r="B31" s="284" t="s">
        <v>19</v>
      </c>
      <c r="C31" s="102" t="s">
        <v>9</v>
      </c>
      <c r="D31" s="279">
        <v>1</v>
      </c>
      <c r="E31" s="244">
        <v>375</v>
      </c>
      <c r="F31" s="178">
        <f t="shared" si="0"/>
        <v>375</v>
      </c>
      <c r="G31" s="37">
        <f t="shared" si="1"/>
        <v>416.25000000000006</v>
      </c>
      <c r="H31" s="37"/>
      <c r="I31" s="179"/>
      <c r="K31" s="75" t="s">
        <v>129</v>
      </c>
    </row>
    <row r="32" spans="1:11" s="112" customFormat="1" ht="18" customHeight="1" thickBot="1">
      <c r="A32" s="108" t="s">
        <v>61</v>
      </c>
      <c r="B32" s="284" t="s">
        <v>19</v>
      </c>
      <c r="C32" s="102" t="s">
        <v>9</v>
      </c>
      <c r="D32" s="285">
        <v>1</v>
      </c>
      <c r="E32" s="188">
        <v>375</v>
      </c>
      <c r="F32" s="109">
        <f t="shared" si="0"/>
        <v>375</v>
      </c>
      <c r="G32" s="110">
        <f t="shared" si="1"/>
        <v>416.25000000000006</v>
      </c>
      <c r="H32" s="110"/>
      <c r="I32" s="111"/>
      <c r="K32" s="112" t="s">
        <v>129</v>
      </c>
    </row>
    <row r="33" spans="1:11" s="85" customFormat="1" ht="18" customHeight="1" thickBot="1">
      <c r="A33" s="78" t="s">
        <v>18</v>
      </c>
      <c r="B33" s="121" t="s">
        <v>79</v>
      </c>
      <c r="C33" s="79" t="s">
        <v>9</v>
      </c>
      <c r="D33" s="122">
        <v>1</v>
      </c>
      <c r="E33" s="122">
        <v>110</v>
      </c>
      <c r="F33" s="82">
        <f t="shared" si="0"/>
        <v>110</v>
      </c>
      <c r="G33" s="83">
        <f t="shared" si="1"/>
        <v>122.10000000000001</v>
      </c>
      <c r="H33" s="37"/>
      <c r="I33" s="84"/>
      <c r="K33" s="107" t="s">
        <v>129</v>
      </c>
    </row>
    <row r="34" spans="1:11" s="31" customFormat="1" ht="18" customHeight="1" thickBot="1">
      <c r="A34" s="35" t="s">
        <v>69</v>
      </c>
      <c r="B34" s="123" t="s">
        <v>79</v>
      </c>
      <c r="C34" s="79" t="s">
        <v>9</v>
      </c>
      <c r="D34" s="32">
        <v>1</v>
      </c>
      <c r="E34" s="32">
        <v>110</v>
      </c>
      <c r="F34" s="99">
        <f t="shared" si="0"/>
        <v>110</v>
      </c>
      <c r="G34" s="9">
        <f t="shared" si="1"/>
        <v>122.10000000000001</v>
      </c>
      <c r="H34" s="9"/>
      <c r="I34" s="100"/>
      <c r="K34" s="13" t="s">
        <v>129</v>
      </c>
    </row>
    <row r="35" spans="1:11" s="31" customFormat="1" ht="18" customHeight="1" thickBot="1">
      <c r="A35" s="35" t="s">
        <v>48</v>
      </c>
      <c r="B35" s="123" t="s">
        <v>79</v>
      </c>
      <c r="C35" s="79" t="s">
        <v>9</v>
      </c>
      <c r="D35" s="32">
        <v>1</v>
      </c>
      <c r="E35" s="32">
        <v>110</v>
      </c>
      <c r="F35" s="99">
        <f t="shared" si="0"/>
        <v>110</v>
      </c>
      <c r="G35" s="9">
        <f t="shared" si="1"/>
        <v>122.10000000000001</v>
      </c>
      <c r="H35" s="9"/>
      <c r="I35" s="100"/>
      <c r="K35" s="31" t="s">
        <v>129</v>
      </c>
    </row>
    <row r="36" spans="1:11" s="31" customFormat="1" ht="18" customHeight="1" thickBot="1">
      <c r="A36" s="35" t="s">
        <v>68</v>
      </c>
      <c r="B36" s="123" t="s">
        <v>79</v>
      </c>
      <c r="C36" s="79" t="s">
        <v>9</v>
      </c>
      <c r="D36" s="30">
        <v>3</v>
      </c>
      <c r="E36" s="32">
        <v>110</v>
      </c>
      <c r="F36" s="99">
        <f t="shared" si="0"/>
        <v>330</v>
      </c>
      <c r="G36" s="9">
        <f t="shared" si="1"/>
        <v>366.3</v>
      </c>
      <c r="H36" s="9"/>
      <c r="I36" s="100"/>
      <c r="K36" s="112" t="s">
        <v>129</v>
      </c>
    </row>
    <row r="37" spans="1:11" s="90" customFormat="1" ht="18" customHeight="1" thickBot="1">
      <c r="A37" s="35" t="s">
        <v>71</v>
      </c>
      <c r="B37" s="123" t="s">
        <v>79</v>
      </c>
      <c r="C37" s="79" t="s">
        <v>9</v>
      </c>
      <c r="D37" s="181">
        <v>1</v>
      </c>
      <c r="E37" s="32">
        <v>110</v>
      </c>
      <c r="F37" s="87">
        <f t="shared" si="0"/>
        <v>110</v>
      </c>
      <c r="G37" s="88">
        <f t="shared" si="1"/>
        <v>122.10000000000001</v>
      </c>
      <c r="H37" s="88"/>
      <c r="I37" s="89"/>
      <c r="K37" s="165" t="s">
        <v>129</v>
      </c>
    </row>
    <row r="38" spans="1:11" s="85" customFormat="1" ht="18" customHeight="1" thickBot="1">
      <c r="A38" s="35" t="s">
        <v>77</v>
      </c>
      <c r="B38" s="123" t="s">
        <v>79</v>
      </c>
      <c r="C38" s="79" t="s">
        <v>9</v>
      </c>
      <c r="D38" s="122">
        <v>1</v>
      </c>
      <c r="E38" s="32">
        <v>110</v>
      </c>
      <c r="F38" s="82">
        <f aca="true" t="shared" si="2" ref="F38:F63">D38*E38</f>
        <v>110</v>
      </c>
      <c r="G38" s="83">
        <f t="shared" si="1"/>
        <v>122.10000000000001</v>
      </c>
      <c r="H38" s="83"/>
      <c r="I38" s="84"/>
      <c r="K38" s="119" t="s">
        <v>129</v>
      </c>
    </row>
    <row r="39" spans="1:12" s="31" customFormat="1" ht="18" customHeight="1" thickBot="1">
      <c r="A39" s="35" t="s">
        <v>78</v>
      </c>
      <c r="B39" s="123" t="s">
        <v>79</v>
      </c>
      <c r="C39" s="79" t="s">
        <v>9</v>
      </c>
      <c r="D39" s="30">
        <v>2</v>
      </c>
      <c r="E39" s="32">
        <v>110</v>
      </c>
      <c r="F39" s="99">
        <f t="shared" si="2"/>
        <v>220</v>
      </c>
      <c r="G39" s="9">
        <f t="shared" si="1"/>
        <v>244.20000000000002</v>
      </c>
      <c r="H39" s="9"/>
      <c r="I39" s="100"/>
      <c r="K39" s="31" t="s">
        <v>129</v>
      </c>
      <c r="L39" s="206"/>
    </row>
    <row r="40" spans="1:11" s="90" customFormat="1" ht="18" customHeight="1" thickBot="1">
      <c r="A40" s="86" t="s">
        <v>64</v>
      </c>
      <c r="B40" s="124" t="s">
        <v>79</v>
      </c>
      <c r="C40" s="79" t="s">
        <v>9</v>
      </c>
      <c r="D40" s="181">
        <v>2</v>
      </c>
      <c r="E40" s="125">
        <v>110</v>
      </c>
      <c r="F40" s="87">
        <f t="shared" si="2"/>
        <v>220</v>
      </c>
      <c r="G40" s="88">
        <f t="shared" si="1"/>
        <v>244.20000000000002</v>
      </c>
      <c r="H40" s="88"/>
      <c r="I40" s="89"/>
      <c r="K40" s="119" t="s">
        <v>129</v>
      </c>
    </row>
    <row r="41" spans="1:12" s="165" customFormat="1" ht="18" customHeight="1" thickBot="1">
      <c r="A41" s="163" t="s">
        <v>71</v>
      </c>
      <c r="B41" s="163" t="s">
        <v>21</v>
      </c>
      <c r="C41" s="271" t="s">
        <v>9</v>
      </c>
      <c r="D41" s="286">
        <v>1</v>
      </c>
      <c r="E41" s="74">
        <v>110</v>
      </c>
      <c r="F41" s="151">
        <f t="shared" si="2"/>
        <v>110</v>
      </c>
      <c r="G41" s="164">
        <f t="shared" si="1"/>
        <v>122.10000000000001</v>
      </c>
      <c r="H41" s="164"/>
      <c r="I41" s="152"/>
      <c r="K41" s="165" t="s">
        <v>129</v>
      </c>
      <c r="L41" s="453" t="s">
        <v>133</v>
      </c>
    </row>
    <row r="42" spans="1:9" s="13" customFormat="1" ht="18" customHeight="1" thickBot="1">
      <c r="A42" s="166" t="s">
        <v>43</v>
      </c>
      <c r="B42" s="163" t="s">
        <v>21</v>
      </c>
      <c r="C42" s="287" t="s">
        <v>9</v>
      </c>
      <c r="D42" s="288">
        <v>1</v>
      </c>
      <c r="E42" s="289">
        <v>110</v>
      </c>
      <c r="F42" s="11">
        <f t="shared" si="2"/>
        <v>110</v>
      </c>
      <c r="G42" s="17">
        <f t="shared" si="1"/>
        <v>122.10000000000001</v>
      </c>
      <c r="H42" s="17"/>
      <c r="I42" s="12"/>
    </row>
    <row r="43" spans="1:9" s="169" customFormat="1" ht="18" customHeight="1" thickBot="1">
      <c r="A43" s="167" t="s">
        <v>43</v>
      </c>
      <c r="B43" s="73" t="s">
        <v>21</v>
      </c>
      <c r="C43" s="272" t="s">
        <v>9</v>
      </c>
      <c r="D43" s="290">
        <v>1</v>
      </c>
      <c r="E43" s="289">
        <v>110</v>
      </c>
      <c r="F43" s="153">
        <f t="shared" si="2"/>
        <v>110</v>
      </c>
      <c r="G43" s="168">
        <f t="shared" si="1"/>
        <v>122.10000000000001</v>
      </c>
      <c r="H43" s="168"/>
      <c r="I43" s="154"/>
    </row>
    <row r="44" spans="1:14" s="194" customFormat="1" ht="18" customHeight="1" thickBot="1">
      <c r="A44" s="189" t="s">
        <v>71</v>
      </c>
      <c r="B44" s="189" t="s">
        <v>22</v>
      </c>
      <c r="C44" s="293" t="s">
        <v>9</v>
      </c>
      <c r="D44" s="294">
        <v>1</v>
      </c>
      <c r="E44" s="157">
        <v>110</v>
      </c>
      <c r="F44" s="191">
        <f t="shared" si="2"/>
        <v>110</v>
      </c>
      <c r="G44" s="192">
        <f t="shared" si="1"/>
        <v>122.10000000000001</v>
      </c>
      <c r="H44" s="192"/>
      <c r="I44" s="193"/>
      <c r="K44" s="165" t="s">
        <v>129</v>
      </c>
      <c r="L44" s="295"/>
      <c r="M44" s="295"/>
      <c r="N44" s="295"/>
    </row>
    <row r="45" spans="1:11" s="44" customFormat="1" ht="18" customHeight="1" thickBot="1">
      <c r="A45" s="45" t="s">
        <v>77</v>
      </c>
      <c r="B45" s="189" t="s">
        <v>22</v>
      </c>
      <c r="C45" s="291" t="s">
        <v>9</v>
      </c>
      <c r="D45" s="292">
        <v>1</v>
      </c>
      <c r="E45" s="199">
        <v>110</v>
      </c>
      <c r="F45" s="195">
        <f t="shared" si="2"/>
        <v>110</v>
      </c>
      <c r="G45" s="43">
        <f t="shared" si="1"/>
        <v>122.10000000000001</v>
      </c>
      <c r="H45" s="43"/>
      <c r="I45" s="196"/>
      <c r="K45" s="119" t="s">
        <v>129</v>
      </c>
    </row>
    <row r="46" spans="1:9" s="203" customFormat="1" ht="18" customHeight="1" thickBot="1">
      <c r="A46" s="197" t="s">
        <v>43</v>
      </c>
      <c r="B46" s="155" t="s">
        <v>22</v>
      </c>
      <c r="C46" s="296" t="s">
        <v>9</v>
      </c>
      <c r="D46" s="297">
        <v>1</v>
      </c>
      <c r="E46" s="199">
        <v>110</v>
      </c>
      <c r="F46" s="200">
        <f t="shared" si="2"/>
        <v>110</v>
      </c>
      <c r="G46" s="201">
        <f t="shared" si="1"/>
        <v>122.10000000000001</v>
      </c>
      <c r="H46" s="201"/>
      <c r="I46" s="202"/>
    </row>
    <row r="47" spans="1:11" s="98" customFormat="1" ht="18" customHeight="1" thickBot="1">
      <c r="A47" s="300" t="s">
        <v>18</v>
      </c>
      <c r="B47" s="300" t="s">
        <v>80</v>
      </c>
      <c r="C47" s="273" t="s">
        <v>9</v>
      </c>
      <c r="D47" s="127">
        <v>2</v>
      </c>
      <c r="E47" s="63">
        <v>70</v>
      </c>
      <c r="F47" s="301">
        <f t="shared" si="2"/>
        <v>140</v>
      </c>
      <c r="G47" s="97">
        <f t="shared" si="1"/>
        <v>155.4</v>
      </c>
      <c r="H47" s="37"/>
      <c r="I47" s="302"/>
      <c r="K47" s="107" t="s">
        <v>129</v>
      </c>
    </row>
    <row r="48" spans="1:11" s="170" customFormat="1" ht="18" customHeight="1" thickBot="1">
      <c r="A48" s="171" t="s">
        <v>81</v>
      </c>
      <c r="B48" s="171" t="s">
        <v>23</v>
      </c>
      <c r="C48" s="102" t="s">
        <v>9</v>
      </c>
      <c r="D48" s="308">
        <v>1</v>
      </c>
      <c r="E48" s="103">
        <v>105</v>
      </c>
      <c r="F48" s="172">
        <f t="shared" si="2"/>
        <v>105</v>
      </c>
      <c r="G48" s="173">
        <f t="shared" si="1"/>
        <v>116.55000000000001</v>
      </c>
      <c r="H48" s="173"/>
      <c r="I48" s="174"/>
      <c r="K48" s="170" t="s">
        <v>129</v>
      </c>
    </row>
    <row r="49" spans="1:11" s="306" customFormat="1" ht="18" customHeight="1" thickBot="1">
      <c r="A49" s="309" t="s">
        <v>81</v>
      </c>
      <c r="B49" s="309" t="s">
        <v>24</v>
      </c>
      <c r="C49" s="310" t="s">
        <v>9</v>
      </c>
      <c r="D49" s="307">
        <v>1</v>
      </c>
      <c r="E49" s="299">
        <v>105</v>
      </c>
      <c r="F49" s="303">
        <f t="shared" si="2"/>
        <v>105</v>
      </c>
      <c r="G49" s="304">
        <f t="shared" si="1"/>
        <v>116.55000000000001</v>
      </c>
      <c r="H49" s="304"/>
      <c r="I49" s="305"/>
      <c r="K49" s="170" t="s">
        <v>129</v>
      </c>
    </row>
    <row r="50" spans="1:11" s="119" customFormat="1" ht="18" customHeight="1" thickBot="1">
      <c r="A50" s="86" t="s">
        <v>69</v>
      </c>
      <c r="B50" s="86" t="s">
        <v>49</v>
      </c>
      <c r="C50" s="79" t="s">
        <v>8</v>
      </c>
      <c r="D50" s="81">
        <v>1</v>
      </c>
      <c r="E50" s="81">
        <v>170</v>
      </c>
      <c r="F50" s="180">
        <f t="shared" si="2"/>
        <v>170</v>
      </c>
      <c r="G50" s="118">
        <f t="shared" si="1"/>
        <v>188.70000000000002</v>
      </c>
      <c r="H50" s="118"/>
      <c r="I50" s="240"/>
      <c r="K50" s="13" t="s">
        <v>129</v>
      </c>
    </row>
    <row r="51" spans="1:11" s="107" customFormat="1" ht="18" customHeight="1" thickBot="1">
      <c r="A51" s="101" t="s">
        <v>82</v>
      </c>
      <c r="B51" s="101" t="s">
        <v>25</v>
      </c>
      <c r="C51" s="102" t="s">
        <v>9</v>
      </c>
      <c r="D51" s="245">
        <v>1</v>
      </c>
      <c r="E51" s="245">
        <v>150</v>
      </c>
      <c r="F51" s="104">
        <f t="shared" si="2"/>
        <v>150</v>
      </c>
      <c r="G51" s="105">
        <f t="shared" si="1"/>
        <v>166.50000000000003</v>
      </c>
      <c r="H51" s="105"/>
      <c r="I51" s="106"/>
      <c r="K51" s="107" t="s">
        <v>129</v>
      </c>
    </row>
    <row r="52" spans="1:11" s="38" customFormat="1" ht="18" customHeight="1" thickBot="1">
      <c r="A52" s="47" t="s">
        <v>83</v>
      </c>
      <c r="B52" s="47" t="s">
        <v>25</v>
      </c>
      <c r="C52" s="102" t="s">
        <v>8</v>
      </c>
      <c r="D52" s="244">
        <v>1</v>
      </c>
      <c r="E52" s="244">
        <v>260</v>
      </c>
      <c r="F52" s="178">
        <f t="shared" si="2"/>
        <v>260</v>
      </c>
      <c r="G52" s="37">
        <f t="shared" si="1"/>
        <v>288.6</v>
      </c>
      <c r="H52" s="37"/>
      <c r="I52" s="179"/>
      <c r="K52" s="38" t="s">
        <v>129</v>
      </c>
    </row>
    <row r="53" spans="1:11" s="38" customFormat="1" ht="18" customHeight="1" thickBot="1">
      <c r="A53" s="47" t="s">
        <v>84</v>
      </c>
      <c r="B53" s="47" t="s">
        <v>25</v>
      </c>
      <c r="C53" s="102" t="s">
        <v>8</v>
      </c>
      <c r="D53" s="244">
        <v>1</v>
      </c>
      <c r="E53" s="244">
        <v>260</v>
      </c>
      <c r="F53" s="178">
        <f t="shared" si="2"/>
        <v>260</v>
      </c>
      <c r="G53" s="37">
        <f t="shared" si="1"/>
        <v>288.6</v>
      </c>
      <c r="H53" s="37"/>
      <c r="I53" s="179"/>
      <c r="K53" s="38" t="s">
        <v>129</v>
      </c>
    </row>
    <row r="54" spans="1:11" s="112" customFormat="1" ht="18" customHeight="1" thickBot="1">
      <c r="A54" s="47" t="s">
        <v>69</v>
      </c>
      <c r="B54" s="47" t="s">
        <v>25</v>
      </c>
      <c r="C54" s="102" t="s">
        <v>8</v>
      </c>
      <c r="D54" s="244">
        <v>1</v>
      </c>
      <c r="E54" s="244">
        <v>260</v>
      </c>
      <c r="F54" s="109">
        <f t="shared" si="2"/>
        <v>260</v>
      </c>
      <c r="G54" s="110">
        <f t="shared" si="1"/>
        <v>288.6</v>
      </c>
      <c r="H54" s="110"/>
      <c r="I54" s="111"/>
      <c r="K54" s="13" t="s">
        <v>129</v>
      </c>
    </row>
    <row r="55" spans="1:11" s="107" customFormat="1" ht="18" customHeight="1" thickBot="1">
      <c r="A55" s="47" t="s">
        <v>18</v>
      </c>
      <c r="B55" s="47" t="s">
        <v>25</v>
      </c>
      <c r="C55" s="102" t="s">
        <v>8</v>
      </c>
      <c r="D55" s="244">
        <v>1</v>
      </c>
      <c r="E55" s="244">
        <v>260</v>
      </c>
      <c r="F55" s="104">
        <f t="shared" si="2"/>
        <v>260</v>
      </c>
      <c r="G55" s="105">
        <f t="shared" si="1"/>
        <v>288.6</v>
      </c>
      <c r="H55" s="37"/>
      <c r="I55" s="106"/>
      <c r="K55" s="107" t="s">
        <v>129</v>
      </c>
    </row>
    <row r="56" spans="1:11" s="38" customFormat="1" ht="18" customHeight="1" thickBot="1">
      <c r="A56" s="47" t="s">
        <v>64</v>
      </c>
      <c r="B56" s="47" t="s">
        <v>25</v>
      </c>
      <c r="C56" s="102" t="s">
        <v>8</v>
      </c>
      <c r="D56" s="244">
        <v>1</v>
      </c>
      <c r="E56" s="244">
        <v>260</v>
      </c>
      <c r="F56" s="178">
        <f t="shared" si="2"/>
        <v>260</v>
      </c>
      <c r="G56" s="37">
        <f t="shared" si="1"/>
        <v>288.6</v>
      </c>
      <c r="H56" s="37"/>
      <c r="I56" s="179"/>
      <c r="K56" s="119" t="s">
        <v>129</v>
      </c>
    </row>
    <row r="57" spans="1:11" s="112" customFormat="1" ht="18" customHeight="1" thickBot="1">
      <c r="A57" s="108" t="s">
        <v>85</v>
      </c>
      <c r="B57" s="108" t="s">
        <v>25</v>
      </c>
      <c r="C57" s="102" t="s">
        <v>9</v>
      </c>
      <c r="D57" s="188">
        <v>1</v>
      </c>
      <c r="E57" s="188">
        <v>150</v>
      </c>
      <c r="F57" s="109">
        <f t="shared" si="2"/>
        <v>150</v>
      </c>
      <c r="G57" s="110">
        <f aca="true" t="shared" si="3" ref="G57:G110">PRODUCT(F57,1.11)</f>
        <v>166.50000000000003</v>
      </c>
      <c r="H57" s="110"/>
      <c r="I57" s="111"/>
      <c r="K57" s="170" t="s">
        <v>129</v>
      </c>
    </row>
    <row r="58" spans="1:11" s="85" customFormat="1" ht="18" customHeight="1" thickBot="1">
      <c r="A58" s="78" t="s">
        <v>82</v>
      </c>
      <c r="B58" s="78" t="s">
        <v>50</v>
      </c>
      <c r="C58" s="79" t="s">
        <v>9</v>
      </c>
      <c r="D58" s="81">
        <v>1</v>
      </c>
      <c r="E58" s="122">
        <v>95</v>
      </c>
      <c r="F58" s="82">
        <f t="shared" si="2"/>
        <v>95</v>
      </c>
      <c r="G58" s="83">
        <f t="shared" si="3"/>
        <v>105.45</v>
      </c>
      <c r="H58" s="83"/>
      <c r="I58" s="84"/>
      <c r="K58" s="107" t="s">
        <v>129</v>
      </c>
    </row>
    <row r="59" spans="1:11" s="90" customFormat="1" ht="18" customHeight="1" thickBot="1">
      <c r="A59" s="35" t="s">
        <v>83</v>
      </c>
      <c r="B59" s="35" t="s">
        <v>50</v>
      </c>
      <c r="C59" s="79" t="s">
        <v>8</v>
      </c>
      <c r="D59" s="125">
        <v>1</v>
      </c>
      <c r="E59" s="125">
        <v>150</v>
      </c>
      <c r="F59" s="87">
        <f t="shared" si="2"/>
        <v>150</v>
      </c>
      <c r="G59" s="88">
        <f t="shared" si="3"/>
        <v>166.50000000000003</v>
      </c>
      <c r="H59" s="88"/>
      <c r="I59" s="89"/>
      <c r="K59" s="38" t="s">
        <v>129</v>
      </c>
    </row>
    <row r="60" spans="1:11" s="119" customFormat="1" ht="18" customHeight="1" thickBot="1">
      <c r="A60" s="86" t="s">
        <v>81</v>
      </c>
      <c r="B60" s="86" t="s">
        <v>50</v>
      </c>
      <c r="C60" s="79" t="s">
        <v>8</v>
      </c>
      <c r="D60" s="125">
        <v>1</v>
      </c>
      <c r="E60" s="125">
        <v>150</v>
      </c>
      <c r="F60" s="180">
        <f t="shared" si="2"/>
        <v>150</v>
      </c>
      <c r="G60" s="118">
        <f t="shared" si="3"/>
        <v>166.50000000000003</v>
      </c>
      <c r="H60" s="118"/>
      <c r="I60" s="240"/>
      <c r="K60" s="170" t="s">
        <v>129</v>
      </c>
    </row>
    <row r="61" spans="1:14" s="194" customFormat="1" ht="18" customHeight="1" thickBot="1">
      <c r="A61" s="189" t="s">
        <v>81</v>
      </c>
      <c r="B61" s="189" t="s">
        <v>86</v>
      </c>
      <c r="C61" s="298" t="s">
        <v>8</v>
      </c>
      <c r="D61" s="190">
        <v>1</v>
      </c>
      <c r="E61" s="157">
        <v>150</v>
      </c>
      <c r="F61" s="191">
        <f t="shared" si="2"/>
        <v>150</v>
      </c>
      <c r="G61" s="192">
        <f t="shared" si="3"/>
        <v>166.50000000000003</v>
      </c>
      <c r="H61" s="192"/>
      <c r="I61" s="193"/>
      <c r="K61" s="455" t="s">
        <v>136</v>
      </c>
      <c r="L61" s="455"/>
      <c r="M61" s="455"/>
      <c r="N61" s="203"/>
    </row>
    <row r="62" spans="1:15" s="203" customFormat="1" ht="18" customHeight="1" thickBot="1">
      <c r="A62" s="197" t="s">
        <v>83</v>
      </c>
      <c r="B62" s="197" t="s">
        <v>86</v>
      </c>
      <c r="C62" s="298" t="s">
        <v>8</v>
      </c>
      <c r="D62" s="198">
        <v>1</v>
      </c>
      <c r="E62" s="199">
        <v>150</v>
      </c>
      <c r="F62" s="200">
        <f t="shared" si="2"/>
        <v>150</v>
      </c>
      <c r="G62" s="201">
        <f t="shared" si="3"/>
        <v>166.50000000000003</v>
      </c>
      <c r="H62" s="201"/>
      <c r="I62" s="202"/>
      <c r="K62" s="455" t="s">
        <v>136</v>
      </c>
      <c r="L62" s="455"/>
      <c r="M62" s="455"/>
      <c r="O62" s="203" t="s">
        <v>129</v>
      </c>
    </row>
    <row r="63" spans="1:11" s="313" customFormat="1" ht="18" customHeight="1" thickBot="1">
      <c r="A63" s="311" t="s">
        <v>66</v>
      </c>
      <c r="B63" s="311" t="s">
        <v>87</v>
      </c>
      <c r="C63" s="79" t="s">
        <v>9</v>
      </c>
      <c r="D63" s="208">
        <v>1</v>
      </c>
      <c r="E63" s="32">
        <v>70</v>
      </c>
      <c r="F63" s="210">
        <f t="shared" si="2"/>
        <v>70</v>
      </c>
      <c r="G63" s="312">
        <f t="shared" si="3"/>
        <v>77.7</v>
      </c>
      <c r="H63" s="207"/>
      <c r="I63" s="211"/>
      <c r="K63" s="206" t="s">
        <v>129</v>
      </c>
    </row>
    <row r="64" spans="1:11" s="319" customFormat="1" ht="18" customHeight="1" thickBot="1">
      <c r="A64" s="315" t="s">
        <v>68</v>
      </c>
      <c r="B64" s="315" t="s">
        <v>51</v>
      </c>
      <c r="C64" s="314" t="s">
        <v>9</v>
      </c>
      <c r="D64" s="120">
        <v>1</v>
      </c>
      <c r="E64" s="120">
        <v>70</v>
      </c>
      <c r="F64" s="316">
        <f aca="true" t="shared" si="4" ref="F64:F120">D64*E64</f>
        <v>70</v>
      </c>
      <c r="G64" s="317">
        <f t="shared" si="3"/>
        <v>77.7</v>
      </c>
      <c r="H64" s="317"/>
      <c r="I64" s="318"/>
      <c r="K64" s="112" t="s">
        <v>129</v>
      </c>
    </row>
    <row r="65" spans="1:14" s="463" customFormat="1" ht="18" customHeight="1" thickBot="1">
      <c r="A65" s="69" t="s">
        <v>68</v>
      </c>
      <c r="B65" s="69" t="s">
        <v>88</v>
      </c>
      <c r="C65" s="260" t="s">
        <v>9</v>
      </c>
      <c r="D65" s="70">
        <v>1</v>
      </c>
      <c r="E65" s="70">
        <v>70</v>
      </c>
      <c r="F65" s="71">
        <f t="shared" si="4"/>
        <v>70</v>
      </c>
      <c r="G65" s="317"/>
      <c r="H65" s="461"/>
      <c r="I65" s="462"/>
      <c r="K65" s="112" t="s">
        <v>129</v>
      </c>
      <c r="L65" s="464" t="s">
        <v>142</v>
      </c>
      <c r="M65" s="464"/>
      <c r="N65" s="464"/>
    </row>
    <row r="66" spans="1:12" s="68" customFormat="1" ht="18" customHeight="1" thickBot="1">
      <c r="A66" s="69" t="s">
        <v>68</v>
      </c>
      <c r="B66" s="69" t="s">
        <v>88</v>
      </c>
      <c r="C66" s="62" t="s">
        <v>9</v>
      </c>
      <c r="D66" s="70">
        <v>1</v>
      </c>
      <c r="E66" s="70">
        <v>70</v>
      </c>
      <c r="F66" s="71">
        <f t="shared" si="4"/>
        <v>70</v>
      </c>
      <c r="G66" s="65">
        <f t="shared" si="3"/>
        <v>77.7</v>
      </c>
      <c r="H66" s="65"/>
      <c r="I66" s="72"/>
      <c r="K66" s="112" t="s">
        <v>129</v>
      </c>
      <c r="L66" s="460"/>
    </row>
    <row r="67" spans="1:11" s="107" customFormat="1" ht="18" customHeight="1" thickBot="1">
      <c r="A67" s="101" t="s">
        <v>89</v>
      </c>
      <c r="B67" s="101" t="s">
        <v>26</v>
      </c>
      <c r="C67" s="102" t="s">
        <v>8</v>
      </c>
      <c r="D67" s="245">
        <v>1</v>
      </c>
      <c r="E67" s="103">
        <v>130</v>
      </c>
      <c r="F67" s="104">
        <f t="shared" si="4"/>
        <v>130</v>
      </c>
      <c r="G67" s="105">
        <f t="shared" si="3"/>
        <v>144.3</v>
      </c>
      <c r="H67" s="105"/>
      <c r="I67" s="106"/>
      <c r="K67" s="107" t="s">
        <v>129</v>
      </c>
    </row>
    <row r="68" spans="1:11" s="38" customFormat="1" ht="18" customHeight="1" thickBot="1">
      <c r="A68" s="47" t="s">
        <v>34</v>
      </c>
      <c r="B68" s="47" t="s">
        <v>26</v>
      </c>
      <c r="C68" s="102" t="s">
        <v>8</v>
      </c>
      <c r="D68" s="320">
        <v>1</v>
      </c>
      <c r="E68" s="188">
        <v>130</v>
      </c>
      <c r="F68" s="178">
        <f t="shared" si="4"/>
        <v>130</v>
      </c>
      <c r="G68" s="37">
        <f t="shared" si="3"/>
        <v>144.3</v>
      </c>
      <c r="H68" s="37"/>
      <c r="I68" s="179"/>
      <c r="K68" s="38" t="s">
        <v>129</v>
      </c>
    </row>
    <row r="69" spans="1:11" s="38" customFormat="1" ht="18" customHeight="1" thickBot="1">
      <c r="A69" s="47" t="s">
        <v>44</v>
      </c>
      <c r="B69" s="47" t="s">
        <v>26</v>
      </c>
      <c r="C69" s="102" t="s">
        <v>8</v>
      </c>
      <c r="D69" s="36">
        <v>4</v>
      </c>
      <c r="E69" s="188">
        <v>130</v>
      </c>
      <c r="F69" s="178">
        <f t="shared" si="4"/>
        <v>520</v>
      </c>
      <c r="G69" s="37">
        <f t="shared" si="3"/>
        <v>577.2</v>
      </c>
      <c r="H69" s="37"/>
      <c r="I69" s="179"/>
      <c r="K69" s="107" t="s">
        <v>129</v>
      </c>
    </row>
    <row r="70" spans="1:11" s="112" customFormat="1" ht="18" customHeight="1" thickBot="1">
      <c r="A70" s="47" t="s">
        <v>44</v>
      </c>
      <c r="B70" s="47" t="s">
        <v>26</v>
      </c>
      <c r="C70" s="102" t="s">
        <v>9</v>
      </c>
      <c r="D70" s="187">
        <v>1</v>
      </c>
      <c r="E70" s="188">
        <v>70</v>
      </c>
      <c r="F70" s="109">
        <f t="shared" si="4"/>
        <v>70</v>
      </c>
      <c r="G70" s="110">
        <f t="shared" si="3"/>
        <v>77.7</v>
      </c>
      <c r="H70" s="110"/>
      <c r="I70" s="111"/>
      <c r="K70" s="107" t="s">
        <v>129</v>
      </c>
    </row>
    <row r="71" spans="1:11" s="107" customFormat="1" ht="18" customHeight="1" thickBot="1">
      <c r="A71" s="47" t="s">
        <v>74</v>
      </c>
      <c r="B71" s="47" t="s">
        <v>26</v>
      </c>
      <c r="C71" s="102" t="s">
        <v>8</v>
      </c>
      <c r="D71" s="245">
        <v>1</v>
      </c>
      <c r="E71" s="188">
        <v>130</v>
      </c>
      <c r="F71" s="104">
        <f t="shared" si="4"/>
        <v>130</v>
      </c>
      <c r="G71" s="105">
        <f t="shared" si="3"/>
        <v>144.3</v>
      </c>
      <c r="H71" s="105"/>
      <c r="I71" s="106"/>
      <c r="K71" s="107" t="s">
        <v>129</v>
      </c>
    </row>
    <row r="72" spans="1:11" s="38" customFormat="1" ht="18" customHeight="1" thickBot="1">
      <c r="A72" s="47" t="s">
        <v>66</v>
      </c>
      <c r="B72" s="47" t="s">
        <v>26</v>
      </c>
      <c r="C72" s="102" t="s">
        <v>8</v>
      </c>
      <c r="D72" s="36">
        <v>3</v>
      </c>
      <c r="E72" s="188">
        <v>130</v>
      </c>
      <c r="F72" s="178">
        <f t="shared" si="4"/>
        <v>390</v>
      </c>
      <c r="G72" s="37">
        <f t="shared" si="3"/>
        <v>432.90000000000003</v>
      </c>
      <c r="H72" s="37"/>
      <c r="I72" s="179"/>
      <c r="K72" s="321" t="s">
        <v>129</v>
      </c>
    </row>
    <row r="73" spans="1:11" s="38" customFormat="1" ht="18" customHeight="1" thickBot="1">
      <c r="A73" s="47" t="s">
        <v>90</v>
      </c>
      <c r="B73" s="47" t="s">
        <v>26</v>
      </c>
      <c r="C73" s="102" t="s">
        <v>8</v>
      </c>
      <c r="D73" s="245">
        <v>1</v>
      </c>
      <c r="E73" s="188">
        <v>130</v>
      </c>
      <c r="F73" s="178">
        <f t="shared" si="4"/>
        <v>130</v>
      </c>
      <c r="G73" s="37">
        <f t="shared" si="3"/>
        <v>144.3</v>
      </c>
      <c r="H73" s="37"/>
      <c r="I73" s="179"/>
      <c r="K73" s="321" t="s">
        <v>129</v>
      </c>
    </row>
    <row r="74" spans="1:11" s="38" customFormat="1" ht="18" customHeight="1" thickBot="1">
      <c r="A74" s="47" t="s">
        <v>91</v>
      </c>
      <c r="B74" s="47" t="s">
        <v>26</v>
      </c>
      <c r="C74" s="102" t="s">
        <v>8</v>
      </c>
      <c r="D74" s="245">
        <v>1</v>
      </c>
      <c r="E74" s="188">
        <v>130</v>
      </c>
      <c r="F74" s="178">
        <f t="shared" si="4"/>
        <v>130</v>
      </c>
      <c r="G74" s="37">
        <f t="shared" si="3"/>
        <v>144.3</v>
      </c>
      <c r="H74" s="37"/>
      <c r="I74" s="179"/>
      <c r="K74" s="321" t="s">
        <v>129</v>
      </c>
    </row>
    <row r="75" spans="1:11" s="112" customFormat="1" ht="18" customHeight="1" thickBot="1">
      <c r="A75" s="108" t="s">
        <v>64</v>
      </c>
      <c r="B75" s="108" t="s">
        <v>26</v>
      </c>
      <c r="C75" s="102" t="s">
        <v>8</v>
      </c>
      <c r="D75" s="103">
        <v>1</v>
      </c>
      <c r="E75" s="188">
        <v>130</v>
      </c>
      <c r="F75" s="109">
        <f t="shared" si="4"/>
        <v>130</v>
      </c>
      <c r="G75" s="110">
        <f t="shared" si="3"/>
        <v>144.3</v>
      </c>
      <c r="H75" s="110"/>
      <c r="I75" s="111"/>
      <c r="K75" s="119" t="s">
        <v>129</v>
      </c>
    </row>
    <row r="76" spans="1:11" s="119" customFormat="1" ht="18" customHeight="1" thickBot="1">
      <c r="A76" s="205" t="s">
        <v>81</v>
      </c>
      <c r="B76" s="205" t="s">
        <v>27</v>
      </c>
      <c r="C76" s="79" t="s">
        <v>9</v>
      </c>
      <c r="D76" s="81">
        <v>1</v>
      </c>
      <c r="E76" s="81">
        <v>70</v>
      </c>
      <c r="F76" s="180">
        <f t="shared" si="4"/>
        <v>70</v>
      </c>
      <c r="G76" s="118">
        <f t="shared" si="3"/>
        <v>77.7</v>
      </c>
      <c r="H76" s="118"/>
      <c r="I76" s="240"/>
      <c r="K76" s="119" t="s">
        <v>129</v>
      </c>
    </row>
    <row r="77" spans="1:12" s="326" customFormat="1" ht="18" customHeight="1" thickBot="1">
      <c r="A77" s="322" t="s">
        <v>66</v>
      </c>
      <c r="B77" s="322" t="s">
        <v>28</v>
      </c>
      <c r="C77" s="261" t="s">
        <v>9</v>
      </c>
      <c r="D77" s="262">
        <v>1</v>
      </c>
      <c r="E77" s="262">
        <v>70</v>
      </c>
      <c r="F77" s="323">
        <f t="shared" si="4"/>
        <v>70</v>
      </c>
      <c r="G77" s="324">
        <f t="shared" si="3"/>
        <v>77.7</v>
      </c>
      <c r="H77" s="324"/>
      <c r="I77" s="325"/>
      <c r="K77" s="321" t="s">
        <v>129</v>
      </c>
      <c r="L77" s="327"/>
    </row>
    <row r="78" spans="1:11" s="332" customFormat="1" ht="18" customHeight="1" thickBot="1">
      <c r="A78" s="328" t="s">
        <v>68</v>
      </c>
      <c r="B78" s="328" t="s">
        <v>28</v>
      </c>
      <c r="C78" s="261" t="s">
        <v>9</v>
      </c>
      <c r="D78" s="262">
        <v>1</v>
      </c>
      <c r="E78" s="262">
        <v>70</v>
      </c>
      <c r="F78" s="329">
        <f t="shared" si="4"/>
        <v>70</v>
      </c>
      <c r="G78" s="330">
        <f t="shared" si="3"/>
        <v>77.7</v>
      </c>
      <c r="H78" s="330"/>
      <c r="I78" s="331"/>
      <c r="K78" s="112" t="s">
        <v>129</v>
      </c>
    </row>
    <row r="79" spans="1:11" s="268" customFormat="1" ht="18" customHeight="1" thickBot="1">
      <c r="A79" s="328" t="s">
        <v>68</v>
      </c>
      <c r="B79" s="328" t="s">
        <v>28</v>
      </c>
      <c r="C79" s="261" t="s">
        <v>9</v>
      </c>
      <c r="D79" s="262">
        <v>1</v>
      </c>
      <c r="E79" s="262">
        <v>70</v>
      </c>
      <c r="F79" s="265">
        <f t="shared" si="4"/>
        <v>70</v>
      </c>
      <c r="G79" s="266">
        <f t="shared" si="3"/>
        <v>77.7</v>
      </c>
      <c r="H79" s="266"/>
      <c r="I79" s="267"/>
      <c r="K79" s="112" t="s">
        <v>129</v>
      </c>
    </row>
    <row r="80" spans="1:11" s="268" customFormat="1" ht="18" customHeight="1" thickBot="1">
      <c r="A80" s="333" t="s">
        <v>64</v>
      </c>
      <c r="B80" s="333" t="s">
        <v>28</v>
      </c>
      <c r="C80" s="261" t="s">
        <v>9</v>
      </c>
      <c r="D80" s="262">
        <v>1</v>
      </c>
      <c r="E80" s="262">
        <v>70</v>
      </c>
      <c r="F80" s="265">
        <f t="shared" si="4"/>
        <v>70</v>
      </c>
      <c r="G80" s="266">
        <f t="shared" si="3"/>
        <v>77.7</v>
      </c>
      <c r="H80" s="266"/>
      <c r="I80" s="267"/>
      <c r="K80" s="119" t="s">
        <v>129</v>
      </c>
    </row>
    <row r="81" spans="1:11" s="119" customFormat="1" ht="18" customHeight="1" thickBot="1">
      <c r="A81" s="205" t="s">
        <v>68</v>
      </c>
      <c r="B81" s="205" t="s">
        <v>92</v>
      </c>
      <c r="C81" s="79" t="s">
        <v>9</v>
      </c>
      <c r="D81" s="81">
        <v>1</v>
      </c>
      <c r="E81" s="81">
        <v>70</v>
      </c>
      <c r="F81" s="180">
        <f t="shared" si="4"/>
        <v>70</v>
      </c>
      <c r="G81" s="118">
        <f t="shared" si="3"/>
        <v>77.7</v>
      </c>
      <c r="H81" s="118"/>
      <c r="I81" s="240"/>
      <c r="K81" s="112" t="s">
        <v>129</v>
      </c>
    </row>
    <row r="82" spans="1:11" s="194" customFormat="1" ht="18" customHeight="1" thickBot="1">
      <c r="A82" s="189" t="s">
        <v>89</v>
      </c>
      <c r="B82" s="189" t="s">
        <v>29</v>
      </c>
      <c r="C82" s="156" t="s">
        <v>8</v>
      </c>
      <c r="D82" s="157">
        <v>1</v>
      </c>
      <c r="E82" s="157">
        <v>130</v>
      </c>
      <c r="F82" s="191">
        <f t="shared" si="4"/>
        <v>130</v>
      </c>
      <c r="G82" s="192">
        <f t="shared" si="3"/>
        <v>144.3</v>
      </c>
      <c r="H82" s="192"/>
      <c r="I82" s="193"/>
      <c r="K82" s="107" t="s">
        <v>129</v>
      </c>
    </row>
    <row r="83" spans="1:11" s="203" customFormat="1" ht="18" customHeight="1" thickBot="1">
      <c r="A83" s="45" t="s">
        <v>81</v>
      </c>
      <c r="B83" s="45" t="s">
        <v>29</v>
      </c>
      <c r="C83" s="156" t="s">
        <v>8</v>
      </c>
      <c r="D83" s="157">
        <v>2</v>
      </c>
      <c r="E83" s="157">
        <v>130</v>
      </c>
      <c r="F83" s="200">
        <f t="shared" si="4"/>
        <v>260</v>
      </c>
      <c r="G83" s="201">
        <f t="shared" si="3"/>
        <v>288.6</v>
      </c>
      <c r="H83" s="201"/>
      <c r="I83" s="202"/>
      <c r="K83" s="119" t="s">
        <v>129</v>
      </c>
    </row>
    <row r="84" spans="1:11" s="161" customFormat="1" ht="18" customHeight="1" thickBot="1">
      <c r="A84" s="45" t="s">
        <v>66</v>
      </c>
      <c r="B84" s="45" t="s">
        <v>29</v>
      </c>
      <c r="C84" s="156" t="s">
        <v>8</v>
      </c>
      <c r="D84" s="157">
        <v>1</v>
      </c>
      <c r="E84" s="157">
        <v>130</v>
      </c>
      <c r="F84" s="158">
        <f t="shared" si="4"/>
        <v>130</v>
      </c>
      <c r="G84" s="159">
        <f t="shared" si="3"/>
        <v>144.3</v>
      </c>
      <c r="H84" s="159"/>
      <c r="I84" s="160"/>
      <c r="K84" s="321" t="s">
        <v>129</v>
      </c>
    </row>
    <row r="85" spans="1:11" s="161" customFormat="1" ht="18.75" customHeight="1" thickBot="1">
      <c r="A85" s="45" t="s">
        <v>68</v>
      </c>
      <c r="B85" s="45" t="s">
        <v>29</v>
      </c>
      <c r="C85" s="298" t="s">
        <v>9</v>
      </c>
      <c r="D85" s="157">
        <v>2</v>
      </c>
      <c r="E85" s="157">
        <v>70</v>
      </c>
      <c r="F85" s="158">
        <f t="shared" si="4"/>
        <v>140</v>
      </c>
      <c r="G85" s="159">
        <f t="shared" si="3"/>
        <v>155.4</v>
      </c>
      <c r="H85" s="159"/>
      <c r="I85" s="160"/>
      <c r="K85" s="112" t="s">
        <v>129</v>
      </c>
    </row>
    <row r="86" spans="1:11" s="194" customFormat="1" ht="18" customHeight="1" thickBot="1">
      <c r="A86" s="45" t="s">
        <v>18</v>
      </c>
      <c r="B86" s="45" t="s">
        <v>29</v>
      </c>
      <c r="C86" s="298" t="s">
        <v>9</v>
      </c>
      <c r="D86" s="157">
        <v>2</v>
      </c>
      <c r="E86" s="191">
        <v>70</v>
      </c>
      <c r="F86" s="191">
        <f t="shared" si="4"/>
        <v>140</v>
      </c>
      <c r="G86" s="192">
        <f t="shared" si="3"/>
        <v>155.4</v>
      </c>
      <c r="H86" s="37"/>
      <c r="I86" s="193"/>
      <c r="K86" s="107" t="s">
        <v>129</v>
      </c>
    </row>
    <row r="87" spans="1:11" s="203" customFormat="1" ht="18" customHeight="1" thickBot="1">
      <c r="A87" s="197" t="s">
        <v>64</v>
      </c>
      <c r="B87" s="197" t="s">
        <v>29</v>
      </c>
      <c r="C87" s="156" t="s">
        <v>8</v>
      </c>
      <c r="D87" s="157">
        <v>1</v>
      </c>
      <c r="E87" s="157">
        <v>130</v>
      </c>
      <c r="F87" s="200">
        <f t="shared" si="4"/>
        <v>130</v>
      </c>
      <c r="G87" s="201">
        <f t="shared" si="3"/>
        <v>144.3</v>
      </c>
      <c r="H87" s="201"/>
      <c r="I87" s="202"/>
      <c r="K87" s="119" t="s">
        <v>129</v>
      </c>
    </row>
    <row r="88" spans="1:11" s="75" customFormat="1" ht="18" customHeight="1" thickBot="1">
      <c r="A88" s="73" t="s">
        <v>61</v>
      </c>
      <c r="B88" s="73" t="s">
        <v>93</v>
      </c>
      <c r="C88" s="61" t="s">
        <v>9</v>
      </c>
      <c r="D88" s="74">
        <v>2</v>
      </c>
      <c r="E88" s="64">
        <v>70</v>
      </c>
      <c r="F88" s="64">
        <f t="shared" si="4"/>
        <v>140</v>
      </c>
      <c r="G88" s="66">
        <f t="shared" si="3"/>
        <v>155.4</v>
      </c>
      <c r="H88" s="66"/>
      <c r="I88" s="67"/>
      <c r="K88" s="75" t="s">
        <v>129</v>
      </c>
    </row>
    <row r="89" spans="1:11" s="77" customFormat="1" ht="18" customHeight="1" thickBot="1">
      <c r="A89" s="113" t="s">
        <v>81</v>
      </c>
      <c r="B89" s="113" t="s">
        <v>30</v>
      </c>
      <c r="C89" s="148" t="s">
        <v>8</v>
      </c>
      <c r="D89" s="70">
        <v>1</v>
      </c>
      <c r="E89" s="114">
        <v>130</v>
      </c>
      <c r="F89" s="114">
        <f t="shared" si="4"/>
        <v>130</v>
      </c>
      <c r="G89" s="76">
        <f t="shared" si="3"/>
        <v>144.3</v>
      </c>
      <c r="H89" s="76"/>
      <c r="I89" s="115"/>
      <c r="K89" s="119" t="s">
        <v>129</v>
      </c>
    </row>
    <row r="90" spans="1:11" s="52" customFormat="1" ht="18" customHeight="1" thickBot="1">
      <c r="A90" s="39" t="s">
        <v>44</v>
      </c>
      <c r="B90" s="39" t="s">
        <v>30</v>
      </c>
      <c r="C90" s="62" t="s">
        <v>9</v>
      </c>
      <c r="D90" s="70">
        <v>1</v>
      </c>
      <c r="E90" s="162">
        <v>70</v>
      </c>
      <c r="F90" s="116">
        <f t="shared" si="4"/>
        <v>70</v>
      </c>
      <c r="G90" s="51">
        <f t="shared" si="3"/>
        <v>77.7</v>
      </c>
      <c r="H90" s="51"/>
      <c r="I90" s="117"/>
      <c r="K90" s="107" t="s">
        <v>129</v>
      </c>
    </row>
    <row r="91" spans="1:11" s="68" customFormat="1" ht="18" customHeight="1" thickBot="1">
      <c r="A91" s="50" t="s">
        <v>77</v>
      </c>
      <c r="B91" s="50" t="s">
        <v>30</v>
      </c>
      <c r="C91" s="62" t="s">
        <v>9</v>
      </c>
      <c r="D91" s="70">
        <v>2</v>
      </c>
      <c r="E91" s="162">
        <v>70</v>
      </c>
      <c r="F91" s="71">
        <f t="shared" si="4"/>
        <v>140</v>
      </c>
      <c r="G91" s="65">
        <f t="shared" si="3"/>
        <v>155.4</v>
      </c>
      <c r="H91" s="65"/>
      <c r="I91" s="72"/>
      <c r="K91" s="119" t="s">
        <v>129</v>
      </c>
    </row>
    <row r="92" spans="1:11" s="170" customFormat="1" ht="18" customHeight="1" thickBot="1">
      <c r="A92" s="171" t="s">
        <v>91</v>
      </c>
      <c r="B92" s="171" t="s">
        <v>31</v>
      </c>
      <c r="C92" s="102" t="s">
        <v>9</v>
      </c>
      <c r="D92" s="103">
        <v>1</v>
      </c>
      <c r="E92" s="172">
        <v>70</v>
      </c>
      <c r="F92" s="172">
        <f t="shared" si="4"/>
        <v>70</v>
      </c>
      <c r="G92" s="173">
        <f t="shared" si="3"/>
        <v>77.7</v>
      </c>
      <c r="H92" s="173"/>
      <c r="I92" s="174"/>
      <c r="K92" s="321" t="s">
        <v>129</v>
      </c>
    </row>
    <row r="93" spans="1:11" s="119" customFormat="1" ht="18" customHeight="1" thickBot="1">
      <c r="A93" s="205" t="s">
        <v>68</v>
      </c>
      <c r="B93" s="205" t="s">
        <v>53</v>
      </c>
      <c r="C93" s="79" t="s">
        <v>9</v>
      </c>
      <c r="D93" s="81">
        <v>1</v>
      </c>
      <c r="E93" s="180">
        <v>70</v>
      </c>
      <c r="F93" s="180">
        <f t="shared" si="4"/>
        <v>70</v>
      </c>
      <c r="G93" s="118">
        <f t="shared" si="3"/>
        <v>77.7</v>
      </c>
      <c r="H93" s="118"/>
      <c r="I93" s="240"/>
      <c r="K93" s="112" t="s">
        <v>129</v>
      </c>
    </row>
    <row r="94" spans="1:11" s="170" customFormat="1" ht="17.25" customHeight="1" thickBot="1">
      <c r="A94" s="171" t="s">
        <v>44</v>
      </c>
      <c r="B94" s="171" t="s">
        <v>32</v>
      </c>
      <c r="C94" s="102" t="s">
        <v>9</v>
      </c>
      <c r="D94" s="103">
        <v>1</v>
      </c>
      <c r="E94" s="172">
        <v>70</v>
      </c>
      <c r="F94" s="172">
        <f t="shared" si="4"/>
        <v>70</v>
      </c>
      <c r="G94" s="173">
        <f t="shared" si="3"/>
        <v>77.7</v>
      </c>
      <c r="H94" s="173"/>
      <c r="I94" s="174"/>
      <c r="K94" s="107" t="s">
        <v>129</v>
      </c>
    </row>
    <row r="95" spans="1:11" s="226" customFormat="1" ht="18" customHeight="1" thickBot="1">
      <c r="A95" s="337" t="s">
        <v>83</v>
      </c>
      <c r="B95" s="337" t="s">
        <v>97</v>
      </c>
      <c r="C95" s="336" t="s">
        <v>8</v>
      </c>
      <c r="D95" s="175">
        <v>2</v>
      </c>
      <c r="E95" s="176">
        <v>65</v>
      </c>
      <c r="F95" s="176">
        <f t="shared" si="4"/>
        <v>130</v>
      </c>
      <c r="G95" s="224">
        <f t="shared" si="3"/>
        <v>144.3</v>
      </c>
      <c r="H95" s="224"/>
      <c r="I95" s="225"/>
      <c r="K95" s="38" t="s">
        <v>129</v>
      </c>
    </row>
    <row r="96" spans="1:11" s="342" customFormat="1" ht="18" customHeight="1" thickBot="1">
      <c r="A96" s="338" t="s">
        <v>46</v>
      </c>
      <c r="B96" s="338" t="s">
        <v>97</v>
      </c>
      <c r="C96" s="334" t="s">
        <v>8</v>
      </c>
      <c r="D96" s="175">
        <v>1</v>
      </c>
      <c r="E96" s="335">
        <v>65</v>
      </c>
      <c r="F96" s="339">
        <f t="shared" si="4"/>
        <v>65</v>
      </c>
      <c r="G96" s="340">
        <f t="shared" si="3"/>
        <v>72.15</v>
      </c>
      <c r="H96" s="340"/>
      <c r="I96" s="341"/>
      <c r="K96" s="68" t="s">
        <v>129</v>
      </c>
    </row>
    <row r="97" spans="1:11" s="346" customFormat="1" ht="18" customHeight="1" thickBot="1">
      <c r="A97" s="338" t="s">
        <v>94</v>
      </c>
      <c r="B97" s="338" t="s">
        <v>97</v>
      </c>
      <c r="C97" s="334" t="s">
        <v>8</v>
      </c>
      <c r="D97" s="175">
        <v>1</v>
      </c>
      <c r="E97" s="335">
        <v>65</v>
      </c>
      <c r="F97" s="343">
        <f t="shared" si="4"/>
        <v>65</v>
      </c>
      <c r="G97" s="344">
        <f t="shared" si="3"/>
        <v>72.15</v>
      </c>
      <c r="H97" s="344"/>
      <c r="I97" s="345"/>
      <c r="K97" s="347" t="s">
        <v>129</v>
      </c>
    </row>
    <row r="98" spans="1:12" s="349" customFormat="1" ht="18" customHeight="1" thickBot="1">
      <c r="A98" s="338" t="s">
        <v>95</v>
      </c>
      <c r="B98" s="338" t="s">
        <v>97</v>
      </c>
      <c r="C98" s="334" t="s">
        <v>8</v>
      </c>
      <c r="D98" s="175">
        <v>4</v>
      </c>
      <c r="E98" s="335">
        <v>65</v>
      </c>
      <c r="F98" s="339">
        <f t="shared" si="4"/>
        <v>260</v>
      </c>
      <c r="G98" s="348">
        <f t="shared" si="3"/>
        <v>288.6</v>
      </c>
      <c r="H98" s="340"/>
      <c r="I98" s="341"/>
      <c r="K98" s="342" t="s">
        <v>129</v>
      </c>
      <c r="L98" s="342"/>
    </row>
    <row r="99" spans="1:11" s="353" customFormat="1" ht="18" customHeight="1" thickBot="1">
      <c r="A99" s="338" t="s">
        <v>48</v>
      </c>
      <c r="B99" s="338" t="s">
        <v>97</v>
      </c>
      <c r="C99" s="334" t="s">
        <v>8</v>
      </c>
      <c r="D99" s="175">
        <v>1</v>
      </c>
      <c r="E99" s="335">
        <v>65</v>
      </c>
      <c r="F99" s="350">
        <f t="shared" si="4"/>
        <v>65</v>
      </c>
      <c r="G99" s="351">
        <f t="shared" si="3"/>
        <v>72.15</v>
      </c>
      <c r="H99" s="351"/>
      <c r="I99" s="352"/>
      <c r="K99" s="31" t="s">
        <v>129</v>
      </c>
    </row>
    <row r="100" spans="1:11" s="346" customFormat="1" ht="18" customHeight="1" thickBot="1">
      <c r="A100" s="338" t="s">
        <v>96</v>
      </c>
      <c r="B100" s="338" t="s">
        <v>97</v>
      </c>
      <c r="C100" s="334" t="s">
        <v>8</v>
      </c>
      <c r="D100" s="175">
        <v>1</v>
      </c>
      <c r="E100" s="335">
        <v>65</v>
      </c>
      <c r="F100" s="343">
        <f t="shared" si="4"/>
        <v>65</v>
      </c>
      <c r="G100" s="344">
        <f t="shared" si="3"/>
        <v>72.15</v>
      </c>
      <c r="H100" s="344"/>
      <c r="I100" s="345"/>
      <c r="K100" s="346" t="s">
        <v>129</v>
      </c>
    </row>
    <row r="101" spans="1:11" s="342" customFormat="1" ht="18" customHeight="1" thickBot="1">
      <c r="A101" s="338" t="s">
        <v>14</v>
      </c>
      <c r="B101" s="338" t="s">
        <v>97</v>
      </c>
      <c r="C101" s="334" t="s">
        <v>8</v>
      </c>
      <c r="D101" s="175">
        <v>1</v>
      </c>
      <c r="E101" s="335">
        <v>65</v>
      </c>
      <c r="F101" s="339">
        <f t="shared" si="4"/>
        <v>65</v>
      </c>
      <c r="G101" s="340">
        <f t="shared" si="3"/>
        <v>72.15</v>
      </c>
      <c r="H101" s="340"/>
      <c r="I101" s="341"/>
      <c r="K101" s="38" t="s">
        <v>129</v>
      </c>
    </row>
    <row r="102" spans="1:11" s="353" customFormat="1" ht="18" customHeight="1" thickBot="1">
      <c r="A102" s="338" t="s">
        <v>78</v>
      </c>
      <c r="B102" s="338" t="s">
        <v>97</v>
      </c>
      <c r="C102" s="334" t="s">
        <v>8</v>
      </c>
      <c r="D102" s="175">
        <v>2</v>
      </c>
      <c r="E102" s="335">
        <v>65</v>
      </c>
      <c r="F102" s="350">
        <f t="shared" si="4"/>
        <v>130</v>
      </c>
      <c r="G102" s="351">
        <f t="shared" si="3"/>
        <v>144.3</v>
      </c>
      <c r="H102" s="351"/>
      <c r="I102" s="352"/>
      <c r="K102" s="31" t="s">
        <v>129</v>
      </c>
    </row>
    <row r="103" spans="1:11" s="346" customFormat="1" ht="18" customHeight="1" thickBot="1">
      <c r="A103" s="177" t="s">
        <v>64</v>
      </c>
      <c r="B103" s="177" t="s">
        <v>97</v>
      </c>
      <c r="C103" s="334" t="s">
        <v>8</v>
      </c>
      <c r="D103" s="175">
        <v>1</v>
      </c>
      <c r="E103" s="335">
        <v>65</v>
      </c>
      <c r="F103" s="343">
        <f t="shared" si="4"/>
        <v>65</v>
      </c>
      <c r="G103" s="344">
        <f t="shared" si="3"/>
        <v>72.15</v>
      </c>
      <c r="H103" s="344"/>
      <c r="I103" s="345"/>
      <c r="K103" s="119" t="s">
        <v>129</v>
      </c>
    </row>
    <row r="104" spans="1:11" s="306" customFormat="1" ht="18" customHeight="1" thickBot="1">
      <c r="A104" s="309" t="s">
        <v>95</v>
      </c>
      <c r="B104" s="309" t="s">
        <v>99</v>
      </c>
      <c r="C104" s="354" t="s">
        <v>8</v>
      </c>
      <c r="D104" s="355">
        <v>2</v>
      </c>
      <c r="E104" s="355">
        <v>90</v>
      </c>
      <c r="F104" s="303">
        <f t="shared" si="4"/>
        <v>180</v>
      </c>
      <c r="G104" s="304">
        <f t="shared" si="3"/>
        <v>199.8</v>
      </c>
      <c r="H104" s="304"/>
      <c r="I104" s="305"/>
      <c r="K104" s="342" t="s">
        <v>129</v>
      </c>
    </row>
    <row r="105" spans="1:11" s="359" customFormat="1" ht="18" customHeight="1" thickBot="1">
      <c r="A105" s="309" t="s">
        <v>14</v>
      </c>
      <c r="B105" s="309" t="s">
        <v>99</v>
      </c>
      <c r="C105" s="354" t="s">
        <v>8</v>
      </c>
      <c r="D105" s="299">
        <v>1</v>
      </c>
      <c r="E105" s="355">
        <v>90</v>
      </c>
      <c r="F105" s="356">
        <f t="shared" si="4"/>
        <v>90</v>
      </c>
      <c r="G105" s="357">
        <f t="shared" si="3"/>
        <v>99.9</v>
      </c>
      <c r="H105" s="357"/>
      <c r="I105" s="358"/>
      <c r="K105" s="38" t="s">
        <v>129</v>
      </c>
    </row>
    <row r="106" spans="1:11" s="359" customFormat="1" ht="18" customHeight="1" thickBot="1">
      <c r="A106" s="309" t="s">
        <v>98</v>
      </c>
      <c r="B106" s="309" t="s">
        <v>99</v>
      </c>
      <c r="C106" s="354" t="s">
        <v>8</v>
      </c>
      <c r="D106" s="299">
        <v>1</v>
      </c>
      <c r="E106" s="355">
        <v>90</v>
      </c>
      <c r="F106" s="356">
        <f t="shared" si="4"/>
        <v>90</v>
      </c>
      <c r="G106" s="357">
        <f t="shared" si="3"/>
        <v>99.9</v>
      </c>
      <c r="H106" s="357"/>
      <c r="I106" s="358"/>
      <c r="K106" s="38" t="s">
        <v>129</v>
      </c>
    </row>
    <row r="107" spans="1:14" s="186" customFormat="1" ht="18" customHeight="1" thickBot="1">
      <c r="A107" s="360" t="s">
        <v>100</v>
      </c>
      <c r="B107" s="361" t="s">
        <v>54</v>
      </c>
      <c r="C107" s="362" t="s">
        <v>8</v>
      </c>
      <c r="D107" s="182">
        <v>2</v>
      </c>
      <c r="E107" s="183">
        <v>70</v>
      </c>
      <c r="F107" s="183">
        <f t="shared" si="4"/>
        <v>140</v>
      </c>
      <c r="G107" s="184">
        <f t="shared" si="3"/>
        <v>155.4</v>
      </c>
      <c r="H107" s="184"/>
      <c r="I107" s="185"/>
      <c r="K107" s="447" t="s">
        <v>134</v>
      </c>
      <c r="L107" s="452"/>
      <c r="M107" s="452"/>
      <c r="N107" s="452"/>
    </row>
    <row r="108" spans="1:13" s="186" customFormat="1" ht="18" customHeight="1" thickBot="1">
      <c r="A108" s="364" t="s">
        <v>81</v>
      </c>
      <c r="B108" s="361" t="s">
        <v>54</v>
      </c>
      <c r="C108" s="362" t="s">
        <v>8</v>
      </c>
      <c r="D108" s="182">
        <v>3</v>
      </c>
      <c r="E108" s="183">
        <v>70</v>
      </c>
      <c r="F108" s="183">
        <f t="shared" si="4"/>
        <v>210</v>
      </c>
      <c r="G108" s="184">
        <f t="shared" si="3"/>
        <v>233.10000000000002</v>
      </c>
      <c r="H108" s="184"/>
      <c r="I108" s="185"/>
      <c r="K108" s="451" t="s">
        <v>139</v>
      </c>
      <c r="L108" s="451"/>
      <c r="M108" s="451"/>
    </row>
    <row r="109" spans="1:13" s="363" customFormat="1" ht="18" customHeight="1" thickBot="1">
      <c r="A109" s="365" t="s">
        <v>18</v>
      </c>
      <c r="B109" s="361" t="s">
        <v>54</v>
      </c>
      <c r="C109" s="362" t="s">
        <v>8</v>
      </c>
      <c r="D109" s="182">
        <v>5</v>
      </c>
      <c r="E109" s="183">
        <v>70</v>
      </c>
      <c r="F109" s="366">
        <f t="shared" si="4"/>
        <v>350</v>
      </c>
      <c r="G109" s="367">
        <f t="shared" si="3"/>
        <v>388.50000000000006</v>
      </c>
      <c r="H109" s="37"/>
      <c r="I109" s="368"/>
      <c r="K109" s="447" t="s">
        <v>128</v>
      </c>
      <c r="L109" s="447"/>
      <c r="M109" s="447"/>
    </row>
    <row r="110" spans="1:12" s="372" customFormat="1" ht="18" customHeight="1" thickBot="1">
      <c r="A110" s="365" t="s">
        <v>101</v>
      </c>
      <c r="B110" s="361" t="s">
        <v>54</v>
      </c>
      <c r="C110" s="362" t="s">
        <v>8</v>
      </c>
      <c r="D110" s="182">
        <v>3</v>
      </c>
      <c r="E110" s="183">
        <v>70</v>
      </c>
      <c r="F110" s="369">
        <f t="shared" si="4"/>
        <v>210</v>
      </c>
      <c r="G110" s="370">
        <f t="shared" si="3"/>
        <v>233.10000000000002</v>
      </c>
      <c r="H110" s="370"/>
      <c r="I110" s="371"/>
      <c r="K110" s="454" t="s">
        <v>135</v>
      </c>
      <c r="L110" s="454"/>
    </row>
    <row r="111" spans="1:11" s="378" customFormat="1" ht="18" customHeight="1" thickBot="1">
      <c r="A111" s="373" t="s">
        <v>90</v>
      </c>
      <c r="B111" s="374" t="s">
        <v>54</v>
      </c>
      <c r="C111" s="362" t="s">
        <v>8</v>
      </c>
      <c r="D111" s="182">
        <v>1</v>
      </c>
      <c r="E111" s="183">
        <v>70</v>
      </c>
      <c r="F111" s="375">
        <f t="shared" si="4"/>
        <v>70</v>
      </c>
      <c r="G111" s="376">
        <f aca="true" t="shared" si="5" ref="G111:G141">PRODUCT(F111,1.11)</f>
        <v>77.7</v>
      </c>
      <c r="H111" s="376"/>
      <c r="I111" s="377"/>
      <c r="K111" s="448" t="s">
        <v>130</v>
      </c>
    </row>
    <row r="112" spans="1:12" s="186" customFormat="1" ht="18" customHeight="1" thickBot="1">
      <c r="A112" s="373" t="s">
        <v>64</v>
      </c>
      <c r="B112" s="374" t="s">
        <v>54</v>
      </c>
      <c r="C112" s="362" t="s">
        <v>8</v>
      </c>
      <c r="D112" s="182">
        <v>1</v>
      </c>
      <c r="E112" s="183">
        <v>70</v>
      </c>
      <c r="F112" s="183">
        <f t="shared" si="4"/>
        <v>70</v>
      </c>
      <c r="G112" s="184">
        <f t="shared" si="5"/>
        <v>77.7</v>
      </c>
      <c r="H112" s="184"/>
      <c r="I112" s="185"/>
      <c r="K112" s="452" t="s">
        <v>130</v>
      </c>
      <c r="L112" s="452"/>
    </row>
    <row r="113" spans="1:11" s="149" customFormat="1" ht="18" customHeight="1" thickBot="1">
      <c r="A113" s="39" t="s">
        <v>78</v>
      </c>
      <c r="B113" s="379" t="s">
        <v>102</v>
      </c>
      <c r="C113" s="380" t="s">
        <v>8</v>
      </c>
      <c r="D113" s="70">
        <v>1</v>
      </c>
      <c r="E113" s="162">
        <v>140</v>
      </c>
      <c r="F113" s="162">
        <f t="shared" si="4"/>
        <v>140</v>
      </c>
      <c r="G113" s="381">
        <f t="shared" si="5"/>
        <v>155.4</v>
      </c>
      <c r="H113" s="381"/>
      <c r="I113" s="382"/>
      <c r="K113" s="31" t="s">
        <v>129</v>
      </c>
    </row>
    <row r="114" spans="1:11" s="68" customFormat="1" ht="18" customHeight="1" thickBot="1">
      <c r="A114" s="69" t="s">
        <v>47</v>
      </c>
      <c r="B114" s="379" t="s">
        <v>102</v>
      </c>
      <c r="C114" s="380" t="s">
        <v>8</v>
      </c>
      <c r="D114" s="70">
        <v>1</v>
      </c>
      <c r="E114" s="162">
        <v>140</v>
      </c>
      <c r="F114" s="71">
        <f t="shared" si="4"/>
        <v>140</v>
      </c>
      <c r="G114" s="65">
        <f t="shared" si="5"/>
        <v>155.4</v>
      </c>
      <c r="H114" s="65"/>
      <c r="I114" s="72"/>
      <c r="K114" s="75" t="s">
        <v>129</v>
      </c>
    </row>
    <row r="115" spans="1:11" s="342" customFormat="1" ht="18" customHeight="1" thickBot="1">
      <c r="A115" s="337" t="s">
        <v>81</v>
      </c>
      <c r="B115" s="383" t="s">
        <v>103</v>
      </c>
      <c r="C115" s="334" t="s">
        <v>8</v>
      </c>
      <c r="D115" s="175">
        <v>1</v>
      </c>
      <c r="E115" s="176">
        <v>110</v>
      </c>
      <c r="F115" s="339">
        <f t="shared" si="4"/>
        <v>110</v>
      </c>
      <c r="G115" s="340">
        <f t="shared" si="5"/>
        <v>122.10000000000001</v>
      </c>
      <c r="H115" s="340"/>
      <c r="I115" s="341"/>
      <c r="K115" s="342" t="s">
        <v>129</v>
      </c>
    </row>
    <row r="116" spans="1:11" s="346" customFormat="1" ht="18" customHeight="1" thickBot="1">
      <c r="A116" s="177" t="s">
        <v>18</v>
      </c>
      <c r="B116" s="384" t="s">
        <v>103</v>
      </c>
      <c r="C116" s="334" t="s">
        <v>8</v>
      </c>
      <c r="D116" s="175">
        <v>1</v>
      </c>
      <c r="E116" s="176">
        <v>110</v>
      </c>
      <c r="F116" s="343">
        <f t="shared" si="4"/>
        <v>110</v>
      </c>
      <c r="G116" s="344">
        <f t="shared" si="5"/>
        <v>122.10000000000001</v>
      </c>
      <c r="H116" s="37"/>
      <c r="I116" s="345"/>
      <c r="K116" s="226" t="s">
        <v>129</v>
      </c>
    </row>
    <row r="117" spans="1:11" s="96" customFormat="1" ht="18" customHeight="1" thickBot="1">
      <c r="A117" s="91" t="s">
        <v>81</v>
      </c>
      <c r="B117" s="386" t="s">
        <v>104</v>
      </c>
      <c r="C117" s="135" t="s">
        <v>8</v>
      </c>
      <c r="D117" s="92">
        <v>1</v>
      </c>
      <c r="E117" s="92">
        <v>200</v>
      </c>
      <c r="F117" s="93">
        <f t="shared" si="4"/>
        <v>200</v>
      </c>
      <c r="G117" s="94">
        <f t="shared" si="5"/>
        <v>222.00000000000003</v>
      </c>
      <c r="H117" s="94"/>
      <c r="I117" s="95"/>
      <c r="K117" s="342" t="s">
        <v>129</v>
      </c>
    </row>
    <row r="118" spans="1:11" s="68" customFormat="1" ht="18" customHeight="1" thickBot="1">
      <c r="A118" s="69" t="s">
        <v>46</v>
      </c>
      <c r="B118" s="69" t="s">
        <v>105</v>
      </c>
      <c r="C118" s="135" t="s">
        <v>8</v>
      </c>
      <c r="D118" s="70">
        <v>1</v>
      </c>
      <c r="E118" s="70">
        <v>185</v>
      </c>
      <c r="F118" s="71">
        <f t="shared" si="4"/>
        <v>185</v>
      </c>
      <c r="G118" s="65">
        <f t="shared" si="5"/>
        <v>205.35000000000002</v>
      </c>
      <c r="H118" s="65"/>
      <c r="I118" s="72"/>
      <c r="K118" s="68" t="s">
        <v>129</v>
      </c>
    </row>
    <row r="119" spans="1:11" s="391" customFormat="1" ht="18" customHeight="1" thickBot="1">
      <c r="A119" s="309" t="s">
        <v>72</v>
      </c>
      <c r="B119" s="309" t="s">
        <v>106</v>
      </c>
      <c r="C119" s="135" t="s">
        <v>8</v>
      </c>
      <c r="D119" s="299">
        <v>1</v>
      </c>
      <c r="E119" s="387">
        <v>210</v>
      </c>
      <c r="F119" s="388">
        <f t="shared" si="4"/>
        <v>210</v>
      </c>
      <c r="G119" s="389">
        <f t="shared" si="5"/>
        <v>233.10000000000002</v>
      </c>
      <c r="H119" s="389"/>
      <c r="I119" s="390"/>
      <c r="K119" s="132" t="s">
        <v>129</v>
      </c>
    </row>
    <row r="120" spans="1:11" s="38" customFormat="1" ht="18" customHeight="1" thickBot="1">
      <c r="A120" s="47" t="s">
        <v>73</v>
      </c>
      <c r="B120" s="47" t="s">
        <v>108</v>
      </c>
      <c r="C120" s="392" t="s">
        <v>9</v>
      </c>
      <c r="D120" s="47">
        <v>2</v>
      </c>
      <c r="E120" s="244">
        <v>60</v>
      </c>
      <c r="F120" s="178">
        <f t="shared" si="4"/>
        <v>120</v>
      </c>
      <c r="G120" s="37">
        <f t="shared" si="5"/>
        <v>133.20000000000002</v>
      </c>
      <c r="H120" s="37"/>
      <c r="I120" s="179"/>
      <c r="K120" s="98" t="s">
        <v>129</v>
      </c>
    </row>
    <row r="121" spans="1:11" s="38" customFormat="1" ht="18.75" customHeight="1" thickBot="1">
      <c r="A121" s="47" t="s">
        <v>74</v>
      </c>
      <c r="B121" s="47" t="s">
        <v>108</v>
      </c>
      <c r="C121" s="392" t="s">
        <v>9</v>
      </c>
      <c r="D121" s="47">
        <v>1</v>
      </c>
      <c r="E121" s="244">
        <v>60</v>
      </c>
      <c r="F121" s="178">
        <f aca="true" t="shared" si="6" ref="F121:F158">D121*E121</f>
        <v>60</v>
      </c>
      <c r="G121" s="37">
        <f t="shared" si="5"/>
        <v>66.60000000000001</v>
      </c>
      <c r="H121" s="37"/>
      <c r="I121" s="179"/>
      <c r="K121" s="107" t="s">
        <v>129</v>
      </c>
    </row>
    <row r="122" spans="1:11" s="38" customFormat="1" ht="22.5" customHeight="1" thickBot="1">
      <c r="A122" s="47" t="s">
        <v>89</v>
      </c>
      <c r="B122" s="47" t="s">
        <v>108</v>
      </c>
      <c r="C122" s="392" t="s">
        <v>9</v>
      </c>
      <c r="D122" s="47">
        <v>1</v>
      </c>
      <c r="E122" s="244">
        <v>60</v>
      </c>
      <c r="F122" s="178">
        <f t="shared" si="6"/>
        <v>60</v>
      </c>
      <c r="G122" s="37">
        <f t="shared" si="5"/>
        <v>66.60000000000001</v>
      </c>
      <c r="H122" s="37"/>
      <c r="I122" s="179"/>
      <c r="K122" s="107" t="s">
        <v>129</v>
      </c>
    </row>
    <row r="123" spans="1:11" s="112" customFormat="1" ht="18" customHeight="1" thickBot="1">
      <c r="A123" s="47" t="s">
        <v>81</v>
      </c>
      <c r="B123" s="47" t="s">
        <v>108</v>
      </c>
      <c r="C123" s="392" t="s">
        <v>9</v>
      </c>
      <c r="D123" s="47">
        <v>1</v>
      </c>
      <c r="E123" s="244">
        <v>60</v>
      </c>
      <c r="F123" s="109">
        <f t="shared" si="6"/>
        <v>60</v>
      </c>
      <c r="G123" s="110">
        <f t="shared" si="5"/>
        <v>66.60000000000001</v>
      </c>
      <c r="H123" s="110"/>
      <c r="I123" s="111"/>
      <c r="K123" s="342" t="s">
        <v>129</v>
      </c>
    </row>
    <row r="124" spans="1:11" s="107" customFormat="1" ht="18" customHeight="1" thickBot="1">
      <c r="A124" s="47" t="s">
        <v>72</v>
      </c>
      <c r="B124" s="47" t="s">
        <v>108</v>
      </c>
      <c r="C124" s="392" t="s">
        <v>9</v>
      </c>
      <c r="D124" s="47">
        <v>2</v>
      </c>
      <c r="E124" s="244">
        <v>60</v>
      </c>
      <c r="F124" s="104">
        <f t="shared" si="6"/>
        <v>120</v>
      </c>
      <c r="G124" s="105">
        <f t="shared" si="5"/>
        <v>133.20000000000002</v>
      </c>
      <c r="H124" s="105"/>
      <c r="I124" s="106"/>
      <c r="K124" s="132" t="s">
        <v>129</v>
      </c>
    </row>
    <row r="125" spans="1:11" s="281" customFormat="1" ht="18" customHeight="1" thickBot="1">
      <c r="A125" s="47" t="s">
        <v>46</v>
      </c>
      <c r="B125" s="47" t="s">
        <v>108</v>
      </c>
      <c r="C125" s="392" t="s">
        <v>9</v>
      </c>
      <c r="D125" s="47">
        <v>2</v>
      </c>
      <c r="E125" s="244">
        <v>60</v>
      </c>
      <c r="F125" s="178">
        <f t="shared" si="6"/>
        <v>120</v>
      </c>
      <c r="G125" s="280">
        <f t="shared" si="5"/>
        <v>133.20000000000002</v>
      </c>
      <c r="H125" s="37"/>
      <c r="I125" s="179"/>
      <c r="K125" s="68" t="s">
        <v>129</v>
      </c>
    </row>
    <row r="126" spans="1:11" s="112" customFormat="1" ht="18" customHeight="1" thickBot="1">
      <c r="A126" s="47" t="s">
        <v>33</v>
      </c>
      <c r="B126" s="47" t="s">
        <v>108</v>
      </c>
      <c r="C126" s="392" t="s">
        <v>9</v>
      </c>
      <c r="D126" s="47">
        <v>1</v>
      </c>
      <c r="E126" s="244">
        <v>60</v>
      </c>
      <c r="F126" s="109">
        <f t="shared" si="6"/>
        <v>60</v>
      </c>
      <c r="G126" s="110">
        <f t="shared" si="5"/>
        <v>66.60000000000001</v>
      </c>
      <c r="H126" s="110"/>
      <c r="I126" s="111"/>
      <c r="K126" s="38" t="s">
        <v>129</v>
      </c>
    </row>
    <row r="127" spans="1:11" s="170" customFormat="1" ht="18" customHeight="1" thickBot="1">
      <c r="A127" s="47" t="s">
        <v>48</v>
      </c>
      <c r="B127" s="47" t="s">
        <v>108</v>
      </c>
      <c r="C127" s="392" t="s">
        <v>9</v>
      </c>
      <c r="D127" s="47">
        <v>1</v>
      </c>
      <c r="E127" s="244">
        <v>60</v>
      </c>
      <c r="F127" s="172">
        <f t="shared" si="6"/>
        <v>60</v>
      </c>
      <c r="G127" s="173">
        <f t="shared" si="5"/>
        <v>66.60000000000001</v>
      </c>
      <c r="H127" s="173"/>
      <c r="I127" s="174"/>
      <c r="K127" s="31" t="s">
        <v>129</v>
      </c>
    </row>
    <row r="128" spans="1:11" s="107" customFormat="1" ht="18" customHeight="1" thickBot="1">
      <c r="A128" s="47" t="s">
        <v>96</v>
      </c>
      <c r="B128" s="47" t="s">
        <v>108</v>
      </c>
      <c r="C128" s="392" t="s">
        <v>9</v>
      </c>
      <c r="D128" s="47">
        <v>1</v>
      </c>
      <c r="E128" s="244">
        <v>60</v>
      </c>
      <c r="F128" s="104">
        <f t="shared" si="6"/>
        <v>60</v>
      </c>
      <c r="G128" s="105">
        <f t="shared" si="5"/>
        <v>66.60000000000001</v>
      </c>
      <c r="H128" s="105"/>
      <c r="I128" s="106"/>
      <c r="K128" s="346" t="s">
        <v>129</v>
      </c>
    </row>
    <row r="129" spans="1:11" s="38" customFormat="1" ht="18" customHeight="1" thickBot="1">
      <c r="A129" s="47" t="s">
        <v>107</v>
      </c>
      <c r="B129" s="47" t="s">
        <v>108</v>
      </c>
      <c r="C129" s="392" t="s">
        <v>9</v>
      </c>
      <c r="D129" s="47">
        <v>2</v>
      </c>
      <c r="E129" s="244">
        <v>60</v>
      </c>
      <c r="F129" s="178">
        <f t="shared" si="6"/>
        <v>120</v>
      </c>
      <c r="G129" s="37">
        <f t="shared" si="5"/>
        <v>133.20000000000002</v>
      </c>
      <c r="H129" s="37"/>
      <c r="I129" s="179"/>
      <c r="K129" s="38" t="s">
        <v>129</v>
      </c>
    </row>
    <row r="130" spans="1:11" s="38" customFormat="1" ht="18" customHeight="1" thickBot="1">
      <c r="A130" s="47" t="s">
        <v>34</v>
      </c>
      <c r="B130" s="47" t="s">
        <v>108</v>
      </c>
      <c r="C130" s="392" t="s">
        <v>9</v>
      </c>
      <c r="D130" s="47">
        <v>5</v>
      </c>
      <c r="E130" s="244">
        <v>60</v>
      </c>
      <c r="F130" s="178">
        <f t="shared" si="6"/>
        <v>300</v>
      </c>
      <c r="G130" s="37">
        <f t="shared" si="5"/>
        <v>333.00000000000006</v>
      </c>
      <c r="H130" s="37"/>
      <c r="I130" s="179"/>
      <c r="K130" s="38" t="s">
        <v>129</v>
      </c>
    </row>
    <row r="131" spans="1:12" s="38" customFormat="1" ht="18" customHeight="1" thickBot="1">
      <c r="A131" s="47" t="s">
        <v>18</v>
      </c>
      <c r="B131" s="47" t="s">
        <v>108</v>
      </c>
      <c r="C131" s="392" t="s">
        <v>9</v>
      </c>
      <c r="D131" s="47">
        <v>1</v>
      </c>
      <c r="E131" s="244">
        <v>60</v>
      </c>
      <c r="F131" s="178">
        <f t="shared" si="6"/>
        <v>60</v>
      </c>
      <c r="G131" s="37">
        <f t="shared" si="5"/>
        <v>66.60000000000001</v>
      </c>
      <c r="H131" s="37"/>
      <c r="I131" s="179"/>
      <c r="K131" s="226" t="s">
        <v>129</v>
      </c>
      <c r="L131" s="281"/>
    </row>
    <row r="132" spans="1:11" s="112" customFormat="1" ht="18" customHeight="1" thickBot="1">
      <c r="A132" s="108" t="s">
        <v>78</v>
      </c>
      <c r="B132" s="108" t="s">
        <v>108</v>
      </c>
      <c r="C132" s="392" t="s">
        <v>9</v>
      </c>
      <c r="D132" s="108">
        <v>2</v>
      </c>
      <c r="E132" s="188">
        <v>60</v>
      </c>
      <c r="F132" s="109">
        <f t="shared" si="6"/>
        <v>120</v>
      </c>
      <c r="G132" s="110">
        <f t="shared" si="5"/>
        <v>133.20000000000002</v>
      </c>
      <c r="H132" s="110"/>
      <c r="I132" s="111"/>
      <c r="K132" s="31" t="s">
        <v>129</v>
      </c>
    </row>
    <row r="133" spans="1:11" s="85" customFormat="1" ht="18" customHeight="1" thickBot="1">
      <c r="A133" s="78" t="s">
        <v>81</v>
      </c>
      <c r="B133" s="78" t="s">
        <v>109</v>
      </c>
      <c r="C133" s="204" t="s">
        <v>8</v>
      </c>
      <c r="D133" s="122">
        <v>1</v>
      </c>
      <c r="E133" s="122">
        <v>225</v>
      </c>
      <c r="F133" s="82">
        <f t="shared" si="6"/>
        <v>225</v>
      </c>
      <c r="G133" s="83">
        <f t="shared" si="5"/>
        <v>249.75000000000003</v>
      </c>
      <c r="H133" s="83"/>
      <c r="I133" s="84"/>
      <c r="K133" s="342" t="s">
        <v>129</v>
      </c>
    </row>
    <row r="134" spans="1:12" s="206" customFormat="1" ht="18" customHeight="1" thickBot="1">
      <c r="A134" s="35" t="s">
        <v>72</v>
      </c>
      <c r="B134" s="35" t="s">
        <v>109</v>
      </c>
      <c r="C134" s="209" t="s">
        <v>8</v>
      </c>
      <c r="D134" s="32">
        <v>1</v>
      </c>
      <c r="E134" s="32">
        <v>225</v>
      </c>
      <c r="F134" s="99">
        <f t="shared" si="6"/>
        <v>225</v>
      </c>
      <c r="G134" s="207">
        <f t="shared" si="5"/>
        <v>249.75000000000003</v>
      </c>
      <c r="H134" s="9"/>
      <c r="I134" s="100"/>
      <c r="K134" s="132" t="s">
        <v>129</v>
      </c>
      <c r="L134" s="31"/>
    </row>
    <row r="135" spans="1:11" s="90" customFormat="1" ht="19.5" customHeight="1" thickBot="1">
      <c r="A135" s="86" t="s">
        <v>45</v>
      </c>
      <c r="B135" s="86" t="s">
        <v>109</v>
      </c>
      <c r="C135" s="209" t="s">
        <v>8</v>
      </c>
      <c r="D135" s="125">
        <v>1</v>
      </c>
      <c r="E135" s="125">
        <v>225</v>
      </c>
      <c r="F135" s="87">
        <f t="shared" si="6"/>
        <v>225</v>
      </c>
      <c r="G135" s="88">
        <f t="shared" si="5"/>
        <v>249.75000000000003</v>
      </c>
      <c r="H135" s="88"/>
      <c r="I135" s="89"/>
      <c r="K135" s="68" t="s">
        <v>129</v>
      </c>
    </row>
    <row r="136" spans="1:11" s="161" customFormat="1" ht="18" customHeight="1" thickBot="1">
      <c r="A136" s="189" t="s">
        <v>82</v>
      </c>
      <c r="B136" s="189" t="s">
        <v>110</v>
      </c>
      <c r="C136" s="212" t="s">
        <v>8</v>
      </c>
      <c r="D136" s="157">
        <v>1</v>
      </c>
      <c r="E136" s="190">
        <v>190</v>
      </c>
      <c r="F136" s="158">
        <f t="shared" si="6"/>
        <v>190</v>
      </c>
      <c r="G136" s="159">
        <f t="shared" si="5"/>
        <v>210.9</v>
      </c>
      <c r="H136" s="159"/>
      <c r="I136" s="160"/>
      <c r="K136" s="107" t="s">
        <v>129</v>
      </c>
    </row>
    <row r="137" spans="1:11" s="42" customFormat="1" ht="18" customHeight="1" thickBot="1">
      <c r="A137" s="45" t="s">
        <v>72</v>
      </c>
      <c r="B137" s="45" t="s">
        <v>110</v>
      </c>
      <c r="C137" s="393" t="s">
        <v>8</v>
      </c>
      <c r="D137" s="199">
        <v>1</v>
      </c>
      <c r="E137" s="40">
        <v>190</v>
      </c>
      <c r="F137" s="394">
        <f t="shared" si="6"/>
        <v>190</v>
      </c>
      <c r="G137" s="41">
        <f t="shared" si="5"/>
        <v>210.9</v>
      </c>
      <c r="H137" s="41"/>
      <c r="I137" s="395"/>
      <c r="K137" s="132" t="s">
        <v>129</v>
      </c>
    </row>
    <row r="138" spans="1:11" s="203" customFormat="1" ht="18" customHeight="1" thickBot="1">
      <c r="A138" s="45" t="s">
        <v>78</v>
      </c>
      <c r="B138" s="45" t="s">
        <v>110</v>
      </c>
      <c r="C138" s="393" t="s">
        <v>8</v>
      </c>
      <c r="D138" s="199">
        <v>1</v>
      </c>
      <c r="E138" s="40">
        <v>190</v>
      </c>
      <c r="F138" s="200">
        <f t="shared" si="6"/>
        <v>190</v>
      </c>
      <c r="G138" s="201">
        <f t="shared" si="5"/>
        <v>210.9</v>
      </c>
      <c r="H138" s="201"/>
      <c r="I138" s="202"/>
      <c r="K138" s="31" t="s">
        <v>129</v>
      </c>
    </row>
    <row r="139" spans="1:11" s="194" customFormat="1" ht="18" customHeight="1" thickBot="1">
      <c r="A139" s="45" t="s">
        <v>47</v>
      </c>
      <c r="B139" s="45" t="s">
        <v>110</v>
      </c>
      <c r="C139" s="393" t="s">
        <v>8</v>
      </c>
      <c r="D139" s="199">
        <v>1</v>
      </c>
      <c r="E139" s="40">
        <v>190</v>
      </c>
      <c r="F139" s="191">
        <f t="shared" si="6"/>
        <v>190</v>
      </c>
      <c r="G139" s="192">
        <f t="shared" si="5"/>
        <v>210.9</v>
      </c>
      <c r="H139" s="192"/>
      <c r="I139" s="193"/>
      <c r="K139" s="75" t="s">
        <v>129</v>
      </c>
    </row>
    <row r="140" spans="1:11" s="203" customFormat="1" ht="18" customHeight="1" thickBot="1">
      <c r="A140" s="197" t="s">
        <v>85</v>
      </c>
      <c r="B140" s="197" t="s">
        <v>110</v>
      </c>
      <c r="C140" s="393" t="s">
        <v>8</v>
      </c>
      <c r="D140" s="199">
        <v>1</v>
      </c>
      <c r="E140" s="40">
        <v>190</v>
      </c>
      <c r="F140" s="200">
        <f t="shared" si="6"/>
        <v>190</v>
      </c>
      <c r="G140" s="201">
        <f t="shared" si="5"/>
        <v>210.9</v>
      </c>
      <c r="H140" s="201"/>
      <c r="I140" s="202"/>
      <c r="K140" s="170" t="s">
        <v>129</v>
      </c>
    </row>
    <row r="141" spans="1:11" s="446" customFormat="1" ht="18" customHeight="1" thickBot="1">
      <c r="A141" s="45" t="s">
        <v>127</v>
      </c>
      <c r="B141" s="197" t="s">
        <v>110</v>
      </c>
      <c r="C141" s="393" t="s">
        <v>8</v>
      </c>
      <c r="D141" s="199">
        <v>1</v>
      </c>
      <c r="E141" s="40">
        <v>190</v>
      </c>
      <c r="F141" s="200">
        <f t="shared" si="6"/>
        <v>190</v>
      </c>
      <c r="G141" s="201">
        <f t="shared" si="5"/>
        <v>210.9</v>
      </c>
      <c r="H141" s="444"/>
      <c r="I141" s="445"/>
      <c r="K141" s="446" t="s">
        <v>129</v>
      </c>
    </row>
    <row r="142" spans="1:11" s="132" customFormat="1" ht="18" customHeight="1" thickBot="1">
      <c r="A142" s="126" t="s">
        <v>56</v>
      </c>
      <c r="B142" s="214" t="s">
        <v>35</v>
      </c>
      <c r="C142" s="215" t="s">
        <v>9</v>
      </c>
      <c r="D142" s="128">
        <v>1</v>
      </c>
      <c r="E142" s="128">
        <v>105</v>
      </c>
      <c r="F142" s="129">
        <f t="shared" si="6"/>
        <v>105</v>
      </c>
      <c r="G142" s="130">
        <f aca="true" t="shared" si="7" ref="G142:G176">PRODUCT(F142,1.11)</f>
        <v>116.55000000000001</v>
      </c>
      <c r="H142" s="130"/>
      <c r="I142" s="131"/>
      <c r="K142" s="132" t="s">
        <v>129</v>
      </c>
    </row>
    <row r="143" spans="1:11" s="6" customFormat="1" ht="21" customHeight="1" thickBot="1">
      <c r="A143" s="33" t="s">
        <v>44</v>
      </c>
      <c r="B143" s="49" t="s">
        <v>35</v>
      </c>
      <c r="C143" s="216" t="s">
        <v>9</v>
      </c>
      <c r="D143" s="34">
        <v>1</v>
      </c>
      <c r="E143" s="34">
        <v>105</v>
      </c>
      <c r="F143" s="53">
        <f t="shared" si="6"/>
        <v>105</v>
      </c>
      <c r="G143" s="19">
        <f t="shared" si="7"/>
        <v>116.55000000000001</v>
      </c>
      <c r="H143" s="19"/>
      <c r="I143" s="2"/>
      <c r="K143" s="456" t="s">
        <v>137</v>
      </c>
    </row>
    <row r="144" spans="1:11" s="6" customFormat="1" ht="18" customHeight="1" thickBot="1">
      <c r="A144" s="33" t="s">
        <v>85</v>
      </c>
      <c r="B144" s="49" t="s">
        <v>35</v>
      </c>
      <c r="C144" s="216" t="s">
        <v>9</v>
      </c>
      <c r="D144" s="34">
        <v>1</v>
      </c>
      <c r="E144" s="34">
        <v>105</v>
      </c>
      <c r="F144" s="53">
        <f t="shared" si="6"/>
        <v>105</v>
      </c>
      <c r="G144" s="19">
        <f t="shared" si="7"/>
        <v>116.55000000000001</v>
      </c>
      <c r="H144" s="19"/>
      <c r="I144" s="2"/>
      <c r="K144" s="170" t="s">
        <v>129</v>
      </c>
    </row>
    <row r="145" spans="1:11" s="60" customFormat="1" ht="18" customHeight="1" thickBot="1">
      <c r="A145" s="54" t="s">
        <v>111</v>
      </c>
      <c r="B145" s="217" t="s">
        <v>35</v>
      </c>
      <c r="C145" s="218" t="s">
        <v>9</v>
      </c>
      <c r="D145" s="133">
        <v>1</v>
      </c>
      <c r="E145" s="133">
        <v>105</v>
      </c>
      <c r="F145" s="57">
        <f t="shared" si="6"/>
        <v>105</v>
      </c>
      <c r="G145" s="58">
        <f t="shared" si="7"/>
        <v>116.55000000000001</v>
      </c>
      <c r="H145" s="58"/>
      <c r="I145" s="59"/>
      <c r="K145" s="457" t="s">
        <v>137</v>
      </c>
    </row>
    <row r="146" spans="1:13" s="140" customFormat="1" ht="18" customHeight="1">
      <c r="A146" s="134" t="s">
        <v>56</v>
      </c>
      <c r="B146" s="219" t="s">
        <v>36</v>
      </c>
      <c r="C146" s="221" t="s">
        <v>9</v>
      </c>
      <c r="D146" s="136">
        <v>1</v>
      </c>
      <c r="E146" s="136">
        <v>105</v>
      </c>
      <c r="F146" s="137">
        <f t="shared" si="6"/>
        <v>105</v>
      </c>
      <c r="G146" s="138">
        <f t="shared" si="7"/>
        <v>116.55000000000001</v>
      </c>
      <c r="H146" s="138"/>
      <c r="I146" s="139"/>
      <c r="K146" s="450" t="s">
        <v>132</v>
      </c>
      <c r="L146" s="450"/>
      <c r="M146" s="450"/>
    </row>
    <row r="147" spans="1:11" s="147" customFormat="1" ht="18" customHeight="1" thickBot="1">
      <c r="A147" s="143" t="s">
        <v>44</v>
      </c>
      <c r="B147" s="220" t="s">
        <v>36</v>
      </c>
      <c r="C147" s="222" t="s">
        <v>9</v>
      </c>
      <c r="D147" s="142">
        <v>1</v>
      </c>
      <c r="E147" s="142">
        <v>105</v>
      </c>
      <c r="F147" s="144">
        <f t="shared" si="6"/>
        <v>105</v>
      </c>
      <c r="G147" s="145">
        <f t="shared" si="7"/>
        <v>116.55000000000001</v>
      </c>
      <c r="H147" s="145"/>
      <c r="I147" s="146"/>
      <c r="K147" s="147" t="s">
        <v>138</v>
      </c>
    </row>
    <row r="148" spans="1:13" s="107" customFormat="1" ht="18" customHeight="1" thickBot="1">
      <c r="A148" s="101" t="s">
        <v>44</v>
      </c>
      <c r="B148" s="397" t="s">
        <v>112</v>
      </c>
      <c r="C148" s="398" t="s">
        <v>9</v>
      </c>
      <c r="D148" s="245">
        <v>1</v>
      </c>
      <c r="E148" s="103">
        <v>175</v>
      </c>
      <c r="F148" s="104">
        <f t="shared" si="6"/>
        <v>175</v>
      </c>
      <c r="G148" s="105">
        <f t="shared" si="7"/>
        <v>194.25000000000003</v>
      </c>
      <c r="H148" s="105"/>
      <c r="I148" s="106"/>
      <c r="K148" s="147" t="s">
        <v>138</v>
      </c>
      <c r="L148" s="147"/>
      <c r="M148" s="147"/>
    </row>
    <row r="149" spans="1:11" s="112" customFormat="1" ht="18" customHeight="1" thickBot="1">
      <c r="A149" s="108" t="s">
        <v>81</v>
      </c>
      <c r="B149" s="396" t="s">
        <v>112</v>
      </c>
      <c r="C149" s="385" t="s">
        <v>9</v>
      </c>
      <c r="D149" s="188">
        <v>1</v>
      </c>
      <c r="E149" s="103">
        <v>175</v>
      </c>
      <c r="F149" s="109">
        <f t="shared" si="6"/>
        <v>175</v>
      </c>
      <c r="G149" s="110">
        <f t="shared" si="7"/>
        <v>194.25000000000003</v>
      </c>
      <c r="H149" s="110"/>
      <c r="I149" s="111"/>
      <c r="K149" s="112" t="s">
        <v>138</v>
      </c>
    </row>
    <row r="150" spans="1:11" s="119" customFormat="1" ht="18" customHeight="1" thickBot="1">
      <c r="A150" s="205" t="s">
        <v>34</v>
      </c>
      <c r="B150" s="205" t="s">
        <v>57</v>
      </c>
      <c r="C150" s="204" t="s">
        <v>9</v>
      </c>
      <c r="D150" s="81">
        <v>1</v>
      </c>
      <c r="E150" s="81">
        <v>175</v>
      </c>
      <c r="F150" s="180">
        <f t="shared" si="6"/>
        <v>175</v>
      </c>
      <c r="G150" s="118">
        <f t="shared" si="7"/>
        <v>194.25000000000003</v>
      </c>
      <c r="H150" s="118"/>
      <c r="I150" s="240"/>
      <c r="K150" s="38" t="s">
        <v>129</v>
      </c>
    </row>
    <row r="151" spans="1:11" s="98" customFormat="1" ht="18" customHeight="1" thickBot="1">
      <c r="A151" s="300" t="s">
        <v>44</v>
      </c>
      <c r="B151" s="399" t="s">
        <v>42</v>
      </c>
      <c r="C151" s="246" t="s">
        <v>9</v>
      </c>
      <c r="D151" s="63">
        <v>1</v>
      </c>
      <c r="E151" s="63">
        <v>240</v>
      </c>
      <c r="F151" s="301">
        <f t="shared" si="6"/>
        <v>240</v>
      </c>
      <c r="G151" s="97">
        <f t="shared" si="7"/>
        <v>266.40000000000003</v>
      </c>
      <c r="H151" s="97"/>
      <c r="I151" s="302"/>
      <c r="K151" s="107" t="s">
        <v>129</v>
      </c>
    </row>
    <row r="152" spans="1:11" s="239" customFormat="1" ht="18" customHeight="1" thickBot="1">
      <c r="A152" s="235" t="s">
        <v>44</v>
      </c>
      <c r="B152" s="234" t="s">
        <v>37</v>
      </c>
      <c r="C152" s="213" t="s">
        <v>9</v>
      </c>
      <c r="D152" s="150">
        <v>2</v>
      </c>
      <c r="E152" s="150">
        <v>240</v>
      </c>
      <c r="F152" s="236">
        <f t="shared" si="6"/>
        <v>480</v>
      </c>
      <c r="G152" s="237">
        <f t="shared" si="7"/>
        <v>532.8000000000001</v>
      </c>
      <c r="H152" s="237"/>
      <c r="I152" s="238"/>
      <c r="K152" s="107" t="s">
        <v>129</v>
      </c>
    </row>
    <row r="153" spans="1:11" s="161" customFormat="1" ht="18" customHeight="1" thickBot="1">
      <c r="A153" s="155" t="s">
        <v>66</v>
      </c>
      <c r="B153" s="400" t="s">
        <v>113</v>
      </c>
      <c r="C153" s="212" t="s">
        <v>9</v>
      </c>
      <c r="D153" s="157">
        <v>2</v>
      </c>
      <c r="E153" s="157">
        <v>465</v>
      </c>
      <c r="F153" s="158">
        <f t="shared" si="6"/>
        <v>930</v>
      </c>
      <c r="G153" s="159">
        <f t="shared" si="7"/>
        <v>1032.3000000000002</v>
      </c>
      <c r="H153" s="159"/>
      <c r="I153" s="160"/>
      <c r="K153" s="321" t="s">
        <v>129</v>
      </c>
    </row>
    <row r="154" spans="1:11" s="119" customFormat="1" ht="18" customHeight="1" thickBot="1">
      <c r="A154" s="205" t="s">
        <v>66</v>
      </c>
      <c r="B154" s="248" t="s">
        <v>114</v>
      </c>
      <c r="C154" s="204" t="s">
        <v>9</v>
      </c>
      <c r="D154" s="81">
        <v>3</v>
      </c>
      <c r="E154" s="81">
        <v>465</v>
      </c>
      <c r="F154" s="180">
        <f t="shared" si="6"/>
        <v>1395</v>
      </c>
      <c r="G154" s="118">
        <f t="shared" si="7"/>
        <v>1548.45</v>
      </c>
      <c r="H154" s="118"/>
      <c r="I154" s="240"/>
      <c r="K154" s="321" t="s">
        <v>129</v>
      </c>
    </row>
    <row r="155" spans="1:12" s="268" customFormat="1" ht="18" customHeight="1" thickBot="1">
      <c r="A155" s="263" t="s">
        <v>66</v>
      </c>
      <c r="B155" s="401" t="s">
        <v>115</v>
      </c>
      <c r="C155" s="402" t="s">
        <v>9</v>
      </c>
      <c r="D155" s="262">
        <v>1</v>
      </c>
      <c r="E155" s="262">
        <v>690</v>
      </c>
      <c r="F155" s="265">
        <f t="shared" si="6"/>
        <v>690</v>
      </c>
      <c r="G155" s="266">
        <f t="shared" si="7"/>
        <v>765.9000000000001</v>
      </c>
      <c r="H155" s="266"/>
      <c r="I155" s="267"/>
      <c r="K155" s="119" t="s">
        <v>141</v>
      </c>
      <c r="L155" s="119"/>
    </row>
    <row r="156" spans="1:11" s="170" customFormat="1" ht="18" customHeight="1" thickBot="1">
      <c r="A156" s="269" t="s">
        <v>81</v>
      </c>
      <c r="B156" s="242" t="s">
        <v>38</v>
      </c>
      <c r="C156" s="243" t="s">
        <v>9</v>
      </c>
      <c r="D156" s="103">
        <v>1</v>
      </c>
      <c r="E156" s="103">
        <v>85</v>
      </c>
      <c r="F156" s="172">
        <f t="shared" si="6"/>
        <v>85</v>
      </c>
      <c r="G156" s="173">
        <f t="shared" si="7"/>
        <v>94.35000000000001</v>
      </c>
      <c r="H156" s="173"/>
      <c r="I156" s="174"/>
      <c r="K156" s="107" t="s">
        <v>129</v>
      </c>
    </row>
    <row r="157" spans="1:11" s="170" customFormat="1" ht="18" customHeight="1" thickBot="1">
      <c r="A157" s="269" t="s">
        <v>48</v>
      </c>
      <c r="B157" s="242" t="s">
        <v>38</v>
      </c>
      <c r="C157" s="243" t="s">
        <v>9</v>
      </c>
      <c r="D157" s="103">
        <v>1</v>
      </c>
      <c r="E157" s="103">
        <v>85</v>
      </c>
      <c r="F157" s="172">
        <f t="shared" si="6"/>
        <v>85</v>
      </c>
      <c r="G157" s="173">
        <f t="shared" si="7"/>
        <v>94.35000000000001</v>
      </c>
      <c r="H157" s="173"/>
      <c r="I157" s="174"/>
      <c r="K157" s="31" t="s">
        <v>129</v>
      </c>
    </row>
    <row r="158" spans="1:11" s="140" customFormat="1" ht="18" customHeight="1" thickBot="1">
      <c r="A158" s="141" t="s">
        <v>44</v>
      </c>
      <c r="B158" s="241" t="s">
        <v>116</v>
      </c>
      <c r="C158" s="223" t="s">
        <v>9</v>
      </c>
      <c r="D158" s="92">
        <v>1</v>
      </c>
      <c r="E158" s="136">
        <v>105</v>
      </c>
      <c r="F158" s="137">
        <f t="shared" si="6"/>
        <v>105</v>
      </c>
      <c r="G158" s="138">
        <f t="shared" si="7"/>
        <v>116.55000000000001</v>
      </c>
      <c r="H158" s="138"/>
      <c r="I158" s="139"/>
      <c r="K158" s="107" t="s">
        <v>129</v>
      </c>
    </row>
    <row r="159" spans="1:11" s="147" customFormat="1" ht="18" customHeight="1" thickBot="1">
      <c r="A159" s="143" t="s">
        <v>98</v>
      </c>
      <c r="B159" s="247" t="s">
        <v>116</v>
      </c>
      <c r="C159" s="223" t="s">
        <v>9</v>
      </c>
      <c r="D159" s="92">
        <v>2</v>
      </c>
      <c r="E159" s="92">
        <v>105</v>
      </c>
      <c r="F159" s="144">
        <f aca="true" t="shared" si="8" ref="F159:F176">D159*E159</f>
        <v>210</v>
      </c>
      <c r="G159" s="94">
        <f t="shared" si="7"/>
        <v>233.10000000000002</v>
      </c>
      <c r="H159" s="145"/>
      <c r="I159" s="146"/>
      <c r="K159" s="38" t="s">
        <v>129</v>
      </c>
    </row>
    <row r="160" spans="1:11" s="170" customFormat="1" ht="18" customHeight="1" thickBot="1">
      <c r="A160" s="101" t="s">
        <v>34</v>
      </c>
      <c r="B160" s="242" t="s">
        <v>39</v>
      </c>
      <c r="C160" s="243" t="s">
        <v>9</v>
      </c>
      <c r="D160" s="103">
        <v>1</v>
      </c>
      <c r="E160" s="103">
        <v>115</v>
      </c>
      <c r="F160" s="172">
        <f t="shared" si="8"/>
        <v>115</v>
      </c>
      <c r="G160" s="173">
        <f t="shared" si="7"/>
        <v>127.65</v>
      </c>
      <c r="H160" s="173"/>
      <c r="I160" s="174"/>
      <c r="K160" s="38" t="s">
        <v>129</v>
      </c>
    </row>
    <row r="161" spans="1:11" s="170" customFormat="1" ht="18" customHeight="1" thickBot="1">
      <c r="A161" s="47" t="s">
        <v>14</v>
      </c>
      <c r="B161" s="403" t="s">
        <v>39</v>
      </c>
      <c r="C161" s="243" t="s">
        <v>9</v>
      </c>
      <c r="D161" s="188">
        <v>1</v>
      </c>
      <c r="E161" s="188">
        <v>115</v>
      </c>
      <c r="F161" s="172">
        <f t="shared" si="8"/>
        <v>115</v>
      </c>
      <c r="G161" s="173">
        <f t="shared" si="7"/>
        <v>127.65</v>
      </c>
      <c r="H161" s="173"/>
      <c r="I161" s="174"/>
      <c r="K161" s="38" t="s">
        <v>129</v>
      </c>
    </row>
    <row r="162" spans="1:11" s="107" customFormat="1" ht="18" customHeight="1" thickBot="1">
      <c r="A162" s="47" t="s">
        <v>33</v>
      </c>
      <c r="B162" s="403" t="s">
        <v>39</v>
      </c>
      <c r="C162" s="243" t="s">
        <v>9</v>
      </c>
      <c r="D162" s="188">
        <v>1</v>
      </c>
      <c r="E162" s="188">
        <v>115</v>
      </c>
      <c r="F162" s="104">
        <f t="shared" si="8"/>
        <v>115</v>
      </c>
      <c r="G162" s="105">
        <f t="shared" si="7"/>
        <v>127.65</v>
      </c>
      <c r="H162" s="105"/>
      <c r="I162" s="106"/>
      <c r="K162" s="38" t="s">
        <v>129</v>
      </c>
    </row>
    <row r="163" spans="1:11" s="38" customFormat="1" ht="18" customHeight="1" thickBot="1">
      <c r="A163" s="47" t="s">
        <v>44</v>
      </c>
      <c r="B163" s="403" t="s">
        <v>39</v>
      </c>
      <c r="C163" s="243" t="s">
        <v>9</v>
      </c>
      <c r="D163" s="188">
        <v>1</v>
      </c>
      <c r="E163" s="188">
        <v>115</v>
      </c>
      <c r="F163" s="178">
        <f t="shared" si="8"/>
        <v>115</v>
      </c>
      <c r="G163" s="105">
        <f t="shared" si="7"/>
        <v>127.65</v>
      </c>
      <c r="H163" s="37"/>
      <c r="I163" s="179"/>
      <c r="K163" s="107" t="s">
        <v>129</v>
      </c>
    </row>
    <row r="164" spans="1:11" s="112" customFormat="1" ht="18" customHeight="1" thickBot="1">
      <c r="A164" s="108" t="s">
        <v>64</v>
      </c>
      <c r="B164" s="403" t="s">
        <v>39</v>
      </c>
      <c r="C164" s="243" t="s">
        <v>9</v>
      </c>
      <c r="D164" s="188">
        <v>1</v>
      </c>
      <c r="E164" s="188">
        <v>115</v>
      </c>
      <c r="F164" s="109">
        <f t="shared" si="8"/>
        <v>115</v>
      </c>
      <c r="G164" s="173">
        <f t="shared" si="7"/>
        <v>127.65</v>
      </c>
      <c r="H164" s="110"/>
      <c r="I164" s="111"/>
      <c r="K164" s="119" t="s">
        <v>129</v>
      </c>
    </row>
    <row r="165" spans="1:13" s="233" customFormat="1" ht="18" customHeight="1" thickBot="1">
      <c r="A165" s="228" t="s">
        <v>117</v>
      </c>
      <c r="B165" s="249" t="s">
        <v>118</v>
      </c>
      <c r="C165" s="227" t="s">
        <v>9</v>
      </c>
      <c r="D165" s="229">
        <v>1</v>
      </c>
      <c r="E165" s="229">
        <v>135</v>
      </c>
      <c r="F165" s="230">
        <f t="shared" si="8"/>
        <v>135</v>
      </c>
      <c r="G165" s="231">
        <f t="shared" si="7"/>
        <v>149.85000000000002</v>
      </c>
      <c r="H165" s="231"/>
      <c r="I165" s="232"/>
      <c r="K165" s="449" t="s">
        <v>131</v>
      </c>
      <c r="L165" s="449"/>
      <c r="M165" s="449"/>
    </row>
    <row r="166" spans="1:11" s="359" customFormat="1" ht="18" customHeight="1" thickBot="1">
      <c r="A166" s="404" t="s">
        <v>66</v>
      </c>
      <c r="B166" s="405" t="s">
        <v>58</v>
      </c>
      <c r="C166" s="406" t="s">
        <v>9</v>
      </c>
      <c r="D166" s="299">
        <v>2</v>
      </c>
      <c r="E166" s="299">
        <v>235</v>
      </c>
      <c r="F166" s="356">
        <f t="shared" si="8"/>
        <v>470</v>
      </c>
      <c r="G166" s="357">
        <f t="shared" si="7"/>
        <v>521.7</v>
      </c>
      <c r="H166" s="357"/>
      <c r="I166" s="358"/>
      <c r="K166" s="359" t="s">
        <v>129</v>
      </c>
    </row>
    <row r="167" spans="1:11" s="68" customFormat="1" ht="18" customHeight="1" thickBot="1">
      <c r="A167" s="69" t="s">
        <v>44</v>
      </c>
      <c r="B167" s="407" t="s">
        <v>40</v>
      </c>
      <c r="C167" s="408" t="s">
        <v>9</v>
      </c>
      <c r="D167" s="70">
        <v>2</v>
      </c>
      <c r="E167" s="70">
        <v>95</v>
      </c>
      <c r="F167" s="71">
        <f t="shared" si="8"/>
        <v>190</v>
      </c>
      <c r="G167" s="65">
        <f t="shared" si="7"/>
        <v>210.9</v>
      </c>
      <c r="H167" s="65"/>
      <c r="I167" s="72"/>
      <c r="K167" s="107" t="s">
        <v>129</v>
      </c>
    </row>
    <row r="168" spans="1:11" s="96" customFormat="1" ht="18" customHeight="1" thickBot="1">
      <c r="A168" s="91" t="s">
        <v>44</v>
      </c>
      <c r="B168" s="247" t="s">
        <v>41</v>
      </c>
      <c r="C168" s="223" t="s">
        <v>9</v>
      </c>
      <c r="D168" s="92">
        <v>1</v>
      </c>
      <c r="E168" s="92">
        <v>125</v>
      </c>
      <c r="F168" s="93">
        <f t="shared" si="8"/>
        <v>125</v>
      </c>
      <c r="G168" s="94">
        <f t="shared" si="7"/>
        <v>138.75</v>
      </c>
      <c r="H168" s="94"/>
      <c r="I168" s="95"/>
      <c r="K168" s="107" t="s">
        <v>129</v>
      </c>
    </row>
    <row r="169" spans="1:11" s="170" customFormat="1" ht="18" customHeight="1" thickBot="1">
      <c r="A169" s="171" t="s">
        <v>90</v>
      </c>
      <c r="B169" s="242" t="s">
        <v>119</v>
      </c>
      <c r="C169" s="243" t="s">
        <v>9</v>
      </c>
      <c r="D169" s="103">
        <v>1</v>
      </c>
      <c r="E169" s="103">
        <v>125</v>
      </c>
      <c r="F169" s="172">
        <f t="shared" si="8"/>
        <v>125</v>
      </c>
      <c r="G169" s="173">
        <f t="shared" si="7"/>
        <v>138.75</v>
      </c>
      <c r="H169" s="173"/>
      <c r="I169" s="174"/>
      <c r="K169" s="321" t="s">
        <v>129</v>
      </c>
    </row>
    <row r="170" spans="1:11" s="85" customFormat="1" ht="18" customHeight="1" thickBot="1">
      <c r="A170" s="78" t="s">
        <v>81</v>
      </c>
      <c r="B170" s="248" t="s">
        <v>120</v>
      </c>
      <c r="C170" s="204" t="s">
        <v>9</v>
      </c>
      <c r="D170" s="81">
        <v>1</v>
      </c>
      <c r="E170" s="122">
        <v>150</v>
      </c>
      <c r="F170" s="82">
        <f t="shared" si="8"/>
        <v>150</v>
      </c>
      <c r="G170" s="83">
        <f t="shared" si="7"/>
        <v>166.50000000000003</v>
      </c>
      <c r="H170" s="83"/>
      <c r="I170" s="84"/>
      <c r="K170" s="107" t="s">
        <v>129</v>
      </c>
    </row>
    <row r="171" spans="1:11" s="90" customFormat="1" ht="18" customHeight="1" thickBot="1">
      <c r="A171" s="35" t="s">
        <v>44</v>
      </c>
      <c r="B171" s="248" t="s">
        <v>120</v>
      </c>
      <c r="C171" s="204" t="s">
        <v>9</v>
      </c>
      <c r="D171" s="81">
        <v>1</v>
      </c>
      <c r="E171" s="32">
        <v>150</v>
      </c>
      <c r="F171" s="87">
        <f t="shared" si="8"/>
        <v>150</v>
      </c>
      <c r="G171" s="118">
        <f t="shared" si="7"/>
        <v>166.50000000000003</v>
      </c>
      <c r="H171" s="88"/>
      <c r="I171" s="89"/>
      <c r="K171" s="107" t="s">
        <v>129</v>
      </c>
    </row>
    <row r="172" spans="1:11" s="412" customFormat="1" ht="18" customHeight="1" thickBot="1">
      <c r="A172" s="86" t="s">
        <v>111</v>
      </c>
      <c r="B172" s="248" t="s">
        <v>120</v>
      </c>
      <c r="C172" s="209" t="s">
        <v>9</v>
      </c>
      <c r="D172" s="125">
        <v>1</v>
      </c>
      <c r="E172" s="125">
        <v>150</v>
      </c>
      <c r="F172" s="409">
        <f t="shared" si="8"/>
        <v>150</v>
      </c>
      <c r="G172" s="410">
        <f t="shared" si="7"/>
        <v>166.50000000000003</v>
      </c>
      <c r="H172" s="410"/>
      <c r="I172" s="411"/>
      <c r="K172" s="119" t="s">
        <v>129</v>
      </c>
    </row>
    <row r="173" spans="1:11" s="419" customFormat="1" ht="18" customHeight="1" thickBot="1">
      <c r="A173" s="413" t="s">
        <v>64</v>
      </c>
      <c r="B173" s="413" t="s">
        <v>121</v>
      </c>
      <c r="C173" s="414" t="s">
        <v>9</v>
      </c>
      <c r="D173" s="415">
        <v>1</v>
      </c>
      <c r="E173" s="415">
        <v>150</v>
      </c>
      <c r="F173" s="416">
        <f t="shared" si="8"/>
        <v>150</v>
      </c>
      <c r="G173" s="417">
        <f t="shared" si="7"/>
        <v>166.50000000000003</v>
      </c>
      <c r="H173" s="417"/>
      <c r="I173" s="418"/>
      <c r="K173" s="119" t="s">
        <v>129</v>
      </c>
    </row>
    <row r="174" spans="1:11" s="427" customFormat="1" ht="18" customHeight="1" thickBot="1">
      <c r="A174" s="420" t="s">
        <v>117</v>
      </c>
      <c r="B174" s="421" t="s">
        <v>120</v>
      </c>
      <c r="C174" s="422" t="s">
        <v>9</v>
      </c>
      <c r="D174" s="423">
        <v>2</v>
      </c>
      <c r="E174" s="423">
        <v>150</v>
      </c>
      <c r="F174" s="424">
        <f t="shared" si="8"/>
        <v>300</v>
      </c>
      <c r="G174" s="425">
        <f t="shared" si="7"/>
        <v>333.00000000000006</v>
      </c>
      <c r="H174" s="425"/>
      <c r="I174" s="426"/>
      <c r="K174" s="427" t="s">
        <v>129</v>
      </c>
    </row>
    <row r="175" spans="1:11" s="194" customFormat="1" ht="18" customHeight="1" thickBot="1">
      <c r="A175" s="189" t="s">
        <v>66</v>
      </c>
      <c r="B175" s="428" t="s">
        <v>123</v>
      </c>
      <c r="C175" s="212" t="s">
        <v>9</v>
      </c>
      <c r="D175" s="157">
        <v>3</v>
      </c>
      <c r="E175" s="190">
        <v>215</v>
      </c>
      <c r="F175" s="191">
        <f t="shared" si="8"/>
        <v>645</v>
      </c>
      <c r="G175" s="192">
        <f t="shared" si="7"/>
        <v>715.95</v>
      </c>
      <c r="H175" s="192"/>
      <c r="I175" s="193"/>
      <c r="K175" s="359" t="s">
        <v>129</v>
      </c>
    </row>
    <row r="176" spans="1:11" s="203" customFormat="1" ht="18" customHeight="1" thickBot="1">
      <c r="A176" s="197" t="s">
        <v>122</v>
      </c>
      <c r="B176" s="428" t="s">
        <v>123</v>
      </c>
      <c r="C176" s="393" t="s">
        <v>9</v>
      </c>
      <c r="D176" s="199">
        <v>1</v>
      </c>
      <c r="E176" s="199">
        <v>215</v>
      </c>
      <c r="F176" s="200">
        <f t="shared" si="8"/>
        <v>215</v>
      </c>
      <c r="G176" s="159">
        <f t="shared" si="7"/>
        <v>238.65000000000003</v>
      </c>
      <c r="H176" s="201"/>
      <c r="I176" s="202"/>
      <c r="K176" s="161" t="s">
        <v>129</v>
      </c>
    </row>
    <row r="177" spans="1:11" s="436" customFormat="1" ht="18" customHeight="1" thickBot="1">
      <c r="A177" s="429" t="s">
        <v>66</v>
      </c>
      <c r="B177" s="430" t="s">
        <v>59</v>
      </c>
      <c r="C177" s="431" t="s">
        <v>9</v>
      </c>
      <c r="D177" s="432">
        <v>1</v>
      </c>
      <c r="E177" s="432">
        <v>215</v>
      </c>
      <c r="F177" s="433">
        <f aca="true" t="shared" si="9" ref="F177:F186">D177*E177</f>
        <v>215</v>
      </c>
      <c r="G177" s="434">
        <f aca="true" t="shared" si="10" ref="G177:G187">PRODUCT(F177,1.11)</f>
        <v>238.65000000000003</v>
      </c>
      <c r="H177" s="434"/>
      <c r="I177" s="435"/>
      <c r="K177" s="359" t="s">
        <v>129</v>
      </c>
    </row>
    <row r="178" spans="1:12" s="327" customFormat="1" ht="18" customHeight="1" thickBot="1">
      <c r="A178" s="322" t="s">
        <v>68</v>
      </c>
      <c r="B178" s="401" t="s">
        <v>60</v>
      </c>
      <c r="C178" s="402" t="s">
        <v>9</v>
      </c>
      <c r="D178" s="262">
        <v>1</v>
      </c>
      <c r="E178" s="437">
        <v>285</v>
      </c>
      <c r="F178" s="323">
        <f t="shared" si="9"/>
        <v>285</v>
      </c>
      <c r="G178" s="324">
        <f t="shared" si="10"/>
        <v>316.35</v>
      </c>
      <c r="H178" s="324"/>
      <c r="I178" s="325"/>
      <c r="K178" s="458" t="s">
        <v>140</v>
      </c>
      <c r="L178" s="458"/>
    </row>
    <row r="179" spans="1:12" s="332" customFormat="1" ht="18" customHeight="1" thickBot="1">
      <c r="A179" s="333" t="s">
        <v>68</v>
      </c>
      <c r="B179" s="401" t="s">
        <v>124</v>
      </c>
      <c r="C179" s="402" t="s">
        <v>9</v>
      </c>
      <c r="D179" s="438">
        <v>3</v>
      </c>
      <c r="E179" s="438">
        <v>555</v>
      </c>
      <c r="F179" s="329">
        <f t="shared" si="9"/>
        <v>1665</v>
      </c>
      <c r="G179" s="330">
        <f t="shared" si="10"/>
        <v>1848.15</v>
      </c>
      <c r="H179" s="330"/>
      <c r="I179" s="331"/>
      <c r="K179" s="458" t="s">
        <v>140</v>
      </c>
      <c r="L179" s="458"/>
    </row>
    <row r="180" spans="1:9" s="256" customFormat="1" ht="18" customHeight="1" thickBot="1">
      <c r="A180" s="48"/>
      <c r="B180" s="250"/>
      <c r="C180" s="251"/>
      <c r="D180" s="252"/>
      <c r="E180" s="252"/>
      <c r="F180" s="253"/>
      <c r="G180" s="330"/>
      <c r="H180" s="254"/>
      <c r="I180" s="255"/>
    </row>
    <row r="181" spans="1:9" s="16" customFormat="1" ht="18" customHeight="1">
      <c r="A181" s="20"/>
      <c r="B181" s="46"/>
      <c r="C181" s="21"/>
      <c r="D181" s="22"/>
      <c r="E181" s="22"/>
      <c r="F181" s="14">
        <f t="shared" si="9"/>
        <v>0</v>
      </c>
      <c r="G181" s="23">
        <f t="shared" si="10"/>
        <v>0</v>
      </c>
      <c r="H181" s="23"/>
      <c r="I181" s="15"/>
    </row>
    <row r="182" spans="1:9" s="16" customFormat="1" ht="18" customHeight="1">
      <c r="A182" s="20"/>
      <c r="B182" s="46"/>
      <c r="C182" s="21"/>
      <c r="D182" s="22"/>
      <c r="E182" s="22"/>
      <c r="F182" s="14">
        <f t="shared" si="9"/>
        <v>0</v>
      </c>
      <c r="G182" s="23">
        <f t="shared" si="10"/>
        <v>0</v>
      </c>
      <c r="H182" s="23"/>
      <c r="I182" s="15"/>
    </row>
    <row r="183" spans="1:9" s="16" customFormat="1" ht="18" customHeight="1">
      <c r="A183" s="20"/>
      <c r="B183" s="46"/>
      <c r="C183" s="21"/>
      <c r="D183" s="22"/>
      <c r="E183" s="22"/>
      <c r="F183" s="14">
        <f t="shared" si="9"/>
        <v>0</v>
      </c>
      <c r="G183" s="23">
        <f t="shared" si="10"/>
        <v>0</v>
      </c>
      <c r="H183" s="23"/>
      <c r="I183" s="15"/>
    </row>
    <row r="184" spans="1:9" s="16" customFormat="1" ht="18" customHeight="1">
      <c r="A184" s="20"/>
      <c r="B184" s="46"/>
      <c r="C184" s="21"/>
      <c r="D184" s="22"/>
      <c r="E184" s="22"/>
      <c r="F184" s="14">
        <f t="shared" si="9"/>
        <v>0</v>
      </c>
      <c r="G184" s="23">
        <f t="shared" si="10"/>
        <v>0</v>
      </c>
      <c r="H184" s="23"/>
      <c r="I184" s="15"/>
    </row>
    <row r="185" spans="1:9" s="16" customFormat="1" ht="18" customHeight="1">
      <c r="A185" s="20"/>
      <c r="B185" s="46"/>
      <c r="C185" s="21"/>
      <c r="D185" s="22"/>
      <c r="E185" s="22"/>
      <c r="F185" s="14">
        <f t="shared" si="9"/>
        <v>0</v>
      </c>
      <c r="G185" s="23">
        <f t="shared" si="10"/>
        <v>0</v>
      </c>
      <c r="H185" s="23"/>
      <c r="I185" s="15"/>
    </row>
    <row r="186" spans="1:9" s="16" customFormat="1" ht="18" customHeight="1">
      <c r="A186" s="20"/>
      <c r="B186" s="46"/>
      <c r="C186" s="21"/>
      <c r="D186" s="22"/>
      <c r="E186" s="22"/>
      <c r="F186" s="14">
        <f t="shared" si="9"/>
        <v>0</v>
      </c>
      <c r="G186" s="23">
        <f t="shared" si="10"/>
        <v>0</v>
      </c>
      <c r="H186" s="23"/>
      <c r="I186" s="15"/>
    </row>
    <row r="187" spans="1:8" ht="18" customHeight="1">
      <c r="A187" s="1"/>
      <c r="F187" s="5">
        <f>D189*E189</f>
        <v>0</v>
      </c>
      <c r="G187" s="9">
        <f t="shared" si="10"/>
        <v>0</v>
      </c>
      <c r="H187" s="9"/>
    </row>
    <row r="188" spans="1:8" ht="18" customHeight="1">
      <c r="A188" s="1"/>
      <c r="B188" s="443"/>
      <c r="C188"/>
      <c r="D188" s="5"/>
      <c r="E188" s="5"/>
      <c r="F188" s="5"/>
      <c r="G188" s="9"/>
      <c r="H188" s="9"/>
    </row>
    <row r="189" spans="2:8" ht="18" customHeight="1">
      <c r="B189" s="24" t="s">
        <v>125</v>
      </c>
      <c r="C189" s="25" t="s">
        <v>126</v>
      </c>
      <c r="D189" s="5"/>
      <c r="E189" s="5"/>
      <c r="G189" s="9"/>
      <c r="H189" s="9"/>
    </row>
    <row r="190" spans="2:9" ht="15" customHeight="1">
      <c r="B190" s="2"/>
      <c r="C190" s="2"/>
      <c r="F190" s="8"/>
      <c r="G190" s="9"/>
      <c r="H190" s="9"/>
      <c r="I190" s="465"/>
    </row>
    <row r="191" spans="2:9" ht="15" customHeight="1" thickBot="1">
      <c r="B191" s="466"/>
      <c r="C191" s="18"/>
      <c r="F191" s="8"/>
      <c r="G191" s="441"/>
      <c r="H191" s="9"/>
      <c r="I191" s="465"/>
    </row>
    <row r="192" spans="2:9" ht="24" customHeight="1" thickBot="1">
      <c r="B192" s="466"/>
      <c r="C192" s="18"/>
      <c r="F192" s="439"/>
      <c r="G192" s="442">
        <f>SUBTOTAL(9,G2:G179)</f>
        <v>36136.05000000002</v>
      </c>
      <c r="H192" s="440"/>
      <c r="I192" s="465"/>
    </row>
    <row r="193" spans="2:9" ht="15" customHeight="1">
      <c r="B193" s="466"/>
      <c r="C193" s="18"/>
      <c r="F193" s="8"/>
      <c r="G193" s="207"/>
      <c r="H193" s="9"/>
      <c r="I193" s="465"/>
    </row>
    <row r="194" spans="2:9" ht="15.75" customHeight="1">
      <c r="B194" s="466"/>
      <c r="C194" s="18"/>
      <c r="F194" s="8"/>
      <c r="G194" s="9"/>
      <c r="H194" s="9"/>
      <c r="I194" s="465"/>
    </row>
    <row r="195" spans="7:8" ht="12.75">
      <c r="G195" s="9"/>
      <c r="H195" s="9"/>
    </row>
    <row r="196" spans="7:8" ht="12.75">
      <c r="G196" s="9"/>
      <c r="H196" s="9"/>
    </row>
    <row r="197" spans="6:8" ht="12.75">
      <c r="F197" s="11"/>
      <c r="G197" s="9"/>
      <c r="H197" s="9"/>
    </row>
    <row r="198" spans="6:8" ht="15" customHeight="1">
      <c r="F198" s="11"/>
      <c r="G198" s="9"/>
      <c r="H198" s="9"/>
    </row>
    <row r="199" spans="6:8" ht="12.75">
      <c r="F199" s="11"/>
      <c r="G199" s="9"/>
      <c r="H199" s="9"/>
    </row>
    <row r="200" spans="6:8" ht="12.75">
      <c r="F200" s="11"/>
      <c r="G200" s="9"/>
      <c r="H200" s="9"/>
    </row>
    <row r="201" spans="6:8" ht="12.75">
      <c r="F201" s="11"/>
      <c r="G201" s="9"/>
      <c r="H201" s="9"/>
    </row>
    <row r="202" spans="6:8" ht="12.75">
      <c r="F202" s="11"/>
      <c r="G202" s="9"/>
      <c r="H202" s="9"/>
    </row>
    <row r="203" spans="6:8" ht="12.75">
      <c r="F203" s="11"/>
      <c r="G203" s="9"/>
      <c r="H203" s="9"/>
    </row>
    <row r="204" spans="6:8" ht="12.75">
      <c r="F204" s="11"/>
      <c r="G204" s="9"/>
      <c r="H204" s="9"/>
    </row>
    <row r="205" spans="6:8" ht="12.75">
      <c r="F205" s="11"/>
      <c r="G205" s="9"/>
      <c r="H205" s="9"/>
    </row>
    <row r="206" spans="6:8" ht="12.75">
      <c r="F206" s="11"/>
      <c r="G206" s="9"/>
      <c r="H206" s="9"/>
    </row>
    <row r="207" spans="6:8" ht="12.75">
      <c r="F207" s="11"/>
      <c r="G207" s="9"/>
      <c r="H207" s="9"/>
    </row>
    <row r="208" spans="7:8" ht="12.75">
      <c r="G208" s="9"/>
      <c r="H208" s="9"/>
    </row>
    <row r="209" spans="7:8" ht="12.75">
      <c r="G209" s="9"/>
      <c r="H209" s="9"/>
    </row>
    <row r="210" spans="7:8" ht="12.75">
      <c r="G210" s="9"/>
      <c r="H210" s="9"/>
    </row>
    <row r="211" spans="7:8" ht="12.75">
      <c r="G211" s="9"/>
      <c r="H211" s="9"/>
    </row>
    <row r="212" spans="7:8" ht="12.75">
      <c r="G212" s="9"/>
      <c r="H212" s="9"/>
    </row>
    <row r="213" spans="7:8" ht="12.75">
      <c r="G213" s="9"/>
      <c r="H213" s="9"/>
    </row>
    <row r="214" spans="7:8" ht="12.75">
      <c r="G214" s="9"/>
      <c r="H214" s="9"/>
    </row>
    <row r="215" spans="7:8" ht="12.75">
      <c r="G215" s="9"/>
      <c r="H215" s="9"/>
    </row>
    <row r="216" spans="7:8" ht="12.75">
      <c r="G216" s="9"/>
      <c r="H216" s="9"/>
    </row>
    <row r="217" spans="7:8" ht="12.75">
      <c r="G217" s="9"/>
      <c r="H217" s="9"/>
    </row>
  </sheetData>
  <sheetProtection/>
  <autoFilter ref="A1:J187">
    <sortState ref="A2:J217">
      <sortCondition sortBy="value" ref="A2:A217"/>
    </sortState>
  </autoFilter>
  <mergeCells count="2">
    <mergeCell ref="I190:I194"/>
    <mergeCell ref="B191:B19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ВиВи</cp:lastModifiedBy>
  <dcterms:created xsi:type="dcterms:W3CDTF">2011-01-25T04:40:51Z</dcterms:created>
  <dcterms:modified xsi:type="dcterms:W3CDTF">2012-12-22T18:49:12Z</dcterms:modified>
  <cp:category/>
  <cp:version/>
  <cp:contentType/>
  <cp:contentStatus/>
</cp:coreProperties>
</file>