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Лист1" sheetId="1" r:id="rId1"/>
    <sheet name="Дозаказы" sheetId="2" r:id="rId2"/>
    <sheet name="Лист3" sheetId="3" r:id="rId3"/>
  </sheets>
  <definedNames>
    <definedName name="_xlnm._FilterDatabase" localSheetId="1" hidden="1">'Дозаказы'!$A$1:$I$24</definedName>
    <definedName name="_xlnm._FilterDatabase" localSheetId="0" hidden="1">'Лист1'!$A$1:$M$613</definedName>
  </definedNames>
  <calcPr fullCalcOnLoad="1"/>
</workbook>
</file>

<file path=xl/sharedStrings.xml><?xml version="1.0" encoding="utf-8"?>
<sst xmlns="http://schemas.openxmlformats.org/spreadsheetml/2006/main" count="2211" uniqueCount="1088">
  <si>
    <t>по чайному набору Бабочка пришел пересорт Бамбук, он стоит дороже - 795р. Все расчеты по ТР и т.д. исходя из набора Бабочка, если возьмете Бамбук - сделаю перерасчет</t>
  </si>
  <si>
    <t>по кружкам пришли объемом 200мл, стоит 1шт 15,4р. Если возьмете - сделю перерасчет по сумма</t>
  </si>
  <si>
    <t>швабра пришла 1 роликом, она дешевле на 52р. (уже с %), если не будете брать - сделаю перерасчет</t>
  </si>
  <si>
    <t>вместо восточного орнамента пришли птицы, они дешевле в итоге на 11р., если возьмете - сделаю перерасчет</t>
  </si>
  <si>
    <t>принести на раздачу чек об оплате</t>
  </si>
  <si>
    <t>но вроде помню, что 146р. Доплачивали, напишите в теме - сделаю перерасчет суммы возврата</t>
  </si>
  <si>
    <t>Ведро 3л Deluxe с крышкой</t>
  </si>
  <si>
    <t>Ведро</t>
  </si>
  <si>
    <t xml:space="preserve">Кружка 430мл XXXL </t>
  </si>
  <si>
    <t xml:space="preserve">Кружка и их набор </t>
  </si>
  <si>
    <t xml:space="preserve">Стакан 250мл Экзотика </t>
  </si>
  <si>
    <t xml:space="preserve">Стакан (пластик) </t>
  </si>
  <si>
    <t xml:space="preserve">Банки и их наборы </t>
  </si>
  <si>
    <t xml:space="preserve">Банка 1л Ассорти с деколем </t>
  </si>
  <si>
    <t xml:space="preserve">Емкость 3л квадрат с часиками </t>
  </si>
  <si>
    <t xml:space="preserve">Емкость для продуктов,свч </t>
  </si>
  <si>
    <t xml:space="preserve">Бидон 3л </t>
  </si>
  <si>
    <t xml:space="preserve">Бидон </t>
  </si>
  <si>
    <t xml:space="preserve">Салфетка 40*60 для пола </t>
  </si>
  <si>
    <t xml:space="preserve">Тряпки,салфетки для пола </t>
  </si>
  <si>
    <t xml:space="preserve">Пакет подарочный 32*26см ламинированный </t>
  </si>
  <si>
    <t>Пакеты</t>
  </si>
  <si>
    <t xml:space="preserve">Жаровня 2,7л Хрюша большая </t>
  </si>
  <si>
    <t xml:space="preserve"> Жаровни</t>
  </si>
  <si>
    <t xml:space="preserve">Насадка для опрыскивателя </t>
  </si>
  <si>
    <t xml:space="preserve">Мешок для мусора 30л 50шт 500*600 эконом </t>
  </si>
  <si>
    <t xml:space="preserve">Мешки,пакеты </t>
  </si>
  <si>
    <t xml:space="preserve">Свечи для торта 24шт </t>
  </si>
  <si>
    <t xml:space="preserve">Свечи и их наборы </t>
  </si>
  <si>
    <t xml:space="preserve">Ведро-туалет 16л </t>
  </si>
  <si>
    <t xml:space="preserve">Ведро-туалет </t>
  </si>
  <si>
    <t xml:space="preserve">Ящик для игрушек 600*400*300 на колесах </t>
  </si>
  <si>
    <t xml:space="preserve">Ящик для игрушек </t>
  </si>
  <si>
    <t xml:space="preserve">Банка 0,75л РОНДО ПОЭМА АНИС </t>
  </si>
  <si>
    <t xml:space="preserve">Банка 0,75л РОНДО ПОЭМА БЛЮ </t>
  </si>
  <si>
    <t xml:space="preserve">Банка 0,75л РОНДО ПОЭМА РОЗ </t>
  </si>
  <si>
    <t xml:space="preserve">Корзина для белья 45л угловая </t>
  </si>
  <si>
    <t>Цвет белый или серый</t>
  </si>
  <si>
    <t>Корзины для белья</t>
  </si>
  <si>
    <t>Цвет розовый</t>
  </si>
  <si>
    <t xml:space="preserve">Банка 0,8л Гжель чаепитие c099 h110 v080-314 </t>
  </si>
  <si>
    <t>Банка 1,1л Фазаны c099 h145 v110-015</t>
  </si>
  <si>
    <t xml:space="preserve">Универсальный бокс малый 3 секции </t>
  </si>
  <si>
    <t xml:space="preserve">Блоки,коробки для мелочей </t>
  </si>
  <si>
    <t>Vinlu</t>
  </si>
  <si>
    <t>00019427</t>
  </si>
  <si>
    <t>Рыбочистки</t>
  </si>
  <si>
    <t>00027061</t>
  </si>
  <si>
    <t>Рыбочистка с дер ручкой</t>
  </si>
  <si>
    <t>00028857</t>
  </si>
  <si>
    <t>Скатерти</t>
  </si>
  <si>
    <t>Скатерть 110*140см ПВХ золото/цветы</t>
  </si>
  <si>
    <t>Соковыжималки</t>
  </si>
  <si>
    <t>00024483</t>
  </si>
  <si>
    <t>Соковыжималка для цитрусовых фруктов</t>
  </si>
  <si>
    <t>Формы для ...</t>
  </si>
  <si>
    <t>00014080</t>
  </si>
  <si>
    <t>Шторы для ванны</t>
  </si>
  <si>
    <t>00014446</t>
  </si>
  <si>
    <t>Банка 0,8л Фазаны c099 h110 v080-015</t>
  </si>
  <si>
    <t>00036358</t>
  </si>
  <si>
    <t>Набор чайный 250мл 4пр роза классик под уп</t>
  </si>
  <si>
    <t>Коврики для ванны</t>
  </si>
  <si>
    <t>Коврик для сауны В бане все равны</t>
  </si>
  <si>
    <t>00011799</t>
  </si>
  <si>
    <t>Мешки для ...</t>
  </si>
  <si>
    <t>00035849</t>
  </si>
  <si>
    <t>Мешок для мусора 160л 10шт ОСОБОПРОЧНЫЙ</t>
  </si>
  <si>
    <t>00030976</t>
  </si>
  <si>
    <t>Мешок для мусора 60л 15шт с завязкой</t>
  </si>
  <si>
    <t>126,70</t>
  </si>
  <si>
    <t>65,80</t>
  </si>
  <si>
    <t>00014664</t>
  </si>
  <si>
    <t>Вазы,вазочки</t>
  </si>
  <si>
    <t>00029446</t>
  </si>
  <si>
    <t>ФЛОРА - ваза 18см</t>
  </si>
  <si>
    <t xml:space="preserve">Бульонница 720мл Дымчатая с ручкой </t>
  </si>
  <si>
    <t>00016422</t>
  </si>
  <si>
    <t xml:space="preserve">ARC INTERNATIONAL </t>
  </si>
  <si>
    <t>00016517</t>
  </si>
  <si>
    <t>Салфетница Флория</t>
  </si>
  <si>
    <t>00017326</t>
  </si>
  <si>
    <t>TALLER</t>
  </si>
  <si>
    <t xml:space="preserve">Товар для хоз.нужд  </t>
  </si>
  <si>
    <t>00029070</t>
  </si>
  <si>
    <t>Чайник 3л со свистком</t>
  </si>
  <si>
    <t xml:space="preserve">00022195
</t>
  </si>
  <si>
    <t>Банка 0,75л Ассорти с деколем</t>
  </si>
  <si>
    <t xml:space="preserve">00036528
</t>
  </si>
  <si>
    <t>Банка 1,1л Подсолнухи черные c099 h145 v110-005</t>
  </si>
  <si>
    <t>Поднос 27*39см универсальный</t>
  </si>
  <si>
    <t>Подносы</t>
  </si>
  <si>
    <t>БИЗНЕС ПРО</t>
  </si>
  <si>
    <t>Комплект для туалета</t>
  </si>
  <si>
    <t>Комплект WC БЛЕСК ЭКОНОМ</t>
  </si>
  <si>
    <t>Ящик для цветов 20см с поддоном</t>
  </si>
  <si>
    <t>Салфетки</t>
  </si>
  <si>
    <t>Салфетка 30*20 для экранов и оптики</t>
  </si>
  <si>
    <t>Фильтр</t>
  </si>
  <si>
    <t>Фильтр для раковины Ромашка</t>
  </si>
  <si>
    <t>РОЯЛТОН ГРУПП</t>
  </si>
  <si>
    <t>ЭФИОПИЯ - горшок 380мл для жаркого</t>
  </si>
  <si>
    <t> ПосудаКухонная </t>
  </si>
  <si>
    <t>КАРАМАН - набор 6 стаканов 290мл высокий</t>
  </si>
  <si>
    <t>КОШЕМ - набор 6 стаканов 264мл для воды высокий30578</t>
  </si>
  <si>
    <t>Ludella</t>
  </si>
  <si>
    <t xml:space="preserve">Доска гладильная Ника10 металл автомат </t>
  </si>
  <si>
    <t xml:space="preserve">Ящик для инструментов 19" </t>
  </si>
  <si>
    <t>Термос 0,7л АВТО ш/г суповой</t>
  </si>
  <si>
    <t>brusni4ka</t>
  </si>
  <si>
    <t>00010255</t>
  </si>
  <si>
    <t>посуда, кухонная, тортовницы</t>
  </si>
  <si>
    <t xml:space="preserve">Тортница с защелками </t>
  </si>
  <si>
    <t>00012890</t>
  </si>
  <si>
    <t>принадлежности для бани</t>
  </si>
  <si>
    <t>пемза фигурная</t>
  </si>
  <si>
    <t xml:space="preserve">Бумага для выпечки 29см*6м в коробке </t>
  </si>
  <si>
    <t>00015053</t>
  </si>
  <si>
    <t>кисточка для выпечки</t>
  </si>
  <si>
    <t>00036345</t>
  </si>
  <si>
    <t>салфетница</t>
  </si>
  <si>
    <t>00021317</t>
  </si>
  <si>
    <t xml:space="preserve">Скатерть 137*182см ПВХ </t>
  </si>
  <si>
    <t>00019271</t>
  </si>
  <si>
    <t>товар для хоз.нужд</t>
  </si>
  <si>
    <t>Веревка бельевая 20м</t>
  </si>
  <si>
    <t>00024369</t>
  </si>
  <si>
    <t xml:space="preserve">Вешалка 52-54 3шт </t>
  </si>
  <si>
    <t>00024359</t>
  </si>
  <si>
    <t xml:space="preserve">Вешалка 44-46 для верхней одежды </t>
  </si>
  <si>
    <t>00024357</t>
  </si>
  <si>
    <t>Вешалка 48-50 3шт для брюк и юбок</t>
  </si>
  <si>
    <t>00024367</t>
  </si>
  <si>
    <t xml:space="preserve">Вешалка 52-54 3шт для сорочек </t>
  </si>
  <si>
    <t>00036716</t>
  </si>
  <si>
    <t xml:space="preserve">Вешалка для трикотажа Текстиль 2шт </t>
  </si>
  <si>
    <t>00020629</t>
  </si>
  <si>
    <t xml:space="preserve">Вешалка-плечики р48 </t>
  </si>
  <si>
    <t>00019472</t>
  </si>
  <si>
    <t xml:space="preserve">Салфетка 5шт универсальная </t>
  </si>
  <si>
    <t>00010031</t>
  </si>
  <si>
    <t>посуда, кухонная</t>
  </si>
  <si>
    <t xml:space="preserve">Кружка 350мл </t>
  </si>
  <si>
    <t>Дуршлаг с ручкой</t>
  </si>
  <si>
    <t>Посуда → Хранения продуктов → Банки и их наборы</t>
  </si>
  <si>
    <t>Банка 0,8л Токио c099 h110 v080-013</t>
  </si>
  <si>
    <t>ясот</t>
  </si>
  <si>
    <t>ложка подстановочная Белый шиповник</t>
  </si>
  <si>
    <t>роза салатник 7" 180мм</t>
  </si>
  <si>
    <t>гиацинт- набор стаканов 6шт 270мл</t>
  </si>
  <si>
    <t>роза тарелка глубокая 8"200мм</t>
  </si>
  <si>
    <t>роза тарелка глубокая 9"230мм</t>
  </si>
  <si>
    <t>роза тарелка плоская 8"200мм</t>
  </si>
  <si>
    <t>полотенце 40*60см  микрофибра с рис МТ-01Р/МТ-02Р</t>
  </si>
  <si>
    <t>полотенце 50*40см для сушки посуды</t>
  </si>
  <si>
    <t>рукав для запекания</t>
  </si>
  <si>
    <t>салфетка для пола микрофибра М-02F</t>
  </si>
  <si>
    <t>просеиватель для муки</t>
  </si>
  <si>
    <t>салфетка 30*30 для стекол и зеркал</t>
  </si>
  <si>
    <t>товары для хоз. нужд</t>
  </si>
  <si>
    <t>00016698</t>
  </si>
  <si>
    <t>ЭЛИЗ - столовый набор 40пр</t>
  </si>
  <si>
    <t xml:space="preserve"> Наборы столовые</t>
  </si>
  <si>
    <t>00025420</t>
  </si>
  <si>
    <t>Набор питьевой 7пр ЭЛИЗ Тиволи</t>
  </si>
  <si>
    <t>00016667</t>
  </si>
  <si>
    <t>ФЛОРАЙН - миска 18см</t>
  </si>
  <si>
    <t>00016668</t>
  </si>
  <si>
    <t>ФЛОРАЙН - салатник 19см</t>
  </si>
  <si>
    <t>00022475</t>
  </si>
  <si>
    <t>ЭЛИЗ - набор стаканов 6шт 270мл высокие</t>
  </si>
  <si>
    <t>Стакан и их наборы(стекло)</t>
  </si>
  <si>
    <t>00018540</t>
  </si>
  <si>
    <t>БИСТРО - набор 6 фужеров 275мл для шампанского</t>
  </si>
  <si>
    <t>ДИНЕР - фужеры для вина 6шт 280мл</t>
  </si>
  <si>
    <t>Фужер и их наборы</t>
  </si>
  <si>
    <t>00016454</t>
  </si>
  <si>
    <t>00012878</t>
  </si>
  <si>
    <t>Мыльница с решеткой</t>
  </si>
  <si>
    <t>00024448</t>
  </si>
  <si>
    <t>Мыльница дорожная</t>
  </si>
  <si>
    <t>Мыльницы</t>
  </si>
  <si>
    <t>00034714</t>
  </si>
  <si>
    <t>Швабра 1 ролик, метал коллектор хром</t>
  </si>
  <si>
    <t xml:space="preserve"> Швабры и блоки к ним</t>
  </si>
  <si>
    <t>00026315</t>
  </si>
  <si>
    <t>Вешалка-плечики свет дерево, круг перекладина</t>
  </si>
  <si>
    <t xml:space="preserve"> Вешалки,плечики</t>
  </si>
  <si>
    <t>00033723</t>
  </si>
  <si>
    <t>00021243</t>
  </si>
  <si>
    <t>Доска гладильная Ника 9 металл автомат</t>
  </si>
  <si>
    <t>Доски гладильные</t>
  </si>
  <si>
    <t>Tannyy</t>
  </si>
  <si>
    <t xml:space="preserve">Венчик Vitesse </t>
  </si>
  <si>
    <t>00010056</t>
  </si>
  <si>
    <t xml:space="preserve">Пресс для чеснока Vitesse </t>
  </si>
  <si>
    <t>00026600</t>
  </si>
  <si>
    <t xml:space="preserve">VITESSE </t>
  </si>
  <si>
    <t>Форма для выпечки Подсолнух</t>
  </si>
  <si>
    <t>Чехол для гладильной доски 500*90 поролон</t>
  </si>
  <si>
    <t>00021564</t>
  </si>
  <si>
    <t>Crazy)))</t>
  </si>
  <si>
    <t>Банка 0,8л Ягоды n090*090 h093 v080-002</t>
  </si>
  <si>
    <t>00037170</t>
  </si>
  <si>
    <t>Банка 0,4л Горный пейзаж n067*098 h069 v040-010</t>
  </si>
  <si>
    <t>00014074</t>
  </si>
  <si>
    <t>00036755</t>
  </si>
  <si>
    <t>Банка 0,4л Чайная пауза n067*098 h069 v040-451</t>
  </si>
  <si>
    <t>00028974</t>
  </si>
  <si>
    <t>00036760</t>
  </si>
  <si>
    <t>Мельница,мельнички</t>
  </si>
  <si>
    <t>shery007</t>
  </si>
  <si>
    <t>Ящик для инструментов 20" Expert</t>
  </si>
  <si>
    <t>Яйцерезка</t>
  </si>
  <si>
    <t>СВИТ ИМПРЕШН - столовый набор 19пр</t>
  </si>
  <si>
    <t>Владлена52</t>
  </si>
  <si>
    <t>Масленка дымчатая</t>
  </si>
  <si>
    <t>Посуда - Кухонная</t>
  </si>
  <si>
    <t>Веснушки</t>
  </si>
  <si>
    <t xml:space="preserve">Сушилки для посуды </t>
  </si>
  <si>
    <t xml:space="preserve">Сушилка для белья 20м напольная </t>
  </si>
  <si>
    <t xml:space="preserve">Термометры </t>
  </si>
  <si>
    <t xml:space="preserve">Швабры и блоки к ним </t>
  </si>
  <si>
    <t>Ведро 14л прямоугольное</t>
  </si>
  <si>
    <t xml:space="preserve"> Товар для хоз.нужд → Ведро </t>
  </si>
  <si>
    <t xml:space="preserve">Термометр оконный Липучка стекло </t>
  </si>
  <si>
    <t xml:space="preserve"> 00025026</t>
  </si>
  <si>
    <t xml:space="preserve"> 00015940</t>
  </si>
  <si>
    <t xml:space="preserve"> 00026231</t>
  </si>
  <si>
    <t xml:space="preserve"> 00034579</t>
  </si>
  <si>
    <t>00033704</t>
  </si>
  <si>
    <t>SMAILing</t>
  </si>
  <si>
    <t>Зоренька</t>
  </si>
  <si>
    <t>Тарелки и их наборы</t>
  </si>
  <si>
    <t>ВАТЭР КОЛОР - тарелка обеденная 25см</t>
  </si>
  <si>
    <t>Набор питьевой 7пр ГИАЦИНТ</t>
  </si>
  <si>
    <t>Вазы для продуктов</t>
  </si>
  <si>
    <t>НАТАША - блюдо на ножке 18см красное</t>
  </si>
  <si>
    <t>00024364</t>
  </si>
  <si>
    <t xml:space="preserve">Вешалка детская 30-40 </t>
  </si>
  <si>
    <t>evgeshkann</t>
  </si>
  <si>
    <t xml:space="preserve">Товар для хоз.нужд → Органайзер </t>
  </si>
  <si>
    <t xml:space="preserve">Доска гладильная Ника11 металл автомат </t>
  </si>
  <si>
    <t xml:space="preserve">Товар для хоз.нужд → Доски гладильные </t>
  </si>
  <si>
    <t xml:space="preserve">Товар для хоз.нужд → Сушилки для белья </t>
  </si>
  <si>
    <t>00034577</t>
  </si>
  <si>
    <t>Швабра 1 ролик, метал коллектор крашеный</t>
  </si>
  <si>
    <t>Швабры и блоки к ним</t>
  </si>
  <si>
    <t>nignov</t>
  </si>
  <si>
    <t xml:space="preserve">Кружка 260мл цилиндр Мак </t>
  </si>
  <si>
    <t xml:space="preserve">Посуда → Кухонная → Кружка и их набор </t>
  </si>
  <si>
    <t>Посуда → Кухонная → Кружка и их набо</t>
  </si>
  <si>
    <t xml:space="preserve">Кружка 340мл бочка флора </t>
  </si>
  <si>
    <t>Держатель для емкостей</t>
  </si>
  <si>
    <t>Сито 7см с ручкой</t>
  </si>
  <si>
    <t xml:space="preserve">Масленки </t>
  </si>
  <si>
    <t xml:space="preserve">КРАСНАЯ ЛИЛИЯ - масленка </t>
  </si>
  <si>
    <t xml:space="preserve">Сухарница </t>
  </si>
  <si>
    <t xml:space="preserve">Сухарница круглая д25см </t>
  </si>
  <si>
    <t>Тет</t>
  </si>
  <si>
    <t>Принадлежности для кухни → Специи и их наборы</t>
  </si>
  <si>
    <t>Набор для специй 3пр в ассорт</t>
  </si>
  <si>
    <t>Принадлежности для кухни → Воронки</t>
  </si>
  <si>
    <t>Воронка д80</t>
  </si>
  <si>
    <t>Принадлежности для кухни → Терки</t>
  </si>
  <si>
    <t>Терка 4 грани 24см сталь ручка металл</t>
  </si>
  <si>
    <t>Принадлежности для кухни → Подносы</t>
  </si>
  <si>
    <t>Поднос 25*29см универсальный малый</t>
  </si>
  <si>
    <t>КВАДРАТО - тарелка десертная 19см белая</t>
  </si>
  <si>
    <t>КВАДРАТО - салатник 14см черный</t>
  </si>
  <si>
    <t xml:space="preserve">Тарелка и их наборы </t>
  </si>
  <si>
    <t xml:space="preserve">КВАДРАТО - салатник 24см белый  </t>
  </si>
  <si>
    <t>Ukka</t>
  </si>
  <si>
    <t>Вероника Т.Б</t>
  </si>
  <si>
    <t>Крышка для СВЧ GALAXY д220 в ассорти</t>
  </si>
  <si>
    <t>Посуда / Кухонная</t>
  </si>
  <si>
    <t xml:space="preserve">горшок детский туалетный с крышкой </t>
  </si>
  <si>
    <t>скатерть 137*182 см ПВХ</t>
  </si>
  <si>
    <t>посуда кухонная</t>
  </si>
  <si>
    <t>КОШЕМ - кувшин 1,2л с крышкой</t>
  </si>
  <si>
    <t>Принадлежности для бани</t>
  </si>
  <si>
    <t>Пемза фигурная</t>
  </si>
  <si>
    <t>Посуда столовая, Супницы</t>
  </si>
  <si>
    <t>Undine</t>
  </si>
  <si>
    <t>Посуда столовая, Тарелки и их наборы</t>
  </si>
  <si>
    <t>ТРИАНОН - тарелка 27,5см </t>
  </si>
  <si>
    <t xml:space="preserve">ТРИАНОН - тарелка суповая 22,5см </t>
  </si>
  <si>
    <t>Хлебницы</t>
  </si>
  <si>
    <t>0</t>
  </si>
  <si>
    <t>Замена 00036769  Банка 0,8л Фазаны c099 h110 v080-015  цена 44.45 (в заказ пошла замена)</t>
  </si>
  <si>
    <t>Товары д/хоз нужд</t>
  </si>
  <si>
    <t>00030560</t>
  </si>
  <si>
    <t>Корзина для белья 60л</t>
  </si>
  <si>
    <t>Сушилка для белья 20м напольная</t>
  </si>
  <si>
    <t>00015940</t>
  </si>
  <si>
    <t>Хлебница Ламела макси</t>
  </si>
  <si>
    <t>Стульчик детский туалетный</t>
  </si>
  <si>
    <t xml:space="preserve">сито для чая на цепочке </t>
  </si>
  <si>
    <t>столик поднос</t>
  </si>
  <si>
    <t>товар для оформл</t>
  </si>
  <si>
    <t>Посуда → Хранения продуктов → Контейнер для продуктов,свч</t>
  </si>
  <si>
    <t>Контейнер 0.5л СВЧ ПРЕМИУМ</t>
  </si>
  <si>
    <t>Контейнер 1,5л СВЧ круглый</t>
  </si>
  <si>
    <t>00026737</t>
  </si>
  <si>
    <t>Посуда → Хранения продуктов → Емкость для продуктов,свч</t>
  </si>
  <si>
    <t>Емкость БИО 0,15л для продуктов круг</t>
  </si>
  <si>
    <t>11,9</t>
  </si>
  <si>
    <t>00024412</t>
  </si>
  <si>
    <t>00010250</t>
  </si>
  <si>
    <t>2</t>
  </si>
  <si>
    <t>3</t>
  </si>
  <si>
    <t>00017162</t>
  </si>
  <si>
    <t>Емкость 0.85л для сыпучих продуктов прямоугол</t>
  </si>
  <si>
    <t>00024332</t>
  </si>
  <si>
    <t>Посуда → Хранения продуктов → Банки и их наборы</t>
  </si>
  <si>
    <t>Банка 0,6л для сыпучих продуктов квадрат</t>
  </si>
  <si>
    <t>28,7</t>
  </si>
  <si>
    <t>00024414</t>
  </si>
  <si>
    <t>Принадлежности для кухни → Корзинка продуктовая</t>
  </si>
  <si>
    <t>22,4</t>
  </si>
  <si>
    <t>00022337</t>
  </si>
  <si>
    <t>ИЗОБИЛИЕ - контейнер 0,5л круглый</t>
  </si>
  <si>
    <t>23,1</t>
  </si>
  <si>
    <t>1</t>
  </si>
  <si>
    <t>olga-</t>
  </si>
  <si>
    <t>ЧЕШНИ - банка 1,5л для сып продуктов</t>
  </si>
  <si>
    <t>Контейнеры 3пр СВЧ квадрат</t>
  </si>
  <si>
    <t>Итого вместе с ЦР</t>
  </si>
  <si>
    <t>Посуда → Столовая → Наборы чайные</t>
  </si>
  <si>
    <t>ФЛОРАЙН - чайный набор 220мл</t>
  </si>
  <si>
    <t>00016681</t>
  </si>
  <si>
    <t xml:space="preserve">Органайзер 38" </t>
  </si>
  <si>
    <t xml:space="preserve">ЧЕШНИ - банка 0,94л для сып продуктов </t>
  </si>
  <si>
    <t xml:space="preserve">РАЙСКАЯ ПТИЦА - банка 470мл овальная </t>
  </si>
  <si>
    <t xml:space="preserve">РАЙСКАЯ ПТИЦА - банка 700мл овальная </t>
  </si>
  <si>
    <t>Главная каталога → ARC INTERNATIONAL (столовая посуда из стекла)</t>
  </si>
  <si>
    <t>ДОМИНО - фужеры для вина 4шт 350мл</t>
  </si>
  <si>
    <t>Контейнер 5л для стирального порошка М1240</t>
  </si>
  <si>
    <t>Контейнер 8л для стирального порошка М1241</t>
  </si>
  <si>
    <t>Банка 0,8л Токио n090*090 h093 v080-013 393-113</t>
  </si>
  <si>
    <t>Банка 1,1л Горный пейзаж c099 h145 v110-010 110-010</t>
  </si>
  <si>
    <t>ЧЕШНИ - банка 0,94л для сып продуктов 97560</t>
  </si>
  <si>
    <t>РАЙСКАЯ ПТИЦА - банка 700мл овальная DM2219-4-23</t>
  </si>
  <si>
    <t>Посуда → Столовая → Наборы столовые</t>
  </si>
  <si>
    <t>Biyani</t>
  </si>
  <si>
    <t xml:space="preserve">Банка 0,8л Петриковка c099 h110 v080-355 </t>
  </si>
  <si>
    <t xml:space="preserve">Банка 1,1л Петриковка c099 h145 v110-355 </t>
  </si>
  <si>
    <t>Ящик для инструментов Титан 18" 430*235*250мм М2936</t>
  </si>
  <si>
    <t>00010050</t>
  </si>
  <si>
    <t>00032923</t>
  </si>
  <si>
    <t>00036012</t>
  </si>
  <si>
    <t>ПОДСОЛНУХ - салатник 14см DM2114</t>
  </si>
  <si>
    <t>00036011</t>
  </si>
  <si>
    <t>ПОДСОЛНУХ - тарелка десертная 19см DM2113</t>
  </si>
  <si>
    <t>00036667</t>
  </si>
  <si>
    <t>Лимонница Полет бабочек квадрат с вилочкой 501-251</t>
  </si>
  <si>
    <t>S@NNY30</t>
  </si>
  <si>
    <t>00033926</t>
  </si>
  <si>
    <t>Овощерезка винегретница 8мм ЭН</t>
  </si>
  <si>
    <t>Товар для оформления интерьера → Ящик для цветов</t>
  </si>
  <si>
    <t>00024525</t>
  </si>
  <si>
    <t>polina 23</t>
  </si>
  <si>
    <t>0026102143551</t>
  </si>
  <si>
    <t>ПОЭМА АНИС - миска 16,5см E9032/14355</t>
  </si>
  <si>
    <t>0026102143438</t>
  </si>
  <si>
    <t>ПОЭМА АНИС - салатник 12см E9213/14343</t>
  </si>
  <si>
    <t xml:space="preserve">Подставка для столовых приборов Яблоко 2 хром </t>
  </si>
  <si>
    <t>Принадлежности для кухни → Подставки для столовых приборо</t>
  </si>
  <si>
    <t xml:space="preserve"> Принадлежности для кухни</t>
  </si>
  <si>
    <t>СВИТ ИМПРЕШН - чайный набор 220мл</t>
  </si>
  <si>
    <t>KAKTUS05</t>
  </si>
  <si>
    <t>Таз 6л Deluxe</t>
  </si>
  <si>
    <t>Крючки 3шт</t>
  </si>
  <si>
    <t>Банка 1,5л для сыпучих продуктов</t>
  </si>
  <si>
    <t>19,3</t>
  </si>
  <si>
    <t>14,7</t>
  </si>
  <si>
    <t>ФЛОРАЙН - столовый набор 40пр</t>
  </si>
  <si>
    <t>00016675</t>
  </si>
  <si>
    <t>lenok16610</t>
  </si>
  <si>
    <t>Сушилка для белья 18м напольная</t>
  </si>
  <si>
    <t>Товары для отдыха и пикника/Мебель</t>
  </si>
  <si>
    <t>Табурет с ящиком универсальный</t>
  </si>
  <si>
    <t>Корзина для белья 50л Венеция угловая</t>
  </si>
  <si>
    <t>27,7</t>
  </si>
  <si>
    <t>БОЖЬЯ КОРОВКА-2 - сахарница 400мл</t>
  </si>
  <si>
    <t>KATERINA</t>
  </si>
  <si>
    <t>Форма для выпечки 64*185*110</t>
  </si>
  <si>
    <t>НИКИС</t>
  </si>
  <si>
    <t>Шприц кондитерский</t>
  </si>
  <si>
    <t>General Agent of Realteam</t>
  </si>
  <si>
    <t> Посуда → Столовая → Тарелка и их наборы</t>
  </si>
  <si>
    <t>25219 Универсальный бокс большой 4 секции</t>
  </si>
  <si>
    <t>Посуда → Кухонная </t>
  </si>
  <si>
    <t>Посуда → Столовая → Пиала и их набор</t>
  </si>
  <si>
    <t> Главная каталога → Принадлежности для кухни → Бумага для выпечки</t>
  </si>
  <si>
    <t>Посуда → Столовая → Салатник,кисэ(стекло,фарфор)</t>
  </si>
  <si>
    <t>Крючки на планке бегунки</t>
  </si>
  <si>
    <t>Кисточка для выпечки силикон</t>
  </si>
  <si>
    <t>Alena777</t>
  </si>
  <si>
    <t>00037087</t>
  </si>
  <si>
    <t>Емкость 1,6л для СВЧ и холодильника</t>
  </si>
  <si>
    <t>Емкость 2л д230 для СВЧ и холодильника</t>
  </si>
  <si>
    <t>00020411</t>
  </si>
  <si>
    <t>Емкость 3л квадрат с часиками</t>
  </si>
  <si>
    <t>00024264</t>
  </si>
  <si>
    <t xml:space="preserve"> Посуда</t>
  </si>
  <si>
    <t>Ступка</t>
  </si>
  <si>
    <t> Принадлежности для бани </t>
  </si>
  <si>
    <t> Товар для хоз.нужд </t>
  </si>
  <si>
    <t>Совок для мусора</t>
  </si>
  <si>
    <t>Банка 1 л Рондо Поэма блю</t>
  </si>
  <si>
    <t>Банка 1 л Рондо Ромашка</t>
  </si>
  <si>
    <t>Банка 2,4 для сыпучих</t>
  </si>
  <si>
    <t xml:space="preserve">Вешалка для трикотажа </t>
  </si>
  <si>
    <t>Вешалка метал. 30 см для брюк с клипсами</t>
  </si>
  <si>
    <t>Примечание</t>
  </si>
  <si>
    <t>Доска стекл. 20*30*0,5 ребристая</t>
  </si>
  <si>
    <t>Доска стеклянная 25*35см</t>
  </si>
  <si>
    <t>Емкость вдохновение -07 л.</t>
  </si>
  <si>
    <t>Емость для чеснока</t>
  </si>
  <si>
    <t>КВАДРАТО - тарелка десертная 19 см белая</t>
  </si>
  <si>
    <t>Контейнер 5 л для стирального порошка</t>
  </si>
  <si>
    <t>Контейнер для мусора  5 л</t>
  </si>
  <si>
    <t>Мочалка из сезаля лента с хлопком</t>
  </si>
  <si>
    <t>Мочалка люфа 20см</t>
  </si>
  <si>
    <t>Подсолнух банка 1000 мл</t>
  </si>
  <si>
    <t>Подсолнух банка 1500 мл треуг.  с крышкой</t>
  </si>
  <si>
    <t xml:space="preserve">кружка и их набор  </t>
  </si>
  <si>
    <t>Кружка 330мл Gren tea</t>
  </si>
  <si>
    <t>Крышка для СВЧ д 235мм</t>
  </si>
  <si>
    <t>Московский дворик-банка400мл для сып прод с заж</t>
  </si>
  <si>
    <t>Скатерть 150*225см пвх</t>
  </si>
  <si>
    <t>Южный букет -банка для сып прод  400мл с заж</t>
  </si>
  <si>
    <t xml:space="preserve">Кувшин 2,5л с крышкой </t>
  </si>
  <si>
    <t>Табурет-подставка</t>
  </si>
  <si>
    <t>Ящик детский 415*270*220 10л. Радуга</t>
  </si>
  <si>
    <t> Принадлежности для ванной комнаты</t>
  </si>
  <si>
    <t>Подставка для зубных щеток и пасты</t>
  </si>
  <si>
    <t>Ang2609</t>
  </si>
  <si>
    <t>CHEF - нож универсальный 13см</t>
  </si>
  <si>
    <t>marcth</t>
  </si>
  <si>
    <t>августаа</t>
  </si>
  <si>
    <t>Столовая Супницы</t>
  </si>
  <si>
    <t>ТРИАНОН - супница c 2мя ручкам</t>
  </si>
  <si>
    <t>КняжнаРоманова</t>
  </si>
  <si>
    <t>Таз 10л круглый</t>
  </si>
  <si>
    <t>00034307</t>
  </si>
  <si>
    <t>Доска гладильная Ника 1 фанера</t>
  </si>
  <si>
    <t>00021238</t>
  </si>
  <si>
    <t>Ведро 8л ЛЮКС (галс)</t>
  </si>
  <si>
    <t>00035408</t>
  </si>
  <si>
    <t>Скалка 42*4см дерев</t>
  </si>
  <si>
    <t>Штопор</t>
  </si>
  <si>
    <t>Пресс для чеснока Vitesse</t>
  </si>
  <si>
    <t>Посуда - кухонная</t>
  </si>
  <si>
    <t>Чайник 3.5л со свистком</t>
  </si>
  <si>
    <t>Ложка подстановочная Белый шиповник</t>
  </si>
  <si>
    <t>Гусятница 5л чугунная</t>
  </si>
  <si>
    <t>Термометр оконный Липучка стекло</t>
  </si>
  <si>
    <t>Комплект WC ФЛАУЭР</t>
  </si>
  <si>
    <t>Набор Тандем (совок, щетка, рукоятка)</t>
  </si>
  <si>
    <t>Посуда  → Кухонная  → Кружка и их набор</t>
  </si>
  <si>
    <t xml:space="preserve"> Тарелка и их наборы</t>
  </si>
  <si>
    <t>СВИТ ИМПРЕШН - тарелка десертная 19см</t>
  </si>
  <si>
    <t>СВИТ ИМПРЕШН - тарелка обеденная 25см</t>
  </si>
  <si>
    <t>makonovalov</t>
  </si>
  <si>
    <t>Банка 2,4л Ягоды c153 h125 v240-001</t>
  </si>
  <si>
    <t>gir74@mail</t>
  </si>
  <si>
    <t>ТРИУМФ - набор 6 стаканов 290мл высокий</t>
  </si>
  <si>
    <t>Кружка 340мл бочка Кофе</t>
  </si>
  <si>
    <t>Тарелка детская с набором вилок и ложек</t>
  </si>
  <si>
    <t>Набор чайный 2пр 250мл</t>
  </si>
  <si>
    <t>Мочалка Косички</t>
  </si>
  <si>
    <t>PEKORINO - набор пиал 4ш</t>
  </si>
  <si>
    <t>Салатник d110 h60 Сидней</t>
  </si>
  <si>
    <t>roanna</t>
  </si>
  <si>
    <t>тарелка и их наборы</t>
  </si>
  <si>
    <t>МАРЛИ - тарелка обеденная 23,5см дымчатая</t>
  </si>
  <si>
    <t>МАРЛИ - тарелка суповая 21,5см дымчатая</t>
  </si>
  <si>
    <t>кружка и их наборы</t>
  </si>
  <si>
    <t>Кружка 450 мл бочка Русь зимняя</t>
  </si>
  <si>
    <t>Посуда  Столовая  Фужер и их наборы</t>
  </si>
  <si>
    <t xml:space="preserve">БИСТРО - набор 6 фужеров 190мл для шампанского </t>
  </si>
  <si>
    <t xml:space="preserve">Швабра 1 ролик, метал коллектор хром </t>
  </si>
  <si>
    <t xml:space="preserve">Вантуз Премиум    </t>
  </si>
  <si>
    <t>Горшок детский Little king</t>
  </si>
  <si>
    <t>ИЗОБИЛИЕ - контейнер 1,5л круглый</t>
  </si>
  <si>
    <t xml:space="preserve">Лопатка Gotoff   </t>
  </si>
  <si>
    <t>Рыбочистка</t>
  </si>
  <si>
    <t>Сушилка для посуды 2х ярусная металл с пласт поддо</t>
  </si>
  <si>
    <t>Ящик детский 415*270*220 10л Радуга</t>
  </si>
  <si>
    <t>00010384</t>
  </si>
  <si>
    <t>00021562</t>
  </si>
  <si>
    <t>00022140</t>
  </si>
  <si>
    <t>Райкая птица -банка овал -106,75 руб  - 1 шт</t>
  </si>
  <si>
    <t>00022722</t>
  </si>
  <si>
    <t>Набор питьевой 7 пр. Гиацинт - 339,5 - 1 шт, ЕСЛИ  НЕТ  можно ЭЛИЗ Тиволи</t>
  </si>
  <si>
    <t>0002324</t>
  </si>
  <si>
    <t>00023365</t>
  </si>
  <si>
    <t>00026111</t>
  </si>
  <si>
    <t>00026884</t>
  </si>
  <si>
    <t>00033009</t>
  </si>
  <si>
    <t>00033092</t>
  </si>
  <si>
    <t>00034430</t>
  </si>
  <si>
    <t>00036055</t>
  </si>
  <si>
    <t>00036056</t>
  </si>
  <si>
    <t>00036241</t>
  </si>
  <si>
    <t>00036242</t>
  </si>
  <si>
    <t>00036732</t>
  </si>
  <si>
    <t>00063064</t>
  </si>
  <si>
    <t>37291</t>
  </si>
  <si>
    <t>Чайник 0,35л с поршнем цветной</t>
  </si>
  <si>
    <t xml:space="preserve">Банка 0,6л Бублики n067*098 h098 v060-445 </t>
  </si>
  <si>
    <t>14806</t>
  </si>
  <si>
    <t>Цена</t>
  </si>
  <si>
    <t>Кол-во</t>
  </si>
  <si>
    <t>Ник</t>
  </si>
  <si>
    <t>Наименование</t>
  </si>
  <si>
    <t>Код</t>
  </si>
  <si>
    <t>Раздел</t>
  </si>
  <si>
    <t>Ваза для цветов</t>
  </si>
  <si>
    <t>Товар для оформления интерьера</t>
  </si>
  <si>
    <t>Принадлежности для кухни</t>
  </si>
  <si>
    <t>Сушилка для посуды 1-а ярусная Лилия с поддоном</t>
  </si>
  <si>
    <t xml:space="preserve">Посуда   Столовая </t>
  </si>
  <si>
    <t>Набор чайный 4пр 250мл мет подст ассорти</t>
  </si>
  <si>
    <t>Принадлежности для ванной комнаты</t>
  </si>
  <si>
    <t>Штора 180*180 для ванной винил</t>
  </si>
  <si>
    <t>Посуда    Кухонная</t>
  </si>
  <si>
    <t>Кружка 300мл Богемия в ассорти</t>
  </si>
  <si>
    <t>Сумма без оргсбора</t>
  </si>
  <si>
    <t>Сумма с оргсбором</t>
  </si>
  <si>
    <t>Емкость для миксера 1,75л</t>
  </si>
  <si>
    <t>Контейнер для приготовления 3-х яиц в СВЧ</t>
  </si>
  <si>
    <t>Контейнер для мусора 1,6л настольный</t>
  </si>
  <si>
    <t>Совок для сыпучих продуктов 0,25л</t>
  </si>
  <si>
    <t>Tanysya5</t>
  </si>
  <si>
    <t>Венчик</t>
  </si>
  <si>
    <t>Принадлежности для туалета → Туалет для кошек</t>
  </si>
  <si>
    <t>Туалет для кошек</t>
  </si>
  <si>
    <t>Контейнер для яиц</t>
  </si>
  <si>
    <t>Кисточка для выпички</t>
  </si>
  <si>
    <t>ТРИАНОН - столовый набор 40пр</t>
  </si>
  <si>
    <t>Наборы столовые</t>
  </si>
  <si>
    <t>БИСТРО - набор 6 фужеров 285мл для пива</t>
  </si>
  <si>
    <t>Бокалы и их наборы</t>
  </si>
  <si>
    <t>РОЯЛ - набор 6 фужеров 240мл для красного вина</t>
  </si>
  <si>
    <t>ВАЛЬС - набор 6 стаканов 309мл для воды</t>
  </si>
  <si>
    <t>ТРИАНОН - селедочница 22см 1шт</t>
  </si>
  <si>
    <t>Селедочницы</t>
  </si>
  <si>
    <t>ТРИАНОН - супница c 2мя ручками</t>
  </si>
  <si>
    <t>Супницы</t>
  </si>
  <si>
    <t>Кружка мерная 0.5л</t>
  </si>
  <si>
    <t>Кружка мерная</t>
  </si>
  <si>
    <t>СИЛЬВАНА - кувшин 1,5л без крышки</t>
  </si>
  <si>
    <t>Пельменница</t>
  </si>
  <si>
    <t>Кувшин</t>
  </si>
  <si>
    <t>Банки и их наборы</t>
  </si>
  <si>
    <t>Банка 0,75л РОНДО ВАЛЕНСИЯ</t>
  </si>
  <si>
    <t>Банка 0,75л РОНДО ПОЭМА АНИС</t>
  </si>
  <si>
    <t>Банка 0,75л РОНДО СВИТ ИМПРЕШН</t>
  </si>
  <si>
    <t>Банка 0,75л РОНДО ЭЛИЗ</t>
  </si>
  <si>
    <t>Банка 1л РОНДО ПОЭМА РОЗ</t>
  </si>
  <si>
    <t>tukka</t>
  </si>
  <si>
    <t>Your Desire</t>
  </si>
  <si>
    <t>Принадлежности для туалета → Сиденье(крышка) на унитаз</t>
  </si>
  <si>
    <t>Сиденье для унитаза мягкое</t>
  </si>
  <si>
    <t>Товар для хоз.нужд → Швабры и блоки к ним</t>
  </si>
  <si>
    <t>Швабра 2 ролика, метал коллектор крашеный</t>
  </si>
  <si>
    <t>Принадлежности для ванной комнаты → Шторы для ванны</t>
  </si>
  <si>
    <t>Штора 180*200 для ванной</t>
  </si>
  <si>
    <t>chere86</t>
  </si>
  <si>
    <t>Хранения продуктов  → Банки и их наборы</t>
  </si>
  <si>
    <t>Банка 0,75л РОНДО ВАТЭР КОЛОР</t>
  </si>
  <si>
    <t>Солонка и перечница с держателем для салфеток Clas</t>
  </si>
  <si>
    <t>Посуда  → Кухонная  → Солонки</t>
  </si>
  <si>
    <t>Сахарница 400гр Вивиан с ложкой</t>
  </si>
  <si>
    <t>Посуда  → Кухонная  → Сахарниц</t>
  </si>
  <si>
    <t>Универсальный бокс средний 3 секции</t>
  </si>
  <si>
    <t>Товар для хоз.нужд  → Блоки,коробки для мелочей</t>
  </si>
  <si>
    <t>Посуда → Кухонная → Кружка и их набор</t>
  </si>
  <si>
    <t>Mari1234</t>
  </si>
  <si>
    <t>ВАЛЕНСИЯ - кружка 290мл</t>
  </si>
  <si>
    <t>Масленка</t>
  </si>
  <si>
    <t>za_no_za</t>
  </si>
  <si>
    <t>БОЖЬЯ КОРОВКА-2 - набор чайник+сахарница керам под</t>
  </si>
  <si>
    <t>посуда/кухонная/чайники</t>
  </si>
  <si>
    <t xml:space="preserve">Чайник эмал 1л с рис </t>
  </si>
  <si>
    <t xml:space="preserve">Лимонница </t>
  </si>
  <si>
    <t>посуда/кухонная/лимонница</t>
  </si>
  <si>
    <t>посуда/кухонная/миски</t>
  </si>
  <si>
    <t xml:space="preserve">Кружка 300мл Юлия в ассорти </t>
  </si>
  <si>
    <t>посуда/кухонная/кружка и их набор</t>
  </si>
  <si>
    <t>посуда/кухонная/тарелка и их наборы</t>
  </si>
  <si>
    <t>ПОЛЕВОЙ БУКЕТ тарелка плоская 7" 180мм</t>
  </si>
  <si>
    <t xml:space="preserve">ПОЛЕВОЙ БУКЕТ миска 8" 200мм </t>
  </si>
  <si>
    <t>принадлежности для кухни/дуршлаки</t>
  </si>
  <si>
    <t xml:space="preserve">Дуршлаг д225мм двойной </t>
  </si>
  <si>
    <t>tchudo</t>
  </si>
  <si>
    <t>Посуда</t>
  </si>
  <si>
    <t>катёна 82</t>
  </si>
  <si>
    <t xml:space="preserve">Доска разд 1 </t>
  </si>
  <si>
    <t xml:space="preserve">Крышка сливная </t>
  </si>
  <si>
    <t xml:space="preserve">Форма для выпечки Звезда </t>
  </si>
  <si>
    <t xml:space="preserve">Таз 16л круглый Альфа </t>
  </si>
  <si>
    <t>Принадлежности для кухни доски</t>
  </si>
  <si>
    <t>Принадлежности для кухни друшлаги</t>
  </si>
  <si>
    <t>Принадлежности для кухни крышки для..</t>
  </si>
  <si>
    <t>Принадлежности для кухни формы для…</t>
  </si>
  <si>
    <t>Товар для хоз. Нужд , тазы</t>
  </si>
  <si>
    <t xml:space="preserve">Мешок для мусора 60л 20шт Хозяюшка ОСОБОПРОЧНЫЙ </t>
  </si>
  <si>
    <t>Принадлежности для кухни мишки для…</t>
  </si>
  <si>
    <t>bykkka</t>
  </si>
  <si>
    <t>ВЕРСАЛЬ - фужеры для шампанского 6шт 160мл</t>
  </si>
  <si>
    <t>Посуда  → Столовая  → Фужер и их наборы</t>
  </si>
  <si>
    <t>ирина78</t>
  </si>
  <si>
    <t>Посуда  Столовая  Тарелка и их наборы</t>
  </si>
  <si>
    <t>КВАДРАТО - тарелка суповая 20см белая</t>
  </si>
  <si>
    <t>Посуда  Хранения продуктов  Банки и их наборы</t>
  </si>
  <si>
    <t>Банка 2л для сыпучих продуктов</t>
  </si>
  <si>
    <t>Банка 2л</t>
  </si>
  <si>
    <t xml:space="preserve">Товар для хоз. нужд    Швабры и блоки к ним  </t>
  </si>
  <si>
    <t>Сменная часть полотера микрофибра ZALEL</t>
  </si>
  <si>
    <t>Taki</t>
  </si>
  <si>
    <t>товары для хоз.нужд</t>
  </si>
  <si>
    <t>00033131</t>
  </si>
  <si>
    <t>Терка 4 грани 23см сталь ручка пластик</t>
  </si>
  <si>
    <t>принадлежности для кухни</t>
  </si>
  <si>
    <t>00021040</t>
  </si>
  <si>
    <t>Блинница д250 Discovery</t>
  </si>
  <si>
    <t>посуда(кухонная)</t>
  </si>
  <si>
    <t>Крышка 26см стеклянная</t>
  </si>
  <si>
    <t>ELISEY2007</t>
  </si>
  <si>
    <t xml:space="preserve"> Товар для оформления интерьера</t>
  </si>
  <si>
    <t>Столик-поднос</t>
  </si>
  <si>
    <t xml:space="preserve"> Детские товары-Ящик детский</t>
  </si>
  <si>
    <t>Посуда-Столовая-Менажницы</t>
  </si>
  <si>
    <t>СИНИЙ ПАВЛИН - менажница 24см</t>
  </si>
  <si>
    <t>Банка 1л РОНДО ПОЭМА БЛЮ</t>
  </si>
  <si>
    <t>Посуда  → Хранения продуктов  → Банки и их наборы</t>
  </si>
  <si>
    <t>00010385</t>
  </si>
  <si>
    <t>Maryankaaa</t>
  </si>
  <si>
    <t>givenchy</t>
  </si>
  <si>
    <t>Чайник 1750мл ф116 МАДОННА</t>
  </si>
  <si>
    <t>Посуда Кухонная</t>
  </si>
  <si>
    <t>ПОЭМА АНИС - бульонница 500мл</t>
  </si>
  <si>
    <t>ПОЭМА БЛЮ - бульонница 500мл</t>
  </si>
  <si>
    <t>ПОЭМА РОЗ - бульонница 500мл</t>
  </si>
  <si>
    <t xml:space="preserve">Посуда  → Столовая  </t>
  </si>
  <si>
    <t xml:space="preserve">Посуда   Столовая  </t>
  </si>
  <si>
    <t>vip82</t>
  </si>
  <si>
    <t xml:space="preserve">Фужер и их наборы </t>
  </si>
  <si>
    <t xml:space="preserve">ВЕНА - набор 6 фужеров 340мл для вина </t>
  </si>
  <si>
    <t xml:space="preserve">ВАЛЬС - набор 6 стаканов 420мл для пива </t>
  </si>
  <si>
    <t xml:space="preserve">Бокалы и их наборы </t>
  </si>
  <si>
    <t xml:space="preserve">Доска разделочная,их Доска разд 15.5*30*1 </t>
  </si>
  <si>
    <t xml:space="preserve">Доска разд 15.5*30*1 </t>
  </si>
  <si>
    <t>Блюдо и их набор</t>
  </si>
  <si>
    <t>ТРИАНОН - блюдо овальное 29см</t>
  </si>
  <si>
    <t>Тарелка и их наборы</t>
  </si>
  <si>
    <t>ТРИАНОН - тарелка 27,5см</t>
  </si>
  <si>
    <t>ТРИАНОН - тарелка суповая 22,5см</t>
  </si>
  <si>
    <t>ТРИАНОН - тарелка обеденная 24,5см</t>
  </si>
  <si>
    <t>ТРИАНОН - тарелка десертная 19,5см</t>
  </si>
  <si>
    <t>ТРИАНОН - чайный набор 280мл 8пр</t>
  </si>
  <si>
    <t>Наборы чайные</t>
  </si>
  <si>
    <t>Юляшка Кудряшка</t>
  </si>
  <si>
    <t>Scarlett*</t>
  </si>
  <si>
    <t>Посуда кухонная-Масленки</t>
  </si>
  <si>
    <t xml:space="preserve">Масленка дымчатая </t>
  </si>
  <si>
    <t>Landrinka</t>
  </si>
  <si>
    <t>00014988</t>
  </si>
  <si>
    <t>00015000</t>
  </si>
  <si>
    <t>00014942</t>
  </si>
  <si>
    <t>00024013</t>
  </si>
  <si>
    <t>00013342</t>
  </si>
  <si>
    <t xml:space="preserve">СВИТ ИМПРЕШН - тарелка десертная 19см </t>
  </si>
  <si>
    <t xml:space="preserve">СВИТ ИМПРЕШН - тарелка обеденная 25см </t>
  </si>
  <si>
    <t xml:space="preserve">СВИТ ИМПРЕШН - тарелка суповая 20см </t>
  </si>
  <si>
    <t xml:space="preserve">СВИТ ИМПРЕШН - салатник 21см </t>
  </si>
  <si>
    <t xml:space="preserve">ПОДСОЛНУХ - блюдо овальное 31*20см </t>
  </si>
  <si>
    <t>Посуда  → Столовая  → Блюдо и их набор</t>
  </si>
  <si>
    <t>Посуда  → Столовая  → Салатник,кисэ(стекло,фарфор)</t>
  </si>
  <si>
    <t xml:space="preserve"> Посуда  → Столовая  → Тарелка и их наборы</t>
  </si>
  <si>
    <t>ТуласиДеви</t>
  </si>
  <si>
    <t>РАЙСКАЯ ПТИЦА - тарелка десертная 19см</t>
  </si>
  <si>
    <t>РАЙСКАЯ ПТИЦА - тарелка обеденная 24,5см</t>
  </si>
  <si>
    <t>РАЙСКАЯ ПТИЦА - тарелка суповая 21см</t>
  </si>
  <si>
    <t>ДАЛИАНА - тарелка десертная 19см</t>
  </si>
  <si>
    <t>ДАЛИАНА - тарелка обеденная 25см</t>
  </si>
  <si>
    <t>ДАЛИАНА - тарелка суповая 21см</t>
  </si>
  <si>
    <t>Дуршлаг 20см с ручкой</t>
  </si>
  <si>
    <t>Терка 4 грани 24см сталь ручка пластик</t>
  </si>
  <si>
    <t>Пылевыбивалка</t>
  </si>
  <si>
    <t>Опрыскиватель 0,5л Грация</t>
  </si>
  <si>
    <t>БАБОЧКА - чайный набор 250мл</t>
  </si>
  <si>
    <t>Губка для тела Прямоугольник массажная</t>
  </si>
  <si>
    <t>Посуда столовая</t>
  </si>
  <si>
    <t>Товары для хоз.нужд</t>
  </si>
  <si>
    <t>РАЙСКАЯ ПТИЦА - салатник 14см</t>
  </si>
  <si>
    <t>Сырорезка</t>
  </si>
  <si>
    <t>Трубочки 40шт для коктейля 21см</t>
  </si>
  <si>
    <t>Лимонница</t>
  </si>
  <si>
    <t>Креманка Бриз d104 h103</t>
  </si>
  <si>
    <t xml:space="preserve">Посуда  </t>
  </si>
  <si>
    <t>Банка 0,4л Чайная зеленая n067*098 h069 v040-016</t>
  </si>
  <si>
    <t>Бумажные изделия</t>
  </si>
  <si>
    <t>Платочки бумажные 10шт Классик</t>
  </si>
  <si>
    <t>Lacki</t>
  </si>
  <si>
    <t>Басуля</t>
  </si>
  <si>
    <t xml:space="preserve">ПОЭМА АНИС - бульонница 500мл </t>
  </si>
  <si>
    <t>ФРЕЗИЯ - тарелка суповая 22см</t>
  </si>
  <si>
    <t xml:space="preserve">ФРЕЗИЯ - тарелка обеденная 28см </t>
  </si>
  <si>
    <t xml:space="preserve">ФРЕЗИЯ - тарелка десертная 20см </t>
  </si>
  <si>
    <t>Бульонницы</t>
  </si>
  <si>
    <t xml:space="preserve">Салатник,кисэ(стекло,фарфор) </t>
  </si>
  <si>
    <t xml:space="preserve">ФРЕЗИЯ - салатник 12см </t>
  </si>
  <si>
    <t xml:space="preserve">Товар для оформления интерьера </t>
  </si>
  <si>
    <t xml:space="preserve">ARC INTERNATIONAL (столовая посуда из стекла) </t>
  </si>
  <si>
    <t xml:space="preserve">00016551
</t>
  </si>
  <si>
    <t>ПОЭМА АНИС - кружка 320мл</t>
  </si>
  <si>
    <t>Лимонница Полет бабочек квадрат с вилочкой</t>
  </si>
  <si>
    <t>Посуда, кухонная</t>
  </si>
  <si>
    <t>Нож-лопатка для кулинарии</t>
  </si>
  <si>
    <t>Солонка дорожная 2шт</t>
  </si>
  <si>
    <t>Посуда, столовая</t>
  </si>
  <si>
    <t>ПИКНИК - менажница кругл д31см</t>
  </si>
  <si>
    <t>Контейнер 0.6л СВЧ ФРЭШ ФИШ прямоугол</t>
  </si>
  <si>
    <t>Посуда, храненение продуктов</t>
  </si>
  <si>
    <t>Доска разделочная ПРЕМИУМ 290*190</t>
  </si>
  <si>
    <t>Доска разделочная ПРЕМИУМ 360*240</t>
  </si>
  <si>
    <t>Набор 6пр 0,2л Кокотница №2 К</t>
  </si>
  <si>
    <t>Посуда, кухонная, горшок продуктовый</t>
  </si>
  <si>
    <t>DMarinaV</t>
  </si>
  <si>
    <t>НАТАША - сахарница с крышкой 17см красная</t>
  </si>
  <si>
    <t>00019185</t>
  </si>
  <si>
    <t>00019175</t>
  </si>
  <si>
    <t>НАТАША - блюдо для торта 35,5см красное</t>
  </si>
  <si>
    <t xml:space="preserve">WALTER GLAS GmbH </t>
  </si>
  <si>
    <t>sleep_fairy</t>
  </si>
  <si>
    <t>Кружка и их набор</t>
  </si>
  <si>
    <t>Кружка 200мл Гламур/Прага</t>
  </si>
  <si>
    <t>Кружка 200мл Прага/Гламур с деколем в ассорти</t>
  </si>
  <si>
    <t>Кружка мерная 1л</t>
  </si>
  <si>
    <t>Нож для...</t>
  </si>
  <si>
    <t>CHEF - нож для мяса 16см</t>
  </si>
  <si>
    <t>CHEF - нож для хлеба 21см</t>
  </si>
  <si>
    <t>CHEF - нож универсальный 16см</t>
  </si>
  <si>
    <t>CHEF - нож для стейка 12см</t>
  </si>
  <si>
    <t>Мочалка и их наборы</t>
  </si>
  <si>
    <t>Мочалка люфа лента с хлопком</t>
  </si>
  <si>
    <t>Емкость для продуктов,свч</t>
  </si>
  <si>
    <t>Емкость 0.5л квадрат с часиками</t>
  </si>
  <si>
    <t>РУЗАННА - ёмкость 1л</t>
  </si>
  <si>
    <t>Салатник,кисэ(стекло,фарфор)</t>
  </si>
  <si>
    <t>Салатник 16см Оливки</t>
  </si>
  <si>
    <t>РОМАШКА КАРИН ОРАНЖ - салатник 12см</t>
  </si>
  <si>
    <t>Нож консервный</t>
  </si>
  <si>
    <t>Нож консервный Бабочка</t>
  </si>
  <si>
    <t>Овощечистки,резки</t>
  </si>
  <si>
    <t>Овощечистка</t>
  </si>
  <si>
    <t>Рукав для запекания</t>
  </si>
  <si>
    <t>Рукав для запекания 29*3м в коробке</t>
  </si>
  <si>
    <t>Пакеты для завтрака</t>
  </si>
  <si>
    <t>Пакеты для бутербродов 50шт ЛАНЧ</t>
  </si>
  <si>
    <t>Наборы для напитков</t>
  </si>
  <si>
    <t>ПАБ - набор 2 кружек 300мл для пива</t>
  </si>
  <si>
    <t>Сырорезки</t>
  </si>
  <si>
    <t>Терки</t>
  </si>
  <si>
    <t>Терка 15,5см с контейнером</t>
  </si>
  <si>
    <t>Фондю</t>
  </si>
  <si>
    <t>Фондю 8пр</t>
  </si>
  <si>
    <t>Кружка 300мл Капучино с деколем в ассорт</t>
  </si>
  <si>
    <t>ПАБ - набор 2 бокалов 500мл для пива</t>
  </si>
  <si>
    <t>Чайники</t>
  </si>
  <si>
    <t>CHEF - нож поварской 21см</t>
  </si>
  <si>
    <t>Кисточка для выпечки</t>
  </si>
  <si>
    <t>ЭВЕЛИНА - салатник 13см</t>
  </si>
  <si>
    <t xml:space="preserve">djina2 </t>
  </si>
  <si>
    <t>детские товары</t>
  </si>
  <si>
    <t xml:space="preserve">ПИКНИК - салатник 23см  </t>
  </si>
  <si>
    <t xml:space="preserve">Доска стеклянная 30*40*0,5 ребристая в ассорт  </t>
  </si>
  <si>
    <t xml:space="preserve">Принадлежности для кухни </t>
  </si>
  <si>
    <t xml:space="preserve">Фондю 8пр   </t>
  </si>
  <si>
    <t xml:space="preserve">Товар для хоз.нужд </t>
  </si>
  <si>
    <t>Hausfrau</t>
  </si>
  <si>
    <t xml:space="preserve">Салатник,кисэ(стекло,фарфор) 
(посуда столовая)
</t>
  </si>
  <si>
    <t>Емкости,контейнеры набором</t>
  </si>
  <si>
    <t>Корзинка 200*100*30</t>
  </si>
  <si>
    <t>Корзинка продуктовая</t>
  </si>
  <si>
    <t>Корзинка 360*250*105</t>
  </si>
  <si>
    <t>Корзинка 300*195*75</t>
  </si>
  <si>
    <t>Корзинка 272*190*145 универсальная</t>
  </si>
  <si>
    <t>Корзинка 250*145*50</t>
  </si>
  <si>
    <t>Крышка сливная</t>
  </si>
  <si>
    <t>Крышка для ...</t>
  </si>
  <si>
    <t>Сито 11,2см с ручкой</t>
  </si>
  <si>
    <t>Сито и их набор</t>
  </si>
  <si>
    <t>Сиденье(крышка) на унитаз</t>
  </si>
  <si>
    <t>Вантуз Премиум</t>
  </si>
  <si>
    <t>Вантузы</t>
  </si>
  <si>
    <t>yaroslavna19</t>
  </si>
  <si>
    <t>БУМАЖНЫЕ ИЗДЕЛИЯ</t>
  </si>
  <si>
    <t>Полотенца бумажные 1сл 1шт 30м Milea</t>
  </si>
  <si>
    <t>ПОСУДА КУХОННАЯ</t>
  </si>
  <si>
    <t>Ложка подстановочная слива под уп</t>
  </si>
  <si>
    <t>Емкость Вдохновение 1,5л д113мм</t>
  </si>
  <si>
    <t>Кухонная  → Лимонница</t>
  </si>
  <si>
    <t>Хранения продуктов  → Емкости,контейнеры набором</t>
  </si>
  <si>
    <t>Емкость для лука</t>
  </si>
  <si>
    <t>Принадлежности в прихожую  → Рожок для обуви</t>
  </si>
  <si>
    <t>Рожок для обуви</t>
  </si>
  <si>
    <t>Принадлежности для кухни  → Дуршлаки</t>
  </si>
  <si>
    <t>Дуршлаг д190 двойной</t>
  </si>
  <si>
    <t>Дуршлаг д20см с ручкой</t>
  </si>
  <si>
    <t xml:space="preserve"> Принадлежности для кухни  → Кисточка для выпички</t>
  </si>
  <si>
    <t>Принадлежности для кухни  → Мешки для ...</t>
  </si>
  <si>
    <t>Мешок для мусора 30л 20шт Хозяюшка ОСОБОПРОЧНЫЙ</t>
  </si>
  <si>
    <t>Принадлежности для кухни  → Решетки для раковины</t>
  </si>
  <si>
    <t>Решетка для раковины 26*30см</t>
  </si>
  <si>
    <t>Решетка для раковины универсальная</t>
  </si>
  <si>
    <t xml:space="preserve"> Садовый инвентарь  → Ящики для рассады</t>
  </si>
  <si>
    <t>Ящик для рассады 32горшка МАЛЫЙ</t>
  </si>
  <si>
    <t xml:space="preserve"> Товар для оформления интерьера  → Горшки,кашпо</t>
  </si>
  <si>
    <t>СОВЕРШЕНСТВО - горшок для цветов 1,2л с поддоном</t>
  </si>
  <si>
    <t>Товар для хоз.нужд  → Крючки</t>
  </si>
  <si>
    <t>Товар для хоз.нужд  → Тазы</t>
  </si>
  <si>
    <t>Принадлежности для ванной комнаты  → Прищепка и их набор</t>
  </si>
  <si>
    <t>Прищепки для белья 20шт пластик Экономик</t>
  </si>
  <si>
    <t>frenny</t>
  </si>
  <si>
    <t xml:space="preserve">Товар для оформления интерьера  </t>
  </si>
  <si>
    <t>Банка 0,4л Утки n067*098 h069 v040-014</t>
  </si>
  <si>
    <t xml:space="preserve"> Посуда  → Хранения продуктов  </t>
  </si>
  <si>
    <t>Банка 0,4л Чайная синяя n067*098 h069 v040-017</t>
  </si>
  <si>
    <t>eva8227</t>
  </si>
  <si>
    <t>ДОМИНО - фужеры для шампанского 4шт 170мл</t>
  </si>
  <si>
    <t>фужеры и их наборы</t>
  </si>
  <si>
    <t>Натук</t>
  </si>
  <si>
    <t>ПО*ЭМА РО*З - ча*йный на*бор 220мл</t>
  </si>
  <si>
    <t>ПО*ЭМА РО*З - мис*ка 16,5см</t>
  </si>
  <si>
    <t>Сюничка</t>
  </si>
  <si>
    <t xml:space="preserve">Контейнер для яиц на 10шт </t>
  </si>
  <si>
    <t xml:space="preserve">Доска разд Люкс 1 </t>
  </si>
  <si>
    <t xml:space="preserve">Подставка для столовых приборов хром </t>
  </si>
  <si>
    <t xml:space="preserve">Набор КЛАССИКА (щетка для пола с совком) </t>
  </si>
  <si>
    <t xml:space="preserve">РОМАШКА КАРИН ОРАНЖ - салатник 12см </t>
  </si>
  <si>
    <t xml:space="preserve">ЭВЕЛИНА - салатник 13см </t>
  </si>
  <si>
    <t xml:space="preserve">Столик-поднос </t>
  </si>
  <si>
    <t>Банка 0,4л Фазаны n067*098 h069 v040-015</t>
  </si>
  <si>
    <t>ПОДСОЛНУХ - банка 1500мл треугольная с крышкой</t>
  </si>
  <si>
    <t>Хранение продуктов</t>
  </si>
  <si>
    <t>Товар для оформления интер.</t>
  </si>
  <si>
    <t>аЛёНа№1</t>
  </si>
  <si>
    <t>Принадлежности</t>
  </si>
  <si>
    <t>сушилка для посуды Большая</t>
  </si>
  <si>
    <t>семерка0052</t>
  </si>
  <si>
    <t xml:space="preserve">РОМАШКА КАРИН ОРАНЖ - салатник 10см </t>
  </si>
  <si>
    <t xml:space="preserve">РОМАШКА КАРИН ОРАНЖ - салатник 17см </t>
  </si>
  <si>
    <t xml:space="preserve">РОМАШКА КАРИН ОРАНЖ - тарелка десертная 19см </t>
  </si>
  <si>
    <t xml:space="preserve">РОМАШКА КАРИН ОРАНЖ - тарелка суповая 22см </t>
  </si>
  <si>
    <t>Пленка пищевая 29см*20м в рулоне</t>
  </si>
  <si>
    <t>Ножеточка</t>
  </si>
  <si>
    <t>Сито экран 24см от брызг</t>
  </si>
  <si>
    <t>Элен*</t>
  </si>
  <si>
    <t xml:space="preserve">ЧЕШНИ - банка 1,5л для сып продуктов </t>
  </si>
  <si>
    <t>Посуда, Хранение продуктов, банки и их наборы</t>
  </si>
  <si>
    <t>ЧЕШНИ - банка 0,94л для сып продуктов</t>
  </si>
  <si>
    <t xml:space="preserve">Футляр для фольги и пленки </t>
  </si>
  <si>
    <t>Товар для хоз.нужд, футляры</t>
  </si>
  <si>
    <t>Коробка для мелочей ПРОФИ2 140*140*35</t>
  </si>
  <si>
    <t>Коробка для мелочей ПРОФИ5 285*140*35</t>
  </si>
  <si>
    <t>Товар для хоз.нужд,блоки, коробки для мелочей</t>
  </si>
  <si>
    <t>Универсальный бокс средний 4 секции</t>
  </si>
  <si>
    <t>Товар для хоз.нужд, Ролики</t>
  </si>
  <si>
    <t>Ролик для одежды 50сл LR-50</t>
  </si>
  <si>
    <t>на замену!!!</t>
  </si>
  <si>
    <t>катрин82</t>
  </si>
  <si>
    <t>Кружка и их набор(кухонная посуда)</t>
  </si>
  <si>
    <t>ПОЭМА РОЗ - кружка 320мл</t>
  </si>
  <si>
    <t>Кружка 325мл Восточный орнамент д/завар мет сит,фа</t>
  </si>
  <si>
    <t>Кружка 325мл Павлин на черном д/завар мет сит, фар</t>
  </si>
  <si>
    <t>Кружка 325мл Райская птица д/завар мет сит</t>
  </si>
  <si>
    <t>Кружка 325мл Олимп.огонь на черном д/завар мет сит</t>
  </si>
  <si>
    <t>kristyushka</t>
  </si>
  <si>
    <t>Детские товары</t>
  </si>
  <si>
    <t>Вешалка детская 30-40</t>
  </si>
  <si>
    <t>Посуда  → Кухонная</t>
  </si>
  <si>
    <t>Посуда  → Хранения продуктов</t>
  </si>
  <si>
    <t>Емкость для СВЧ Galaxy 0,5л квадрат</t>
  </si>
  <si>
    <t>Емкость для СВЧ GALAXY 0,75л прямоугол</t>
  </si>
  <si>
    <t>Емкость для СВЧ GALAXY 1,0л квадрат</t>
  </si>
  <si>
    <t>Емкость для СВЧ GALAXY 1,2л прямоугол</t>
  </si>
  <si>
    <t>Емкость для СВЧ GALAXY 1,6л прямоуг</t>
  </si>
  <si>
    <t>Емкость для СВЧ GALAXY 2л квадрат</t>
  </si>
  <si>
    <t xml:space="preserve">Принадлежности для кухни  </t>
  </si>
  <si>
    <t>Зубочистки 200шт в пласт баночке с поворот крышкой</t>
  </si>
  <si>
    <t>Пики 7см пластик ШПАГА 30шт</t>
  </si>
  <si>
    <t xml:space="preserve">Фольга алюминевая 20м в рулоне </t>
  </si>
  <si>
    <t>Товар для хоз.нужд</t>
  </si>
  <si>
    <t>Чехол для гладильной доски 130*46см тефлон</t>
  </si>
  <si>
    <t>Упаковочный материал</t>
  </si>
  <si>
    <t>Пакет подарочный под бутылку</t>
  </si>
  <si>
    <t>N21116</t>
  </si>
  <si>
    <t>Посуда  Столовая  Салатник,кисэ(стекло,фырфор)</t>
  </si>
  <si>
    <t>ТРИАНОН - салатник 18см</t>
  </si>
  <si>
    <t>Салатник 22,5см без деколи (тонкий опал)</t>
  </si>
  <si>
    <t>Пленка пищевая</t>
  </si>
  <si>
    <t>Лопатка кулинарная</t>
  </si>
  <si>
    <t>Лопатки кухонные</t>
  </si>
  <si>
    <t>ЭЛИЗ - столовый набор 19пр</t>
  </si>
  <si>
    <t>ЭЛИЗ - тарелка десертная 19см</t>
  </si>
  <si>
    <t>ЭЛИЗ - тарелка обеденная 25см</t>
  </si>
  <si>
    <t>ЭЛИЗ - салатник 12см</t>
  </si>
  <si>
    <t>ЭЛИЗ - селедочница 22см</t>
  </si>
  <si>
    <t>kydryashka</t>
  </si>
  <si>
    <t>zhe</t>
  </si>
  <si>
    <t>ГИАЦИНТ - тарелка десертная 19см</t>
  </si>
  <si>
    <t>ГИАЦИНТ - тарелка обеденная 26см</t>
  </si>
  <si>
    <t>ГИАЦИНТ - тарелка суповая 21см</t>
  </si>
  <si>
    <t>ГРУНТ 10л Живая земля универсал</t>
  </si>
  <si>
    <t>Грунт</t>
  </si>
  <si>
    <t>Ящики для рассады</t>
  </si>
  <si>
    <t>Perlovka_Nat</t>
  </si>
  <si>
    <t xml:space="preserve">Терка 15,5см с контейнером </t>
  </si>
  <si>
    <t xml:space="preserve"> Принадлежности для кухни-Фондю</t>
  </si>
  <si>
    <t xml:space="preserve"> Принадлежности для кухни-Терки</t>
  </si>
  <si>
    <t>lenok2</t>
  </si>
  <si>
    <t> Товар для оформления интерьера</t>
  </si>
  <si>
    <t>Принадлежности для кухни </t>
  </si>
  <si>
    <t>Форма 33*22*4,2см для запекания</t>
  </si>
  <si>
    <t>Бумага для выпечки 29см*6м в коробке</t>
  </si>
  <si>
    <t>Принадлежности для ванной комнаты </t>
  </si>
  <si>
    <t>Футляр для зубной щетки</t>
  </si>
  <si>
    <t>Столовая </t>
  </si>
  <si>
    <t>РОЯЛ - набор 6 фужеров 190мл для шампанского</t>
  </si>
  <si>
    <t> Принадлежности для кухни </t>
  </si>
  <si>
    <t>Фольга алюминевая 10м в рулоне</t>
  </si>
  <si>
    <t>Сито 22см</t>
  </si>
  <si>
    <t>СКОВО (сковородки, кастрюли)</t>
  </si>
  <si>
    <t>00012717</t>
  </si>
  <si>
    <t>Мельница для перца малая</t>
  </si>
  <si>
    <t>Наташка Ромашка</t>
  </si>
  <si>
    <t>СВИТ ИМПРЕШН - тарелка суповая 20см</t>
  </si>
  <si>
    <t>Форма для льда Кубики с крышкой и клапаном</t>
  </si>
  <si>
    <t>Принадлежности для кухни  → Формы для льда</t>
  </si>
  <si>
    <t>Посуда  → Столовая  → Тарелка и их наборы</t>
  </si>
  <si>
    <t>Емкость 2л квадрат с часиками</t>
  </si>
  <si>
    <t>Контейнер для продуктов,свч</t>
  </si>
  <si>
    <t>ИЗОБИЛИЕ - контейнер 1л круглый</t>
  </si>
  <si>
    <t xml:space="preserve"> Емкость для продуктов,свч</t>
  </si>
  <si>
    <t>Губка сменная БОЛЬШАЯ</t>
  </si>
  <si>
    <t>Губка и их наборы</t>
  </si>
  <si>
    <t>Контейнер 355*235*190 10л для хранения</t>
  </si>
  <si>
    <t>Контейнеры для хранения</t>
  </si>
  <si>
    <t>Selavita</t>
  </si>
  <si>
    <t>Столовая посуда/селедочницы</t>
  </si>
  <si>
    <t xml:space="preserve">ФЛОРАЙН - селедочница 22см </t>
  </si>
  <si>
    <t xml:space="preserve">Стакан и их наборы(стекло) </t>
  </si>
  <si>
    <t xml:space="preserve">КОШЕМ - набор 6 стаканов 300мл для виски </t>
  </si>
  <si>
    <t xml:space="preserve">Наборы для напитков </t>
  </si>
  <si>
    <t xml:space="preserve">ПАБ - набор 2 кружек 300мл для пива </t>
  </si>
  <si>
    <t xml:space="preserve">Бульонницы </t>
  </si>
  <si>
    <t xml:space="preserve">Супница 540мл Комплеменс 2 ручки </t>
  </si>
  <si>
    <t xml:space="preserve">Кружка и их наборыКружка для миксера 2л </t>
  </si>
  <si>
    <t xml:space="preserve">Кружка для миксера 2л </t>
  </si>
  <si>
    <t xml:space="preserve">Кружка 280мл бочка на ножке Красная роза </t>
  </si>
  <si>
    <t xml:space="preserve">Банка 0,8л Токио c099 h110 v080-013 </t>
  </si>
  <si>
    <t xml:space="preserve">ЧЕШНИ - банка 0,5л для сып продуктов </t>
  </si>
  <si>
    <t>ПОЭМА БЛЮ - кружка 320мл</t>
  </si>
  <si>
    <t> Главная каталога → Товар для хоз.нужд → Ящики балконные</t>
  </si>
  <si>
    <t>ЛАМЕЛА - ящик балконный 60см</t>
  </si>
  <si>
    <t>пакелиани</t>
  </si>
  <si>
    <t xml:space="preserve">Упаковочный материал  </t>
  </si>
  <si>
    <t>Пакет подарочный 12*15см ламинированный</t>
  </si>
  <si>
    <t>Салатник 2.5л GALAXY с крышкой</t>
  </si>
  <si>
    <t>Воронка д120</t>
  </si>
  <si>
    <t>Картофемялка дерев 25*5см</t>
  </si>
  <si>
    <t>Мешок для мусора 30л 50шт 500*600 эконом</t>
  </si>
  <si>
    <t>Доска разд 20.5*30.5*1</t>
  </si>
  <si>
    <t>Подставка под горячее круг хром</t>
  </si>
  <si>
    <t xml:space="preserve">БАМБУК - тарелка десертная 19см </t>
  </si>
  <si>
    <t>00025843</t>
  </si>
  <si>
    <t>00028778</t>
  </si>
  <si>
    <t xml:space="preserve">БАМБУК - тарелка обеденная 26м </t>
  </si>
  <si>
    <t xml:space="preserve"> Главная каталога → Посуда → Столовая → Тарелка и их наборы</t>
  </si>
  <si>
    <t>Kittyk</t>
  </si>
  <si>
    <t>00025842</t>
  </si>
  <si>
    <t xml:space="preserve"> Главная каталога → Посуда → Столовая → Салатник,кисэ(стекло,фарфор) </t>
  </si>
  <si>
    <t>БАМБУК - салатник 15см</t>
  </si>
  <si>
    <t>00024486</t>
  </si>
  <si>
    <t xml:space="preserve"> Главная каталога → Товар для оформления интерьера → Столик-поднос</t>
  </si>
  <si>
    <t>madness</t>
  </si>
  <si>
    <t>Подставка для столовых приборов Тюльпаны</t>
  </si>
  <si>
    <t>00023194</t>
  </si>
  <si>
    <t xml:space="preserve"> Главная каталога → Принадлежности для кухни → Подставки для столовых приборов</t>
  </si>
  <si>
    <t>00019254</t>
  </si>
  <si>
    <t>djina2</t>
  </si>
  <si>
    <t>Принадлежности для туалета</t>
  </si>
  <si>
    <t>Ведро-туалет 16л</t>
  </si>
  <si>
    <t>Принадлежности для сада</t>
  </si>
  <si>
    <t>Лейка 10л Евро</t>
  </si>
  <si>
    <t>Ящик для рассады 15горшков с поддоном 410*235*90</t>
  </si>
  <si>
    <t>Посуда-кухонная</t>
  </si>
  <si>
    <t>Масленка Смак</t>
  </si>
  <si>
    <t>Товары для хоз нужд</t>
  </si>
  <si>
    <t>Evgesha</t>
  </si>
  <si>
    <t>Щетка для рук пемза</t>
  </si>
  <si>
    <t>Щетки,веники</t>
  </si>
  <si>
    <t>Ящик хозяйственный</t>
  </si>
  <si>
    <t>Ящик хозяйственный 600*400*170 на колесах</t>
  </si>
  <si>
    <t xml:space="preserve">Стульчик детский туалетный </t>
  </si>
  <si>
    <t>Горшок-стульчик</t>
  </si>
  <si>
    <t xml:space="preserve">Мешок для мусора 30л 20шт Хозяюшка ОСОБОПРОЧНЫЙ </t>
  </si>
  <si>
    <t>Мешок для мусора 20л 30шт Хозяюшка</t>
  </si>
  <si>
    <t xml:space="preserve"> Мешки для ...</t>
  </si>
  <si>
    <t>Блоки,коробки для мелочей</t>
  </si>
  <si>
    <t xml:space="preserve">Коробка для мелочей ПРОФИ2 140*140*35 </t>
  </si>
  <si>
    <t xml:space="preserve"> Термометры</t>
  </si>
  <si>
    <t>Термометр комнатный Детский</t>
  </si>
  <si>
    <t>yanmelnikov@yandex.ru</t>
  </si>
  <si>
    <t>Чехол для хранения вещей 40*60*26 Одежда</t>
  </si>
  <si>
    <t>Чехол для хранения вещей 73*53*24см</t>
  </si>
  <si>
    <t>Чехол-сумка для одежды 60*100см Одежда</t>
  </si>
  <si>
    <t>Набор ЛАУРА (щетка с совком с кромкой)</t>
  </si>
  <si>
    <t>Щетка для посуды КОЛИБРИ</t>
  </si>
  <si>
    <t>Швабра 2 ролика, метал коллектор с нескользящим по</t>
  </si>
  <si>
    <t>Комплект WC Камилла</t>
  </si>
  <si>
    <t>Принадл.для туалета</t>
  </si>
  <si>
    <t>Принадл.для кухни</t>
  </si>
  <si>
    <t>Сито 15см с ручкой</t>
  </si>
  <si>
    <t>inngga</t>
  </si>
  <si>
    <t>столовая посуда из стекла</t>
  </si>
  <si>
    <t>КАРИНА - столовый набор 18пр БЕЛ/ЧЕРН</t>
  </si>
  <si>
    <t>ДОМИНО - рюмки 4шт 70мл</t>
  </si>
  <si>
    <t>КВАДРАТО - салатник 16см белый</t>
  </si>
  <si>
    <t>КВАДРАТО - салатник 16см черный</t>
  </si>
  <si>
    <t>Кружка 250мл прозр</t>
  </si>
  <si>
    <t>Корзинка 280*135*123 универсальная</t>
  </si>
  <si>
    <t>NataliR08</t>
  </si>
  <si>
    <t>Принадлежности для кухни /Корзинка продуктовая</t>
  </si>
  <si>
    <t>Посуда/ Кухонная/салатники и их наборы</t>
  </si>
  <si>
    <t>Посуда/ Столовая/Салатник,кисэ(стекло,фарфор)</t>
  </si>
  <si>
    <t>РОМАШКА КАРИН ОРАНЖ - салатник 17см</t>
  </si>
  <si>
    <t>РОМАШКА КАРИН ОРАНЖ - салатник 27см</t>
  </si>
  <si>
    <t>Принадлежности для ванной комнаты / Губки для ванной</t>
  </si>
  <si>
    <t>Губка для тела БАБОЧКА массажная</t>
  </si>
  <si>
    <t>***Заяц***</t>
  </si>
  <si>
    <t>Противень</t>
  </si>
  <si>
    <t xml:space="preserve">Противень 395*270*65 Expert </t>
  </si>
  <si>
    <t xml:space="preserve">Форма для выпечки Хризантема </t>
  </si>
  <si>
    <t xml:space="preserve">Формы для ... </t>
  </si>
  <si>
    <t xml:space="preserve">Вешалки,плечики </t>
  </si>
  <si>
    <t>Вешалка 48-50 3шт</t>
  </si>
  <si>
    <t>забрали из дома, т.р. 210р.</t>
  </si>
  <si>
    <t>забрали из дома, т.р. 310р.</t>
  </si>
  <si>
    <t>только один</t>
  </si>
  <si>
    <t>Набор Элиз</t>
  </si>
  <si>
    <t>отдала</t>
  </si>
  <si>
    <t>2245,6, 292р. Транспортных за то, что забрали из дома</t>
  </si>
  <si>
    <t>забрала из дома</t>
  </si>
  <si>
    <t>осталась должна караман и горшочек</t>
  </si>
  <si>
    <t>К оплате ТР</t>
  </si>
  <si>
    <t>вернуть 7р.</t>
  </si>
  <si>
    <t>вернуть 20р.</t>
  </si>
  <si>
    <t>10р.ЦР</t>
  </si>
  <si>
    <t>вернуть 823р.</t>
  </si>
  <si>
    <t>вернуть 50р.</t>
  </si>
  <si>
    <t>вернуть 23р.</t>
  </si>
  <si>
    <t>плюс 11р. ЦР</t>
  </si>
  <si>
    <t>вернуть 665р.</t>
  </si>
  <si>
    <t>вернуть 141р.</t>
  </si>
  <si>
    <t>вернуть 700р.</t>
  </si>
  <si>
    <t>плюс 10р. ЦР</t>
  </si>
  <si>
    <t>ТР в счет переплаты</t>
  </si>
  <si>
    <t>вернуть 109р.</t>
  </si>
  <si>
    <t>плюс 10р.ЦР</t>
  </si>
  <si>
    <t>плюс долг по заказу 31р.</t>
  </si>
  <si>
    <t>kaktus05</t>
  </si>
  <si>
    <t>вернуть 345р.</t>
  </si>
  <si>
    <t>пересчитала, т.к. вернула шторку</t>
  </si>
  <si>
    <t>заберет банку, банку 2л 2шт и бисто вместе с канцтоварами</t>
  </si>
  <si>
    <t>вернуть 39р.</t>
  </si>
  <si>
    <t>вернуть 381р.</t>
  </si>
  <si>
    <t>вернуть 542р.</t>
  </si>
  <si>
    <t>вернула 401р.</t>
  </si>
  <si>
    <t>ведро на возврат</t>
  </si>
  <si>
    <t>долг по заказу 450р.</t>
  </si>
  <si>
    <t>пришли только 2шт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</si>
</sst>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"/>
    <numFmt numFmtId="167" formatCode="0000"/>
    <numFmt numFmtId="168" formatCode="000000"/>
    <numFmt numFmtId="169" formatCode="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dd/mm/yy"/>
  </numFmts>
  <fonts count="30"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5" fillId="3" borderId="0" applyNumberFormat="0" applyBorder="0" applyAlignment="0" applyProtection="0"/>
    <xf numFmtId="0" fontId="8" fillId="20" borderId="1" applyNumberFormat="0" applyAlignment="0" applyProtection="0"/>
    <xf numFmtId="0" fontId="12" fillId="21" borderId="2" applyNumberFormat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7" borderId="1" applyNumberFormat="0" applyAlignment="0" applyProtection="0"/>
    <xf numFmtId="0" fontId="17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7" fillId="20" borderId="8" applyNumberFormat="0" applyAlignment="0" applyProtection="0"/>
    <xf numFmtId="0" fontId="1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8" applyNumberFormat="0" applyAlignment="0" applyProtection="0"/>
    <xf numFmtId="0" fontId="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left"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3" fillId="24" borderId="10" xfId="0" applyNumberFormat="1" applyFont="1" applyFill="1" applyBorder="1" applyAlignment="1">
      <alignment horizontal="center" vertical="center" wrapText="1"/>
    </xf>
    <xf numFmtId="49" fontId="23" fillId="24" borderId="10" xfId="94" applyNumberFormat="1" applyFont="1" applyFill="1" applyBorder="1" applyAlignment="1">
      <alignment horizontal="center" vertical="center" wrapText="1"/>
      <protection/>
    </xf>
    <xf numFmtId="2" fontId="23" fillId="24" borderId="10" xfId="94" applyNumberFormat="1" applyFont="1" applyFill="1" applyBorder="1" applyAlignment="1">
      <alignment horizontal="center" vertical="center" wrapText="1"/>
      <protection/>
    </xf>
    <xf numFmtId="2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83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5" fillId="0" borderId="10" xfId="83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17" borderId="10" xfId="0" applyFont="1" applyFill="1" applyBorder="1" applyAlignment="1">
      <alignment horizontal="center" vertical="center" wrapText="1"/>
    </xf>
    <xf numFmtId="2" fontId="24" fillId="17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17" borderId="10" xfId="0" applyFont="1" applyFill="1" applyBorder="1" applyAlignment="1">
      <alignment horizontal="center" vertical="center" wrapText="1"/>
    </xf>
    <xf numFmtId="2" fontId="24" fillId="17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49" fontId="24" fillId="0" borderId="10" xfId="83" applyNumberFormat="1" applyFont="1" applyBorder="1" applyAlignment="1" applyProtection="1">
      <alignment horizontal="center" vertical="center" wrapText="1"/>
      <protection/>
    </xf>
    <xf numFmtId="49" fontId="24" fillId="0" borderId="10" xfId="99" applyNumberFormat="1" applyFont="1" applyBorder="1" applyAlignment="1">
      <alignment horizontal="center" vertical="center" wrapText="1"/>
      <protection/>
    </xf>
    <xf numFmtId="49" fontId="24" fillId="0" borderId="10" xfId="99" applyNumberFormat="1" applyFont="1" applyFill="1" applyBorder="1" applyAlignment="1">
      <alignment horizontal="center" vertical="center" wrapText="1"/>
      <protection/>
    </xf>
    <xf numFmtId="0" fontId="24" fillId="0" borderId="10" xfId="99" applyFont="1" applyBorder="1" applyAlignment="1">
      <alignment horizontal="center" vertical="center" wrapText="1"/>
      <protection/>
    </xf>
    <xf numFmtId="0" fontId="25" fillId="0" borderId="10" xfId="83" applyFont="1" applyBorder="1" applyAlignment="1">
      <alignment horizontal="center" vertical="center" wrapText="1"/>
    </xf>
    <xf numFmtId="2" fontId="24" fillId="0" borderId="10" xfId="99" applyNumberFormat="1" applyFont="1" applyBorder="1" applyAlignment="1">
      <alignment horizontal="center" vertical="center" wrapText="1"/>
      <protection/>
    </xf>
    <xf numFmtId="175" fontId="24" fillId="0" borderId="10" xfId="0" applyNumberFormat="1" applyFont="1" applyBorder="1" applyAlignment="1">
      <alignment vertical="center" wrapText="1"/>
    </xf>
    <xf numFmtId="49" fontId="25" fillId="0" borderId="10" xfId="83" applyNumberFormat="1" applyFont="1" applyFill="1" applyBorder="1" applyAlignment="1" applyProtection="1">
      <alignment horizontal="center" vertical="center" wrapText="1"/>
      <protection/>
    </xf>
    <xf numFmtId="49" fontId="24" fillId="0" borderId="10" xfId="83" applyNumberFormat="1" applyFont="1" applyBorder="1" applyAlignment="1" applyProtection="1">
      <alignment horizontal="center" vertical="center" wrapText="1"/>
      <protection/>
    </xf>
    <xf numFmtId="49" fontId="24" fillId="0" borderId="10" xfId="98" applyNumberFormat="1" applyFont="1" applyBorder="1" applyAlignment="1">
      <alignment horizontal="center" vertical="center" wrapText="1"/>
      <protection/>
    </xf>
    <xf numFmtId="49" fontId="24" fillId="0" borderId="10" xfId="98" applyNumberFormat="1" applyFont="1" applyFill="1" applyBorder="1" applyAlignment="1">
      <alignment horizontal="center" vertical="center" wrapText="1"/>
      <protection/>
    </xf>
    <xf numFmtId="0" fontId="24" fillId="0" borderId="10" xfId="98" applyFont="1" applyBorder="1" applyAlignment="1">
      <alignment horizontal="center" vertical="center" wrapText="1"/>
      <protection/>
    </xf>
    <xf numFmtId="2" fontId="24" fillId="0" borderId="10" xfId="98" applyNumberFormat="1" applyFont="1" applyBorder="1" applyAlignment="1">
      <alignment horizontal="center" vertical="center" wrapText="1"/>
      <protection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49" fontId="25" fillId="0" borderId="10" xfId="83" applyNumberFormat="1" applyFont="1" applyBorder="1" applyAlignment="1" applyProtection="1">
      <alignment horizontal="center" vertical="center" wrapText="1"/>
      <protection/>
    </xf>
    <xf numFmtId="2" fontId="24" fillId="0" borderId="10" xfId="0" applyNumberFormat="1" applyFont="1" applyFill="1" applyBorder="1" applyAlignment="1">
      <alignment horizontal="center" vertical="center" wrapText="1"/>
    </xf>
    <xf numFmtId="49" fontId="24" fillId="0" borderId="10" xfId="83" applyNumberFormat="1" applyFont="1" applyFill="1" applyBorder="1" applyAlignment="1" applyProtection="1">
      <alignment horizontal="center" vertical="center" wrapText="1"/>
      <protection/>
    </xf>
    <xf numFmtId="49" fontId="25" fillId="0" borderId="10" xfId="83" applyNumberFormat="1" applyFont="1" applyFill="1" applyBorder="1" applyAlignment="1" applyProtection="1">
      <alignment horizontal="center" vertical="center" wrapText="1"/>
      <protection/>
    </xf>
    <xf numFmtId="2" fontId="24" fillId="0" borderId="10" xfId="84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4" fillId="0" borderId="10" xfId="100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74" fontId="24" fillId="0" borderId="10" xfId="100" applyNumberFormat="1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4" fillId="17" borderId="10" xfId="100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/>
    </xf>
    <xf numFmtId="0" fontId="28" fillId="17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8" fillId="17" borderId="10" xfId="0" applyFont="1" applyFill="1" applyBorder="1" applyAlignment="1">
      <alignment horizontal="center" wrapText="1"/>
    </xf>
    <xf numFmtId="0" fontId="29" fillId="17" borderId="10" xfId="0" applyFont="1" applyFill="1" applyBorder="1" applyAlignment="1">
      <alignment horizontal="center" wrapText="1"/>
    </xf>
    <xf numFmtId="0" fontId="28" fillId="17" borderId="10" xfId="0" applyFont="1" applyFill="1" applyBorder="1" applyAlignment="1">
      <alignment horizontal="center" vertical="center" wrapText="1"/>
    </xf>
    <xf numFmtId="174" fontId="24" fillId="17" borderId="10" xfId="100" applyNumberFormat="1" applyFont="1" applyFill="1" applyBorder="1" applyAlignment="1">
      <alignment horizontal="center" vertical="center" wrapText="1"/>
      <protection/>
    </xf>
    <xf numFmtId="0" fontId="25" fillId="17" borderId="10" xfId="83" applyFont="1" applyFill="1" applyBorder="1" applyAlignment="1" applyProtection="1">
      <alignment horizontal="center" vertical="center" wrapText="1"/>
      <protection/>
    </xf>
    <xf numFmtId="49" fontId="28" fillId="17" borderId="10" xfId="0" applyNumberFormat="1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49" fontId="24" fillId="26" borderId="10" xfId="99" applyNumberFormat="1" applyFont="1" applyFill="1" applyBorder="1" applyAlignment="1">
      <alignment horizontal="center" vertical="center" wrapText="1"/>
      <protection/>
    </xf>
    <xf numFmtId="49" fontId="24" fillId="26" borderId="12" xfId="0" applyNumberFormat="1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/>
    </xf>
    <xf numFmtId="0" fontId="28" fillId="26" borderId="10" xfId="0" applyFont="1" applyFill="1" applyBorder="1" applyAlignment="1">
      <alignment horizontal="center" vertical="center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4" fillId="0" borderId="10" xfId="100" applyNumberFormat="1" applyFont="1" applyBorder="1" applyAlignment="1">
      <alignment horizontal="center" vertical="center" wrapText="1"/>
      <protection/>
    </xf>
    <xf numFmtId="0" fontId="24" fillId="26" borderId="10" xfId="100" applyFont="1" applyFill="1" applyBorder="1" applyAlignment="1">
      <alignment horizontal="center" vertical="center" wrapText="1"/>
      <protection/>
    </xf>
    <xf numFmtId="0" fontId="24" fillId="26" borderId="10" xfId="0" applyFont="1" applyFill="1" applyBorder="1" applyAlignment="1">
      <alignment horizontal="center" vertical="center" wrapText="1"/>
    </xf>
    <xf numFmtId="49" fontId="24" fillId="26" borderId="10" xfId="98" applyNumberFormat="1" applyFont="1" applyFill="1" applyBorder="1" applyAlignment="1">
      <alignment horizontal="center" vertical="center" wrapText="1"/>
      <protection/>
    </xf>
    <xf numFmtId="49" fontId="24" fillId="27" borderId="10" xfId="0" applyNumberFormat="1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49" fontId="24" fillId="27" borderId="10" xfId="0" applyNumberFormat="1" applyFont="1" applyFill="1" applyBorder="1" applyAlignment="1">
      <alignment horizontal="center" vertical="center" wrapText="1"/>
    </xf>
    <xf numFmtId="49" fontId="24" fillId="27" borderId="10" xfId="99" applyNumberFormat="1" applyFont="1" applyFill="1" applyBorder="1" applyAlignment="1">
      <alignment horizontal="center" vertical="center" wrapText="1"/>
      <protection/>
    </xf>
    <xf numFmtId="0" fontId="23" fillId="24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 3" xfId="96"/>
    <cellStyle name="Обычный 2_Дозаказы" xfId="97"/>
    <cellStyle name="Обычный_Лист1" xfId="98"/>
    <cellStyle name="Обычный_Лист1_1" xfId="99"/>
    <cellStyle name="Обычный_Лист1_Дозаказы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maraplast.ru/brands.php?cat=00000204&amp;src=/nav/PrListTG.txt" TargetMode="External" /><Relationship Id="rId2" Type="http://schemas.openxmlformats.org/officeDocument/2006/relationships/hyperlink" Target="http://www.samaraplast.ru/brands.php?cat=00000253&amp;src=/nav/PrListTG.txt" TargetMode="External" /><Relationship Id="rId3" Type="http://schemas.openxmlformats.org/officeDocument/2006/relationships/hyperlink" Target="http://www.samaraplast.ru/brands.php?cat=00000112&amp;src=/nav/PrListTG.txt" TargetMode="External" /><Relationship Id="rId4" Type="http://schemas.openxmlformats.org/officeDocument/2006/relationships/hyperlink" Target="http://www.samaraplast.ru/brands.php?cat=00000236&amp;src=/nav/PrListTG.txt" TargetMode="External" /><Relationship Id="rId5" Type="http://schemas.openxmlformats.org/officeDocument/2006/relationships/hyperlink" Target="http://www.samaraplast.ru/brands.php?cat=00000238&amp;src=/nav/PrListTG.txt" TargetMode="External" /><Relationship Id="rId6" Type="http://schemas.openxmlformats.org/officeDocument/2006/relationships/hyperlink" Target="http://www.samaraplast.ru/brands.php?cat=00000125&amp;src=/nav/PrListTG.txt" TargetMode="External" /><Relationship Id="rId7" Type="http://schemas.openxmlformats.org/officeDocument/2006/relationships/hyperlink" Target="http://www.samaraplast.ru/brands.php?cat=00000125&amp;src=/nav/PrListTG.txt" TargetMode="External" /><Relationship Id="rId8" Type="http://schemas.openxmlformats.org/officeDocument/2006/relationships/hyperlink" Target="http://www.samaraplast.ru/brands.php?cat=00000125&amp;src=/nav/PrListTG.txt" TargetMode="External" /><Relationship Id="rId9" Type="http://schemas.openxmlformats.org/officeDocument/2006/relationships/hyperlink" Target="http://www.samaraplast.ru/brands.php?cat=00000112&amp;src=/nav/PrListTG.txt" TargetMode="External" /><Relationship Id="rId10" Type="http://schemas.openxmlformats.org/officeDocument/2006/relationships/hyperlink" Target="http://www.samaraplast.ru/brands.php?cat=00000072&amp;src=/nav/PrListTG.txt" TargetMode="External" /><Relationship Id="rId11" Type="http://schemas.openxmlformats.org/officeDocument/2006/relationships/hyperlink" Target="http://www.samaraplast.ru/brands.php?cat=00000125&amp;src=/nav/PrListTG.txt" TargetMode="External" /><Relationship Id="rId12" Type="http://schemas.openxmlformats.org/officeDocument/2006/relationships/hyperlink" Target="http://www.samaraplast.ru/brands.php?cat=00000125&amp;src=/nav/PrListTG.txt" TargetMode="External" /><Relationship Id="rId13" Type="http://schemas.openxmlformats.org/officeDocument/2006/relationships/hyperlink" Target="http://www.samaraplast.ru/brands.php?cat=00000125&amp;src=/nav/PrListTG.txt" TargetMode="External" /><Relationship Id="rId14" Type="http://schemas.openxmlformats.org/officeDocument/2006/relationships/hyperlink" Target="http://www.samaraplast.ru/brands.php?cat=00000125&amp;src=/nav/PrListTG.txt" TargetMode="External" /><Relationship Id="rId15" Type="http://schemas.openxmlformats.org/officeDocument/2006/relationships/hyperlink" Target="http://www.samaraplast.ru/brands.php?cat=00000259&amp;src=/nav/PrListTG.txt" TargetMode="External" /><Relationship Id="rId16" Type="http://schemas.openxmlformats.org/officeDocument/2006/relationships/hyperlink" Target="http://www.samaraplast.ru/brands.php?cat=00000124&amp;src=/nav/PrListTG.txt" TargetMode="External" /><Relationship Id="rId17" Type="http://schemas.openxmlformats.org/officeDocument/2006/relationships/hyperlink" Target="http://www.sam-plast.ru/brands.php?cat=00000125&amp;src=/nav/PrListTG.txt" TargetMode="External" /><Relationship Id="rId18" Type="http://schemas.openxmlformats.org/officeDocument/2006/relationships/hyperlink" Target="http://www.sam-plast.ru/brands.php?cat=00000125&amp;src=/nav/PrListTG.txt" TargetMode="External" /><Relationship Id="rId19" Type="http://schemas.openxmlformats.org/officeDocument/2006/relationships/hyperlink" Target="http://www.sam-plast.ru/brands.php?cat=00000125&amp;src=/nav/PrListTG.txt" TargetMode="External" /><Relationship Id="rId20" Type="http://schemas.openxmlformats.org/officeDocument/2006/relationships/hyperlink" Target="http://www.sam-plast.ru/brands.php?cat=00000125&amp;src=/nav/PrListTG.txt" TargetMode="External" /><Relationship Id="rId21" Type="http://schemas.openxmlformats.org/officeDocument/2006/relationships/hyperlink" Target="http://www.samaraplast.ru/brands.php?cat=00000124&amp;src=/nav/PrListTG.txt" TargetMode="External" /><Relationship Id="rId22" Type="http://schemas.openxmlformats.org/officeDocument/2006/relationships/hyperlink" Target="http://www.samaraplast.ru/brands.php?cat=00000124&amp;src=/nav/PrListTG.txt" TargetMode="External" /><Relationship Id="rId23" Type="http://schemas.openxmlformats.org/officeDocument/2006/relationships/hyperlink" Target="http://www.samaraplast.ru/brands.php?cat=00000124&amp;src=/nav/PrListTG.txt" TargetMode="External" /><Relationship Id="rId24" Type="http://schemas.openxmlformats.org/officeDocument/2006/relationships/hyperlink" Target="http://www.samaraplast.ru/brands.php?cat=00000124&amp;src=/nav/PrListTG.txt" TargetMode="External" /><Relationship Id="rId25" Type="http://schemas.openxmlformats.org/officeDocument/2006/relationships/hyperlink" Target="http://www.samaraplast.ru/brands.php?cat=00000105&amp;src=/nav/PrListTG.txt" TargetMode="External" /><Relationship Id="rId26" Type="http://schemas.openxmlformats.org/officeDocument/2006/relationships/hyperlink" Target="http://www.samaraplast.ru/brands.php?cat=00000260&amp;src=/nav/PrListTG.txt" TargetMode="External" /><Relationship Id="rId27" Type="http://schemas.openxmlformats.org/officeDocument/2006/relationships/hyperlink" Target="http://www.samaraplast.ru/brands.php?cat=00000111&amp;src=/nav/PrListTG.txt" TargetMode="External" /><Relationship Id="rId28" Type="http://schemas.openxmlformats.org/officeDocument/2006/relationships/hyperlink" Target="http://www.samaraplast.ru/brands.php?cat=00000260&amp;src=/nav/PrListTG.txt" TargetMode="External" /><Relationship Id="rId29" Type="http://schemas.openxmlformats.org/officeDocument/2006/relationships/hyperlink" Target="mailto:gir74@mail" TargetMode="External" /><Relationship Id="rId30" Type="http://schemas.openxmlformats.org/officeDocument/2006/relationships/hyperlink" Target="mailto:gir74@mail" TargetMode="External" /><Relationship Id="rId31" Type="http://schemas.openxmlformats.org/officeDocument/2006/relationships/hyperlink" Target="mailto:yanmelnikov@yandex.ru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nmelnikov@yandex.ru" TargetMode="External" /><Relationship Id="rId2" Type="http://schemas.openxmlformats.org/officeDocument/2006/relationships/hyperlink" Target="mailto:gir74@mai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4"/>
  <sheetViews>
    <sheetView tabSelected="1"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J105" sqref="J105"/>
    </sheetView>
  </sheetViews>
  <sheetFormatPr defaultColWidth="9.140625" defaultRowHeight="15"/>
  <cols>
    <col min="1" max="1" width="21.7109375" style="61" customWidth="1"/>
    <col min="2" max="2" width="12.140625" style="62" customWidth="1"/>
    <col min="3" max="3" width="24.28125" style="61" customWidth="1"/>
    <col min="4" max="4" width="53.140625" style="61" customWidth="1"/>
    <col min="5" max="5" width="6.57421875" style="63" customWidth="1"/>
    <col min="6" max="6" width="10.00390625" style="64" customWidth="1"/>
    <col min="7" max="7" width="12.421875" style="64" customWidth="1"/>
    <col min="8" max="8" width="16.57421875" style="64" customWidth="1"/>
    <col min="9" max="9" width="11.421875" style="116" customWidth="1"/>
    <col min="10" max="10" width="20.8515625" style="66" customWidth="1"/>
    <col min="11" max="11" width="16.57421875" style="0" customWidth="1"/>
  </cols>
  <sheetData>
    <row r="1" spans="1:11" s="1" customFormat="1" ht="31.5">
      <c r="A1" s="8" t="s">
        <v>516</v>
      </c>
      <c r="B1" s="9" t="s">
        <v>518</v>
      </c>
      <c r="C1" s="9" t="s">
        <v>519</v>
      </c>
      <c r="D1" s="9" t="s">
        <v>517</v>
      </c>
      <c r="E1" s="9" t="s">
        <v>515</v>
      </c>
      <c r="F1" s="10" t="s">
        <v>514</v>
      </c>
      <c r="G1" s="11" t="s">
        <v>530</v>
      </c>
      <c r="H1" s="11" t="s">
        <v>531</v>
      </c>
      <c r="I1" s="112" t="s">
        <v>1061</v>
      </c>
      <c r="J1" s="12" t="s">
        <v>415</v>
      </c>
      <c r="K1" s="2"/>
    </row>
    <row r="2" spans="1:10" ht="15.75">
      <c r="A2" s="17" t="s">
        <v>1046</v>
      </c>
      <c r="B2" s="18">
        <v>32553</v>
      </c>
      <c r="C2" s="18" t="s">
        <v>12</v>
      </c>
      <c r="D2" s="92" t="s">
        <v>33</v>
      </c>
      <c r="E2" s="20">
        <v>1</v>
      </c>
      <c r="F2" s="22">
        <v>65.8</v>
      </c>
      <c r="G2" s="14">
        <f>F2*E2</f>
        <v>65.8</v>
      </c>
      <c r="H2" s="14">
        <f>G2*1.12</f>
        <v>73.696</v>
      </c>
      <c r="I2" s="14">
        <v>228</v>
      </c>
      <c r="J2" s="13" t="s">
        <v>1085</v>
      </c>
    </row>
    <row r="3" spans="1:10" ht="15.75">
      <c r="A3" s="17" t="s">
        <v>1046</v>
      </c>
      <c r="B3" s="18">
        <v>16708</v>
      </c>
      <c r="C3" s="18" t="s">
        <v>12</v>
      </c>
      <c r="D3" s="92" t="s">
        <v>34</v>
      </c>
      <c r="E3" s="20">
        <v>1</v>
      </c>
      <c r="F3" s="22">
        <v>65.8</v>
      </c>
      <c r="G3" s="14">
        <f>F3*E3</f>
        <v>65.8</v>
      </c>
      <c r="H3" s="14">
        <f>G3*1.12</f>
        <v>73.696</v>
      </c>
      <c r="I3" s="14"/>
      <c r="J3" s="13"/>
    </row>
    <row r="4" spans="1:10" ht="15.75">
      <c r="A4" s="17" t="s">
        <v>1046</v>
      </c>
      <c r="B4" s="18">
        <v>32558</v>
      </c>
      <c r="C4" s="18" t="s">
        <v>12</v>
      </c>
      <c r="D4" s="92" t="s">
        <v>35</v>
      </c>
      <c r="E4" s="20">
        <v>1</v>
      </c>
      <c r="F4" s="22">
        <v>65.8</v>
      </c>
      <c r="G4" s="14">
        <f>F4*E4</f>
        <v>65.8</v>
      </c>
      <c r="H4" s="14">
        <f>G4*1.12</f>
        <v>73.696</v>
      </c>
      <c r="I4" s="14"/>
      <c r="J4" s="13"/>
    </row>
    <row r="5" spans="1:10" ht="15.75">
      <c r="A5" s="71" t="s">
        <v>1046</v>
      </c>
      <c r="B5" s="71">
        <v>36769</v>
      </c>
      <c r="C5" s="71" t="s">
        <v>557</v>
      </c>
      <c r="D5" s="109" t="s">
        <v>59</v>
      </c>
      <c r="E5" s="71">
        <v>2</v>
      </c>
      <c r="F5" s="102">
        <v>44.5</v>
      </c>
      <c r="G5" s="14">
        <f>F5*E5</f>
        <v>89</v>
      </c>
      <c r="H5" s="14">
        <f>G5*1.12</f>
        <v>99.68</v>
      </c>
      <c r="I5" s="14"/>
      <c r="J5" s="100"/>
    </row>
    <row r="6" spans="1:10" ht="15.75">
      <c r="A6" s="71" t="s">
        <v>1046</v>
      </c>
      <c r="B6" s="71">
        <v>36544</v>
      </c>
      <c r="C6" s="71" t="s">
        <v>557</v>
      </c>
      <c r="D6" s="89" t="s">
        <v>346</v>
      </c>
      <c r="E6" s="71">
        <v>1</v>
      </c>
      <c r="F6" s="102">
        <v>50.4</v>
      </c>
      <c r="G6" s="14">
        <f>F6*E6</f>
        <v>50.4</v>
      </c>
      <c r="H6" s="14">
        <f>G6*1.12</f>
        <v>56.448</v>
      </c>
      <c r="I6" s="14"/>
      <c r="J6" s="15"/>
    </row>
    <row r="7" spans="1:10" ht="15.75">
      <c r="A7" s="17" t="s">
        <v>1046</v>
      </c>
      <c r="B7" s="18">
        <v>36265</v>
      </c>
      <c r="C7" s="18" t="s">
        <v>12</v>
      </c>
      <c r="D7" s="92" t="s">
        <v>41</v>
      </c>
      <c r="E7" s="20">
        <v>1</v>
      </c>
      <c r="F7" s="22">
        <v>50.4</v>
      </c>
      <c r="G7" s="14">
        <f>F7*E7</f>
        <v>50.4</v>
      </c>
      <c r="H7" s="14">
        <f>G7*1.12</f>
        <v>56.448</v>
      </c>
      <c r="I7" s="14"/>
      <c r="J7" s="13"/>
    </row>
    <row r="8" spans="1:10" ht="15.75">
      <c r="A8" s="17" t="s">
        <v>1046</v>
      </c>
      <c r="B8" s="18">
        <v>22192</v>
      </c>
      <c r="C8" s="18" t="s">
        <v>12</v>
      </c>
      <c r="D8" s="92" t="s">
        <v>13</v>
      </c>
      <c r="E8" s="20">
        <v>1</v>
      </c>
      <c r="F8" s="22">
        <v>43.8</v>
      </c>
      <c r="G8" s="14">
        <f>F8*E8</f>
        <v>43.8</v>
      </c>
      <c r="H8" s="14">
        <f>G8*1.12</f>
        <v>49.056000000000004</v>
      </c>
      <c r="I8" s="14"/>
      <c r="J8" s="13"/>
    </row>
    <row r="9" spans="1:10" ht="15.75">
      <c r="A9" s="17" t="s">
        <v>1046</v>
      </c>
      <c r="B9" s="18">
        <v>12730</v>
      </c>
      <c r="C9" s="18" t="s">
        <v>17</v>
      </c>
      <c r="D9" s="107" t="s">
        <v>16</v>
      </c>
      <c r="E9" s="20">
        <v>1</v>
      </c>
      <c r="F9" s="14">
        <v>30.1</v>
      </c>
      <c r="G9" s="14">
        <f>F9*E9</f>
        <v>30.1</v>
      </c>
      <c r="H9" s="14">
        <f>G9*1.12</f>
        <v>33.712</v>
      </c>
      <c r="I9" s="14"/>
      <c r="J9" s="13"/>
    </row>
    <row r="10" spans="1:10" ht="15.75">
      <c r="A10" s="17" t="s">
        <v>1046</v>
      </c>
      <c r="B10" s="18">
        <v>26340</v>
      </c>
      <c r="C10" s="18" t="s">
        <v>7</v>
      </c>
      <c r="D10" s="92" t="s">
        <v>6</v>
      </c>
      <c r="E10" s="15">
        <v>1</v>
      </c>
      <c r="F10" s="14">
        <v>34.7</v>
      </c>
      <c r="G10" s="14">
        <f>F10*E10</f>
        <v>34.7</v>
      </c>
      <c r="H10" s="14">
        <f>G10*1.12</f>
        <v>38.864000000000004</v>
      </c>
      <c r="I10" s="14"/>
      <c r="J10" s="13"/>
    </row>
    <row r="11" spans="1:10" ht="15.75">
      <c r="A11" s="17" t="s">
        <v>1046</v>
      </c>
      <c r="B11" s="18">
        <v>23906</v>
      </c>
      <c r="C11" s="18" t="s">
        <v>30</v>
      </c>
      <c r="D11" s="92" t="s">
        <v>29</v>
      </c>
      <c r="E11" s="20">
        <v>1</v>
      </c>
      <c r="F11" s="14">
        <v>156.5</v>
      </c>
      <c r="G11" s="14">
        <f>F11*E11</f>
        <v>156.5</v>
      </c>
      <c r="H11" s="14">
        <f>G11*1.12</f>
        <v>175.28000000000003</v>
      </c>
      <c r="I11" s="14"/>
      <c r="J11" s="13"/>
    </row>
    <row r="12" spans="1:13" s="7" customFormat="1" ht="15.75">
      <c r="A12" s="17" t="s">
        <v>1046</v>
      </c>
      <c r="B12" s="18">
        <v>24368</v>
      </c>
      <c r="C12" s="17" t="s">
        <v>1051</v>
      </c>
      <c r="D12" s="92" t="s">
        <v>1052</v>
      </c>
      <c r="E12" s="15">
        <v>2</v>
      </c>
      <c r="F12" s="14">
        <v>36.4</v>
      </c>
      <c r="G12" s="14">
        <f>F12*E12</f>
        <v>72.8</v>
      </c>
      <c r="H12" s="14">
        <f>G12*1.12</f>
        <v>81.536</v>
      </c>
      <c r="I12" s="14"/>
      <c r="J12" s="13"/>
      <c r="K12"/>
      <c r="L12"/>
      <c r="M12"/>
    </row>
    <row r="13" spans="1:10" ht="31.5">
      <c r="A13" s="17" t="s">
        <v>1046</v>
      </c>
      <c r="B13" s="18">
        <v>24264</v>
      </c>
      <c r="C13" s="18" t="s">
        <v>15</v>
      </c>
      <c r="D13" s="92" t="s">
        <v>14</v>
      </c>
      <c r="E13" s="20">
        <v>1</v>
      </c>
      <c r="F13" s="14">
        <v>35</v>
      </c>
      <c r="G13" s="14">
        <f>F13*E13</f>
        <v>35</v>
      </c>
      <c r="H13" s="14">
        <f>G13*1.12</f>
        <v>39.2</v>
      </c>
      <c r="I13" s="14"/>
      <c r="J13" s="13"/>
    </row>
    <row r="14" spans="1:10" ht="15.75">
      <c r="A14" s="17" t="s">
        <v>1046</v>
      </c>
      <c r="B14" s="18">
        <v>30330</v>
      </c>
      <c r="C14" s="18" t="s">
        <v>23</v>
      </c>
      <c r="D14" s="92" t="s">
        <v>22</v>
      </c>
      <c r="E14" s="20">
        <v>1</v>
      </c>
      <c r="F14" s="14">
        <v>226.1</v>
      </c>
      <c r="G14" s="14">
        <f>F14*E14</f>
        <v>226.1</v>
      </c>
      <c r="H14" s="14">
        <f>G14*1.12</f>
        <v>253.23200000000003</v>
      </c>
      <c r="I14" s="14"/>
      <c r="J14" s="13"/>
    </row>
    <row r="15" spans="1:10" ht="31.5">
      <c r="A15" s="17" t="s">
        <v>1046</v>
      </c>
      <c r="B15" s="18">
        <v>24416</v>
      </c>
      <c r="C15" s="17" t="s">
        <v>38</v>
      </c>
      <c r="D15" s="92" t="s">
        <v>36</v>
      </c>
      <c r="E15" s="15">
        <v>1</v>
      </c>
      <c r="F15" s="14">
        <v>234.9</v>
      </c>
      <c r="G15" s="14">
        <f>F15*E15</f>
        <v>234.9</v>
      </c>
      <c r="H15" s="14">
        <f>G15*1.12</f>
        <v>263.088</v>
      </c>
      <c r="I15" s="14"/>
      <c r="J15" s="13" t="s">
        <v>37</v>
      </c>
    </row>
    <row r="16" spans="1:10" ht="15.75">
      <c r="A16" s="17" t="s">
        <v>1046</v>
      </c>
      <c r="B16" s="18">
        <v>16368</v>
      </c>
      <c r="C16" s="17" t="s">
        <v>9</v>
      </c>
      <c r="D16" s="92" t="s">
        <v>8</v>
      </c>
      <c r="E16" s="15">
        <v>2</v>
      </c>
      <c r="F16" s="14">
        <v>23.5</v>
      </c>
      <c r="G16" s="14">
        <f>F16*E16</f>
        <v>47</v>
      </c>
      <c r="H16" s="14">
        <f>G16*1.12</f>
        <v>52.64000000000001</v>
      </c>
      <c r="I16" s="14"/>
      <c r="J16" s="13"/>
    </row>
    <row r="17" spans="1:10" ht="15.75">
      <c r="A17" s="17" t="s">
        <v>1046</v>
      </c>
      <c r="B17" s="18">
        <v>14724</v>
      </c>
      <c r="C17" s="18" t="s">
        <v>588</v>
      </c>
      <c r="D17" s="92" t="s">
        <v>588</v>
      </c>
      <c r="E17" s="20">
        <v>1</v>
      </c>
      <c r="F17" s="14">
        <v>34.9</v>
      </c>
      <c r="G17" s="14">
        <f>F17*E17</f>
        <v>34.9</v>
      </c>
      <c r="H17" s="14">
        <f>G17*1.12</f>
        <v>39.088</v>
      </c>
      <c r="I17" s="14"/>
      <c r="J17" s="13"/>
    </row>
    <row r="18" spans="1:10" ht="15.75">
      <c r="A18" s="17" t="s">
        <v>1046</v>
      </c>
      <c r="B18" s="18">
        <v>14684</v>
      </c>
      <c r="C18" s="18" t="s">
        <v>588</v>
      </c>
      <c r="D18" s="92" t="s">
        <v>588</v>
      </c>
      <c r="E18" s="20">
        <v>1</v>
      </c>
      <c r="F18" s="14">
        <v>19.3</v>
      </c>
      <c r="G18" s="14">
        <f>F18*E18</f>
        <v>19.3</v>
      </c>
      <c r="H18" s="14">
        <f>G18*1.12</f>
        <v>21.616000000000003</v>
      </c>
      <c r="I18" s="14"/>
      <c r="J18" s="13"/>
    </row>
    <row r="19" spans="1:10" ht="15.75">
      <c r="A19" s="17" t="s">
        <v>1046</v>
      </c>
      <c r="B19" s="18">
        <v>24444</v>
      </c>
      <c r="C19" s="17" t="s">
        <v>26</v>
      </c>
      <c r="D19" s="92" t="s">
        <v>25</v>
      </c>
      <c r="E19" s="15">
        <v>2</v>
      </c>
      <c r="F19" s="14">
        <v>20.7</v>
      </c>
      <c r="G19" s="14">
        <f>F19*E19</f>
        <v>41.4</v>
      </c>
      <c r="H19" s="14">
        <f>G19*1.12</f>
        <v>46.368</v>
      </c>
      <c r="I19" s="14"/>
      <c r="J19" s="13"/>
    </row>
    <row r="20" spans="1:13" s="7" customFormat="1" ht="31.5">
      <c r="A20" s="17" t="s">
        <v>1046</v>
      </c>
      <c r="B20" s="18">
        <v>31704</v>
      </c>
      <c r="C20" s="17" t="s">
        <v>24</v>
      </c>
      <c r="D20" s="92" t="s">
        <v>24</v>
      </c>
      <c r="E20" s="15">
        <v>1</v>
      </c>
      <c r="F20" s="14">
        <v>9.1</v>
      </c>
      <c r="G20" s="14">
        <f>F20*E20</f>
        <v>9.1</v>
      </c>
      <c r="H20" s="14">
        <f>G20*1.12</f>
        <v>10.192</v>
      </c>
      <c r="I20" s="14"/>
      <c r="J20" s="13"/>
      <c r="K20"/>
      <c r="L20"/>
      <c r="M20"/>
    </row>
    <row r="21" spans="1:10" ht="15.75">
      <c r="A21" s="17" t="s">
        <v>1046</v>
      </c>
      <c r="B21" s="18">
        <v>13799</v>
      </c>
      <c r="C21" s="18" t="s">
        <v>21</v>
      </c>
      <c r="D21" s="92" t="s">
        <v>20</v>
      </c>
      <c r="E21" s="20">
        <v>1</v>
      </c>
      <c r="F21" s="14">
        <v>17.9</v>
      </c>
      <c r="G21" s="14">
        <f>F21*E21</f>
        <v>17.9</v>
      </c>
      <c r="H21" s="14">
        <f>G21*1.12</f>
        <v>20.048000000000002</v>
      </c>
      <c r="I21" s="14"/>
      <c r="J21" s="13"/>
    </row>
    <row r="22" spans="1:10" ht="15.75">
      <c r="A22" s="17" t="s">
        <v>1046</v>
      </c>
      <c r="B22" s="18">
        <v>32945</v>
      </c>
      <c r="C22" s="17" t="s">
        <v>1047</v>
      </c>
      <c r="D22" s="107" t="s">
        <v>1048</v>
      </c>
      <c r="E22" s="15">
        <v>1</v>
      </c>
      <c r="F22" s="14">
        <v>286</v>
      </c>
      <c r="G22" s="14">
        <f>F22*E22</f>
        <v>286</v>
      </c>
      <c r="H22" s="14">
        <f>G22*1.12</f>
        <v>320.32000000000005</v>
      </c>
      <c r="I22" s="14"/>
      <c r="J22" s="13"/>
    </row>
    <row r="23" spans="1:10" ht="31.5">
      <c r="A23" s="17" t="s">
        <v>1046</v>
      </c>
      <c r="B23" s="18">
        <v>24053</v>
      </c>
      <c r="C23" s="18" t="s">
        <v>19</v>
      </c>
      <c r="D23" s="92" t="s">
        <v>18</v>
      </c>
      <c r="E23" s="20">
        <v>1</v>
      </c>
      <c r="F23" s="14">
        <v>35.7</v>
      </c>
      <c r="G23" s="14">
        <f>F23*E23</f>
        <v>35.7</v>
      </c>
      <c r="H23" s="14">
        <f>G23*1.12</f>
        <v>39.98400000000001</v>
      </c>
      <c r="I23" s="14"/>
      <c r="J23" s="13"/>
    </row>
    <row r="24" spans="1:10" ht="15.75">
      <c r="A24" s="17" t="s">
        <v>1046</v>
      </c>
      <c r="B24" s="18">
        <v>25017</v>
      </c>
      <c r="C24" s="18" t="s">
        <v>28</v>
      </c>
      <c r="D24" s="92" t="s">
        <v>27</v>
      </c>
      <c r="E24" s="20">
        <v>1</v>
      </c>
      <c r="F24" s="14">
        <v>10.2</v>
      </c>
      <c r="G24" s="14">
        <f>F24*E24</f>
        <v>10.2</v>
      </c>
      <c r="H24" s="14">
        <f>G24*1.12</f>
        <v>11.424</v>
      </c>
      <c r="I24" s="14"/>
      <c r="J24" s="13"/>
    </row>
    <row r="25" spans="1:10" ht="15.75">
      <c r="A25" s="17" t="s">
        <v>1046</v>
      </c>
      <c r="B25" s="18">
        <v>23272</v>
      </c>
      <c r="C25" s="18" t="s">
        <v>11</v>
      </c>
      <c r="D25" s="92" t="s">
        <v>10</v>
      </c>
      <c r="E25" s="20">
        <v>1</v>
      </c>
      <c r="F25" s="14">
        <v>9.8</v>
      </c>
      <c r="G25" s="14">
        <f>F25*E25</f>
        <v>9.8</v>
      </c>
      <c r="H25" s="14">
        <f>G25*1.12</f>
        <v>10.976000000000003</v>
      </c>
      <c r="I25" s="14"/>
      <c r="J25" s="13"/>
    </row>
    <row r="26" spans="1:10" ht="31.5">
      <c r="A26" s="17" t="s">
        <v>1046</v>
      </c>
      <c r="B26" s="18">
        <v>25220</v>
      </c>
      <c r="C26" s="18" t="s">
        <v>43</v>
      </c>
      <c r="D26" s="92" t="s">
        <v>42</v>
      </c>
      <c r="E26" s="15">
        <v>1</v>
      </c>
      <c r="F26" s="22">
        <v>136.5</v>
      </c>
      <c r="G26" s="14">
        <f>F26*E26</f>
        <v>136.5</v>
      </c>
      <c r="H26" s="14">
        <f>G26*1.12</f>
        <v>152.88000000000002</v>
      </c>
      <c r="I26" s="14"/>
      <c r="J26" s="13"/>
    </row>
    <row r="27" spans="1:10" ht="15.75">
      <c r="A27" s="18" t="s">
        <v>1046</v>
      </c>
      <c r="B27" s="18">
        <v>15879</v>
      </c>
      <c r="C27" s="18" t="s">
        <v>1050</v>
      </c>
      <c r="D27" s="107" t="s">
        <v>1049</v>
      </c>
      <c r="E27" s="20">
        <v>1</v>
      </c>
      <c r="F27" s="22">
        <v>127.1</v>
      </c>
      <c r="G27" s="22">
        <f>F27*E27</f>
        <v>127.1</v>
      </c>
      <c r="H27" s="14">
        <f>G27*1.12</f>
        <v>142.352</v>
      </c>
      <c r="I27" s="14"/>
      <c r="J27" s="13"/>
    </row>
    <row r="28" spans="1:10" ht="15.75">
      <c r="A28" s="18" t="s">
        <v>1046</v>
      </c>
      <c r="B28" s="18">
        <v>32421</v>
      </c>
      <c r="C28" s="18" t="s">
        <v>12</v>
      </c>
      <c r="D28" s="92" t="s">
        <v>864</v>
      </c>
      <c r="E28" s="20">
        <v>3</v>
      </c>
      <c r="F28" s="22">
        <v>65.8</v>
      </c>
      <c r="G28" s="22">
        <f>F28*E28</f>
        <v>197.39999999999998</v>
      </c>
      <c r="H28" s="14">
        <f>G28*1.12</f>
        <v>221.088</v>
      </c>
      <c r="I28" s="14"/>
      <c r="J28" s="13"/>
    </row>
    <row r="29" spans="1:10" ht="15.75">
      <c r="A29" s="18" t="s">
        <v>1046</v>
      </c>
      <c r="B29" s="18">
        <v>24527</v>
      </c>
      <c r="C29" s="18" t="s">
        <v>32</v>
      </c>
      <c r="D29" s="92" t="s">
        <v>31</v>
      </c>
      <c r="E29" s="20">
        <v>1</v>
      </c>
      <c r="F29" s="22">
        <v>265.7</v>
      </c>
      <c r="G29" s="22">
        <f>F29*E29</f>
        <v>265.7</v>
      </c>
      <c r="H29" s="14">
        <f>G29*1.12</f>
        <v>297.584</v>
      </c>
      <c r="I29" s="14"/>
      <c r="J29" s="25" t="s">
        <v>39</v>
      </c>
    </row>
    <row r="30" spans="1:10" ht="31.5">
      <c r="A30" s="15" t="s">
        <v>398</v>
      </c>
      <c r="B30" s="15">
        <v>37595</v>
      </c>
      <c r="C30" s="15" t="s">
        <v>522</v>
      </c>
      <c r="D30" s="55" t="s">
        <v>397</v>
      </c>
      <c r="E30" s="15">
        <v>15</v>
      </c>
      <c r="F30" s="14">
        <v>27.7</v>
      </c>
      <c r="G30" s="14">
        <f>F30*E30</f>
        <v>415.5</v>
      </c>
      <c r="H30" s="14">
        <f>G30*1.12</f>
        <v>465.36000000000007</v>
      </c>
      <c r="I30" s="14"/>
      <c r="J30" s="13" t="s">
        <v>1059</v>
      </c>
    </row>
    <row r="31" spans="1:10" ht="15.75">
      <c r="A31" s="15" t="s">
        <v>438</v>
      </c>
      <c r="B31" s="15">
        <v>14827</v>
      </c>
      <c r="C31" s="15" t="s">
        <v>392</v>
      </c>
      <c r="D31" s="55" t="s">
        <v>439</v>
      </c>
      <c r="E31" s="20">
        <v>1</v>
      </c>
      <c r="F31" s="14">
        <v>21.4</v>
      </c>
      <c r="G31" s="14">
        <f>F31*E31</f>
        <v>21.4</v>
      </c>
      <c r="H31" s="14">
        <f>G31*1.12</f>
        <v>23.968</v>
      </c>
      <c r="I31" s="14">
        <v>66</v>
      </c>
      <c r="J31" s="13"/>
    </row>
    <row r="32" spans="1:13" s="7" customFormat="1" ht="31.5">
      <c r="A32" s="15" t="s">
        <v>438</v>
      </c>
      <c r="B32" s="53">
        <v>12717</v>
      </c>
      <c r="C32" s="36" t="s">
        <v>928</v>
      </c>
      <c r="D32" s="108" t="s">
        <v>940</v>
      </c>
      <c r="E32" s="15">
        <v>1</v>
      </c>
      <c r="F32" s="14">
        <v>103.3</v>
      </c>
      <c r="G32" s="14">
        <f>F32*E32</f>
        <v>103.3</v>
      </c>
      <c r="H32" s="14">
        <f>G32*1.12</f>
        <v>115.69600000000001</v>
      </c>
      <c r="I32" s="14"/>
      <c r="J32" s="13"/>
      <c r="K32"/>
      <c r="L32"/>
      <c r="M32"/>
    </row>
    <row r="33" spans="1:10" ht="31.5">
      <c r="A33" s="15" t="s">
        <v>438</v>
      </c>
      <c r="B33" s="15">
        <v>37546</v>
      </c>
      <c r="C33" s="36" t="s">
        <v>928</v>
      </c>
      <c r="D33" s="55" t="s">
        <v>757</v>
      </c>
      <c r="E33" s="15">
        <v>1</v>
      </c>
      <c r="F33" s="14">
        <v>81.9</v>
      </c>
      <c r="G33" s="14">
        <f>F33*E33</f>
        <v>81.9</v>
      </c>
      <c r="H33" s="14">
        <f>G33*1.12</f>
        <v>91.72800000000001</v>
      </c>
      <c r="I33" s="14"/>
      <c r="J33" s="13"/>
    </row>
    <row r="34" spans="1:10" ht="31.5">
      <c r="A34" s="15" t="s">
        <v>438</v>
      </c>
      <c r="B34" s="15">
        <v>12890</v>
      </c>
      <c r="C34" s="36" t="s">
        <v>407</v>
      </c>
      <c r="D34" s="55" t="s">
        <v>281</v>
      </c>
      <c r="E34" s="20">
        <v>2</v>
      </c>
      <c r="F34" s="14">
        <v>18.1</v>
      </c>
      <c r="G34" s="14">
        <f>F34*E34</f>
        <v>36.2</v>
      </c>
      <c r="H34" s="14">
        <f>G34*1.12</f>
        <v>40.544000000000004</v>
      </c>
      <c r="I34" s="14"/>
      <c r="J34" s="13"/>
    </row>
    <row r="35" spans="1:10" ht="31.5">
      <c r="A35" s="15" t="s">
        <v>438</v>
      </c>
      <c r="B35" s="15">
        <v>36588</v>
      </c>
      <c r="C35" s="36" t="s">
        <v>436</v>
      </c>
      <c r="D35" s="108" t="s">
        <v>437</v>
      </c>
      <c r="E35" s="20">
        <v>1</v>
      </c>
      <c r="F35" s="14">
        <v>19.6</v>
      </c>
      <c r="G35" s="14">
        <f>F35*E35</f>
        <v>19.6</v>
      </c>
      <c r="H35" s="14">
        <f>G35*1.12</f>
        <v>21.952000000000005</v>
      </c>
      <c r="I35" s="14"/>
      <c r="J35" s="13"/>
    </row>
    <row r="36" spans="1:10" ht="31.5">
      <c r="A36" s="15" t="s">
        <v>438</v>
      </c>
      <c r="B36" s="15">
        <v>26308</v>
      </c>
      <c r="C36" s="36" t="s">
        <v>935</v>
      </c>
      <c r="D36" s="55" t="s">
        <v>488</v>
      </c>
      <c r="E36" s="15">
        <v>1</v>
      </c>
      <c r="F36" s="22">
        <v>22.1</v>
      </c>
      <c r="G36" s="14">
        <f>F36*E36</f>
        <v>22.1</v>
      </c>
      <c r="H36" s="14">
        <f>G36*1.12</f>
        <v>24.752000000000002</v>
      </c>
      <c r="I36" s="14"/>
      <c r="J36" s="13"/>
    </row>
    <row r="37" spans="1:10" ht="15.75">
      <c r="A37" s="15" t="s">
        <v>438</v>
      </c>
      <c r="B37" s="15">
        <v>24480</v>
      </c>
      <c r="C37" s="36" t="s">
        <v>408</v>
      </c>
      <c r="D37" s="55" t="s">
        <v>409</v>
      </c>
      <c r="E37" s="20">
        <v>1</v>
      </c>
      <c r="F37" s="14">
        <v>20.7</v>
      </c>
      <c r="G37" s="14">
        <f>F37*E37</f>
        <v>20.7</v>
      </c>
      <c r="H37" s="14">
        <f>G37*1.12</f>
        <v>23.184</v>
      </c>
      <c r="I37" s="14"/>
      <c r="J37" s="13"/>
    </row>
    <row r="38" spans="1:10" ht="31.5">
      <c r="A38" s="15" t="s">
        <v>438</v>
      </c>
      <c r="B38" s="15">
        <v>37602</v>
      </c>
      <c r="C38" s="36" t="s">
        <v>928</v>
      </c>
      <c r="D38" s="55" t="s">
        <v>406</v>
      </c>
      <c r="E38" s="15">
        <v>1</v>
      </c>
      <c r="F38" s="14">
        <v>84.7</v>
      </c>
      <c r="G38" s="14">
        <f>F38*E38</f>
        <v>84.7</v>
      </c>
      <c r="H38" s="14">
        <f>G38*1.12</f>
        <v>94.86400000000002</v>
      </c>
      <c r="I38" s="14"/>
      <c r="J38" s="13"/>
    </row>
    <row r="39" spans="1:10" ht="15.75">
      <c r="A39" s="20" t="s">
        <v>438</v>
      </c>
      <c r="B39" s="20">
        <v>37084</v>
      </c>
      <c r="C39" s="20" t="s">
        <v>392</v>
      </c>
      <c r="D39" s="55" t="s">
        <v>85</v>
      </c>
      <c r="E39" s="20">
        <v>1</v>
      </c>
      <c r="F39" s="22">
        <v>246.1</v>
      </c>
      <c r="G39" s="22">
        <f>F39*E39</f>
        <v>246.1</v>
      </c>
      <c r="H39" s="14">
        <f>G39*1.12</f>
        <v>275.632</v>
      </c>
      <c r="I39" s="14"/>
      <c r="J39" s="13"/>
    </row>
    <row r="40" spans="1:10" ht="31.5">
      <c r="A40" s="15" t="s">
        <v>344</v>
      </c>
      <c r="B40" s="15"/>
      <c r="C40" s="15"/>
      <c r="D40" s="99" t="s">
        <v>340</v>
      </c>
      <c r="E40" s="15">
        <v>1</v>
      </c>
      <c r="F40" s="14">
        <v>50.5</v>
      </c>
      <c r="G40" s="14">
        <f>F40*E40</f>
        <v>50.5</v>
      </c>
      <c r="H40" s="14">
        <f>G40*1.12</f>
        <v>56.56</v>
      </c>
      <c r="I40" s="14"/>
      <c r="J40" s="15"/>
    </row>
    <row r="41" spans="1:10" ht="15.75">
      <c r="A41" s="15" t="s">
        <v>344</v>
      </c>
      <c r="B41" s="15"/>
      <c r="C41" s="15"/>
      <c r="D41" s="99" t="s">
        <v>337</v>
      </c>
      <c r="E41" s="15">
        <v>4</v>
      </c>
      <c r="F41" s="14">
        <v>109.5</v>
      </c>
      <c r="G41" s="14">
        <f>F41*E41</f>
        <v>438</v>
      </c>
      <c r="H41" s="14">
        <f>G41*1.12</f>
        <v>490.56000000000006</v>
      </c>
      <c r="I41" s="14"/>
      <c r="J41" s="15"/>
    </row>
    <row r="42" spans="1:10" ht="15.75">
      <c r="A42" s="15" t="s">
        <v>344</v>
      </c>
      <c r="B42" s="15"/>
      <c r="C42" s="15"/>
      <c r="D42" s="99" t="s">
        <v>338</v>
      </c>
      <c r="E42" s="15">
        <v>1</v>
      </c>
      <c r="F42" s="14">
        <v>163</v>
      </c>
      <c r="G42" s="14">
        <f>F42*E42</f>
        <v>163</v>
      </c>
      <c r="H42" s="14">
        <f>G42*1.12</f>
        <v>182.56000000000003</v>
      </c>
      <c r="I42" s="14"/>
      <c r="J42" s="15"/>
    </row>
    <row r="43" spans="1:13" s="7" customFormat="1" ht="31.5">
      <c r="A43" s="28" t="s">
        <v>344</v>
      </c>
      <c r="B43" s="29">
        <v>26111</v>
      </c>
      <c r="C43" s="28" t="s">
        <v>522</v>
      </c>
      <c r="D43" s="93" t="s">
        <v>861</v>
      </c>
      <c r="E43" s="30">
        <v>1</v>
      </c>
      <c r="F43" s="31">
        <v>23.8</v>
      </c>
      <c r="G43" s="14">
        <f>F43*E43</f>
        <v>23.8</v>
      </c>
      <c r="H43" s="14">
        <f>G43*1.12</f>
        <v>26.656000000000002</v>
      </c>
      <c r="I43" s="14"/>
      <c r="J43" s="13"/>
      <c r="K43"/>
      <c r="L43"/>
      <c r="M43"/>
    </row>
    <row r="44" spans="1:10" ht="31.5">
      <c r="A44" s="28" t="s">
        <v>344</v>
      </c>
      <c r="B44" s="29">
        <v>23979</v>
      </c>
      <c r="C44" s="28" t="s">
        <v>522</v>
      </c>
      <c r="D44" s="93" t="s">
        <v>760</v>
      </c>
      <c r="E44" s="30">
        <v>1</v>
      </c>
      <c r="F44" s="14">
        <v>17.5</v>
      </c>
      <c r="G44" s="14">
        <f>F44*E44</f>
        <v>17.5</v>
      </c>
      <c r="H44" s="14">
        <f>G44*1.12</f>
        <v>19.6</v>
      </c>
      <c r="I44" s="14"/>
      <c r="J44" s="13"/>
    </row>
    <row r="45" spans="1:10" ht="31.5">
      <c r="A45" s="28" t="s">
        <v>344</v>
      </c>
      <c r="B45" s="29">
        <v>19410</v>
      </c>
      <c r="C45" s="28" t="s">
        <v>522</v>
      </c>
      <c r="D45" s="110" t="s">
        <v>860</v>
      </c>
      <c r="E45" s="30">
        <v>1</v>
      </c>
      <c r="F45" s="31">
        <v>24.9</v>
      </c>
      <c r="G45" s="14">
        <f>F45*E45</f>
        <v>24.9</v>
      </c>
      <c r="H45" s="14">
        <f>G45*1.12</f>
        <v>27.888</v>
      </c>
      <c r="I45" s="14"/>
      <c r="J45" s="13"/>
    </row>
    <row r="46" spans="1:10" ht="31.5">
      <c r="A46" s="15" t="s">
        <v>344</v>
      </c>
      <c r="B46" s="15"/>
      <c r="C46" s="15"/>
      <c r="D46" s="99" t="s">
        <v>342</v>
      </c>
      <c r="E46" s="15">
        <v>1</v>
      </c>
      <c r="F46" s="14">
        <v>106.8</v>
      </c>
      <c r="G46" s="14">
        <f>F46*E46</f>
        <v>106.8</v>
      </c>
      <c r="H46" s="14">
        <f>G46*1.12</f>
        <v>119.61600000000001</v>
      </c>
      <c r="I46" s="14"/>
      <c r="J46" s="15"/>
    </row>
    <row r="47" spans="1:10" ht="31.5">
      <c r="A47" s="28" t="s">
        <v>344</v>
      </c>
      <c r="B47" s="29">
        <v>17330</v>
      </c>
      <c r="C47" s="28" t="s">
        <v>522</v>
      </c>
      <c r="D47" s="110" t="s">
        <v>700</v>
      </c>
      <c r="E47" s="30">
        <v>1</v>
      </c>
      <c r="F47" s="14">
        <v>19.3</v>
      </c>
      <c r="G47" s="14">
        <f>F47*E47</f>
        <v>19.3</v>
      </c>
      <c r="H47" s="14">
        <f>G47*1.12</f>
        <v>21.616000000000003</v>
      </c>
      <c r="I47" s="14"/>
      <c r="J47" s="13"/>
    </row>
    <row r="48" spans="1:10" ht="15.75">
      <c r="A48" s="15" t="s">
        <v>344</v>
      </c>
      <c r="B48" s="15"/>
      <c r="C48" s="15"/>
      <c r="D48" s="99" t="s">
        <v>341</v>
      </c>
      <c r="E48" s="15">
        <v>5</v>
      </c>
      <c r="F48" s="14">
        <v>48</v>
      </c>
      <c r="G48" s="14">
        <f>F48*E48</f>
        <v>240</v>
      </c>
      <c r="H48" s="14">
        <f>G48*1.12</f>
        <v>268.8</v>
      </c>
      <c r="I48" s="14"/>
      <c r="J48" s="15"/>
    </row>
    <row r="49" spans="1:10" ht="31.5">
      <c r="A49" s="33" t="s">
        <v>109</v>
      </c>
      <c r="B49" s="34" t="s">
        <v>995</v>
      </c>
      <c r="C49" s="33" t="s">
        <v>627</v>
      </c>
      <c r="D49" s="94" t="s">
        <v>116</v>
      </c>
      <c r="E49" s="35">
        <v>1</v>
      </c>
      <c r="F49" s="14">
        <v>41.7</v>
      </c>
      <c r="G49" s="14">
        <f>F49*E49</f>
        <v>41.7</v>
      </c>
      <c r="H49" s="14">
        <f>G49*1.12</f>
        <v>46.70400000000001</v>
      </c>
      <c r="I49" s="14">
        <v>53</v>
      </c>
      <c r="J49" s="13"/>
    </row>
    <row r="50" spans="1:10" ht="15.75">
      <c r="A50" s="33" t="s">
        <v>109</v>
      </c>
      <c r="B50" s="34" t="s">
        <v>123</v>
      </c>
      <c r="C50" s="33" t="s">
        <v>124</v>
      </c>
      <c r="D50" s="94" t="s">
        <v>125</v>
      </c>
      <c r="E50" s="35">
        <v>1</v>
      </c>
      <c r="F50" s="37">
        <v>31.2</v>
      </c>
      <c r="G50" s="14">
        <f>F50*E50</f>
        <v>31.2</v>
      </c>
      <c r="H50" s="14">
        <f>G50*1.12</f>
        <v>34.944</v>
      </c>
      <c r="I50" s="14"/>
      <c r="J50" s="13"/>
    </row>
    <row r="51" spans="1:10" ht="15.75">
      <c r="A51" s="33" t="s">
        <v>109</v>
      </c>
      <c r="B51" s="34" t="s">
        <v>128</v>
      </c>
      <c r="C51" s="33" t="s">
        <v>124</v>
      </c>
      <c r="D51" s="94" t="s">
        <v>129</v>
      </c>
      <c r="E51" s="35">
        <v>3</v>
      </c>
      <c r="F51" s="37">
        <v>13</v>
      </c>
      <c r="G51" s="14">
        <f>F51*E51</f>
        <v>39</v>
      </c>
      <c r="H51" s="14">
        <f>G51*1.12</f>
        <v>43.68000000000001</v>
      </c>
      <c r="I51" s="14"/>
      <c r="J51" s="13"/>
    </row>
    <row r="52" spans="1:10" ht="15.75">
      <c r="A52" s="33" t="s">
        <v>109</v>
      </c>
      <c r="B52" s="34" t="s">
        <v>130</v>
      </c>
      <c r="C52" s="33" t="s">
        <v>124</v>
      </c>
      <c r="D52" s="94" t="s">
        <v>131</v>
      </c>
      <c r="E52" s="35">
        <v>1</v>
      </c>
      <c r="F52" s="37">
        <v>28.4</v>
      </c>
      <c r="G52" s="14">
        <f>F52*E52</f>
        <v>28.4</v>
      </c>
      <c r="H52" s="14">
        <f>G52*1.12</f>
        <v>31.808</v>
      </c>
      <c r="I52" s="14"/>
      <c r="J52" s="13"/>
    </row>
    <row r="53" spans="1:10" ht="15.75">
      <c r="A53" s="33" t="s">
        <v>109</v>
      </c>
      <c r="B53" s="34" t="s">
        <v>126</v>
      </c>
      <c r="C53" s="33" t="s">
        <v>124</v>
      </c>
      <c r="D53" s="94" t="s">
        <v>127</v>
      </c>
      <c r="E53" s="35">
        <v>1</v>
      </c>
      <c r="F53" s="37">
        <v>41</v>
      </c>
      <c r="G53" s="14">
        <f>F53*E53</f>
        <v>41</v>
      </c>
      <c r="H53" s="14">
        <f>G53*1.12</f>
        <v>45.92</v>
      </c>
      <c r="I53" s="14"/>
      <c r="J53" s="13"/>
    </row>
    <row r="54" spans="1:10" ht="15.75">
      <c r="A54" s="33" t="s">
        <v>109</v>
      </c>
      <c r="B54" s="34" t="s">
        <v>132</v>
      </c>
      <c r="C54" s="33" t="s">
        <v>124</v>
      </c>
      <c r="D54" s="94" t="s">
        <v>133</v>
      </c>
      <c r="E54" s="35">
        <v>1</v>
      </c>
      <c r="F54" s="37">
        <v>31.2</v>
      </c>
      <c r="G54" s="14">
        <f>F54*E54</f>
        <v>31.2</v>
      </c>
      <c r="H54" s="14">
        <f>G54*1.12</f>
        <v>34.944</v>
      </c>
      <c r="I54" s="14"/>
      <c r="J54" s="13"/>
    </row>
    <row r="55" spans="1:10" ht="15.75">
      <c r="A55" s="33" t="s">
        <v>109</v>
      </c>
      <c r="B55" s="34" t="s">
        <v>134</v>
      </c>
      <c r="C55" s="33" t="s">
        <v>124</v>
      </c>
      <c r="D55" s="94" t="s">
        <v>135</v>
      </c>
      <c r="E55" s="35">
        <v>1</v>
      </c>
      <c r="F55" s="14">
        <v>46.6</v>
      </c>
      <c r="G55" s="14">
        <f>F55*E55</f>
        <v>46.6</v>
      </c>
      <c r="H55" s="14">
        <f>G55*1.12</f>
        <v>52.19200000000001</v>
      </c>
      <c r="I55" s="14"/>
      <c r="J55" s="13"/>
    </row>
    <row r="56" spans="1:10" ht="15.75">
      <c r="A56" s="33" t="s">
        <v>109</v>
      </c>
      <c r="B56" s="34" t="s">
        <v>136</v>
      </c>
      <c r="C56" s="33" t="s">
        <v>124</v>
      </c>
      <c r="D56" s="94" t="s">
        <v>137</v>
      </c>
      <c r="E56" s="35">
        <v>2</v>
      </c>
      <c r="F56" s="37">
        <v>8.8</v>
      </c>
      <c r="G56" s="14">
        <f>F56*E56</f>
        <v>17.6</v>
      </c>
      <c r="H56" s="14">
        <f>G56*1.12</f>
        <v>19.712000000000003</v>
      </c>
      <c r="I56" s="14"/>
      <c r="J56" s="13"/>
    </row>
    <row r="57" spans="1:10" ht="31.5">
      <c r="A57" s="33" t="s">
        <v>109</v>
      </c>
      <c r="B57" s="34" t="s">
        <v>117</v>
      </c>
      <c r="C57" s="33" t="s">
        <v>627</v>
      </c>
      <c r="D57" s="111" t="s">
        <v>118</v>
      </c>
      <c r="E57" s="35">
        <v>1</v>
      </c>
      <c r="F57" s="37">
        <v>14.7</v>
      </c>
      <c r="G57" s="14">
        <f>F57*E57</f>
        <v>14.7</v>
      </c>
      <c r="H57" s="14">
        <f>G57*1.12</f>
        <v>16.464000000000002</v>
      </c>
      <c r="I57" s="14"/>
      <c r="J57" s="13"/>
    </row>
    <row r="58" spans="1:10" ht="15.75">
      <c r="A58" s="33" t="s">
        <v>109</v>
      </c>
      <c r="B58" s="34" t="s">
        <v>140</v>
      </c>
      <c r="C58" s="33" t="s">
        <v>141</v>
      </c>
      <c r="D58" s="111" t="s">
        <v>142</v>
      </c>
      <c r="E58" s="35">
        <v>1</v>
      </c>
      <c r="F58" s="37">
        <v>11.2</v>
      </c>
      <c r="G58" s="14">
        <f>F58*E58</f>
        <v>11.2</v>
      </c>
      <c r="H58" s="14">
        <f>G58*1.12</f>
        <v>12.544</v>
      </c>
      <c r="I58" s="14"/>
      <c r="J58" s="13"/>
    </row>
    <row r="59" spans="1:10" ht="31.5">
      <c r="A59" s="33" t="s">
        <v>109</v>
      </c>
      <c r="B59" s="34" t="s">
        <v>113</v>
      </c>
      <c r="C59" s="33" t="s">
        <v>114</v>
      </c>
      <c r="D59" s="94" t="s">
        <v>115</v>
      </c>
      <c r="E59" s="35">
        <v>1</v>
      </c>
      <c r="F59" s="37">
        <v>18.9</v>
      </c>
      <c r="G59" s="14">
        <f>F59*E59</f>
        <v>18.9</v>
      </c>
      <c r="H59" s="14">
        <f>G59*1.12</f>
        <v>21.168</v>
      </c>
      <c r="I59" s="14"/>
      <c r="J59" s="13"/>
    </row>
    <row r="60" spans="1:10" ht="15.75">
      <c r="A60" s="33" t="s">
        <v>109</v>
      </c>
      <c r="B60" s="34" t="s">
        <v>138</v>
      </c>
      <c r="C60" s="33" t="s">
        <v>124</v>
      </c>
      <c r="D60" s="94" t="s">
        <v>139</v>
      </c>
      <c r="E60" s="35">
        <v>1</v>
      </c>
      <c r="F60" s="37">
        <v>27.3</v>
      </c>
      <c r="G60" s="14">
        <f>F60*E60</f>
        <v>27.3</v>
      </c>
      <c r="H60" s="14">
        <f>G60*1.12</f>
        <v>30.576000000000004</v>
      </c>
      <c r="I60" s="14"/>
      <c r="J60" s="13"/>
    </row>
    <row r="61" spans="1:10" ht="31.5">
      <c r="A61" s="33" t="s">
        <v>109</v>
      </c>
      <c r="B61" s="34" t="s">
        <v>119</v>
      </c>
      <c r="C61" s="33" t="s">
        <v>627</v>
      </c>
      <c r="D61" s="111" t="s">
        <v>120</v>
      </c>
      <c r="E61" s="35">
        <v>1</v>
      </c>
      <c r="F61" s="37">
        <v>84.4</v>
      </c>
      <c r="G61" s="14">
        <f>F61*E61</f>
        <v>84.4</v>
      </c>
      <c r="H61" s="14">
        <f>G61*1.12</f>
        <v>94.52800000000002</v>
      </c>
      <c r="I61" s="14"/>
      <c r="J61" s="13"/>
    </row>
    <row r="62" spans="1:10" ht="31.5">
      <c r="A62" s="33" t="s">
        <v>109</v>
      </c>
      <c r="B62" s="34" t="s">
        <v>121</v>
      </c>
      <c r="C62" s="33" t="s">
        <v>627</v>
      </c>
      <c r="D62" s="94" t="s">
        <v>122</v>
      </c>
      <c r="E62" s="35">
        <v>1</v>
      </c>
      <c r="F62" s="37">
        <v>150.5</v>
      </c>
      <c r="G62" s="14">
        <f>F62*E62</f>
        <v>150.5</v>
      </c>
      <c r="H62" s="14">
        <f>G62*1.12</f>
        <v>168.56</v>
      </c>
      <c r="I62" s="14"/>
      <c r="J62" s="13"/>
    </row>
    <row r="63" spans="1:10" ht="31.5">
      <c r="A63" s="33" t="s">
        <v>109</v>
      </c>
      <c r="B63" s="34" t="s">
        <v>110</v>
      </c>
      <c r="C63" s="33" t="s">
        <v>111</v>
      </c>
      <c r="D63" s="94" t="s">
        <v>112</v>
      </c>
      <c r="E63" s="35">
        <v>1</v>
      </c>
      <c r="F63" s="37">
        <v>107.1</v>
      </c>
      <c r="G63" s="14">
        <f>F63*E63</f>
        <v>107.1</v>
      </c>
      <c r="H63" s="14">
        <f>G63*1.12</f>
        <v>119.952</v>
      </c>
      <c r="I63" s="14"/>
      <c r="J63" s="13"/>
    </row>
    <row r="64" spans="1:10" ht="31.5">
      <c r="A64" s="17" t="s">
        <v>612</v>
      </c>
      <c r="B64" s="18">
        <v>36218</v>
      </c>
      <c r="C64" s="17" t="s">
        <v>614</v>
      </c>
      <c r="D64" s="92" t="s">
        <v>613</v>
      </c>
      <c r="E64" s="15">
        <v>2</v>
      </c>
      <c r="F64" s="14">
        <v>386.1</v>
      </c>
      <c r="G64" s="14">
        <f>F64*E64</f>
        <v>772.2</v>
      </c>
      <c r="H64" s="14">
        <f>G64*1.12</f>
        <v>864.8640000000001</v>
      </c>
      <c r="I64" s="14">
        <v>100</v>
      </c>
      <c r="J64" s="13"/>
    </row>
    <row r="65" spans="1:10" ht="31.5">
      <c r="A65" s="17" t="s">
        <v>571</v>
      </c>
      <c r="B65" s="18">
        <v>22139</v>
      </c>
      <c r="C65" s="17" t="s">
        <v>572</v>
      </c>
      <c r="D65" s="92" t="s">
        <v>573</v>
      </c>
      <c r="E65" s="15">
        <v>2</v>
      </c>
      <c r="F65" s="14">
        <v>65.8</v>
      </c>
      <c r="G65" s="14">
        <f>F65*E65</f>
        <v>131.6</v>
      </c>
      <c r="H65" s="14">
        <f>G65*1.17</f>
        <v>153.97199999999998</v>
      </c>
      <c r="I65" s="14">
        <v>168</v>
      </c>
      <c r="J65" s="13"/>
    </row>
    <row r="66" spans="1:10" ht="31.5">
      <c r="A66" s="17" t="s">
        <v>571</v>
      </c>
      <c r="B66" s="18">
        <v>21670</v>
      </c>
      <c r="C66" s="17" t="s">
        <v>577</v>
      </c>
      <c r="D66" s="92" t="s">
        <v>576</v>
      </c>
      <c r="E66" s="15">
        <v>1</v>
      </c>
      <c r="F66" s="14">
        <v>310.8</v>
      </c>
      <c r="G66" s="14">
        <f>F66*E66</f>
        <v>310.8</v>
      </c>
      <c r="H66" s="14">
        <f>G66*1.17</f>
        <v>363.63599999999997</v>
      </c>
      <c r="I66" s="14"/>
      <c r="J66" s="13"/>
    </row>
    <row r="67" spans="1:10" ht="31.5">
      <c r="A67" s="17" t="s">
        <v>571</v>
      </c>
      <c r="B67" s="18">
        <v>35560</v>
      </c>
      <c r="C67" s="17" t="s">
        <v>575</v>
      </c>
      <c r="D67" s="92" t="s">
        <v>574</v>
      </c>
      <c r="E67" s="15">
        <v>1</v>
      </c>
      <c r="F67" s="14">
        <v>270.6</v>
      </c>
      <c r="G67" s="14">
        <f>F67*E67</f>
        <v>270.6</v>
      </c>
      <c r="H67" s="14">
        <f>G67*1.17</f>
        <v>316.60200000000003</v>
      </c>
      <c r="I67" s="14"/>
      <c r="J67" s="13"/>
    </row>
    <row r="68" spans="1:10" ht="31.5">
      <c r="A68" s="15" t="s">
        <v>571</v>
      </c>
      <c r="B68" s="15">
        <v>24486</v>
      </c>
      <c r="C68" s="15" t="s">
        <v>521</v>
      </c>
      <c r="D68" s="108" t="s">
        <v>298</v>
      </c>
      <c r="E68" s="15">
        <v>1</v>
      </c>
      <c r="F68" s="14">
        <v>113.8</v>
      </c>
      <c r="G68" s="14">
        <f>F68*E68</f>
        <v>113.8</v>
      </c>
      <c r="H68" s="14">
        <f>G68*1.17</f>
        <v>133.146</v>
      </c>
      <c r="I68" s="14"/>
      <c r="J68" s="15"/>
    </row>
    <row r="69" spans="1:10" ht="47.25">
      <c r="A69" s="17" t="s">
        <v>571</v>
      </c>
      <c r="B69" s="18">
        <v>25222</v>
      </c>
      <c r="C69" s="17" t="s">
        <v>579</v>
      </c>
      <c r="D69" s="92" t="s">
        <v>578</v>
      </c>
      <c r="E69" s="15">
        <v>1</v>
      </c>
      <c r="F69" s="14">
        <v>190.4</v>
      </c>
      <c r="G69" s="14">
        <f>F69*E69</f>
        <v>190.4</v>
      </c>
      <c r="H69" s="14">
        <f>G69*1.17</f>
        <v>222.768</v>
      </c>
      <c r="I69" s="14"/>
      <c r="J69" s="13"/>
    </row>
    <row r="70" spans="1:10" ht="15.75">
      <c r="A70" s="17" t="s">
        <v>201</v>
      </c>
      <c r="B70" s="18" t="s">
        <v>205</v>
      </c>
      <c r="C70" s="17" t="s">
        <v>599</v>
      </c>
      <c r="D70" s="107" t="s">
        <v>204</v>
      </c>
      <c r="E70" s="20">
        <v>3</v>
      </c>
      <c r="F70" s="14">
        <v>34.3</v>
      </c>
      <c r="G70" s="14">
        <f>F70*E70</f>
        <v>102.89999999999999</v>
      </c>
      <c r="H70" s="14">
        <f>G70*1.12</f>
        <v>115.248</v>
      </c>
      <c r="I70" s="14">
        <v>29</v>
      </c>
      <c r="J70" s="13"/>
    </row>
    <row r="71" spans="1:10" ht="15.75">
      <c r="A71" s="17" t="s">
        <v>201</v>
      </c>
      <c r="B71" s="18" t="s">
        <v>206</v>
      </c>
      <c r="C71" s="17" t="s">
        <v>599</v>
      </c>
      <c r="D71" s="107" t="s">
        <v>831</v>
      </c>
      <c r="E71" s="15">
        <v>2</v>
      </c>
      <c r="F71" s="14">
        <v>34.3</v>
      </c>
      <c r="G71" s="14">
        <f>F71*E71</f>
        <v>68.6</v>
      </c>
      <c r="H71" s="14">
        <f>G71*1.12</f>
        <v>76.83200000000001</v>
      </c>
      <c r="I71" s="14"/>
      <c r="J71" s="13"/>
    </row>
    <row r="72" spans="1:10" ht="15.75">
      <c r="A72" s="17" t="s">
        <v>201</v>
      </c>
      <c r="B72" s="18" t="s">
        <v>208</v>
      </c>
      <c r="C72" s="17" t="s">
        <v>599</v>
      </c>
      <c r="D72" s="92" t="s">
        <v>207</v>
      </c>
      <c r="E72" s="15">
        <v>2</v>
      </c>
      <c r="F72" s="14">
        <v>34.3</v>
      </c>
      <c r="G72" s="14">
        <f>F72*E72</f>
        <v>68.6</v>
      </c>
      <c r="H72" s="14">
        <f>G72*1.12</f>
        <v>76.83200000000001</v>
      </c>
      <c r="I72" s="14"/>
      <c r="J72" s="13"/>
    </row>
    <row r="73" spans="1:10" ht="15.75">
      <c r="A73" s="17" t="s">
        <v>201</v>
      </c>
      <c r="B73" s="18" t="s">
        <v>209</v>
      </c>
      <c r="C73" s="17" t="s">
        <v>599</v>
      </c>
      <c r="D73" s="92" t="s">
        <v>833</v>
      </c>
      <c r="E73" s="15">
        <v>2</v>
      </c>
      <c r="F73" s="14">
        <v>34.3</v>
      </c>
      <c r="G73" s="14">
        <f>F73*E73</f>
        <v>68.6</v>
      </c>
      <c r="H73" s="14">
        <f>G73*1.12</f>
        <v>76.83200000000001</v>
      </c>
      <c r="I73" s="14"/>
      <c r="J73" s="13"/>
    </row>
    <row r="74" spans="1:10" ht="15.75">
      <c r="A74" s="17" t="s">
        <v>201</v>
      </c>
      <c r="B74" s="18" t="s">
        <v>203</v>
      </c>
      <c r="C74" s="17" t="s">
        <v>599</v>
      </c>
      <c r="D74" s="92" t="s">
        <v>202</v>
      </c>
      <c r="E74" s="15">
        <v>1</v>
      </c>
      <c r="F74" s="14">
        <v>49</v>
      </c>
      <c r="G74" s="14">
        <f>F74*E74</f>
        <v>49</v>
      </c>
      <c r="H74" s="14">
        <f>G74*1.12</f>
        <v>54.88</v>
      </c>
      <c r="I74" s="14"/>
      <c r="J74" s="13"/>
    </row>
    <row r="75" spans="1:10" ht="15.75">
      <c r="A75" s="15" t="s">
        <v>201</v>
      </c>
      <c r="B75" s="17" t="s">
        <v>399</v>
      </c>
      <c r="C75" s="15" t="s">
        <v>405</v>
      </c>
      <c r="D75" s="55" t="s">
        <v>400</v>
      </c>
      <c r="E75" s="45">
        <v>1</v>
      </c>
      <c r="F75" s="14">
        <v>50.8</v>
      </c>
      <c r="G75" s="14">
        <f>F75*E75</f>
        <v>50.8</v>
      </c>
      <c r="H75" s="14">
        <f>G75*1.12</f>
        <v>56.896</v>
      </c>
      <c r="I75" s="14"/>
      <c r="J75" s="13"/>
    </row>
    <row r="76" spans="1:10" ht="15.75">
      <c r="A76" s="15" t="s">
        <v>201</v>
      </c>
      <c r="B76" s="17" t="s">
        <v>402</v>
      </c>
      <c r="C76" s="15" t="s">
        <v>405</v>
      </c>
      <c r="D76" s="55" t="s">
        <v>401</v>
      </c>
      <c r="E76" s="45">
        <v>1</v>
      </c>
      <c r="F76" s="14">
        <v>55.3</v>
      </c>
      <c r="G76" s="14">
        <f>F76*E76</f>
        <v>55.3</v>
      </c>
      <c r="H76" s="14">
        <f>G76*1.12</f>
        <v>61.936</v>
      </c>
      <c r="I76" s="14"/>
      <c r="J76" s="13"/>
    </row>
    <row r="77" spans="1:10" ht="15.75">
      <c r="A77" s="15" t="s">
        <v>201</v>
      </c>
      <c r="B77" s="17" t="s">
        <v>404</v>
      </c>
      <c r="C77" s="15" t="s">
        <v>405</v>
      </c>
      <c r="D77" s="55" t="s">
        <v>403</v>
      </c>
      <c r="E77" s="46">
        <v>1</v>
      </c>
      <c r="F77" s="14">
        <v>35</v>
      </c>
      <c r="G77" s="14">
        <f>F77*E77</f>
        <v>35</v>
      </c>
      <c r="H77" s="14">
        <f>G77*1.12</f>
        <v>39.2</v>
      </c>
      <c r="I77" s="14"/>
      <c r="J77" s="13"/>
    </row>
    <row r="78" spans="1:10" ht="31.5">
      <c r="A78" s="17" t="s">
        <v>201</v>
      </c>
      <c r="B78" s="18" t="s">
        <v>200</v>
      </c>
      <c r="C78" s="17" t="s">
        <v>522</v>
      </c>
      <c r="D78" s="92" t="s">
        <v>534</v>
      </c>
      <c r="E78" s="45">
        <v>1</v>
      </c>
      <c r="F78" s="14">
        <v>38.5</v>
      </c>
      <c r="G78" s="14">
        <f>F78*E78</f>
        <v>38.5</v>
      </c>
      <c r="H78" s="14">
        <f>G78*1.12</f>
        <v>43.120000000000005</v>
      </c>
      <c r="I78" s="14"/>
      <c r="J78" s="13"/>
    </row>
    <row r="79" spans="1:10" ht="31.5">
      <c r="A79" s="17" t="s">
        <v>996</v>
      </c>
      <c r="B79" s="18">
        <v>23906</v>
      </c>
      <c r="C79" s="17" t="s">
        <v>997</v>
      </c>
      <c r="D79" s="92" t="s">
        <v>998</v>
      </c>
      <c r="E79" s="15">
        <v>1</v>
      </c>
      <c r="F79" s="14">
        <v>156.5</v>
      </c>
      <c r="G79" s="14">
        <f>F79*E79</f>
        <v>156.5</v>
      </c>
      <c r="H79" s="14">
        <f>G79*1.12</f>
        <v>175.28000000000003</v>
      </c>
      <c r="I79" s="14"/>
      <c r="J79" s="13" t="s">
        <v>1062</v>
      </c>
    </row>
    <row r="80" spans="1:10" ht="31.5">
      <c r="A80" s="15" t="s">
        <v>996</v>
      </c>
      <c r="B80" s="20">
        <v>24388</v>
      </c>
      <c r="C80" s="15" t="s">
        <v>522</v>
      </c>
      <c r="D80" s="108" t="s">
        <v>253</v>
      </c>
      <c r="E80" s="15">
        <v>1</v>
      </c>
      <c r="F80" s="14">
        <v>18.2</v>
      </c>
      <c r="G80" s="14">
        <f>F80*E80</f>
        <v>18.2</v>
      </c>
      <c r="H80" s="14">
        <f>G80*1.12</f>
        <v>20.384</v>
      </c>
      <c r="I80" s="14"/>
      <c r="J80" s="13"/>
    </row>
    <row r="81" spans="1:10" ht="31.5">
      <c r="A81" s="17" t="s">
        <v>996</v>
      </c>
      <c r="B81" s="18">
        <v>30871</v>
      </c>
      <c r="C81" s="17" t="s">
        <v>999</v>
      </c>
      <c r="D81" s="92" t="s">
        <v>1000</v>
      </c>
      <c r="E81" s="15">
        <v>1</v>
      </c>
      <c r="F81" s="14">
        <v>94.5</v>
      </c>
      <c r="G81" s="14">
        <f>F81*E81</f>
        <v>94.5</v>
      </c>
      <c r="H81" s="14">
        <f>G81*1.12</f>
        <v>105.84</v>
      </c>
      <c r="I81" s="14"/>
      <c r="J81" s="13"/>
    </row>
    <row r="82" spans="1:10" ht="15.75">
      <c r="A82" s="17" t="s">
        <v>996</v>
      </c>
      <c r="B82" s="18">
        <v>34357</v>
      </c>
      <c r="C82" s="17" t="s">
        <v>1002</v>
      </c>
      <c r="D82" s="92" t="s">
        <v>1003</v>
      </c>
      <c r="E82" s="15">
        <v>1</v>
      </c>
      <c r="F82" s="14">
        <v>23.8</v>
      </c>
      <c r="G82" s="14">
        <f>F82*E82</f>
        <v>23.8</v>
      </c>
      <c r="H82" s="14">
        <f>G82*1.12</f>
        <v>26.656000000000002</v>
      </c>
      <c r="I82" s="14"/>
      <c r="J82" s="13"/>
    </row>
    <row r="83" spans="1:10" ht="15.75">
      <c r="A83" s="17" t="s">
        <v>996</v>
      </c>
      <c r="B83" s="18">
        <v>10434</v>
      </c>
      <c r="C83" s="17" t="s">
        <v>1002</v>
      </c>
      <c r="D83" s="92" t="s">
        <v>555</v>
      </c>
      <c r="E83" s="15">
        <v>1</v>
      </c>
      <c r="F83" s="31">
        <v>58.5</v>
      </c>
      <c r="G83" s="14">
        <f>F83*E83</f>
        <v>58.5</v>
      </c>
      <c r="H83" s="14">
        <f>G83*1.12</f>
        <v>65.52000000000001</v>
      </c>
      <c r="I83" s="14"/>
      <c r="J83" s="13"/>
    </row>
    <row r="84" spans="1:10" ht="15.75">
      <c r="A84" s="17" t="s">
        <v>996</v>
      </c>
      <c r="B84" s="18">
        <v>24474</v>
      </c>
      <c r="C84" s="17" t="s">
        <v>1004</v>
      </c>
      <c r="D84" s="92" t="s">
        <v>693</v>
      </c>
      <c r="E84" s="15">
        <v>1</v>
      </c>
      <c r="F84" s="22">
        <v>24.2</v>
      </c>
      <c r="G84" s="14">
        <f>F84*E84</f>
        <v>24.2</v>
      </c>
      <c r="H84" s="14">
        <f>G84*1.12</f>
        <v>27.104000000000003</v>
      </c>
      <c r="I84" s="14"/>
      <c r="J84" s="13"/>
    </row>
    <row r="85" spans="1:10" ht="15.75">
      <c r="A85" s="17" t="s">
        <v>996</v>
      </c>
      <c r="B85" s="18">
        <v>24474</v>
      </c>
      <c r="C85" s="17" t="s">
        <v>1004</v>
      </c>
      <c r="D85" s="92" t="s">
        <v>693</v>
      </c>
      <c r="E85" s="15">
        <v>1</v>
      </c>
      <c r="F85" s="22">
        <v>24.2</v>
      </c>
      <c r="G85" s="14">
        <f>F85*E85</f>
        <v>24.2</v>
      </c>
      <c r="H85" s="14">
        <f>G85*1.12</f>
        <v>27.104000000000003</v>
      </c>
      <c r="I85" s="14"/>
      <c r="J85" s="13"/>
    </row>
    <row r="86" spans="1:10" ht="31.5">
      <c r="A86" s="15" t="s">
        <v>996</v>
      </c>
      <c r="B86" s="20">
        <v>33351</v>
      </c>
      <c r="C86" s="15" t="s">
        <v>522</v>
      </c>
      <c r="D86" s="55" t="s">
        <v>254</v>
      </c>
      <c r="E86" s="15">
        <v>1</v>
      </c>
      <c r="F86" s="14">
        <v>20</v>
      </c>
      <c r="G86" s="14">
        <f>F86*E86</f>
        <v>20</v>
      </c>
      <c r="H86" s="14">
        <f>G86*1.12</f>
        <v>22.400000000000002</v>
      </c>
      <c r="I86" s="14"/>
      <c r="J86" s="13"/>
    </row>
    <row r="87" spans="1:10" ht="31.5">
      <c r="A87" s="18" t="s">
        <v>996</v>
      </c>
      <c r="B87" s="18">
        <v>24089</v>
      </c>
      <c r="C87" s="18" t="s">
        <v>522</v>
      </c>
      <c r="D87" s="107" t="s">
        <v>198</v>
      </c>
      <c r="E87" s="20">
        <v>1</v>
      </c>
      <c r="F87" s="22">
        <v>146.7</v>
      </c>
      <c r="G87" s="22">
        <f>F87*E87</f>
        <v>146.7</v>
      </c>
      <c r="H87" s="14">
        <f>G87*1.12</f>
        <v>164.304</v>
      </c>
      <c r="I87" s="14"/>
      <c r="J87" s="13"/>
    </row>
    <row r="88" spans="1:10" ht="15.75">
      <c r="A88" s="18" t="s">
        <v>996</v>
      </c>
      <c r="B88" s="18">
        <v>27044</v>
      </c>
      <c r="C88" s="18" t="s">
        <v>1004</v>
      </c>
      <c r="D88" s="92" t="s">
        <v>199</v>
      </c>
      <c r="E88" s="20">
        <v>1</v>
      </c>
      <c r="F88" s="22">
        <v>85.4</v>
      </c>
      <c r="G88" s="22">
        <f>F88*E88</f>
        <v>85.4</v>
      </c>
      <c r="H88" s="14">
        <f>G88*1.12</f>
        <v>95.64800000000001</v>
      </c>
      <c r="I88" s="14"/>
      <c r="J88" s="13"/>
    </row>
    <row r="89" spans="1:10" ht="31.5">
      <c r="A89" s="18" t="s">
        <v>996</v>
      </c>
      <c r="B89" s="18">
        <v>28537</v>
      </c>
      <c r="C89" s="18" t="s">
        <v>999</v>
      </c>
      <c r="D89" s="92" t="s">
        <v>1001</v>
      </c>
      <c r="E89" s="20">
        <v>2</v>
      </c>
      <c r="F89" s="22">
        <v>75.6</v>
      </c>
      <c r="G89" s="22">
        <f>F89*E89</f>
        <v>151.2</v>
      </c>
      <c r="H89" s="14">
        <f>G89*1.12</f>
        <v>169.344</v>
      </c>
      <c r="I89" s="14"/>
      <c r="J89" s="13"/>
    </row>
    <row r="90" spans="1:10" ht="15.75">
      <c r="A90" s="17" t="s">
        <v>778</v>
      </c>
      <c r="B90" s="18">
        <v>35899</v>
      </c>
      <c r="C90" s="17" t="s">
        <v>779</v>
      </c>
      <c r="D90" s="107" t="s">
        <v>485</v>
      </c>
      <c r="E90" s="20">
        <v>1</v>
      </c>
      <c r="F90" s="22">
        <v>187.6</v>
      </c>
      <c r="G90" s="14">
        <f>F90*E90</f>
        <v>187.6</v>
      </c>
      <c r="H90" s="14">
        <f>G90*1.12</f>
        <v>210.11200000000002</v>
      </c>
      <c r="I90" s="14"/>
      <c r="J90" s="13"/>
    </row>
    <row r="91" spans="1:10" ht="31.5">
      <c r="A91" s="17" t="s">
        <v>733</v>
      </c>
      <c r="B91" s="18" t="s">
        <v>77</v>
      </c>
      <c r="C91" s="17" t="s">
        <v>78</v>
      </c>
      <c r="D91" s="92" t="s">
        <v>76</v>
      </c>
      <c r="E91" s="15">
        <v>2</v>
      </c>
      <c r="F91" s="14">
        <v>101.5</v>
      </c>
      <c r="G91" s="14">
        <f>F91*E91</f>
        <v>203</v>
      </c>
      <c r="H91" s="14">
        <f>G91*1.12</f>
        <v>227.36</v>
      </c>
      <c r="I91" s="14"/>
      <c r="J91" s="13"/>
    </row>
    <row r="92" spans="1:10" ht="15.75">
      <c r="A92" s="17" t="s">
        <v>733</v>
      </c>
      <c r="B92" s="18" t="s">
        <v>194</v>
      </c>
      <c r="C92" s="17" t="s">
        <v>197</v>
      </c>
      <c r="D92" s="92" t="s">
        <v>193</v>
      </c>
      <c r="E92" s="15">
        <v>1</v>
      </c>
      <c r="F92" s="14">
        <v>165.5</v>
      </c>
      <c r="G92" s="14">
        <f>F92*E92</f>
        <v>165.5</v>
      </c>
      <c r="H92" s="14">
        <f>G92*1.12</f>
        <v>185.36</v>
      </c>
      <c r="I92" s="14"/>
      <c r="J92" s="13" t="s">
        <v>1063</v>
      </c>
    </row>
    <row r="93" spans="1:10" ht="31.5">
      <c r="A93" s="17" t="s">
        <v>733</v>
      </c>
      <c r="B93" s="18" t="s">
        <v>79</v>
      </c>
      <c r="C93" s="17" t="s">
        <v>78</v>
      </c>
      <c r="D93" s="92" t="s">
        <v>669</v>
      </c>
      <c r="E93" s="15">
        <v>1</v>
      </c>
      <c r="F93" s="14">
        <v>142.8</v>
      </c>
      <c r="G93" s="14">
        <f>F93*E93</f>
        <v>142.8</v>
      </c>
      <c r="H93" s="14">
        <f>G93*1.12</f>
        <v>159.93600000000004</v>
      </c>
      <c r="I93" s="14"/>
      <c r="J93" s="13"/>
    </row>
    <row r="94" spans="1:10" ht="15.75">
      <c r="A94" s="17" t="s">
        <v>733</v>
      </c>
      <c r="B94" s="18" t="s">
        <v>736</v>
      </c>
      <c r="C94" s="17" t="s">
        <v>738</v>
      </c>
      <c r="D94" s="92" t="s">
        <v>737</v>
      </c>
      <c r="E94" s="15">
        <v>1</v>
      </c>
      <c r="F94" s="14">
        <v>408.5</v>
      </c>
      <c r="G94" s="14">
        <f>F94*E94</f>
        <v>408.5</v>
      </c>
      <c r="H94" s="14">
        <f>G94*1.12</f>
        <v>457.52000000000004</v>
      </c>
      <c r="I94" s="14"/>
      <c r="J94" s="13"/>
    </row>
    <row r="95" spans="1:10" ht="15.75">
      <c r="A95" s="17" t="s">
        <v>733</v>
      </c>
      <c r="B95" s="18" t="s">
        <v>735</v>
      </c>
      <c r="C95" s="17" t="s">
        <v>738</v>
      </c>
      <c r="D95" s="92" t="s">
        <v>734</v>
      </c>
      <c r="E95" s="15">
        <v>1</v>
      </c>
      <c r="F95" s="14">
        <v>279.7</v>
      </c>
      <c r="G95" s="14">
        <f>F95*E95</f>
        <v>279.7</v>
      </c>
      <c r="H95" s="14">
        <f>G95*1.12</f>
        <v>313.264</v>
      </c>
      <c r="I95" s="14"/>
      <c r="J95" s="13"/>
    </row>
    <row r="96" spans="1:10" ht="15.75">
      <c r="A96" s="17" t="s">
        <v>733</v>
      </c>
      <c r="B96" s="18" t="s">
        <v>196</v>
      </c>
      <c r="C96" s="17" t="s">
        <v>197</v>
      </c>
      <c r="D96" s="92" t="s">
        <v>195</v>
      </c>
      <c r="E96" s="15">
        <v>1</v>
      </c>
      <c r="F96" s="14">
        <v>206.5</v>
      </c>
      <c r="G96" s="14">
        <f>F96*E96</f>
        <v>206.5</v>
      </c>
      <c r="H96" s="14">
        <f>G96*1.12</f>
        <v>231.28000000000003</v>
      </c>
      <c r="I96" s="14"/>
      <c r="J96" s="13"/>
    </row>
    <row r="97" spans="1:10" ht="15.75">
      <c r="A97" s="17" t="s">
        <v>733</v>
      </c>
      <c r="B97" s="18" t="s">
        <v>81</v>
      </c>
      <c r="C97" s="17" t="s">
        <v>82</v>
      </c>
      <c r="D97" s="92" t="s">
        <v>80</v>
      </c>
      <c r="E97" s="15">
        <v>1</v>
      </c>
      <c r="F97" s="14">
        <v>201.3</v>
      </c>
      <c r="G97" s="14">
        <f>F97*E97</f>
        <v>201.3</v>
      </c>
      <c r="H97" s="14">
        <f>G97*1.12</f>
        <v>225.45600000000005</v>
      </c>
      <c r="I97" s="14"/>
      <c r="J97" s="13"/>
    </row>
    <row r="98" spans="1:10" ht="31.5">
      <c r="A98" s="17" t="s">
        <v>632</v>
      </c>
      <c r="B98" s="18">
        <v>30962</v>
      </c>
      <c r="C98" s="17" t="s">
        <v>636</v>
      </c>
      <c r="D98" s="92" t="s">
        <v>637</v>
      </c>
      <c r="E98" s="15">
        <v>1</v>
      </c>
      <c r="F98" s="14">
        <v>397.3</v>
      </c>
      <c r="G98" s="14">
        <f>F98*E98</f>
        <v>397.3</v>
      </c>
      <c r="H98" s="14">
        <f>G98*1.12</f>
        <v>444.97600000000006</v>
      </c>
      <c r="I98" s="14">
        <v>66</v>
      </c>
      <c r="J98" s="13" t="s">
        <v>1064</v>
      </c>
    </row>
    <row r="99" spans="1:10" ht="31.5">
      <c r="A99" s="17" t="s">
        <v>632</v>
      </c>
      <c r="B99" s="18">
        <v>24486</v>
      </c>
      <c r="C99" s="17" t="s">
        <v>633</v>
      </c>
      <c r="D99" s="92" t="s">
        <v>634</v>
      </c>
      <c r="E99" s="15">
        <v>1</v>
      </c>
      <c r="F99" s="14">
        <v>113.8</v>
      </c>
      <c r="G99" s="14">
        <f>F99*E99</f>
        <v>113.8</v>
      </c>
      <c r="H99" s="14">
        <f>G99*1.12</f>
        <v>127.456</v>
      </c>
      <c r="I99" s="14"/>
      <c r="J99" s="13"/>
    </row>
    <row r="100" spans="1:10" ht="31.5">
      <c r="A100" s="18" t="s">
        <v>632</v>
      </c>
      <c r="B100" s="18">
        <v>21233</v>
      </c>
      <c r="C100" s="18" t="s">
        <v>635</v>
      </c>
      <c r="D100" s="107" t="s">
        <v>490</v>
      </c>
      <c r="E100" s="20">
        <v>1</v>
      </c>
      <c r="F100" s="22">
        <v>99.8</v>
      </c>
      <c r="G100" s="22">
        <f>F100*E100</f>
        <v>99.8</v>
      </c>
      <c r="H100" s="14">
        <f>G100*1.12</f>
        <v>111.77600000000001</v>
      </c>
      <c r="I100" s="14"/>
      <c r="J100" s="13"/>
    </row>
    <row r="101" spans="1:10" ht="15.75">
      <c r="A101" s="17" t="s">
        <v>834</v>
      </c>
      <c r="B101" s="18">
        <v>16462</v>
      </c>
      <c r="C101" s="17" t="s">
        <v>836</v>
      </c>
      <c r="D101" s="92" t="s">
        <v>835</v>
      </c>
      <c r="E101" s="15">
        <v>1</v>
      </c>
      <c r="F101" s="14">
        <v>360.2</v>
      </c>
      <c r="G101" s="14">
        <f>F101*E101</f>
        <v>360.2</v>
      </c>
      <c r="H101" s="14">
        <f>G101*1.12</f>
        <v>403.42400000000004</v>
      </c>
      <c r="I101" s="14"/>
      <c r="J101" s="13" t="s">
        <v>1083</v>
      </c>
    </row>
    <row r="102" spans="1:13" s="7" customFormat="1" ht="48.75" customHeight="1">
      <c r="A102" s="17" t="s">
        <v>1005</v>
      </c>
      <c r="B102" s="18">
        <v>36855</v>
      </c>
      <c r="C102" s="17" t="s">
        <v>540</v>
      </c>
      <c r="D102" s="92" t="s">
        <v>533</v>
      </c>
      <c r="E102" s="15">
        <v>2</v>
      </c>
      <c r="F102" s="14">
        <v>28.7</v>
      </c>
      <c r="G102" s="14">
        <f>F102*E102</f>
        <v>57.4</v>
      </c>
      <c r="H102" s="14">
        <f>G102*1.12</f>
        <v>64.28800000000001</v>
      </c>
      <c r="I102" s="14"/>
      <c r="J102" s="13" t="s">
        <v>1065</v>
      </c>
      <c r="K102"/>
      <c r="L102"/>
      <c r="M102"/>
    </row>
    <row r="103" spans="1:10" ht="31.5">
      <c r="A103" s="17" t="s">
        <v>1005</v>
      </c>
      <c r="B103" s="18">
        <v>24423</v>
      </c>
      <c r="C103" s="17" t="s">
        <v>1015</v>
      </c>
      <c r="D103" s="92" t="s">
        <v>1016</v>
      </c>
      <c r="E103" s="15">
        <v>4</v>
      </c>
      <c r="F103" s="14">
        <v>28</v>
      </c>
      <c r="G103" s="14">
        <f>F103*E103</f>
        <v>112</v>
      </c>
      <c r="H103" s="14">
        <f>G103*1.12</f>
        <v>125.44000000000001</v>
      </c>
      <c r="I103" s="14"/>
      <c r="J103" s="13" t="s">
        <v>1087</v>
      </c>
    </row>
    <row r="104" spans="1:10" ht="15.75">
      <c r="A104" s="17" t="s">
        <v>1005</v>
      </c>
      <c r="B104" s="18">
        <v>12753</v>
      </c>
      <c r="C104" s="17" t="s">
        <v>1014</v>
      </c>
      <c r="D104" s="92" t="s">
        <v>1013</v>
      </c>
      <c r="E104" s="15">
        <v>4</v>
      </c>
      <c r="F104" s="14">
        <v>11.2</v>
      </c>
      <c r="G104" s="14">
        <f>F104*E104</f>
        <v>44.8</v>
      </c>
      <c r="H104" s="14">
        <f>G104*1.12</f>
        <v>50.176</v>
      </c>
      <c r="I104" s="14"/>
      <c r="J104" s="13"/>
    </row>
    <row r="105" spans="1:10" ht="31.5">
      <c r="A105" s="17" t="s">
        <v>1005</v>
      </c>
      <c r="B105" s="18">
        <v>35850</v>
      </c>
      <c r="C105" s="17" t="s">
        <v>1014</v>
      </c>
      <c r="D105" s="92" t="s">
        <v>1012</v>
      </c>
      <c r="E105" s="15">
        <v>2</v>
      </c>
      <c r="F105" s="14">
        <v>12.6</v>
      </c>
      <c r="G105" s="14">
        <f>F105*E105</f>
        <v>25.2</v>
      </c>
      <c r="H105" s="14">
        <f>G105*1.12</f>
        <v>28.224</v>
      </c>
      <c r="I105" s="14"/>
      <c r="J105" s="13"/>
    </row>
    <row r="106" spans="1:10" ht="15.75">
      <c r="A106" s="17" t="s">
        <v>1005</v>
      </c>
      <c r="B106" s="18">
        <v>27534</v>
      </c>
      <c r="C106" s="17" t="s">
        <v>1011</v>
      </c>
      <c r="D106" s="107" t="s">
        <v>1010</v>
      </c>
      <c r="E106" s="15">
        <v>1</v>
      </c>
      <c r="F106" s="14">
        <v>163.8</v>
      </c>
      <c r="G106" s="14">
        <f>F106*E106</f>
        <v>163.8</v>
      </c>
      <c r="H106" s="14">
        <f>G106*1.12</f>
        <v>183.45600000000002</v>
      </c>
      <c r="I106" s="14"/>
      <c r="J106" s="13"/>
    </row>
    <row r="107" spans="1:10" ht="15.75">
      <c r="A107" s="17" t="s">
        <v>1005</v>
      </c>
      <c r="B107" s="18">
        <v>37730</v>
      </c>
      <c r="C107" s="17" t="s">
        <v>1017</v>
      </c>
      <c r="D107" s="92" t="s">
        <v>1018</v>
      </c>
      <c r="E107" s="15">
        <v>1</v>
      </c>
      <c r="F107" s="14">
        <v>19.3</v>
      </c>
      <c r="G107" s="14">
        <f>F107*E107</f>
        <v>19.3</v>
      </c>
      <c r="H107" s="14">
        <f>G107*1.12</f>
        <v>21.616000000000003</v>
      </c>
      <c r="I107" s="14"/>
      <c r="J107" s="13"/>
    </row>
    <row r="108" spans="1:10" ht="31.5">
      <c r="A108" s="17" t="s">
        <v>1005</v>
      </c>
      <c r="B108" s="18">
        <v>25223</v>
      </c>
      <c r="C108" s="17" t="s">
        <v>1015</v>
      </c>
      <c r="D108" s="92" t="s">
        <v>872</v>
      </c>
      <c r="E108" s="15">
        <v>1</v>
      </c>
      <c r="F108" s="22">
        <v>237.7</v>
      </c>
      <c r="G108" s="14">
        <f>F108*E108</f>
        <v>237.7</v>
      </c>
      <c r="H108" s="14">
        <f>G108*1.12</f>
        <v>266.224</v>
      </c>
      <c r="I108" s="14"/>
      <c r="J108" s="13"/>
    </row>
    <row r="109" spans="1:10" ht="15.75">
      <c r="A109" s="18" t="s">
        <v>1005</v>
      </c>
      <c r="B109" s="18">
        <v>19529</v>
      </c>
      <c r="C109" s="18" t="s">
        <v>1007</v>
      </c>
      <c r="D109" s="92" t="s">
        <v>1006</v>
      </c>
      <c r="E109" s="20">
        <v>2</v>
      </c>
      <c r="F109" s="22">
        <v>33.3</v>
      </c>
      <c r="G109" s="22">
        <f>F109*E109</f>
        <v>66.6</v>
      </c>
      <c r="H109" s="14">
        <f>G109*1.12</f>
        <v>74.592</v>
      </c>
      <c r="I109" s="14"/>
      <c r="J109" s="13"/>
    </row>
    <row r="110" spans="1:10" ht="15.75">
      <c r="A110" s="18" t="s">
        <v>1005</v>
      </c>
      <c r="B110" s="18">
        <v>24528</v>
      </c>
      <c r="C110" s="18" t="s">
        <v>1008</v>
      </c>
      <c r="D110" s="92" t="s">
        <v>1009</v>
      </c>
      <c r="E110" s="20">
        <v>1</v>
      </c>
      <c r="F110" s="22">
        <v>218.8</v>
      </c>
      <c r="G110" s="22">
        <f>F110*E110</f>
        <v>218.8</v>
      </c>
      <c r="H110" s="14">
        <f>G110*1.12</f>
        <v>245.05600000000004</v>
      </c>
      <c r="I110" s="14"/>
      <c r="J110" s="13"/>
    </row>
    <row r="111" spans="1:10" ht="31.5">
      <c r="A111" s="15" t="s">
        <v>240</v>
      </c>
      <c r="B111" s="20">
        <v>26012</v>
      </c>
      <c r="C111" s="15" t="s">
        <v>243</v>
      </c>
      <c r="D111" s="55" t="s">
        <v>242</v>
      </c>
      <c r="E111" s="15">
        <v>1</v>
      </c>
      <c r="F111" s="14">
        <v>976.2</v>
      </c>
      <c r="G111" s="14">
        <f>F111*E111</f>
        <v>976.2</v>
      </c>
      <c r="H111" s="14">
        <f>G111*1.12</f>
        <v>1093.344</v>
      </c>
      <c r="I111" s="14"/>
      <c r="J111" s="13" t="s">
        <v>1054</v>
      </c>
    </row>
    <row r="112" spans="1:10" ht="31.5">
      <c r="A112" s="71" t="s">
        <v>240</v>
      </c>
      <c r="B112" s="71">
        <v>24290</v>
      </c>
      <c r="C112" s="71" t="s">
        <v>241</v>
      </c>
      <c r="D112" s="109" t="s">
        <v>331</v>
      </c>
      <c r="E112" s="71">
        <v>1</v>
      </c>
      <c r="F112" s="102">
        <v>163</v>
      </c>
      <c r="G112" s="14">
        <f>F112*E112</f>
        <v>163</v>
      </c>
      <c r="H112" s="14">
        <f>G112*1.12</f>
        <v>182.56000000000003</v>
      </c>
      <c r="I112" s="14"/>
      <c r="J112" s="15"/>
    </row>
    <row r="113" spans="1:10" ht="31.5">
      <c r="A113" s="15" t="s">
        <v>240</v>
      </c>
      <c r="B113" s="20">
        <v>15940</v>
      </c>
      <c r="C113" s="15" t="s">
        <v>244</v>
      </c>
      <c r="D113" s="55" t="s">
        <v>220</v>
      </c>
      <c r="E113" s="15">
        <v>2</v>
      </c>
      <c r="F113" s="14">
        <v>470.8</v>
      </c>
      <c r="G113" s="14">
        <f>F113*E113</f>
        <v>941.6</v>
      </c>
      <c r="H113" s="14">
        <f>G113*1.12</f>
        <v>1054.592</v>
      </c>
      <c r="I113" s="14"/>
      <c r="J113" s="13"/>
    </row>
    <row r="114" spans="1:10" ht="31.5">
      <c r="A114" s="71" t="s">
        <v>240</v>
      </c>
      <c r="B114" s="71">
        <v>15940</v>
      </c>
      <c r="C114" s="71" t="s">
        <v>244</v>
      </c>
      <c r="D114" s="89" t="s">
        <v>220</v>
      </c>
      <c r="E114" s="71">
        <v>1</v>
      </c>
      <c r="F114" s="102">
        <v>470.8</v>
      </c>
      <c r="G114" s="14">
        <f>F114*E114</f>
        <v>470.8</v>
      </c>
      <c r="H114" s="14">
        <f>G114*1.12</f>
        <v>527.296</v>
      </c>
      <c r="I114" s="14"/>
      <c r="J114" s="15"/>
    </row>
    <row r="115" spans="1:10" ht="31.5">
      <c r="A115" s="17" t="s">
        <v>829</v>
      </c>
      <c r="B115" s="18">
        <v>36755</v>
      </c>
      <c r="C115" s="17" t="s">
        <v>832</v>
      </c>
      <c r="D115" s="92" t="s">
        <v>831</v>
      </c>
      <c r="E115" s="15">
        <v>2</v>
      </c>
      <c r="F115" s="14">
        <v>34.3</v>
      </c>
      <c r="G115" s="14">
        <f>F115*E115</f>
        <v>68.6</v>
      </c>
      <c r="H115" s="14">
        <f>G115*1.12</f>
        <v>76.83200000000001</v>
      </c>
      <c r="I115" s="14"/>
      <c r="J115" s="13"/>
    </row>
    <row r="116" spans="1:10" ht="31.5">
      <c r="A116" s="17" t="s">
        <v>829</v>
      </c>
      <c r="B116" s="18">
        <v>36760</v>
      </c>
      <c r="C116" s="17" t="s">
        <v>832</v>
      </c>
      <c r="D116" s="92" t="s">
        <v>833</v>
      </c>
      <c r="E116" s="15">
        <v>1</v>
      </c>
      <c r="F116" s="14">
        <v>34.3</v>
      </c>
      <c r="G116" s="14">
        <f>F116*E116</f>
        <v>34.3</v>
      </c>
      <c r="H116" s="14">
        <f>G116*1.12</f>
        <v>38.416000000000004</v>
      </c>
      <c r="I116" s="14"/>
      <c r="J116" s="13"/>
    </row>
    <row r="117" spans="1:10" ht="31.5">
      <c r="A117" s="17" t="s">
        <v>829</v>
      </c>
      <c r="B117" s="18">
        <v>24486</v>
      </c>
      <c r="C117" s="17" t="s">
        <v>830</v>
      </c>
      <c r="D117" s="92" t="s">
        <v>634</v>
      </c>
      <c r="E117" s="15">
        <v>1</v>
      </c>
      <c r="F117" s="14">
        <v>113.8</v>
      </c>
      <c r="G117" s="14">
        <f>F117*E117</f>
        <v>113.8</v>
      </c>
      <c r="H117" s="14">
        <f>G117*1.12</f>
        <v>127.456</v>
      </c>
      <c r="I117" s="14">
        <v>28</v>
      </c>
      <c r="J117" s="13"/>
    </row>
    <row r="118" spans="1:10" ht="15.75">
      <c r="A118" s="16" t="s">
        <v>467</v>
      </c>
      <c r="B118" s="15">
        <v>34492</v>
      </c>
      <c r="C118" s="15" t="s">
        <v>740</v>
      </c>
      <c r="D118" s="108" t="s">
        <v>469</v>
      </c>
      <c r="E118" s="15">
        <v>1</v>
      </c>
      <c r="F118" s="14">
        <v>43.8</v>
      </c>
      <c r="G118" s="14">
        <f>F118*E118</f>
        <v>43.8</v>
      </c>
      <c r="H118" s="14">
        <f>G118*1.12</f>
        <v>49.056000000000004</v>
      </c>
      <c r="I118" s="14">
        <v>19</v>
      </c>
      <c r="J118" s="13"/>
    </row>
    <row r="119" spans="1:10" ht="31.5">
      <c r="A119" s="16" t="s">
        <v>467</v>
      </c>
      <c r="B119" s="15">
        <v>23992</v>
      </c>
      <c r="C119" s="15" t="s">
        <v>171</v>
      </c>
      <c r="D119" s="55" t="s">
        <v>468</v>
      </c>
      <c r="E119" s="15">
        <v>1</v>
      </c>
      <c r="F119" s="14">
        <v>147.4</v>
      </c>
      <c r="G119" s="14">
        <f>F119*E119</f>
        <v>147.4</v>
      </c>
      <c r="H119" s="14">
        <f>G119*1.12</f>
        <v>165.08800000000002</v>
      </c>
      <c r="I119" s="14"/>
      <c r="J119" s="13"/>
    </row>
    <row r="120" spans="1:10" ht="15.75">
      <c r="A120" s="17" t="s">
        <v>642</v>
      </c>
      <c r="B120" s="18">
        <v>16550</v>
      </c>
      <c r="C120" s="17" t="s">
        <v>648</v>
      </c>
      <c r="D120" s="92" t="s">
        <v>645</v>
      </c>
      <c r="E120" s="15">
        <v>1</v>
      </c>
      <c r="F120" s="14">
        <v>144.9</v>
      </c>
      <c r="G120" s="14">
        <f>F120*E120</f>
        <v>144.9</v>
      </c>
      <c r="H120" s="14">
        <f>G120*1.12</f>
        <v>162.288</v>
      </c>
      <c r="I120" s="14">
        <v>76</v>
      </c>
      <c r="J120" s="13"/>
    </row>
    <row r="121" spans="1:10" ht="15.75">
      <c r="A121" s="17" t="s">
        <v>642</v>
      </c>
      <c r="B121" s="18">
        <v>16564</v>
      </c>
      <c r="C121" s="17" t="s">
        <v>648</v>
      </c>
      <c r="D121" s="92" t="s">
        <v>646</v>
      </c>
      <c r="E121" s="15">
        <v>1</v>
      </c>
      <c r="F121" s="14">
        <v>144.6</v>
      </c>
      <c r="G121" s="14">
        <f>F121*E121</f>
        <v>144.6</v>
      </c>
      <c r="H121" s="14">
        <f>G121*1.12</f>
        <v>161.952</v>
      </c>
      <c r="I121" s="14"/>
      <c r="J121" s="13"/>
    </row>
    <row r="122" spans="1:10" ht="15.75">
      <c r="A122" s="17" t="s">
        <v>642</v>
      </c>
      <c r="B122" s="18">
        <v>16579</v>
      </c>
      <c r="C122" s="17" t="s">
        <v>649</v>
      </c>
      <c r="D122" s="92" t="s">
        <v>647</v>
      </c>
      <c r="E122" s="15">
        <v>1</v>
      </c>
      <c r="F122" s="14">
        <v>144.9</v>
      </c>
      <c r="G122" s="14">
        <f>F122*E122</f>
        <v>144.9</v>
      </c>
      <c r="H122" s="14">
        <f>G122*1.12</f>
        <v>162.288</v>
      </c>
      <c r="I122" s="14"/>
      <c r="J122" s="13"/>
    </row>
    <row r="123" spans="1:10" ht="15.75">
      <c r="A123" s="18" t="s">
        <v>642</v>
      </c>
      <c r="B123" s="18">
        <v>34873</v>
      </c>
      <c r="C123" s="18" t="s">
        <v>644</v>
      </c>
      <c r="D123" s="92" t="s">
        <v>643</v>
      </c>
      <c r="E123" s="20">
        <v>1</v>
      </c>
      <c r="F123" s="22">
        <v>153.3</v>
      </c>
      <c r="G123" s="22">
        <f>F123*E123</f>
        <v>153.3</v>
      </c>
      <c r="H123" s="14">
        <f>G123*1.12</f>
        <v>171.69600000000003</v>
      </c>
      <c r="I123" s="14"/>
      <c r="J123" s="13"/>
    </row>
    <row r="124" spans="1:10" ht="15.75">
      <c r="A124" s="17" t="s">
        <v>785</v>
      </c>
      <c r="B124" s="18">
        <v>36854</v>
      </c>
      <c r="C124" s="18" t="s">
        <v>784</v>
      </c>
      <c r="D124" s="107" t="s">
        <v>484</v>
      </c>
      <c r="E124" s="20">
        <v>1</v>
      </c>
      <c r="F124" s="14">
        <v>33.3</v>
      </c>
      <c r="G124" s="14">
        <f>F124*E124</f>
        <v>33.3</v>
      </c>
      <c r="H124" s="14">
        <f>G124*1.12</f>
        <v>37.296</v>
      </c>
      <c r="I124" s="14"/>
      <c r="J124" s="13"/>
    </row>
    <row r="125" spans="1:10" ht="31.5">
      <c r="A125" s="17" t="s">
        <v>785</v>
      </c>
      <c r="B125" s="18">
        <v>33092</v>
      </c>
      <c r="C125" s="17" t="s">
        <v>782</v>
      </c>
      <c r="D125" s="92" t="s">
        <v>781</v>
      </c>
      <c r="E125" s="15">
        <v>1</v>
      </c>
      <c r="F125" s="14">
        <v>85.8</v>
      </c>
      <c r="G125" s="14">
        <f>F125*E125</f>
        <v>85.8</v>
      </c>
      <c r="H125" s="14">
        <f>G125*1.12</f>
        <v>96.096</v>
      </c>
      <c r="I125" s="14">
        <v>76</v>
      </c>
      <c r="J125" s="13"/>
    </row>
    <row r="126" spans="1:10" ht="31.5">
      <c r="A126" s="17" t="s">
        <v>785</v>
      </c>
      <c r="B126" s="18">
        <v>36255</v>
      </c>
      <c r="C126" s="17" t="s">
        <v>782</v>
      </c>
      <c r="D126" s="92" t="s">
        <v>487</v>
      </c>
      <c r="E126" s="15">
        <v>1</v>
      </c>
      <c r="F126" s="14">
        <v>59.5</v>
      </c>
      <c r="G126" s="14">
        <f>F126*E126</f>
        <v>59.5</v>
      </c>
      <c r="H126" s="14">
        <f>G126*1.12</f>
        <v>66.64</v>
      </c>
      <c r="I126" s="14"/>
      <c r="J126" s="13"/>
    </row>
    <row r="127" spans="1:10" ht="63">
      <c r="A127" s="17" t="s">
        <v>785</v>
      </c>
      <c r="B127" s="18">
        <v>18606</v>
      </c>
      <c r="C127" s="17" t="s">
        <v>786</v>
      </c>
      <c r="D127" s="92" t="s">
        <v>780</v>
      </c>
      <c r="E127" s="15">
        <v>1</v>
      </c>
      <c r="F127" s="14">
        <v>100.1</v>
      </c>
      <c r="G127" s="14">
        <f>F127*E127</f>
        <v>100.1</v>
      </c>
      <c r="H127" s="14">
        <f>G127*1.12</f>
        <v>112.11200000000001</v>
      </c>
      <c r="I127" s="14"/>
      <c r="J127" s="13"/>
    </row>
    <row r="128" spans="1:10" ht="31.5">
      <c r="A128" s="17" t="s">
        <v>785</v>
      </c>
      <c r="B128" s="18">
        <v>26308</v>
      </c>
      <c r="C128" s="17" t="s">
        <v>782</v>
      </c>
      <c r="D128" s="92" t="s">
        <v>488</v>
      </c>
      <c r="E128" s="15">
        <v>1</v>
      </c>
      <c r="F128" s="14">
        <v>22.1</v>
      </c>
      <c r="G128" s="14">
        <f>F128*E128</f>
        <v>22.1</v>
      </c>
      <c r="H128" s="14">
        <f>G128*1.12</f>
        <v>24.752000000000002</v>
      </c>
      <c r="I128" s="14"/>
      <c r="J128" s="13"/>
    </row>
    <row r="129" spans="1:10" ht="31.5">
      <c r="A129" s="18" t="s">
        <v>785</v>
      </c>
      <c r="B129" s="18">
        <v>35568</v>
      </c>
      <c r="C129" s="18" t="s">
        <v>782</v>
      </c>
      <c r="D129" s="92" t="s">
        <v>783</v>
      </c>
      <c r="E129" s="20">
        <v>1</v>
      </c>
      <c r="F129" s="22">
        <v>287</v>
      </c>
      <c r="G129" s="22">
        <f>F129*E129</f>
        <v>287</v>
      </c>
      <c r="H129" s="14">
        <f>G129*1.12</f>
        <v>321.44000000000005</v>
      </c>
      <c r="I129" s="14"/>
      <c r="J129" s="13"/>
    </row>
    <row r="130" spans="1:10" ht="63">
      <c r="A130" s="41" t="s">
        <v>1030</v>
      </c>
      <c r="B130" s="42">
        <v>16456</v>
      </c>
      <c r="C130" s="41" t="s">
        <v>1031</v>
      </c>
      <c r="D130" s="106" t="s">
        <v>1033</v>
      </c>
      <c r="E130" s="43">
        <v>1</v>
      </c>
      <c r="F130" s="44">
        <v>228.6</v>
      </c>
      <c r="G130" s="14">
        <f>F130*E130</f>
        <v>228.6</v>
      </c>
      <c r="H130" s="14">
        <f>G130*1.12</f>
        <v>256.03200000000004</v>
      </c>
      <c r="I130" s="14"/>
      <c r="J130" s="13" t="s">
        <v>1058</v>
      </c>
    </row>
    <row r="131" spans="1:10" ht="78.75">
      <c r="A131" s="71" t="s">
        <v>1030</v>
      </c>
      <c r="B131" s="71">
        <v>16458</v>
      </c>
      <c r="C131" s="71" t="s">
        <v>335</v>
      </c>
      <c r="D131" s="89" t="s">
        <v>336</v>
      </c>
      <c r="E131" s="71">
        <v>2</v>
      </c>
      <c r="F131" s="102">
        <v>383.6</v>
      </c>
      <c r="G131" s="14">
        <f>F131*E131</f>
        <v>767.2</v>
      </c>
      <c r="H131" s="14">
        <f>G131*1.12</f>
        <v>859.2640000000001</v>
      </c>
      <c r="I131" s="14"/>
      <c r="J131" s="15" t="s">
        <v>1057</v>
      </c>
    </row>
    <row r="132" spans="1:10" ht="31.5">
      <c r="A132" s="41" t="s">
        <v>1030</v>
      </c>
      <c r="B132" s="42">
        <v>25865</v>
      </c>
      <c r="C132" s="41" t="s">
        <v>1031</v>
      </c>
      <c r="D132" s="106" t="s">
        <v>1032</v>
      </c>
      <c r="E132" s="43">
        <v>1</v>
      </c>
      <c r="F132" s="44">
        <v>1197</v>
      </c>
      <c r="G132" s="14">
        <f>F132*E132</f>
        <v>1197</v>
      </c>
      <c r="H132" s="14">
        <f>G132*1.12</f>
        <v>1340.64</v>
      </c>
      <c r="I132" s="14"/>
      <c r="J132" s="15" t="s">
        <v>1057</v>
      </c>
    </row>
    <row r="133" spans="1:10" ht="31.5">
      <c r="A133" s="41" t="s">
        <v>1030</v>
      </c>
      <c r="B133" s="42">
        <v>27087</v>
      </c>
      <c r="C133" s="41" t="s">
        <v>1031</v>
      </c>
      <c r="D133" s="106" t="s">
        <v>1034</v>
      </c>
      <c r="E133" s="43">
        <v>1</v>
      </c>
      <c r="F133" s="44">
        <v>140</v>
      </c>
      <c r="G133" s="14">
        <f>F133*E133</f>
        <v>140</v>
      </c>
      <c r="H133" s="14">
        <f>G133*1.12</f>
        <v>156.8</v>
      </c>
      <c r="I133" s="14"/>
      <c r="J133" s="15" t="s">
        <v>1057</v>
      </c>
    </row>
    <row r="134" spans="1:10" ht="31.5">
      <c r="A134" s="41" t="s">
        <v>1030</v>
      </c>
      <c r="B134" s="42">
        <v>27074</v>
      </c>
      <c r="C134" s="41" t="s">
        <v>1031</v>
      </c>
      <c r="D134" s="106" t="s">
        <v>1035</v>
      </c>
      <c r="E134" s="43">
        <v>1</v>
      </c>
      <c r="F134" s="44">
        <v>140.7</v>
      </c>
      <c r="G134" s="14">
        <f>F134*E134</f>
        <v>140.7</v>
      </c>
      <c r="H134" s="14">
        <f>G134*1.12</f>
        <v>157.584</v>
      </c>
      <c r="I134" s="14"/>
      <c r="J134" s="15" t="s">
        <v>1057</v>
      </c>
    </row>
    <row r="135" spans="1:10" ht="31.5">
      <c r="A135" s="41" t="s">
        <v>1030</v>
      </c>
      <c r="B135" s="42">
        <v>16505</v>
      </c>
      <c r="C135" s="41" t="s">
        <v>1031</v>
      </c>
      <c r="D135" s="106" t="s">
        <v>1036</v>
      </c>
      <c r="E135" s="43">
        <v>3</v>
      </c>
      <c r="F135" s="44">
        <v>49.7</v>
      </c>
      <c r="G135" s="14">
        <f>F135*E135</f>
        <v>149.10000000000002</v>
      </c>
      <c r="H135" s="14">
        <f>G135*1.12</f>
        <v>166.99200000000005</v>
      </c>
      <c r="I135" s="14"/>
      <c r="J135" s="13"/>
    </row>
    <row r="136" spans="1:10" ht="31.5">
      <c r="A136" s="17" t="s">
        <v>1077</v>
      </c>
      <c r="B136" s="74">
        <v>24340</v>
      </c>
      <c r="C136" s="74" t="s">
        <v>373</v>
      </c>
      <c r="D136" s="97" t="s">
        <v>373</v>
      </c>
      <c r="E136" s="74">
        <v>1</v>
      </c>
      <c r="F136" s="101">
        <v>35.4</v>
      </c>
      <c r="G136" s="14">
        <f>F136*E136</f>
        <v>35.4</v>
      </c>
      <c r="H136" s="14">
        <f>G136*1.12</f>
        <v>39.648</v>
      </c>
      <c r="I136" s="14">
        <v>59</v>
      </c>
      <c r="J136" s="15"/>
    </row>
    <row r="137" spans="1:10" ht="31.5">
      <c r="A137" s="17" t="s">
        <v>1077</v>
      </c>
      <c r="B137" s="18">
        <v>11334</v>
      </c>
      <c r="C137" s="17" t="s">
        <v>812</v>
      </c>
      <c r="D137" s="92" t="s">
        <v>813</v>
      </c>
      <c r="E137" s="15">
        <v>1</v>
      </c>
      <c r="F137" s="14">
        <v>51.5</v>
      </c>
      <c r="G137" s="14">
        <f>F137*E137</f>
        <v>51.5</v>
      </c>
      <c r="H137" s="14">
        <f>G137*1.12</f>
        <v>57.68000000000001</v>
      </c>
      <c r="I137" s="14"/>
      <c r="J137" s="13"/>
    </row>
    <row r="138" spans="1:10" ht="31.5">
      <c r="A138" s="17" t="s">
        <v>1077</v>
      </c>
      <c r="B138" s="18">
        <v>21532</v>
      </c>
      <c r="C138" s="17" t="s">
        <v>812</v>
      </c>
      <c r="D138" s="92" t="s">
        <v>814</v>
      </c>
      <c r="E138" s="15">
        <v>1</v>
      </c>
      <c r="F138" s="14">
        <v>27.3</v>
      </c>
      <c r="G138" s="14">
        <f>F138*E138</f>
        <v>27.3</v>
      </c>
      <c r="H138" s="14">
        <f>G138*1.12</f>
        <v>30.576000000000004</v>
      </c>
      <c r="I138" s="14"/>
      <c r="J138" s="13"/>
    </row>
    <row r="139" spans="1:10" ht="63">
      <c r="A139" s="17" t="s">
        <v>1077</v>
      </c>
      <c r="B139" s="18">
        <v>36055</v>
      </c>
      <c r="C139" s="17" t="s">
        <v>808</v>
      </c>
      <c r="D139" s="92" t="s">
        <v>809</v>
      </c>
      <c r="E139" s="15">
        <v>1</v>
      </c>
      <c r="F139" s="14">
        <v>24.9</v>
      </c>
      <c r="G139" s="14">
        <f>F139*E139</f>
        <v>24.9</v>
      </c>
      <c r="H139" s="14">
        <f>G139*1.12</f>
        <v>27.888</v>
      </c>
      <c r="I139" s="14"/>
      <c r="J139" s="13"/>
    </row>
    <row r="140" spans="1:10" ht="47.25">
      <c r="A140" s="17" t="s">
        <v>1077</v>
      </c>
      <c r="B140" s="18">
        <v>15053</v>
      </c>
      <c r="C140" s="17" t="s">
        <v>815</v>
      </c>
      <c r="D140" s="107" t="s">
        <v>776</v>
      </c>
      <c r="E140" s="15">
        <v>2</v>
      </c>
      <c r="F140" s="14">
        <v>14.7</v>
      </c>
      <c r="G140" s="14">
        <f>F140*E140</f>
        <v>29.4</v>
      </c>
      <c r="H140" s="14">
        <f>G140*1.12</f>
        <v>32.928000000000004</v>
      </c>
      <c r="I140" s="14"/>
      <c r="J140" s="13"/>
    </row>
    <row r="141" spans="1:10" ht="31.5">
      <c r="A141" s="17" t="s">
        <v>1077</v>
      </c>
      <c r="B141" s="74">
        <v>37586</v>
      </c>
      <c r="C141" s="74" t="s">
        <v>825</v>
      </c>
      <c r="D141" s="97" t="s">
        <v>372</v>
      </c>
      <c r="E141" s="74">
        <v>1</v>
      </c>
      <c r="F141" s="101">
        <v>16.8</v>
      </c>
      <c r="G141" s="14">
        <f>F141*E141</f>
        <v>16.8</v>
      </c>
      <c r="H141" s="14">
        <f>G141*1.12</f>
        <v>18.816000000000003</v>
      </c>
      <c r="I141" s="14"/>
      <c r="J141" s="15"/>
    </row>
    <row r="142" spans="1:10" ht="31.5">
      <c r="A142" s="17" t="s">
        <v>1077</v>
      </c>
      <c r="B142" s="18">
        <v>14724</v>
      </c>
      <c r="C142" s="17" t="s">
        <v>807</v>
      </c>
      <c r="D142" s="92" t="s">
        <v>702</v>
      </c>
      <c r="E142" s="15">
        <v>2</v>
      </c>
      <c r="F142" s="14">
        <v>34.9</v>
      </c>
      <c r="G142" s="14">
        <f>F142*E142</f>
        <v>69.8</v>
      </c>
      <c r="H142" s="14">
        <f>G142*1.12</f>
        <v>78.176</v>
      </c>
      <c r="I142" s="14"/>
      <c r="J142" s="13"/>
    </row>
    <row r="143" spans="1:10" ht="31.5">
      <c r="A143" s="17" t="s">
        <v>1077</v>
      </c>
      <c r="B143" s="18">
        <v>35850</v>
      </c>
      <c r="C143" s="17" t="s">
        <v>816</v>
      </c>
      <c r="D143" s="92" t="s">
        <v>817</v>
      </c>
      <c r="E143" s="15">
        <v>2</v>
      </c>
      <c r="F143" s="14">
        <v>12.6</v>
      </c>
      <c r="G143" s="14">
        <f>F143*E143</f>
        <v>25.2</v>
      </c>
      <c r="H143" s="14">
        <f>G143*1.12</f>
        <v>28.224</v>
      </c>
      <c r="I143" s="14"/>
      <c r="J143" s="13"/>
    </row>
    <row r="144" spans="1:10" ht="47.25">
      <c r="A144" s="17" t="s">
        <v>1077</v>
      </c>
      <c r="B144" s="18">
        <v>19422</v>
      </c>
      <c r="C144" s="17" t="s">
        <v>827</v>
      </c>
      <c r="D144" s="92" t="s">
        <v>828</v>
      </c>
      <c r="E144" s="15">
        <v>1</v>
      </c>
      <c r="F144" s="14">
        <v>18.9</v>
      </c>
      <c r="G144" s="14">
        <f>F144*E144</f>
        <v>18.9</v>
      </c>
      <c r="H144" s="14">
        <f>G144*1.12</f>
        <v>21.168</v>
      </c>
      <c r="I144" s="14"/>
      <c r="J144" s="13"/>
    </row>
    <row r="145" spans="1:10" ht="47.25">
      <c r="A145" s="17" t="s">
        <v>1077</v>
      </c>
      <c r="B145" s="18">
        <v>19423</v>
      </c>
      <c r="C145" s="17" t="s">
        <v>818</v>
      </c>
      <c r="D145" s="92" t="s">
        <v>819</v>
      </c>
      <c r="E145" s="15">
        <v>1</v>
      </c>
      <c r="F145" s="14">
        <v>17.2</v>
      </c>
      <c r="G145" s="14">
        <f>F145*E145</f>
        <v>17.2</v>
      </c>
      <c r="H145" s="14">
        <f>G145*1.12</f>
        <v>19.264</v>
      </c>
      <c r="I145" s="14"/>
      <c r="J145" s="13"/>
    </row>
    <row r="146" spans="1:10" ht="47.25">
      <c r="A146" s="17" t="s">
        <v>1077</v>
      </c>
      <c r="B146" s="18">
        <v>24476</v>
      </c>
      <c r="C146" s="17" t="s">
        <v>818</v>
      </c>
      <c r="D146" s="92" t="s">
        <v>820</v>
      </c>
      <c r="E146" s="15">
        <v>1</v>
      </c>
      <c r="F146" s="14">
        <v>24.2</v>
      </c>
      <c r="G146" s="14">
        <f>F146*E146</f>
        <v>24.2</v>
      </c>
      <c r="H146" s="14">
        <f>G146*1.12</f>
        <v>27.104000000000003</v>
      </c>
      <c r="I146" s="14"/>
      <c r="J146" s="13"/>
    </row>
    <row r="147" spans="1:10" ht="47.25">
      <c r="A147" s="17" t="s">
        <v>1077</v>
      </c>
      <c r="B147" s="18">
        <v>31731</v>
      </c>
      <c r="C147" s="17" t="s">
        <v>810</v>
      </c>
      <c r="D147" s="92" t="s">
        <v>811</v>
      </c>
      <c r="E147" s="15">
        <v>2</v>
      </c>
      <c r="F147" s="14">
        <v>6</v>
      </c>
      <c r="G147" s="14">
        <f>F147*E147</f>
        <v>12</v>
      </c>
      <c r="H147" s="14">
        <f>G147*1.12</f>
        <v>13.440000000000001</v>
      </c>
      <c r="I147" s="14"/>
      <c r="J147" s="13"/>
    </row>
    <row r="148" spans="1:10" ht="47.25">
      <c r="A148" s="17" t="s">
        <v>1077</v>
      </c>
      <c r="B148" s="18">
        <v>25303</v>
      </c>
      <c r="C148" s="17" t="s">
        <v>823</v>
      </c>
      <c r="D148" s="107" t="s">
        <v>824</v>
      </c>
      <c r="E148" s="15">
        <v>3</v>
      </c>
      <c r="F148" s="14">
        <v>29.1</v>
      </c>
      <c r="G148" s="14">
        <f>F148*E148</f>
        <v>87.30000000000001</v>
      </c>
      <c r="H148" s="14">
        <f>G148*1.12</f>
        <v>97.77600000000002</v>
      </c>
      <c r="I148" s="14"/>
      <c r="J148" s="13"/>
    </row>
    <row r="149" spans="1:10" ht="31.5">
      <c r="A149" s="17" t="s">
        <v>1077</v>
      </c>
      <c r="B149" s="74">
        <v>26348</v>
      </c>
      <c r="C149" s="74" t="s">
        <v>826</v>
      </c>
      <c r="D149" s="97" t="s">
        <v>371</v>
      </c>
      <c r="E149" s="74">
        <v>1</v>
      </c>
      <c r="F149" s="101">
        <v>29.4</v>
      </c>
      <c r="G149" s="14">
        <f>F149*E149</f>
        <v>29.4</v>
      </c>
      <c r="H149" s="14">
        <f>G149*1.12</f>
        <v>32.928000000000004</v>
      </c>
      <c r="I149" s="14"/>
      <c r="J149" s="15"/>
    </row>
    <row r="150" spans="1:10" ht="31.5">
      <c r="A150" s="17" t="s">
        <v>1077</v>
      </c>
      <c r="B150" s="18">
        <v>32540</v>
      </c>
      <c r="C150" s="18" t="s">
        <v>821</v>
      </c>
      <c r="D150" s="92" t="s">
        <v>822</v>
      </c>
      <c r="E150" s="20">
        <v>1</v>
      </c>
      <c r="F150" s="22">
        <v>103.3</v>
      </c>
      <c r="G150" s="22">
        <f>F150*E150</f>
        <v>103.3</v>
      </c>
      <c r="H150" s="14">
        <f>G150*1.12</f>
        <v>115.69600000000001</v>
      </c>
      <c r="I150" s="14"/>
      <c r="J150" s="13"/>
    </row>
    <row r="151" spans="1:10" ht="63">
      <c r="A151" s="17" t="s">
        <v>985</v>
      </c>
      <c r="B151" s="18" t="s">
        <v>986</v>
      </c>
      <c r="C151" s="17" t="s">
        <v>987</v>
      </c>
      <c r="D151" s="92" t="s">
        <v>988</v>
      </c>
      <c r="E151" s="15">
        <v>2</v>
      </c>
      <c r="F151" s="14">
        <v>66.5</v>
      </c>
      <c r="G151" s="14">
        <f>F151*E151</f>
        <v>133</v>
      </c>
      <c r="H151" s="14">
        <f>G151*1.12</f>
        <v>148.96</v>
      </c>
      <c r="I151" s="45">
        <v>146</v>
      </c>
      <c r="J151" s="13"/>
    </row>
    <row r="152" spans="1:10" ht="47.25">
      <c r="A152" s="17" t="s">
        <v>985</v>
      </c>
      <c r="B152" s="18" t="s">
        <v>981</v>
      </c>
      <c r="C152" s="17" t="s">
        <v>984</v>
      </c>
      <c r="D152" s="92" t="s">
        <v>980</v>
      </c>
      <c r="E152" s="15">
        <v>12</v>
      </c>
      <c r="F152" s="14">
        <v>63.4</v>
      </c>
      <c r="G152" s="14">
        <f>F152*E152</f>
        <v>760.8</v>
      </c>
      <c r="H152" s="14">
        <f>G152*1.12</f>
        <v>852.096</v>
      </c>
      <c r="I152" s="45"/>
      <c r="J152" s="13"/>
    </row>
    <row r="153" spans="1:10" ht="47.25">
      <c r="A153" s="17" t="s">
        <v>985</v>
      </c>
      <c r="B153" s="18" t="s">
        <v>982</v>
      </c>
      <c r="C153" s="17" t="s">
        <v>984</v>
      </c>
      <c r="D153" s="92" t="s">
        <v>983</v>
      </c>
      <c r="E153" s="15">
        <v>2</v>
      </c>
      <c r="F153" s="14">
        <v>113.8</v>
      </c>
      <c r="G153" s="14">
        <f>F153*E153</f>
        <v>227.6</v>
      </c>
      <c r="H153" s="14">
        <f>G153*1.12</f>
        <v>254.912</v>
      </c>
      <c r="I153" s="45"/>
      <c r="J153" s="13"/>
    </row>
    <row r="154" spans="1:10" ht="15.75">
      <c r="A154" s="28" t="s">
        <v>883</v>
      </c>
      <c r="B154" s="29">
        <v>24364</v>
      </c>
      <c r="C154" s="28" t="s">
        <v>884</v>
      </c>
      <c r="D154" s="93" t="s">
        <v>885</v>
      </c>
      <c r="E154" s="30">
        <v>2</v>
      </c>
      <c r="F154" s="31">
        <v>7.4</v>
      </c>
      <c r="G154" s="14">
        <f>F154*E154</f>
        <v>14.8</v>
      </c>
      <c r="H154" s="14">
        <f>G154*1.12</f>
        <v>16.576000000000004</v>
      </c>
      <c r="I154" s="14">
        <v>88</v>
      </c>
      <c r="J154" s="38"/>
    </row>
    <row r="155" spans="1:10" ht="31.5">
      <c r="A155" s="28" t="s">
        <v>883</v>
      </c>
      <c r="B155" s="29">
        <v>26322</v>
      </c>
      <c r="C155" s="28" t="s">
        <v>887</v>
      </c>
      <c r="D155" s="93" t="s">
        <v>888</v>
      </c>
      <c r="E155" s="30">
        <v>1</v>
      </c>
      <c r="F155" s="31">
        <v>13.3</v>
      </c>
      <c r="G155" s="14">
        <f>F155*E155</f>
        <v>13.3</v>
      </c>
      <c r="H155" s="14">
        <f>G155*1.12</f>
        <v>14.896000000000003</v>
      </c>
      <c r="I155" s="14"/>
      <c r="J155" s="47"/>
    </row>
    <row r="156" spans="1:10" ht="31.5">
      <c r="A156" s="28" t="s">
        <v>883</v>
      </c>
      <c r="B156" s="29">
        <v>26740</v>
      </c>
      <c r="C156" s="28" t="s">
        <v>887</v>
      </c>
      <c r="D156" s="93" t="s">
        <v>889</v>
      </c>
      <c r="E156" s="30">
        <v>1</v>
      </c>
      <c r="F156" s="31">
        <v>21.4</v>
      </c>
      <c r="G156" s="14">
        <f>F156*E156</f>
        <v>21.4</v>
      </c>
      <c r="H156" s="14">
        <f>G156*1.12</f>
        <v>23.968</v>
      </c>
      <c r="I156" s="14"/>
      <c r="J156" s="47"/>
    </row>
    <row r="157" spans="1:10" ht="31.5">
      <c r="A157" s="28" t="s">
        <v>883</v>
      </c>
      <c r="B157" s="29">
        <v>26741</v>
      </c>
      <c r="C157" s="28" t="s">
        <v>887</v>
      </c>
      <c r="D157" s="93" t="s">
        <v>890</v>
      </c>
      <c r="E157" s="30">
        <v>1</v>
      </c>
      <c r="F157" s="31">
        <v>20.7</v>
      </c>
      <c r="G157" s="14">
        <f>F157*E157</f>
        <v>20.7</v>
      </c>
      <c r="H157" s="14">
        <f>G157*1.12</f>
        <v>23.184</v>
      </c>
      <c r="I157" s="14"/>
      <c r="J157" s="47"/>
    </row>
    <row r="158" spans="1:10" ht="31.5">
      <c r="A158" s="28" t="s">
        <v>883</v>
      </c>
      <c r="B158" s="29">
        <v>26738</v>
      </c>
      <c r="C158" s="28" t="s">
        <v>887</v>
      </c>
      <c r="D158" s="93" t="s">
        <v>891</v>
      </c>
      <c r="E158" s="30">
        <v>1</v>
      </c>
      <c r="F158" s="31">
        <v>25.2</v>
      </c>
      <c r="G158" s="14">
        <f>F158*E158</f>
        <v>25.2</v>
      </c>
      <c r="H158" s="14">
        <f>G158*1.12</f>
        <v>28.224</v>
      </c>
      <c r="I158" s="14"/>
      <c r="J158" s="47"/>
    </row>
    <row r="159" spans="1:10" ht="31.5">
      <c r="A159" s="28" t="s">
        <v>883</v>
      </c>
      <c r="B159" s="29">
        <v>26739</v>
      </c>
      <c r="C159" s="28" t="s">
        <v>887</v>
      </c>
      <c r="D159" s="93" t="s">
        <v>892</v>
      </c>
      <c r="E159" s="30">
        <v>1</v>
      </c>
      <c r="F159" s="31">
        <v>29.1</v>
      </c>
      <c r="G159" s="14">
        <f>F159*E159</f>
        <v>29.1</v>
      </c>
      <c r="H159" s="14">
        <f>G159*1.12</f>
        <v>32.592000000000006</v>
      </c>
      <c r="I159" s="14"/>
      <c r="J159" s="47"/>
    </row>
    <row r="160" spans="1:10" ht="31.5">
      <c r="A160" s="28" t="s">
        <v>883</v>
      </c>
      <c r="B160" s="29">
        <v>30312</v>
      </c>
      <c r="C160" s="28" t="s">
        <v>887</v>
      </c>
      <c r="D160" s="93" t="s">
        <v>893</v>
      </c>
      <c r="E160" s="30">
        <v>1</v>
      </c>
      <c r="F160" s="31">
        <v>30.5</v>
      </c>
      <c r="G160" s="14">
        <f>F160*E160</f>
        <v>30.5</v>
      </c>
      <c r="H160" s="14">
        <f>G160*1.12</f>
        <v>34.160000000000004</v>
      </c>
      <c r="I160" s="14"/>
      <c r="J160" s="47"/>
    </row>
    <row r="161" spans="1:10" ht="31.5">
      <c r="A161" s="28" t="s">
        <v>883</v>
      </c>
      <c r="B161" s="29">
        <v>19583</v>
      </c>
      <c r="C161" s="28" t="s">
        <v>894</v>
      </c>
      <c r="D161" s="93" t="s">
        <v>895</v>
      </c>
      <c r="E161" s="30">
        <v>1</v>
      </c>
      <c r="F161" s="31">
        <v>12</v>
      </c>
      <c r="G161" s="14">
        <f>F161*E161</f>
        <v>12</v>
      </c>
      <c r="H161" s="14">
        <f>G161*1.12</f>
        <v>13.440000000000001</v>
      </c>
      <c r="I161" s="14"/>
      <c r="J161" s="47"/>
    </row>
    <row r="162" spans="1:10" ht="31.5">
      <c r="A162" s="28" t="s">
        <v>883</v>
      </c>
      <c r="B162" s="29">
        <v>35850</v>
      </c>
      <c r="C162" s="28" t="s">
        <v>522</v>
      </c>
      <c r="D162" s="93" t="s">
        <v>817</v>
      </c>
      <c r="E162" s="30">
        <v>7</v>
      </c>
      <c r="F162" s="14">
        <v>12.6</v>
      </c>
      <c r="G162" s="14">
        <f>F162*E162</f>
        <v>88.2</v>
      </c>
      <c r="H162" s="14">
        <f>G162*1.12</f>
        <v>98.784</v>
      </c>
      <c r="I162" s="14"/>
      <c r="J162" s="47"/>
    </row>
    <row r="163" spans="1:10" ht="31.5">
      <c r="A163" s="28" t="s">
        <v>883</v>
      </c>
      <c r="B163" s="29">
        <v>13785</v>
      </c>
      <c r="C163" s="28" t="s">
        <v>900</v>
      </c>
      <c r="D163" s="93" t="s">
        <v>901</v>
      </c>
      <c r="E163" s="30">
        <v>5</v>
      </c>
      <c r="F163" s="31">
        <v>14</v>
      </c>
      <c r="G163" s="14">
        <f>F163*E163</f>
        <v>70</v>
      </c>
      <c r="H163" s="14">
        <f>G163*1.12</f>
        <v>78.4</v>
      </c>
      <c r="I163" s="14"/>
      <c r="J163" s="47"/>
    </row>
    <row r="164" spans="1:10" ht="15.75">
      <c r="A164" s="28" t="s">
        <v>883</v>
      </c>
      <c r="B164" s="29">
        <v>10434</v>
      </c>
      <c r="C164" s="28" t="s">
        <v>886</v>
      </c>
      <c r="D164" s="93" t="s">
        <v>555</v>
      </c>
      <c r="E164" s="30">
        <v>1</v>
      </c>
      <c r="F164" s="31">
        <v>58.5</v>
      </c>
      <c r="G164" s="14">
        <f>F164*E164</f>
        <v>58.5</v>
      </c>
      <c r="H164" s="14">
        <f>G164*1.12</f>
        <v>65.52000000000001</v>
      </c>
      <c r="I164" s="14"/>
      <c r="J164" s="47"/>
    </row>
    <row r="165" spans="1:10" ht="31.5">
      <c r="A165" s="28" t="s">
        <v>883</v>
      </c>
      <c r="B165" s="29">
        <v>37721</v>
      </c>
      <c r="C165" s="28" t="s">
        <v>522</v>
      </c>
      <c r="D165" s="93" t="s">
        <v>896</v>
      </c>
      <c r="E165" s="30">
        <v>1</v>
      </c>
      <c r="F165" s="31">
        <v>14.7</v>
      </c>
      <c r="G165" s="14">
        <f>F165*E165</f>
        <v>14.7</v>
      </c>
      <c r="H165" s="14">
        <f>G165*1.12</f>
        <v>16.464000000000002</v>
      </c>
      <c r="I165" s="14"/>
      <c r="J165" s="47"/>
    </row>
    <row r="166" spans="1:10" ht="31.5">
      <c r="A166" s="28" t="s">
        <v>883</v>
      </c>
      <c r="B166" s="29">
        <v>24486</v>
      </c>
      <c r="C166" s="28" t="s">
        <v>521</v>
      </c>
      <c r="D166" s="93" t="s">
        <v>634</v>
      </c>
      <c r="E166" s="30">
        <v>1</v>
      </c>
      <c r="F166" s="14">
        <v>113.8</v>
      </c>
      <c r="G166" s="14">
        <f>F166*E166</f>
        <v>113.8</v>
      </c>
      <c r="H166" s="14">
        <f>G166*1.12</f>
        <v>127.456</v>
      </c>
      <c r="I166" s="14"/>
      <c r="J166" s="47"/>
    </row>
    <row r="167" spans="1:10" ht="31.5">
      <c r="A167" s="29" t="s">
        <v>883</v>
      </c>
      <c r="B167" s="29">
        <v>19474</v>
      </c>
      <c r="C167" s="29" t="s">
        <v>522</v>
      </c>
      <c r="D167" s="93" t="s">
        <v>897</v>
      </c>
      <c r="E167" s="51">
        <v>1</v>
      </c>
      <c r="F167" s="57">
        <v>75.3</v>
      </c>
      <c r="G167" s="22">
        <f>F167*E167</f>
        <v>75.3</v>
      </c>
      <c r="H167" s="14">
        <f>G167*1.12</f>
        <v>84.336</v>
      </c>
      <c r="I167" s="14"/>
      <c r="J167" s="47"/>
    </row>
    <row r="168" spans="1:10" ht="15.75">
      <c r="A168" s="29" t="s">
        <v>883</v>
      </c>
      <c r="B168" s="29">
        <v>19784</v>
      </c>
      <c r="C168" s="29" t="s">
        <v>898</v>
      </c>
      <c r="D168" s="93" t="s">
        <v>899</v>
      </c>
      <c r="E168" s="51">
        <v>1</v>
      </c>
      <c r="F168" s="57">
        <v>94.4</v>
      </c>
      <c r="G168" s="22">
        <f>F168*E168</f>
        <v>94.4</v>
      </c>
      <c r="H168" s="14">
        <f>G168*1.12</f>
        <v>105.72800000000002</v>
      </c>
      <c r="I168" s="14"/>
      <c r="J168" s="47"/>
    </row>
    <row r="169" spans="1:10" ht="15.75">
      <c r="A169" s="71" t="s">
        <v>914</v>
      </c>
      <c r="B169" s="71">
        <v>22137</v>
      </c>
      <c r="C169" s="71" t="s">
        <v>557</v>
      </c>
      <c r="D169" s="89" t="s">
        <v>560</v>
      </c>
      <c r="E169" s="71">
        <v>5</v>
      </c>
      <c r="F169" s="102">
        <v>55.3</v>
      </c>
      <c r="G169" s="14">
        <f>F169*E169</f>
        <v>276.5</v>
      </c>
      <c r="H169" s="14">
        <f>G169*1.12</f>
        <v>309.68</v>
      </c>
      <c r="I169" s="14"/>
      <c r="J169" s="15" t="s">
        <v>1082</v>
      </c>
    </row>
    <row r="170" spans="1:10" ht="15.75">
      <c r="A170" s="17" t="s">
        <v>914</v>
      </c>
      <c r="B170" s="18">
        <v>19233</v>
      </c>
      <c r="C170" s="17" t="s">
        <v>951</v>
      </c>
      <c r="D170" s="92" t="s">
        <v>950</v>
      </c>
      <c r="E170" s="15">
        <v>1</v>
      </c>
      <c r="F170" s="14">
        <v>49</v>
      </c>
      <c r="G170" s="14">
        <f>F170*E170</f>
        <v>49</v>
      </c>
      <c r="H170" s="14">
        <f>G170*1.12</f>
        <v>54.88</v>
      </c>
      <c r="I170" s="14"/>
      <c r="J170" s="13"/>
    </row>
    <row r="171" spans="1:10" ht="31.5">
      <c r="A171" s="17" t="s">
        <v>914</v>
      </c>
      <c r="B171" s="18">
        <v>24263</v>
      </c>
      <c r="C171" s="17" t="s">
        <v>949</v>
      </c>
      <c r="D171" s="92" t="s">
        <v>946</v>
      </c>
      <c r="E171" s="15">
        <v>2</v>
      </c>
      <c r="F171" s="14">
        <v>30.45</v>
      </c>
      <c r="G171" s="14">
        <f>F171*E171</f>
        <v>60.9</v>
      </c>
      <c r="H171" s="14">
        <f>G171*1.12</f>
        <v>68.208</v>
      </c>
      <c r="I171" s="14"/>
      <c r="J171" s="13"/>
    </row>
    <row r="172" spans="1:10" ht="31.5">
      <c r="A172" s="17" t="s">
        <v>914</v>
      </c>
      <c r="B172" s="18">
        <v>15373</v>
      </c>
      <c r="C172" s="17" t="s">
        <v>947</v>
      </c>
      <c r="D172" s="92" t="s">
        <v>486</v>
      </c>
      <c r="E172" s="15">
        <v>1</v>
      </c>
      <c r="F172" s="14">
        <v>42.4</v>
      </c>
      <c r="G172" s="14">
        <f>F172*E172</f>
        <v>42.4</v>
      </c>
      <c r="H172" s="14">
        <f>G172*1.12</f>
        <v>47.488</v>
      </c>
      <c r="I172" s="14"/>
      <c r="J172" s="13"/>
    </row>
    <row r="173" spans="1:10" ht="31.5">
      <c r="A173" s="17" t="s">
        <v>914</v>
      </c>
      <c r="B173" s="18">
        <v>24021</v>
      </c>
      <c r="C173" s="17" t="s">
        <v>947</v>
      </c>
      <c r="D173" s="92" t="s">
        <v>948</v>
      </c>
      <c r="E173" s="15">
        <v>1</v>
      </c>
      <c r="F173" s="14">
        <v>33.6</v>
      </c>
      <c r="G173" s="14">
        <f>F173*E173</f>
        <v>33.6</v>
      </c>
      <c r="H173" s="14">
        <f>G173*1.12</f>
        <v>37.632000000000005</v>
      </c>
      <c r="I173" s="14"/>
      <c r="J173" s="13"/>
    </row>
    <row r="174" spans="1:10" ht="31.5">
      <c r="A174" s="17" t="s">
        <v>914</v>
      </c>
      <c r="B174" s="18">
        <v>22365</v>
      </c>
      <c r="C174" s="17" t="s">
        <v>953</v>
      </c>
      <c r="D174" s="92" t="s">
        <v>952</v>
      </c>
      <c r="E174" s="15">
        <v>1</v>
      </c>
      <c r="F174" s="14">
        <v>89.95</v>
      </c>
      <c r="G174" s="14">
        <f>F174*E174</f>
        <v>89.95</v>
      </c>
      <c r="H174" s="14">
        <f>G174*1.12</f>
        <v>100.74400000000001</v>
      </c>
      <c r="I174" s="14"/>
      <c r="J174" s="13"/>
    </row>
    <row r="175" spans="1:10" ht="15.75">
      <c r="A175" s="17" t="s">
        <v>914</v>
      </c>
      <c r="B175" s="18">
        <v>15697</v>
      </c>
      <c r="C175" s="17" t="s">
        <v>908</v>
      </c>
      <c r="D175" s="107" t="s">
        <v>907</v>
      </c>
      <c r="E175" s="15">
        <v>1</v>
      </c>
      <c r="F175" s="14">
        <v>53.2</v>
      </c>
      <c r="G175" s="14">
        <f>F175*E175</f>
        <v>53.2</v>
      </c>
      <c r="H175" s="14">
        <f>G175*1.12</f>
        <v>59.58400000000001</v>
      </c>
      <c r="I175" s="14"/>
      <c r="J175" s="13"/>
    </row>
    <row r="176" spans="1:10" ht="15.75">
      <c r="A176" s="17" t="s">
        <v>914</v>
      </c>
      <c r="B176" s="18">
        <v>24965</v>
      </c>
      <c r="C176" s="17" t="s">
        <v>759</v>
      </c>
      <c r="D176" s="92" t="s">
        <v>760</v>
      </c>
      <c r="E176" s="15">
        <v>1</v>
      </c>
      <c r="F176" s="14">
        <v>13.7</v>
      </c>
      <c r="G176" s="14">
        <f>F176*E176</f>
        <v>13.7</v>
      </c>
      <c r="H176" s="14">
        <f>G176*1.12</f>
        <v>15.344000000000001</v>
      </c>
      <c r="I176" s="14"/>
      <c r="J176" s="13"/>
    </row>
    <row r="177" spans="1:10" ht="15.75">
      <c r="A177" s="17" t="s">
        <v>914</v>
      </c>
      <c r="B177" s="18">
        <v>23979</v>
      </c>
      <c r="C177" s="17" t="s">
        <v>759</v>
      </c>
      <c r="D177" s="92" t="s">
        <v>760</v>
      </c>
      <c r="E177" s="15">
        <v>1</v>
      </c>
      <c r="F177" s="14">
        <v>17.5</v>
      </c>
      <c r="G177" s="14">
        <f>F177*E177</f>
        <v>17.5</v>
      </c>
      <c r="H177" s="14">
        <f>G177*1.12</f>
        <v>19.6</v>
      </c>
      <c r="I177" s="14"/>
      <c r="J177" s="13"/>
    </row>
    <row r="178" spans="1:10" ht="15.75">
      <c r="A178" s="17" t="s">
        <v>914</v>
      </c>
      <c r="B178" s="18">
        <v>19410</v>
      </c>
      <c r="C178" s="17" t="s">
        <v>906</v>
      </c>
      <c r="D178" s="92" t="s">
        <v>860</v>
      </c>
      <c r="E178" s="15">
        <v>1</v>
      </c>
      <c r="F178" s="31">
        <v>24.9</v>
      </c>
      <c r="G178" s="14">
        <f>F178*E178</f>
        <v>24.9</v>
      </c>
      <c r="H178" s="14">
        <f>G178*1.12</f>
        <v>27.888</v>
      </c>
      <c r="I178" s="14"/>
      <c r="J178" s="13"/>
    </row>
    <row r="179" spans="1:10" ht="31.5">
      <c r="A179" s="18" t="s">
        <v>914</v>
      </c>
      <c r="B179" s="18">
        <v>16692</v>
      </c>
      <c r="C179" s="18" t="s">
        <v>754</v>
      </c>
      <c r="D179" s="92" t="s">
        <v>912</v>
      </c>
      <c r="E179" s="20">
        <v>2</v>
      </c>
      <c r="F179" s="22">
        <v>79.1</v>
      </c>
      <c r="G179" s="22">
        <f>F179*E179</f>
        <v>158.2</v>
      </c>
      <c r="H179" s="14">
        <f>G179*1.12</f>
        <v>177.184</v>
      </c>
      <c r="I179" s="14"/>
      <c r="J179" s="13"/>
    </row>
    <row r="180" spans="1:10" ht="15.75">
      <c r="A180" s="18" t="s">
        <v>914</v>
      </c>
      <c r="B180" s="18">
        <v>16696</v>
      </c>
      <c r="C180" s="18" t="s">
        <v>549</v>
      </c>
      <c r="D180" s="92" t="s">
        <v>913</v>
      </c>
      <c r="E180" s="20">
        <v>1</v>
      </c>
      <c r="F180" s="22">
        <v>119.7</v>
      </c>
      <c r="G180" s="22">
        <f>F180*E180</f>
        <v>119.7</v>
      </c>
      <c r="H180" s="14">
        <f>G180*1.12</f>
        <v>134.06400000000002</v>
      </c>
      <c r="I180" s="14"/>
      <c r="J180" s="13"/>
    </row>
    <row r="181" spans="1:10" ht="15.75">
      <c r="A181" s="48" t="s">
        <v>914</v>
      </c>
      <c r="B181" s="48">
        <v>16697</v>
      </c>
      <c r="C181" s="48" t="s">
        <v>543</v>
      </c>
      <c r="D181" s="98" t="s">
        <v>909</v>
      </c>
      <c r="E181" s="49">
        <v>1</v>
      </c>
      <c r="F181" s="50">
        <v>1896.7</v>
      </c>
      <c r="G181" s="22">
        <f>F181*E181</f>
        <v>1896.7</v>
      </c>
      <c r="H181" s="14">
        <f>G181*1.12</f>
        <v>2124.304</v>
      </c>
      <c r="I181" s="14"/>
      <c r="J181" s="13"/>
    </row>
    <row r="182" spans="1:10" ht="15.75">
      <c r="A182" s="48" t="s">
        <v>914</v>
      </c>
      <c r="B182" s="48">
        <v>16700</v>
      </c>
      <c r="C182" s="48" t="s">
        <v>659</v>
      </c>
      <c r="D182" s="98" t="s">
        <v>910</v>
      </c>
      <c r="E182" s="49">
        <v>8</v>
      </c>
      <c r="F182" s="50">
        <v>83</v>
      </c>
      <c r="G182" s="22">
        <f>F182*E182</f>
        <v>664</v>
      </c>
      <c r="H182" s="14">
        <f>G182*1.12</f>
        <v>743.6800000000001</v>
      </c>
      <c r="I182" s="14"/>
      <c r="J182" s="13"/>
    </row>
    <row r="183" spans="1:10" ht="15.75">
      <c r="A183" s="48" t="s">
        <v>914</v>
      </c>
      <c r="B183" s="48">
        <v>16699</v>
      </c>
      <c r="C183" s="48" t="s">
        <v>659</v>
      </c>
      <c r="D183" s="98" t="s">
        <v>911</v>
      </c>
      <c r="E183" s="49">
        <v>8</v>
      </c>
      <c r="F183" s="50">
        <v>99.4</v>
      </c>
      <c r="G183" s="22">
        <f>F183*E183</f>
        <v>795.2</v>
      </c>
      <c r="H183" s="14">
        <f>G183*1.12</f>
        <v>890.6240000000001</v>
      </c>
      <c r="I183" s="14"/>
      <c r="J183" s="13"/>
    </row>
    <row r="184" spans="1:10" ht="15.75">
      <c r="A184" s="17" t="s">
        <v>708</v>
      </c>
      <c r="B184" s="18">
        <v>36756</v>
      </c>
      <c r="C184" s="17" t="s">
        <v>704</v>
      </c>
      <c r="D184" s="92" t="s">
        <v>705</v>
      </c>
      <c r="E184" s="20">
        <v>1</v>
      </c>
      <c r="F184" s="14">
        <v>34.3</v>
      </c>
      <c r="G184" s="14">
        <f>F184*E184</f>
        <v>34.3</v>
      </c>
      <c r="H184" s="14">
        <f>G184*1.12</f>
        <v>38.416000000000004</v>
      </c>
      <c r="I184" s="14">
        <v>39</v>
      </c>
      <c r="J184" s="13"/>
    </row>
    <row r="185" spans="1:10" ht="31.5">
      <c r="A185" s="71" t="s">
        <v>708</v>
      </c>
      <c r="B185" s="71">
        <v>15053</v>
      </c>
      <c r="C185" s="71" t="s">
        <v>368</v>
      </c>
      <c r="D185" s="109" t="s">
        <v>776</v>
      </c>
      <c r="E185" s="71">
        <v>1</v>
      </c>
      <c r="F185" s="102" t="s">
        <v>375</v>
      </c>
      <c r="G185" s="14">
        <f>F185*E185</f>
        <v>14.7</v>
      </c>
      <c r="H185" s="14">
        <f>G185*1.12</f>
        <v>16.464000000000002</v>
      </c>
      <c r="I185" s="14"/>
      <c r="J185" s="15"/>
    </row>
    <row r="186" spans="1:10" ht="31.5">
      <c r="A186" s="71" t="s">
        <v>708</v>
      </c>
      <c r="B186" s="71">
        <v>37595</v>
      </c>
      <c r="C186" s="71" t="s">
        <v>368</v>
      </c>
      <c r="D186" s="89" t="s">
        <v>397</v>
      </c>
      <c r="E186" s="71">
        <v>1</v>
      </c>
      <c r="F186" s="102">
        <v>27.7</v>
      </c>
      <c r="G186" s="14">
        <f>F186*E186</f>
        <v>27.7</v>
      </c>
      <c r="H186" s="14">
        <f>G186*1.12</f>
        <v>31.024</v>
      </c>
      <c r="I186" s="14"/>
      <c r="J186" s="15"/>
    </row>
    <row r="187" spans="1:10" ht="15.75">
      <c r="A187" s="17" t="s">
        <v>708</v>
      </c>
      <c r="B187" s="18">
        <v>25608</v>
      </c>
      <c r="C187" s="17" t="s">
        <v>704</v>
      </c>
      <c r="D187" s="92" t="s">
        <v>703</v>
      </c>
      <c r="E187" s="20">
        <v>6</v>
      </c>
      <c r="F187" s="14">
        <v>18.2</v>
      </c>
      <c r="G187" s="14">
        <f>F187*E187</f>
        <v>109.19999999999999</v>
      </c>
      <c r="H187" s="14">
        <f>G187*1.12</f>
        <v>122.304</v>
      </c>
      <c r="I187" s="14"/>
      <c r="J187" s="13"/>
    </row>
    <row r="188" spans="1:10" ht="31.5">
      <c r="A188" s="17" t="s">
        <v>708</v>
      </c>
      <c r="B188" s="18">
        <v>14684</v>
      </c>
      <c r="C188" s="17" t="s">
        <v>522</v>
      </c>
      <c r="D188" s="92" t="s">
        <v>702</v>
      </c>
      <c r="E188" s="15">
        <v>1</v>
      </c>
      <c r="F188" s="14">
        <v>19.3</v>
      </c>
      <c r="G188" s="14">
        <f>F188*E188</f>
        <v>19.3</v>
      </c>
      <c r="H188" s="14">
        <f>G188*1.12</f>
        <v>21.616000000000003</v>
      </c>
      <c r="I188" s="14"/>
      <c r="J188" s="13"/>
    </row>
    <row r="189" spans="1:10" ht="15.75">
      <c r="A189" s="17" t="s">
        <v>708</v>
      </c>
      <c r="B189" s="18">
        <v>24761</v>
      </c>
      <c r="C189" s="17" t="s">
        <v>706</v>
      </c>
      <c r="D189" s="92" t="s">
        <v>707</v>
      </c>
      <c r="E189" s="20">
        <v>5</v>
      </c>
      <c r="F189" s="14">
        <v>5.6</v>
      </c>
      <c r="G189" s="14">
        <f>F189*E189</f>
        <v>28</v>
      </c>
      <c r="H189" s="14">
        <f>G189*1.12</f>
        <v>31.360000000000003</v>
      </c>
      <c r="I189" s="14"/>
      <c r="J189" s="13"/>
    </row>
    <row r="190" spans="1:10" ht="15.75">
      <c r="A190" s="17" t="s">
        <v>708</v>
      </c>
      <c r="B190" s="18" t="s">
        <v>84</v>
      </c>
      <c r="C190" s="17" t="s">
        <v>83</v>
      </c>
      <c r="D190" s="92" t="s">
        <v>622</v>
      </c>
      <c r="E190" s="15">
        <v>1</v>
      </c>
      <c r="F190" s="14">
        <v>65.1</v>
      </c>
      <c r="G190" s="14">
        <f>F190*E190</f>
        <v>65.1</v>
      </c>
      <c r="H190" s="14">
        <f>G190*1.12</f>
        <v>72.912</v>
      </c>
      <c r="I190" s="14"/>
      <c r="J190" s="13"/>
    </row>
    <row r="191" spans="1:10" ht="31.5">
      <c r="A191" s="17" t="s">
        <v>708</v>
      </c>
      <c r="B191" s="18">
        <v>17330</v>
      </c>
      <c r="C191" s="17" t="s">
        <v>522</v>
      </c>
      <c r="D191" s="107" t="s">
        <v>700</v>
      </c>
      <c r="E191" s="15">
        <v>1</v>
      </c>
      <c r="F191" s="14">
        <v>19.3</v>
      </c>
      <c r="G191" s="14">
        <f>F191*E191</f>
        <v>19.3</v>
      </c>
      <c r="H191" s="14">
        <f>G191*1.12</f>
        <v>21.616000000000003</v>
      </c>
      <c r="I191" s="14"/>
      <c r="J191" s="13"/>
    </row>
    <row r="192" spans="1:10" ht="31.5">
      <c r="A192" s="17" t="s">
        <v>708</v>
      </c>
      <c r="B192" s="18">
        <v>37773</v>
      </c>
      <c r="C192" s="17" t="s">
        <v>522</v>
      </c>
      <c r="D192" s="92" t="s">
        <v>701</v>
      </c>
      <c r="E192" s="15">
        <v>1</v>
      </c>
      <c r="F192" s="14">
        <v>16.5</v>
      </c>
      <c r="G192" s="14">
        <f>F192*E192</f>
        <v>16.5</v>
      </c>
      <c r="H192" s="14">
        <f>G192*1.12</f>
        <v>18.48</v>
      </c>
      <c r="I192" s="14"/>
      <c r="J192" s="13"/>
    </row>
    <row r="193" spans="1:10" ht="31.5">
      <c r="A193" s="17" t="s">
        <v>670</v>
      </c>
      <c r="B193" s="18" t="s">
        <v>675</v>
      </c>
      <c r="C193" s="17" t="s">
        <v>681</v>
      </c>
      <c r="D193" s="107" t="s">
        <v>680</v>
      </c>
      <c r="E193" s="15">
        <v>1</v>
      </c>
      <c r="F193" s="14">
        <v>267.8</v>
      </c>
      <c r="G193" s="14">
        <f>F193*E193</f>
        <v>267.8</v>
      </c>
      <c r="H193" s="14">
        <f>G193*1.12</f>
        <v>299.93600000000004</v>
      </c>
      <c r="I193" s="14">
        <v>164</v>
      </c>
      <c r="J193" s="13"/>
    </row>
    <row r="194" spans="1:10" ht="63">
      <c r="A194" s="17" t="s">
        <v>670</v>
      </c>
      <c r="B194" s="18" t="s">
        <v>674</v>
      </c>
      <c r="C194" s="17" t="s">
        <v>682</v>
      </c>
      <c r="D194" s="92" t="s">
        <v>679</v>
      </c>
      <c r="E194" s="15">
        <v>1</v>
      </c>
      <c r="F194" s="14">
        <v>190.8</v>
      </c>
      <c r="G194" s="14">
        <f>F194*E194</f>
        <v>190.8</v>
      </c>
      <c r="H194" s="14">
        <f>G194*1.12</f>
        <v>213.69600000000003</v>
      </c>
      <c r="I194" s="14"/>
      <c r="J194" s="13"/>
    </row>
    <row r="195" spans="1:10" ht="47.25">
      <c r="A195" s="17" t="s">
        <v>670</v>
      </c>
      <c r="B195" s="18" t="s">
        <v>671</v>
      </c>
      <c r="C195" s="17" t="s">
        <v>683</v>
      </c>
      <c r="D195" s="92" t="s">
        <v>676</v>
      </c>
      <c r="E195" s="15">
        <v>6</v>
      </c>
      <c r="F195" s="14">
        <v>76.7</v>
      </c>
      <c r="G195" s="14">
        <f>F195*E195</f>
        <v>460.20000000000005</v>
      </c>
      <c r="H195" s="14">
        <f>G195*1.12</f>
        <v>515.4240000000001</v>
      </c>
      <c r="I195" s="14"/>
      <c r="J195" s="13"/>
    </row>
    <row r="196" spans="1:10" ht="47.25">
      <c r="A196" s="17" t="s">
        <v>670</v>
      </c>
      <c r="B196" s="18" t="s">
        <v>672</v>
      </c>
      <c r="C196" s="17" t="s">
        <v>683</v>
      </c>
      <c r="D196" s="92" t="s">
        <v>677</v>
      </c>
      <c r="E196" s="15">
        <v>1</v>
      </c>
      <c r="F196" s="14">
        <v>92.4</v>
      </c>
      <c r="G196" s="14">
        <f>F196*E196</f>
        <v>92.4</v>
      </c>
      <c r="H196" s="14">
        <f>G196*1.12</f>
        <v>103.48800000000001</v>
      </c>
      <c r="I196" s="14"/>
      <c r="J196" s="13"/>
    </row>
    <row r="197" spans="1:10" ht="47.25">
      <c r="A197" s="17" t="s">
        <v>670</v>
      </c>
      <c r="B197" s="18" t="s">
        <v>673</v>
      </c>
      <c r="C197" s="17" t="s">
        <v>683</v>
      </c>
      <c r="D197" s="92" t="s">
        <v>678</v>
      </c>
      <c r="E197" s="15">
        <v>6</v>
      </c>
      <c r="F197" s="14">
        <v>86.8</v>
      </c>
      <c r="G197" s="14">
        <f>F197*E197</f>
        <v>520.8</v>
      </c>
      <c r="H197" s="14">
        <f>G197*1.12</f>
        <v>583.296</v>
      </c>
      <c r="I197" s="14"/>
      <c r="J197" s="13"/>
    </row>
    <row r="198" spans="1:10" ht="31.5">
      <c r="A198" s="71" t="s">
        <v>378</v>
      </c>
      <c r="B198" s="72" t="s">
        <v>377</v>
      </c>
      <c r="C198" s="71" t="s">
        <v>343</v>
      </c>
      <c r="D198" s="89" t="s">
        <v>376</v>
      </c>
      <c r="E198" s="71">
        <v>1</v>
      </c>
      <c r="F198" s="102">
        <v>3009.7</v>
      </c>
      <c r="G198" s="14">
        <f>F198*E198</f>
        <v>3009.7</v>
      </c>
      <c r="H198" s="14">
        <f>G198*1.12</f>
        <v>3370.864</v>
      </c>
      <c r="I198" s="14">
        <v>481</v>
      </c>
      <c r="J198" s="15"/>
    </row>
    <row r="199" spans="1:10" ht="31.5">
      <c r="A199" s="71" t="s">
        <v>378</v>
      </c>
      <c r="B199" s="72" t="s">
        <v>330</v>
      </c>
      <c r="C199" s="71" t="s">
        <v>328</v>
      </c>
      <c r="D199" s="89" t="s">
        <v>329</v>
      </c>
      <c r="E199" s="71">
        <v>1</v>
      </c>
      <c r="F199" s="102">
        <v>688.5</v>
      </c>
      <c r="G199" s="14">
        <f>F199*E199</f>
        <v>688.5</v>
      </c>
      <c r="H199" s="14">
        <f>G199*1.12</f>
        <v>771.1200000000001</v>
      </c>
      <c r="I199" s="14"/>
      <c r="J199" s="15"/>
    </row>
    <row r="200" spans="1:10" ht="31.5">
      <c r="A200" s="17" t="s">
        <v>926</v>
      </c>
      <c r="B200" s="18">
        <v>19254</v>
      </c>
      <c r="C200" s="32" t="s">
        <v>928</v>
      </c>
      <c r="D200" s="92" t="s">
        <v>930</v>
      </c>
      <c r="E200" s="15">
        <v>1</v>
      </c>
      <c r="F200" s="14">
        <v>41.7</v>
      </c>
      <c r="G200" s="14">
        <f>F200*E200</f>
        <v>41.7</v>
      </c>
      <c r="H200" s="14">
        <f>G200*1.12</f>
        <v>46.70400000000001</v>
      </c>
      <c r="I200" s="14"/>
      <c r="J200" s="13" t="s">
        <v>1066</v>
      </c>
    </row>
    <row r="201" spans="1:10" ht="31.5">
      <c r="A201" s="17" t="s">
        <v>926</v>
      </c>
      <c r="B201" s="18">
        <v>24419</v>
      </c>
      <c r="C201" s="32" t="s">
        <v>935</v>
      </c>
      <c r="D201" s="92" t="s">
        <v>788</v>
      </c>
      <c r="E201" s="15">
        <v>2</v>
      </c>
      <c r="F201" s="14">
        <v>5.6</v>
      </c>
      <c r="G201" s="14">
        <f>F201*E201</f>
        <v>11.2</v>
      </c>
      <c r="H201" s="14">
        <f>G201*1.12</f>
        <v>12.544</v>
      </c>
      <c r="I201" s="14"/>
      <c r="J201" s="13"/>
    </row>
    <row r="202" spans="1:10" ht="31.5">
      <c r="A202" s="17" t="s">
        <v>926</v>
      </c>
      <c r="B202" s="18">
        <v>26111</v>
      </c>
      <c r="C202" s="32" t="s">
        <v>928</v>
      </c>
      <c r="D202" s="92" t="s">
        <v>861</v>
      </c>
      <c r="E202" s="15">
        <v>1</v>
      </c>
      <c r="F202" s="31">
        <v>23.8</v>
      </c>
      <c r="G202" s="14">
        <f>F202*E202</f>
        <v>23.8</v>
      </c>
      <c r="H202" s="14">
        <f>G202*1.12</f>
        <v>26.656000000000002</v>
      </c>
      <c r="I202" s="14"/>
      <c r="J202" s="13"/>
    </row>
    <row r="203" spans="1:10" ht="31.5">
      <c r="A203" s="17" t="s">
        <v>926</v>
      </c>
      <c r="B203" s="18">
        <v>19410</v>
      </c>
      <c r="C203" s="32" t="s">
        <v>935</v>
      </c>
      <c r="D203" s="107" t="s">
        <v>860</v>
      </c>
      <c r="E203" s="20">
        <v>1</v>
      </c>
      <c r="F203" s="31">
        <v>24.9</v>
      </c>
      <c r="G203" s="14">
        <f>F203*E203</f>
        <v>24.9</v>
      </c>
      <c r="H203" s="14">
        <f>G203*1.12</f>
        <v>27.888</v>
      </c>
      <c r="I203" s="14"/>
      <c r="J203" s="13"/>
    </row>
    <row r="204" spans="1:10" ht="15.75">
      <c r="A204" s="17" t="s">
        <v>926</v>
      </c>
      <c r="B204" s="18">
        <v>18612</v>
      </c>
      <c r="C204" s="32" t="s">
        <v>933</v>
      </c>
      <c r="D204" s="92" t="s">
        <v>934</v>
      </c>
      <c r="E204" s="15">
        <v>1</v>
      </c>
      <c r="F204" s="14">
        <v>211.1</v>
      </c>
      <c r="G204" s="14">
        <f>F204*E204</f>
        <v>211.1</v>
      </c>
      <c r="H204" s="14">
        <f>G204*1.12</f>
        <v>236.43200000000002</v>
      </c>
      <c r="I204" s="14"/>
      <c r="J204" s="13"/>
    </row>
    <row r="205" spans="1:10" ht="31.5">
      <c r="A205" s="17" t="s">
        <v>926</v>
      </c>
      <c r="B205" s="18">
        <v>19771</v>
      </c>
      <c r="C205" s="32" t="s">
        <v>935</v>
      </c>
      <c r="D205" s="92" t="s">
        <v>937</v>
      </c>
      <c r="E205" s="20">
        <v>1</v>
      </c>
      <c r="F205" s="14">
        <v>62</v>
      </c>
      <c r="G205" s="14">
        <f>F205*E205</f>
        <v>62</v>
      </c>
      <c r="H205" s="14">
        <f>G205*1.12</f>
        <v>69.44000000000001</v>
      </c>
      <c r="I205" s="14"/>
      <c r="J205" s="13"/>
    </row>
    <row r="206" spans="1:10" ht="31.5">
      <c r="A206" s="17" t="s">
        <v>926</v>
      </c>
      <c r="B206" s="18">
        <v>24486</v>
      </c>
      <c r="C206" s="32" t="s">
        <v>927</v>
      </c>
      <c r="D206" s="92" t="s">
        <v>634</v>
      </c>
      <c r="E206" s="15">
        <v>1</v>
      </c>
      <c r="F206" s="14">
        <v>113.8</v>
      </c>
      <c r="G206" s="14">
        <f>F206*E206</f>
        <v>113.8</v>
      </c>
      <c r="H206" s="14">
        <f>G206*1.12</f>
        <v>127.456</v>
      </c>
      <c r="I206" s="14"/>
      <c r="J206" s="13"/>
    </row>
    <row r="207" spans="1:10" ht="31.5">
      <c r="A207" s="18" t="s">
        <v>926</v>
      </c>
      <c r="B207" s="18">
        <v>19473</v>
      </c>
      <c r="C207" s="58" t="s">
        <v>935</v>
      </c>
      <c r="D207" s="92" t="s">
        <v>936</v>
      </c>
      <c r="E207" s="20">
        <v>1</v>
      </c>
      <c r="F207" s="22">
        <v>39.9</v>
      </c>
      <c r="G207" s="22">
        <f>F207*E207</f>
        <v>39.9</v>
      </c>
      <c r="H207" s="14">
        <f>G207*1.12</f>
        <v>44.688</v>
      </c>
      <c r="I207" s="14"/>
      <c r="J207" s="13"/>
    </row>
    <row r="208" spans="1:10" ht="31.5">
      <c r="A208" s="18" t="s">
        <v>926</v>
      </c>
      <c r="B208" s="18">
        <v>14080</v>
      </c>
      <c r="C208" s="58" t="s">
        <v>928</v>
      </c>
      <c r="D208" s="92" t="s">
        <v>929</v>
      </c>
      <c r="E208" s="20">
        <v>1</v>
      </c>
      <c r="F208" s="22">
        <v>69</v>
      </c>
      <c r="G208" s="22">
        <f>F208*E208</f>
        <v>69</v>
      </c>
      <c r="H208" s="14">
        <f>G208*1.12</f>
        <v>77.28</v>
      </c>
      <c r="I208" s="14"/>
      <c r="J208" s="13"/>
    </row>
    <row r="209" spans="1:10" ht="31.5">
      <c r="A209" s="18" t="s">
        <v>926</v>
      </c>
      <c r="B209" s="18">
        <v>24517</v>
      </c>
      <c r="C209" s="58" t="s">
        <v>931</v>
      </c>
      <c r="D209" s="107" t="s">
        <v>932</v>
      </c>
      <c r="E209" s="20">
        <v>1</v>
      </c>
      <c r="F209" s="22">
        <v>11.1</v>
      </c>
      <c r="G209" s="22">
        <f>F209*E209</f>
        <v>11.1</v>
      </c>
      <c r="H209" s="14">
        <f>G209*1.12</f>
        <v>12.432</v>
      </c>
      <c r="I209" s="14"/>
      <c r="J209" s="13"/>
    </row>
    <row r="210" spans="1:10" ht="15.75">
      <c r="A210" s="17" t="s">
        <v>105</v>
      </c>
      <c r="B210" s="18">
        <v>27254</v>
      </c>
      <c r="C210" s="17" t="s">
        <v>784</v>
      </c>
      <c r="D210" s="92" t="s">
        <v>106</v>
      </c>
      <c r="E210" s="15">
        <v>1</v>
      </c>
      <c r="F210" s="14">
        <v>776.3</v>
      </c>
      <c r="G210" s="14">
        <f>F210*E210</f>
        <v>776.3</v>
      </c>
      <c r="H210" s="14">
        <f>G210*1.12</f>
        <v>869.456</v>
      </c>
      <c r="I210" s="14"/>
      <c r="J210" s="13" t="s">
        <v>1067</v>
      </c>
    </row>
    <row r="211" spans="1:10" ht="15.75">
      <c r="A211" s="17" t="s">
        <v>105</v>
      </c>
      <c r="B211" s="18">
        <v>32268</v>
      </c>
      <c r="C211" s="17" t="s">
        <v>784</v>
      </c>
      <c r="D211" s="92" t="s">
        <v>108</v>
      </c>
      <c r="E211" s="15">
        <v>1</v>
      </c>
      <c r="F211" s="14">
        <v>575.1</v>
      </c>
      <c r="G211" s="14">
        <f>F211*E211</f>
        <v>575.1</v>
      </c>
      <c r="H211" s="14">
        <f>G211*1.12</f>
        <v>644.1120000000001</v>
      </c>
      <c r="I211" s="14"/>
      <c r="J211" s="13"/>
    </row>
    <row r="212" spans="1:10" ht="15.75">
      <c r="A212" s="18" t="s">
        <v>105</v>
      </c>
      <c r="B212" s="18">
        <v>24325</v>
      </c>
      <c r="C212" s="18" t="s">
        <v>784</v>
      </c>
      <c r="D212" s="92" t="s">
        <v>107</v>
      </c>
      <c r="E212" s="20">
        <v>1</v>
      </c>
      <c r="F212" s="22">
        <v>313.6</v>
      </c>
      <c r="G212" s="22">
        <f>F212*E212</f>
        <v>313.6</v>
      </c>
      <c r="H212" s="14">
        <f>G212*1.12</f>
        <v>351.2320000000001</v>
      </c>
      <c r="I212" s="14"/>
      <c r="J212" s="13"/>
    </row>
    <row r="213" spans="1:10" ht="63">
      <c r="A213" s="28" t="s">
        <v>991</v>
      </c>
      <c r="B213" s="18" t="s">
        <v>995</v>
      </c>
      <c r="C213" s="28" t="s">
        <v>394</v>
      </c>
      <c r="D213" s="92" t="s">
        <v>930</v>
      </c>
      <c r="E213" s="30">
        <v>1</v>
      </c>
      <c r="F213" s="14">
        <v>41.7</v>
      </c>
      <c r="G213" s="14">
        <f>F213*E213</f>
        <v>41.7</v>
      </c>
      <c r="H213" s="14">
        <f>G213*1.12</f>
        <v>46.70400000000001</v>
      </c>
      <c r="I213" s="14">
        <v>32</v>
      </c>
      <c r="J213" s="13"/>
    </row>
    <row r="214" spans="1:10" ht="78.75">
      <c r="A214" s="28" t="s">
        <v>991</v>
      </c>
      <c r="B214" s="18" t="s">
        <v>993</v>
      </c>
      <c r="C214" s="28" t="s">
        <v>994</v>
      </c>
      <c r="D214" s="92" t="s">
        <v>992</v>
      </c>
      <c r="E214" s="30">
        <v>1</v>
      </c>
      <c r="F214" s="14">
        <v>92.8</v>
      </c>
      <c r="G214" s="14">
        <f>F214*E214</f>
        <v>92.8</v>
      </c>
      <c r="H214" s="14">
        <f>G214*1.12</f>
        <v>103.936</v>
      </c>
      <c r="I214" s="14"/>
      <c r="J214" s="13"/>
    </row>
    <row r="215" spans="1:10" ht="63">
      <c r="A215" s="28" t="s">
        <v>991</v>
      </c>
      <c r="B215" s="18" t="s">
        <v>989</v>
      </c>
      <c r="C215" s="28" t="s">
        <v>990</v>
      </c>
      <c r="D215" s="92" t="s">
        <v>634</v>
      </c>
      <c r="E215" s="30">
        <v>1</v>
      </c>
      <c r="F215" s="14">
        <v>113.8</v>
      </c>
      <c r="G215" s="14">
        <f>F215*E215</f>
        <v>113.8</v>
      </c>
      <c r="H215" s="14">
        <f>G215*1.12</f>
        <v>127.456</v>
      </c>
      <c r="I215" s="14"/>
      <c r="J215" s="13"/>
    </row>
    <row r="216" spans="1:10" ht="15.75">
      <c r="A216" s="15" t="s">
        <v>465</v>
      </c>
      <c r="B216" s="15">
        <v>37389</v>
      </c>
      <c r="C216" s="15" t="s">
        <v>557</v>
      </c>
      <c r="D216" s="55" t="s">
        <v>466</v>
      </c>
      <c r="E216" s="15">
        <v>3</v>
      </c>
      <c r="F216" s="14">
        <v>82.6</v>
      </c>
      <c r="G216" s="14">
        <f>F216*E216</f>
        <v>247.79999999999998</v>
      </c>
      <c r="H216" s="14">
        <f>G216*1.12</f>
        <v>277.536</v>
      </c>
      <c r="I216" s="14">
        <v>262</v>
      </c>
      <c r="J216" s="13"/>
    </row>
    <row r="217" spans="1:10" ht="15.75">
      <c r="A217" s="15" t="s">
        <v>465</v>
      </c>
      <c r="B217" s="15">
        <v>14988</v>
      </c>
      <c r="C217" s="15" t="s">
        <v>462</v>
      </c>
      <c r="D217" s="55" t="s">
        <v>463</v>
      </c>
      <c r="E217" s="15">
        <v>6</v>
      </c>
      <c r="F217" s="14">
        <v>76.7</v>
      </c>
      <c r="G217" s="14">
        <f>F217*E217</f>
        <v>460.20000000000005</v>
      </c>
      <c r="H217" s="14">
        <f>G217*1.12</f>
        <v>515.4240000000001</v>
      </c>
      <c r="I217" s="14"/>
      <c r="J217" s="13"/>
    </row>
    <row r="218" spans="1:10" ht="15.75">
      <c r="A218" s="15" t="s">
        <v>465</v>
      </c>
      <c r="B218" s="15">
        <v>15000</v>
      </c>
      <c r="C218" s="15" t="s">
        <v>462</v>
      </c>
      <c r="D218" s="55" t="s">
        <v>464</v>
      </c>
      <c r="E218" s="15">
        <v>6</v>
      </c>
      <c r="F218" s="14">
        <v>92.4</v>
      </c>
      <c r="G218" s="14">
        <f>F218*E218</f>
        <v>554.4000000000001</v>
      </c>
      <c r="H218" s="14">
        <f>G218*1.12</f>
        <v>620.9280000000001</v>
      </c>
      <c r="I218" s="14"/>
      <c r="J218" s="13"/>
    </row>
    <row r="219" spans="1:13" ht="15.75">
      <c r="A219" s="71" t="s">
        <v>465</v>
      </c>
      <c r="B219" s="71">
        <v>14941</v>
      </c>
      <c r="C219" s="71" t="s">
        <v>665</v>
      </c>
      <c r="D219" s="89" t="s">
        <v>369</v>
      </c>
      <c r="E219" s="71">
        <v>1</v>
      </c>
      <c r="F219" s="102">
        <v>751.8</v>
      </c>
      <c r="G219" s="14">
        <f>F219*E219</f>
        <v>751.8</v>
      </c>
      <c r="H219" s="14">
        <f>G219*1.12</f>
        <v>842.0160000000001</v>
      </c>
      <c r="I219" s="14"/>
      <c r="J219" s="15"/>
      <c r="K219" s="69"/>
      <c r="L219" s="69"/>
      <c r="M219" s="69"/>
    </row>
    <row r="220" spans="1:10" ht="15.75">
      <c r="A220" s="15" t="s">
        <v>440</v>
      </c>
      <c r="B220" s="15">
        <v>36151</v>
      </c>
      <c r="C220" s="15" t="s">
        <v>543</v>
      </c>
      <c r="D220" s="55" t="s">
        <v>214</v>
      </c>
      <c r="E220" s="15">
        <v>1</v>
      </c>
      <c r="F220" s="14">
        <v>1757</v>
      </c>
      <c r="G220" s="14">
        <f>F220*E220</f>
        <v>1757</v>
      </c>
      <c r="H220" s="14">
        <f>G220*1.12</f>
        <v>1967.8400000000001</v>
      </c>
      <c r="I220" s="14"/>
      <c r="J220" s="13" t="s">
        <v>1059</v>
      </c>
    </row>
    <row r="221" spans="1:10" ht="31.5">
      <c r="A221" s="17" t="s">
        <v>581</v>
      </c>
      <c r="B221" s="18">
        <v>16426</v>
      </c>
      <c r="C221" s="17" t="s">
        <v>580</v>
      </c>
      <c r="D221" s="92" t="s">
        <v>582</v>
      </c>
      <c r="E221" s="15">
        <v>2</v>
      </c>
      <c r="F221" s="14">
        <v>79.1</v>
      </c>
      <c r="G221" s="14">
        <f>F221*E221</f>
        <v>158.2</v>
      </c>
      <c r="H221" s="14">
        <f>G221*1.12</f>
        <v>177.184</v>
      </c>
      <c r="I221" s="14">
        <v>53</v>
      </c>
      <c r="J221" s="13"/>
    </row>
    <row r="222" spans="1:10" ht="47.25">
      <c r="A222" s="17" t="s">
        <v>581</v>
      </c>
      <c r="B222" s="18">
        <v>21526</v>
      </c>
      <c r="C222" s="17" t="s">
        <v>969</v>
      </c>
      <c r="D222" s="92" t="s">
        <v>970</v>
      </c>
      <c r="E222" s="15">
        <v>1</v>
      </c>
      <c r="F222" s="14">
        <v>77</v>
      </c>
      <c r="G222" s="14">
        <f>F222*E222</f>
        <v>77</v>
      </c>
      <c r="H222" s="14">
        <f>G222*1.12</f>
        <v>86.24000000000001</v>
      </c>
      <c r="I222" s="14"/>
      <c r="J222" s="13"/>
    </row>
    <row r="223" spans="1:14" ht="31.5">
      <c r="A223" s="17" t="s">
        <v>581</v>
      </c>
      <c r="B223" s="18">
        <v>16565</v>
      </c>
      <c r="C223" s="17" t="s">
        <v>580</v>
      </c>
      <c r="D223" s="92" t="s">
        <v>968</v>
      </c>
      <c r="E223" s="15">
        <v>1</v>
      </c>
      <c r="F223" s="14">
        <v>102.6</v>
      </c>
      <c r="G223" s="14">
        <f>F223*E223</f>
        <v>102.6</v>
      </c>
      <c r="H223" s="14">
        <f>G223*1.12</f>
        <v>114.912</v>
      </c>
      <c r="I223" s="14"/>
      <c r="J223" s="13"/>
      <c r="N223" s="6"/>
    </row>
    <row r="224" spans="1:10" ht="31.5">
      <c r="A224" s="17" t="s">
        <v>581</v>
      </c>
      <c r="B224" s="18">
        <v>16580</v>
      </c>
      <c r="C224" s="17" t="s">
        <v>580</v>
      </c>
      <c r="D224" s="92" t="s">
        <v>878</v>
      </c>
      <c r="E224" s="15">
        <v>1</v>
      </c>
      <c r="F224" s="14">
        <v>102.6</v>
      </c>
      <c r="G224" s="14">
        <f>F224*E224</f>
        <v>102.6</v>
      </c>
      <c r="H224" s="14">
        <f>G224*1.12</f>
        <v>114.912</v>
      </c>
      <c r="I224" s="14"/>
      <c r="J224" s="13"/>
    </row>
    <row r="225" spans="1:10" ht="47.25">
      <c r="A225" s="18" t="s">
        <v>641</v>
      </c>
      <c r="B225" s="18" t="s">
        <v>640</v>
      </c>
      <c r="C225" s="18" t="s">
        <v>639</v>
      </c>
      <c r="D225" s="92" t="s">
        <v>638</v>
      </c>
      <c r="E225" s="20">
        <v>3</v>
      </c>
      <c r="F225" s="22">
        <v>63</v>
      </c>
      <c r="G225" s="22">
        <f>F225*E225</f>
        <v>189</v>
      </c>
      <c r="H225" s="14">
        <f>G225*1.12</f>
        <v>211.68</v>
      </c>
      <c r="I225" s="14">
        <v>24</v>
      </c>
      <c r="J225" s="13"/>
    </row>
    <row r="226" spans="1:10" ht="15.75">
      <c r="A226" s="17" t="s">
        <v>902</v>
      </c>
      <c r="B226" s="18" t="s">
        <v>640</v>
      </c>
      <c r="C226" s="17"/>
      <c r="D226" s="92" t="s">
        <v>410</v>
      </c>
      <c r="E226" s="15">
        <v>1</v>
      </c>
      <c r="F226" s="14">
        <v>63</v>
      </c>
      <c r="G226" s="14">
        <f>F226*E226</f>
        <v>63</v>
      </c>
      <c r="H226" s="14">
        <f>G226*1.12</f>
        <v>70.56</v>
      </c>
      <c r="I226" s="14">
        <v>119</v>
      </c>
      <c r="J226" s="13"/>
    </row>
    <row r="227" spans="1:10" ht="15.75">
      <c r="A227" s="17" t="s">
        <v>902</v>
      </c>
      <c r="B227" s="18" t="s">
        <v>491</v>
      </c>
      <c r="C227" s="17"/>
      <c r="D227" s="92" t="s">
        <v>411</v>
      </c>
      <c r="E227" s="15">
        <v>1</v>
      </c>
      <c r="F227" s="14">
        <v>91.7</v>
      </c>
      <c r="G227" s="14">
        <f>F227*E227</f>
        <v>91.7</v>
      </c>
      <c r="H227" s="14">
        <f>G227*1.12</f>
        <v>102.70400000000001</v>
      </c>
      <c r="I227" s="14"/>
      <c r="J227" s="13"/>
    </row>
    <row r="228" spans="1:10" ht="15.75">
      <c r="A228" s="17" t="s">
        <v>902</v>
      </c>
      <c r="B228" s="18" t="s">
        <v>500</v>
      </c>
      <c r="C228" s="17"/>
      <c r="D228" s="107" t="s">
        <v>412</v>
      </c>
      <c r="E228" s="15">
        <v>1</v>
      </c>
      <c r="F228" s="14">
        <v>64.5</v>
      </c>
      <c r="G228" s="14">
        <f>F228*E228</f>
        <v>64.5</v>
      </c>
      <c r="H228" s="14">
        <f>G228*1.12</f>
        <v>72.24000000000001</v>
      </c>
      <c r="I228" s="14"/>
      <c r="J228" s="13"/>
    </row>
    <row r="229" spans="1:10" ht="15.75">
      <c r="A229" s="17" t="s">
        <v>902</v>
      </c>
      <c r="B229" s="18" t="s">
        <v>134</v>
      </c>
      <c r="C229" s="17"/>
      <c r="D229" s="92" t="s">
        <v>413</v>
      </c>
      <c r="E229" s="15">
        <v>1</v>
      </c>
      <c r="F229" s="14">
        <v>46.6</v>
      </c>
      <c r="G229" s="14">
        <f>F229*E229</f>
        <v>46.6</v>
      </c>
      <c r="H229" s="14">
        <f>G229*1.12</f>
        <v>52.19200000000001</v>
      </c>
      <c r="I229" s="14"/>
      <c r="J229" s="13"/>
    </row>
    <row r="230" spans="1:10" ht="15.75">
      <c r="A230" s="17" t="s">
        <v>902</v>
      </c>
      <c r="B230" s="18" t="s">
        <v>501</v>
      </c>
      <c r="C230" s="17"/>
      <c r="D230" s="92" t="s">
        <v>414</v>
      </c>
      <c r="E230" s="15">
        <v>2</v>
      </c>
      <c r="F230" s="14">
        <v>17.9</v>
      </c>
      <c r="G230" s="14">
        <f>F230*E230</f>
        <v>35.8</v>
      </c>
      <c r="H230" s="14">
        <f>G230*1.12</f>
        <v>40.096000000000004</v>
      </c>
      <c r="I230" s="14"/>
      <c r="J230" s="13"/>
    </row>
    <row r="231" spans="1:10" ht="15.75">
      <c r="A231" s="17" t="s">
        <v>902</v>
      </c>
      <c r="B231" s="18" t="s">
        <v>509</v>
      </c>
      <c r="C231" s="17"/>
      <c r="D231" s="92" t="s">
        <v>416</v>
      </c>
      <c r="E231" s="15">
        <v>1</v>
      </c>
      <c r="F231" s="14">
        <v>51.1</v>
      </c>
      <c r="G231" s="14">
        <f>F231*E231</f>
        <v>51.1</v>
      </c>
      <c r="H231" s="14">
        <f>G231*1.12</f>
        <v>57.232000000000006</v>
      </c>
      <c r="I231" s="14"/>
      <c r="J231" s="13"/>
    </row>
    <row r="232" spans="1:10" ht="15.75">
      <c r="A232" s="17" t="s">
        <v>902</v>
      </c>
      <c r="B232" s="18" t="s">
        <v>502</v>
      </c>
      <c r="C232" s="17"/>
      <c r="D232" s="107" t="s">
        <v>417</v>
      </c>
      <c r="E232" s="15">
        <v>1</v>
      </c>
      <c r="F232" s="14">
        <v>77.7</v>
      </c>
      <c r="G232" s="14">
        <f>F232*E232</f>
        <v>77.7</v>
      </c>
      <c r="H232" s="14">
        <f>G232*1.12</f>
        <v>87.02400000000002</v>
      </c>
      <c r="I232" s="14"/>
      <c r="J232" s="13"/>
    </row>
    <row r="233" spans="1:10" ht="15.75">
      <c r="A233" s="17" t="s">
        <v>902</v>
      </c>
      <c r="B233" s="18" t="s">
        <v>498</v>
      </c>
      <c r="C233" s="17"/>
      <c r="D233" s="92" t="s">
        <v>418</v>
      </c>
      <c r="E233" s="15">
        <v>1</v>
      </c>
      <c r="F233" s="14">
        <v>46.6</v>
      </c>
      <c r="G233" s="14">
        <f>F233*E233</f>
        <v>46.6</v>
      </c>
      <c r="H233" s="14">
        <f>G233*1.12</f>
        <v>52.19200000000001</v>
      </c>
      <c r="I233" s="14"/>
      <c r="J233" s="13"/>
    </row>
    <row r="234" spans="1:10" ht="15.75">
      <c r="A234" s="17" t="s">
        <v>902</v>
      </c>
      <c r="B234" s="18" t="s">
        <v>504</v>
      </c>
      <c r="C234" s="17"/>
      <c r="D234" s="92" t="s">
        <v>809</v>
      </c>
      <c r="E234" s="15">
        <v>1</v>
      </c>
      <c r="F234" s="14">
        <v>24.9</v>
      </c>
      <c r="G234" s="14">
        <f>F234*E234</f>
        <v>24.9</v>
      </c>
      <c r="H234" s="14">
        <f>G234*1.12</f>
        <v>27.888</v>
      </c>
      <c r="I234" s="14"/>
      <c r="J234" s="13"/>
    </row>
    <row r="235" spans="1:10" ht="15.75">
      <c r="A235" s="17" t="s">
        <v>902</v>
      </c>
      <c r="B235" s="18" t="s">
        <v>505</v>
      </c>
      <c r="C235" s="17"/>
      <c r="D235" s="92" t="s">
        <v>419</v>
      </c>
      <c r="E235" s="15">
        <v>1</v>
      </c>
      <c r="F235" s="14">
        <v>13</v>
      </c>
      <c r="G235" s="14">
        <f>F235*E235</f>
        <v>13</v>
      </c>
      <c r="H235" s="14">
        <f>G235*1.12</f>
        <v>14.560000000000002</v>
      </c>
      <c r="I235" s="14"/>
      <c r="J235" s="13"/>
    </row>
    <row r="236" spans="1:10" ht="15.75">
      <c r="A236" s="17" t="s">
        <v>902</v>
      </c>
      <c r="B236" s="18" t="s">
        <v>508</v>
      </c>
      <c r="C236" s="17"/>
      <c r="D236" s="92" t="s">
        <v>421</v>
      </c>
      <c r="E236" s="15">
        <v>1</v>
      </c>
      <c r="F236" s="14">
        <v>109.2</v>
      </c>
      <c r="G236" s="14">
        <f>F236*E236</f>
        <v>109.2</v>
      </c>
      <c r="H236" s="14">
        <f>G236*1.12</f>
        <v>122.30400000000002</v>
      </c>
      <c r="I236" s="14"/>
      <c r="J236" s="13"/>
    </row>
    <row r="237" spans="1:10" ht="15.75">
      <c r="A237" s="17" t="s">
        <v>902</v>
      </c>
      <c r="B237" s="18" t="s">
        <v>492</v>
      </c>
      <c r="C237" s="17"/>
      <c r="D237" s="92" t="s">
        <v>422</v>
      </c>
      <c r="E237" s="15">
        <v>1</v>
      </c>
      <c r="F237" s="14">
        <v>79.8</v>
      </c>
      <c r="G237" s="14">
        <f>F237*E237</f>
        <v>79.8</v>
      </c>
      <c r="H237" s="14">
        <f>G237*1.12</f>
        <v>89.376</v>
      </c>
      <c r="I237" s="14"/>
      <c r="J237" s="13"/>
    </row>
    <row r="238" spans="1:10" ht="15.75">
      <c r="A238" s="17" t="s">
        <v>902</v>
      </c>
      <c r="B238" s="18" t="s">
        <v>497</v>
      </c>
      <c r="C238" s="17"/>
      <c r="D238" s="107" t="s">
        <v>423</v>
      </c>
      <c r="E238" s="15">
        <v>1</v>
      </c>
      <c r="F238" s="14">
        <v>58.8</v>
      </c>
      <c r="G238" s="14">
        <f>F238*E238</f>
        <v>58.8</v>
      </c>
      <c r="H238" s="14">
        <f>G238*1.12</f>
        <v>65.85600000000001</v>
      </c>
      <c r="I238" s="14"/>
      <c r="J238" s="13"/>
    </row>
    <row r="239" spans="1:10" ht="15.75">
      <c r="A239" s="17" t="s">
        <v>902</v>
      </c>
      <c r="B239" s="18" t="s">
        <v>503</v>
      </c>
      <c r="C239" s="17"/>
      <c r="D239" s="92" t="s">
        <v>424</v>
      </c>
      <c r="E239" s="15">
        <v>1</v>
      </c>
      <c r="F239" s="14">
        <v>44.5</v>
      </c>
      <c r="G239" s="14">
        <f>F239*E239</f>
        <v>44.5</v>
      </c>
      <c r="H239" s="14">
        <f>G239*1.12</f>
        <v>49.84</v>
      </c>
      <c r="I239" s="14"/>
      <c r="J239" s="13"/>
    </row>
    <row r="240" spans="1:10" ht="31.5">
      <c r="A240" s="17" t="s">
        <v>902</v>
      </c>
      <c r="B240" s="18" t="s">
        <v>493</v>
      </c>
      <c r="C240" s="17"/>
      <c r="D240" s="107" t="s">
        <v>496</v>
      </c>
      <c r="E240" s="15">
        <v>1</v>
      </c>
      <c r="F240" s="14">
        <v>339.5</v>
      </c>
      <c r="G240" s="14">
        <f>F240*E240</f>
        <v>339.5</v>
      </c>
      <c r="H240" s="14">
        <f>G240*1.12</f>
        <v>380.24</v>
      </c>
      <c r="I240" s="14"/>
      <c r="J240" s="13" t="s">
        <v>1056</v>
      </c>
    </row>
    <row r="241" spans="1:10" ht="15.75">
      <c r="A241" s="17" t="s">
        <v>902</v>
      </c>
      <c r="B241" s="18" t="s">
        <v>499</v>
      </c>
      <c r="C241" s="17"/>
      <c r="D241" s="92" t="s">
        <v>861</v>
      </c>
      <c r="E241" s="15">
        <v>1</v>
      </c>
      <c r="F241" s="31">
        <v>23.8</v>
      </c>
      <c r="G241" s="14">
        <f>F241*E241</f>
        <v>23.8</v>
      </c>
      <c r="H241" s="14">
        <f>G241*1.12</f>
        <v>26.656000000000002</v>
      </c>
      <c r="I241" s="14"/>
      <c r="J241" s="13"/>
    </row>
    <row r="242" spans="1:10" ht="15.75">
      <c r="A242" s="17" t="s">
        <v>902</v>
      </c>
      <c r="B242" s="18" t="s">
        <v>507</v>
      </c>
      <c r="C242" s="17"/>
      <c r="D242" s="92" t="s">
        <v>425</v>
      </c>
      <c r="E242" s="15">
        <v>1</v>
      </c>
      <c r="F242" s="14">
        <v>80.2</v>
      </c>
      <c r="G242" s="14">
        <f>F242*E242</f>
        <v>80.2</v>
      </c>
      <c r="H242" s="14">
        <f>G242*1.12</f>
        <v>89.82400000000001</v>
      </c>
      <c r="I242" s="14"/>
      <c r="J242" s="13"/>
    </row>
    <row r="243" spans="1:10" ht="15.75">
      <c r="A243" s="17" t="s">
        <v>902</v>
      </c>
      <c r="B243" s="18" t="s">
        <v>506</v>
      </c>
      <c r="C243" s="17"/>
      <c r="D243" s="92" t="s">
        <v>426</v>
      </c>
      <c r="E243" s="15">
        <v>1</v>
      </c>
      <c r="F243" s="14">
        <v>101.2</v>
      </c>
      <c r="G243" s="14">
        <f>F243*E243</f>
        <v>101.2</v>
      </c>
      <c r="H243" s="14">
        <f>G243*1.12</f>
        <v>113.34400000000001</v>
      </c>
      <c r="I243" s="14"/>
      <c r="J243" s="13"/>
    </row>
    <row r="244" spans="1:10" ht="15.75">
      <c r="A244" s="17" t="s">
        <v>902</v>
      </c>
      <c r="B244" s="18" t="s">
        <v>495</v>
      </c>
      <c r="C244" s="17"/>
      <c r="D244" s="92" t="s">
        <v>494</v>
      </c>
      <c r="E244" s="15">
        <v>1</v>
      </c>
      <c r="F244" s="14">
        <v>106.8</v>
      </c>
      <c r="G244" s="14">
        <f>F244*E244</f>
        <v>106.8</v>
      </c>
      <c r="H244" s="14">
        <f>G244*1.12</f>
        <v>119.61600000000001</v>
      </c>
      <c r="I244" s="14"/>
      <c r="J244" s="13"/>
    </row>
    <row r="245" spans="1:10" ht="47.25">
      <c r="A245" s="17" t="s">
        <v>1038</v>
      </c>
      <c r="B245" s="18">
        <v>19296</v>
      </c>
      <c r="C245" s="40" t="s">
        <v>1044</v>
      </c>
      <c r="D245" s="92" t="s">
        <v>1045</v>
      </c>
      <c r="E245" s="20">
        <v>2</v>
      </c>
      <c r="F245" s="22">
        <v>16.8</v>
      </c>
      <c r="G245" s="14">
        <f>F245*E245</f>
        <v>33.6</v>
      </c>
      <c r="H245" s="14">
        <f>G245*1.12</f>
        <v>37.632000000000005</v>
      </c>
      <c r="I245" s="14">
        <v>67</v>
      </c>
      <c r="J245" s="13"/>
    </row>
    <row r="246" spans="1:10" ht="47.25">
      <c r="A246" s="17" t="s">
        <v>1038</v>
      </c>
      <c r="B246" s="18">
        <v>37092</v>
      </c>
      <c r="C246" s="17" t="s">
        <v>1039</v>
      </c>
      <c r="D246" s="92" t="s">
        <v>1037</v>
      </c>
      <c r="E246" s="15">
        <v>1</v>
      </c>
      <c r="F246" s="14">
        <v>31.2</v>
      </c>
      <c r="G246" s="14">
        <f>F246*E246</f>
        <v>31.2</v>
      </c>
      <c r="H246" s="14">
        <f>G246*1.12</f>
        <v>34.944</v>
      </c>
      <c r="I246" s="14"/>
      <c r="J246" s="13"/>
    </row>
    <row r="247" spans="1:10" ht="47.25">
      <c r="A247" s="17" t="s">
        <v>1038</v>
      </c>
      <c r="B247" s="18">
        <v>24414</v>
      </c>
      <c r="C247" s="17" t="s">
        <v>1039</v>
      </c>
      <c r="D247" s="92" t="s">
        <v>791</v>
      </c>
      <c r="E247" s="15">
        <v>1</v>
      </c>
      <c r="F247" s="14">
        <v>22.4</v>
      </c>
      <c r="G247" s="14">
        <f>F247*E247</f>
        <v>22.4</v>
      </c>
      <c r="H247" s="14">
        <f>G247*1.12</f>
        <v>25.088</v>
      </c>
      <c r="I247" s="14"/>
      <c r="J247" s="13"/>
    </row>
    <row r="248" spans="1:10" ht="47.25">
      <c r="A248" s="17" t="s">
        <v>1038</v>
      </c>
      <c r="B248" s="18">
        <v>13499</v>
      </c>
      <c r="C248" s="17" t="s">
        <v>1041</v>
      </c>
      <c r="D248" s="92" t="s">
        <v>756</v>
      </c>
      <c r="E248" s="15">
        <v>1</v>
      </c>
      <c r="F248" s="14">
        <v>63.7</v>
      </c>
      <c r="G248" s="14">
        <f>F248*E248</f>
        <v>63.7</v>
      </c>
      <c r="H248" s="14">
        <f>G248*1.12</f>
        <v>71.34400000000001</v>
      </c>
      <c r="I248" s="14"/>
      <c r="J248" s="13"/>
    </row>
    <row r="249" spans="1:10" ht="47.25">
      <c r="A249" s="17" t="s">
        <v>1038</v>
      </c>
      <c r="B249" s="18">
        <v>23175</v>
      </c>
      <c r="C249" s="17" t="s">
        <v>1041</v>
      </c>
      <c r="D249" s="92" t="s">
        <v>1042</v>
      </c>
      <c r="E249" s="15">
        <v>1</v>
      </c>
      <c r="F249" s="14">
        <v>111.7</v>
      </c>
      <c r="G249" s="14">
        <f>F249*E249</f>
        <v>111.7</v>
      </c>
      <c r="H249" s="14">
        <f>G249*1.12</f>
        <v>125.10400000000001</v>
      </c>
      <c r="I249" s="14"/>
      <c r="J249" s="13"/>
    </row>
    <row r="250" spans="1:10" ht="47.25">
      <c r="A250" s="17" t="s">
        <v>1038</v>
      </c>
      <c r="B250" s="18">
        <v>24143</v>
      </c>
      <c r="C250" s="17" t="s">
        <v>1041</v>
      </c>
      <c r="D250" s="92" t="s">
        <v>1043</v>
      </c>
      <c r="E250" s="20">
        <v>1</v>
      </c>
      <c r="F250" s="22">
        <v>191.8</v>
      </c>
      <c r="G250" s="14">
        <f>F250*E250</f>
        <v>191.8</v>
      </c>
      <c r="H250" s="14">
        <f>G250*1.12</f>
        <v>214.81600000000003</v>
      </c>
      <c r="I250" s="14"/>
      <c r="J250" s="13"/>
    </row>
    <row r="251" spans="1:10" ht="47.25">
      <c r="A251" s="17" t="s">
        <v>1038</v>
      </c>
      <c r="B251" s="18">
        <v>26420</v>
      </c>
      <c r="C251" s="17" t="s">
        <v>1040</v>
      </c>
      <c r="D251" s="92" t="s">
        <v>974</v>
      </c>
      <c r="E251" s="15">
        <v>2</v>
      </c>
      <c r="F251" s="14">
        <v>30.8</v>
      </c>
      <c r="G251" s="14">
        <f>F251*E251</f>
        <v>61.6</v>
      </c>
      <c r="H251" s="14">
        <f>G251*1.12</f>
        <v>68.992</v>
      </c>
      <c r="I251" s="14"/>
      <c r="J251" s="13"/>
    </row>
    <row r="252" spans="1:10" ht="31.5">
      <c r="A252" s="15" t="s">
        <v>248</v>
      </c>
      <c r="B252" s="20">
        <v>35458</v>
      </c>
      <c r="C252" s="15" t="s">
        <v>250</v>
      </c>
      <c r="D252" s="55" t="s">
        <v>249</v>
      </c>
      <c r="E252" s="15">
        <v>2</v>
      </c>
      <c r="F252" s="14">
        <v>40.3</v>
      </c>
      <c r="G252" s="14">
        <f>F252*E252</f>
        <v>80.6</v>
      </c>
      <c r="H252" s="14">
        <f>G252*1.12</f>
        <v>90.272</v>
      </c>
      <c r="I252" s="14"/>
      <c r="J252" s="13" t="s">
        <v>1084</v>
      </c>
    </row>
    <row r="253" spans="1:10" ht="31.5">
      <c r="A253" s="15" t="s">
        <v>248</v>
      </c>
      <c r="B253" s="20">
        <v>34887</v>
      </c>
      <c r="C253" s="15" t="s">
        <v>251</v>
      </c>
      <c r="D253" s="55" t="s">
        <v>252</v>
      </c>
      <c r="E253" s="15">
        <v>6</v>
      </c>
      <c r="F253" s="14">
        <v>44.1</v>
      </c>
      <c r="G253" s="14">
        <f>F253*E253</f>
        <v>264.6</v>
      </c>
      <c r="H253" s="14">
        <f>G253*1.12</f>
        <v>296.35200000000003</v>
      </c>
      <c r="I253" s="14"/>
      <c r="J253" s="13"/>
    </row>
    <row r="254" spans="1:10" ht="47.25">
      <c r="A254" s="17" t="s">
        <v>324</v>
      </c>
      <c r="B254" s="17" t="s">
        <v>313</v>
      </c>
      <c r="C254" s="17" t="s">
        <v>314</v>
      </c>
      <c r="D254" s="107" t="s">
        <v>315</v>
      </c>
      <c r="E254" s="17" t="s">
        <v>323</v>
      </c>
      <c r="F254" s="14" t="s">
        <v>316</v>
      </c>
      <c r="G254" s="14">
        <f>F254*E254</f>
        <v>28.7</v>
      </c>
      <c r="H254" s="14">
        <f>G254*1.12</f>
        <v>32.144000000000005</v>
      </c>
      <c r="I254" s="14">
        <v>28</v>
      </c>
      <c r="J254" s="15" t="s">
        <v>1068</v>
      </c>
    </row>
    <row r="255" spans="1:10" ht="47.25">
      <c r="A255" s="17" t="s">
        <v>324</v>
      </c>
      <c r="B255" s="17" t="s">
        <v>311</v>
      </c>
      <c r="C255" s="17" t="s">
        <v>304</v>
      </c>
      <c r="D255" s="92" t="s">
        <v>312</v>
      </c>
      <c r="E255" s="17" t="s">
        <v>309</v>
      </c>
      <c r="F255" s="14" t="s">
        <v>383</v>
      </c>
      <c r="G255" s="14">
        <f>F255*E255</f>
        <v>55.4</v>
      </c>
      <c r="H255" s="14">
        <f>G255*1.12</f>
        <v>62.048</v>
      </c>
      <c r="I255" s="14"/>
      <c r="J255" s="15"/>
    </row>
    <row r="256" spans="1:10" ht="47.25">
      <c r="A256" s="17" t="s">
        <v>324</v>
      </c>
      <c r="B256" s="17" t="s">
        <v>303</v>
      </c>
      <c r="C256" s="17" t="s">
        <v>304</v>
      </c>
      <c r="D256" s="92" t="s">
        <v>305</v>
      </c>
      <c r="E256" s="18" t="s">
        <v>310</v>
      </c>
      <c r="F256" s="14" t="s">
        <v>306</v>
      </c>
      <c r="G256" s="14">
        <f>F256*E256</f>
        <v>35.7</v>
      </c>
      <c r="H256" s="14">
        <f>G256*1.12</f>
        <v>39.98400000000001</v>
      </c>
      <c r="I256" s="14"/>
      <c r="J256" s="15"/>
    </row>
    <row r="257" spans="1:10" ht="63">
      <c r="A257" s="17" t="s">
        <v>324</v>
      </c>
      <c r="B257" s="17" t="s">
        <v>320</v>
      </c>
      <c r="C257" s="17" t="s">
        <v>300</v>
      </c>
      <c r="D257" s="92" t="s">
        <v>321</v>
      </c>
      <c r="E257" s="17" t="s">
        <v>323</v>
      </c>
      <c r="F257" s="14" t="s">
        <v>322</v>
      </c>
      <c r="G257" s="14">
        <f>F257*E257</f>
        <v>23.1</v>
      </c>
      <c r="H257" s="14">
        <f>G257*1.12</f>
        <v>25.872000000000003</v>
      </c>
      <c r="I257" s="14"/>
      <c r="J257" s="15"/>
    </row>
    <row r="258" spans="1:10" ht="63">
      <c r="A258" s="17" t="s">
        <v>324</v>
      </c>
      <c r="B258" s="17" t="s">
        <v>307</v>
      </c>
      <c r="C258" s="17" t="s">
        <v>300</v>
      </c>
      <c r="D258" s="92" t="s">
        <v>301</v>
      </c>
      <c r="E258" s="17" t="s">
        <v>309</v>
      </c>
      <c r="F258" s="14">
        <v>28.7</v>
      </c>
      <c r="G258" s="14">
        <f>F258*E258</f>
        <v>57.4</v>
      </c>
      <c r="H258" s="14">
        <f>G258*1.12</f>
        <v>64.28800000000001</v>
      </c>
      <c r="I258" s="14"/>
      <c r="J258" s="15"/>
    </row>
    <row r="259" spans="1:10" ht="63">
      <c r="A259" s="17" t="s">
        <v>324</v>
      </c>
      <c r="B259" s="17" t="s">
        <v>308</v>
      </c>
      <c r="C259" s="17" t="s">
        <v>300</v>
      </c>
      <c r="D259" s="107" t="s">
        <v>302</v>
      </c>
      <c r="E259" s="17" t="s">
        <v>310</v>
      </c>
      <c r="F259" s="14">
        <v>23.1</v>
      </c>
      <c r="G259" s="14">
        <f>F259*E259</f>
        <v>69.30000000000001</v>
      </c>
      <c r="H259" s="14">
        <f>G259*1.12</f>
        <v>77.61600000000001</v>
      </c>
      <c r="I259" s="14"/>
      <c r="J259" s="15" t="s">
        <v>1055</v>
      </c>
    </row>
    <row r="260" spans="1:10" ht="47.25">
      <c r="A260" s="17" t="s">
        <v>324</v>
      </c>
      <c r="B260" s="17" t="s">
        <v>317</v>
      </c>
      <c r="C260" s="17" t="s">
        <v>318</v>
      </c>
      <c r="D260" s="92" t="s">
        <v>791</v>
      </c>
      <c r="E260" s="17" t="s">
        <v>309</v>
      </c>
      <c r="F260" s="14" t="s">
        <v>319</v>
      </c>
      <c r="G260" s="14">
        <f>F260*E260</f>
        <v>44.8</v>
      </c>
      <c r="H260" s="14">
        <f>G260*1.12</f>
        <v>50.176</v>
      </c>
      <c r="I260" s="14"/>
      <c r="J260" s="15"/>
    </row>
    <row r="261" spans="1:10" ht="31.5">
      <c r="A261" s="17" t="s">
        <v>922</v>
      </c>
      <c r="B261" s="18">
        <v>13882</v>
      </c>
      <c r="C261" s="17" t="s">
        <v>925</v>
      </c>
      <c r="D261" s="107" t="s">
        <v>923</v>
      </c>
      <c r="E261" s="15">
        <v>1</v>
      </c>
      <c r="F261" s="14">
        <v>29.8</v>
      </c>
      <c r="G261" s="14">
        <f>F261*E261</f>
        <v>29.8</v>
      </c>
      <c r="H261" s="14">
        <f>G261*1.12</f>
        <v>33.376000000000005</v>
      </c>
      <c r="I261" s="14">
        <v>37</v>
      </c>
      <c r="J261" s="13"/>
    </row>
    <row r="262" spans="1:10" ht="31.5">
      <c r="A262" s="18" t="s">
        <v>922</v>
      </c>
      <c r="B262" s="18">
        <v>35568</v>
      </c>
      <c r="C262" s="18" t="s">
        <v>924</v>
      </c>
      <c r="D262" s="92" t="s">
        <v>771</v>
      </c>
      <c r="E262" s="20">
        <v>1</v>
      </c>
      <c r="F262" s="22">
        <v>287</v>
      </c>
      <c r="G262" s="22">
        <f>F262*E262</f>
        <v>287</v>
      </c>
      <c r="H262" s="14">
        <f>G262*1.12</f>
        <v>321.44000000000005</v>
      </c>
      <c r="I262" s="14"/>
      <c r="J262" s="13"/>
    </row>
    <row r="263" spans="1:10" ht="31.5">
      <c r="A263" s="17" t="s">
        <v>361</v>
      </c>
      <c r="B263" s="18">
        <v>14664</v>
      </c>
      <c r="C263" s="18" t="s">
        <v>521</v>
      </c>
      <c r="D263" s="92" t="s">
        <v>520</v>
      </c>
      <c r="E263" s="15">
        <v>1</v>
      </c>
      <c r="F263" s="14">
        <v>48</v>
      </c>
      <c r="G263" s="14">
        <f>F263*E263</f>
        <v>48</v>
      </c>
      <c r="H263" s="14">
        <f>G263*1.12</f>
        <v>53.760000000000005</v>
      </c>
      <c r="I263" s="14"/>
      <c r="J263" s="13" t="s">
        <v>1069</v>
      </c>
    </row>
    <row r="264" spans="1:10" ht="94.5">
      <c r="A264" s="18" t="s">
        <v>361</v>
      </c>
      <c r="B264" s="18">
        <v>32976</v>
      </c>
      <c r="C264" s="18" t="s">
        <v>522</v>
      </c>
      <c r="D264" s="107" t="s">
        <v>532</v>
      </c>
      <c r="E264" s="20">
        <v>1</v>
      </c>
      <c r="F264" s="22">
        <v>52.9</v>
      </c>
      <c r="G264" s="22">
        <f>F264*E264</f>
        <v>52.9</v>
      </c>
      <c r="H264" s="14">
        <f>G264*1.12</f>
        <v>59.248000000000005</v>
      </c>
      <c r="I264" s="14"/>
      <c r="J264" s="13" t="s">
        <v>5</v>
      </c>
    </row>
    <row r="265" spans="1:10" ht="31.5">
      <c r="A265" s="17" t="s">
        <v>361</v>
      </c>
      <c r="B265" s="18">
        <v>18570</v>
      </c>
      <c r="C265" s="18"/>
      <c r="D265" s="92" t="s">
        <v>103</v>
      </c>
      <c r="E265" s="15">
        <v>3</v>
      </c>
      <c r="F265" s="14">
        <v>86.5</v>
      </c>
      <c r="G265" s="14">
        <f>F265*E265</f>
        <v>259.5</v>
      </c>
      <c r="H265" s="14">
        <f>G265*1.12</f>
        <v>290.64000000000004</v>
      </c>
      <c r="I265" s="14"/>
      <c r="J265" s="13" t="s">
        <v>1060</v>
      </c>
    </row>
    <row r="266" spans="1:10" ht="31.5">
      <c r="A266" s="17" t="s">
        <v>361</v>
      </c>
      <c r="B266" s="18">
        <v>21564</v>
      </c>
      <c r="C266" s="18" t="s">
        <v>522</v>
      </c>
      <c r="D266" s="92" t="s">
        <v>534</v>
      </c>
      <c r="E266" s="15">
        <v>1</v>
      </c>
      <c r="F266" s="14">
        <v>38.5</v>
      </c>
      <c r="G266" s="14">
        <f>F266*E266</f>
        <v>38.5</v>
      </c>
      <c r="H266" s="14">
        <f>G266*1.12</f>
        <v>43.120000000000005</v>
      </c>
      <c r="I266" s="14"/>
      <c r="J266" s="13"/>
    </row>
    <row r="267" spans="1:10" ht="31.5">
      <c r="A267" s="17" t="s">
        <v>361</v>
      </c>
      <c r="B267" s="18">
        <v>36855</v>
      </c>
      <c r="C267" s="18" t="s">
        <v>522</v>
      </c>
      <c r="D267" s="92" t="s">
        <v>533</v>
      </c>
      <c r="E267" s="15">
        <v>1</v>
      </c>
      <c r="F267" s="14">
        <v>28.7</v>
      </c>
      <c r="G267" s="14">
        <f>F267*E267</f>
        <v>28.7</v>
      </c>
      <c r="H267" s="14">
        <f>G267*1.12</f>
        <v>32.144000000000005</v>
      </c>
      <c r="I267" s="14"/>
      <c r="J267" s="13"/>
    </row>
    <row r="268" spans="1:10" ht="31.5">
      <c r="A268" s="17" t="s">
        <v>361</v>
      </c>
      <c r="B268" s="18">
        <v>30578</v>
      </c>
      <c r="C268" s="18"/>
      <c r="D268" s="92" t="s">
        <v>104</v>
      </c>
      <c r="E268" s="15">
        <v>1</v>
      </c>
      <c r="F268" s="14">
        <v>130.6</v>
      </c>
      <c r="G268" s="14">
        <f>F268*E268</f>
        <v>130.6</v>
      </c>
      <c r="H268" s="14">
        <f>G268*1.12</f>
        <v>146.27200000000002</v>
      </c>
      <c r="I268" s="14"/>
      <c r="J268" s="13"/>
    </row>
    <row r="269" spans="1:10" ht="15.75">
      <c r="A269" s="17" t="s">
        <v>361</v>
      </c>
      <c r="B269" s="18">
        <v>27501</v>
      </c>
      <c r="C269" s="18" t="s">
        <v>528</v>
      </c>
      <c r="D269" s="92" t="s">
        <v>529</v>
      </c>
      <c r="E269" s="20">
        <v>5</v>
      </c>
      <c r="F269" s="22">
        <v>22.4</v>
      </c>
      <c r="G269" s="14">
        <f>F269*E269</f>
        <v>112</v>
      </c>
      <c r="H269" s="14">
        <f>G269*1.12</f>
        <v>125.44000000000001</v>
      </c>
      <c r="I269" s="14"/>
      <c r="J269" s="13"/>
    </row>
    <row r="270" spans="1:10" ht="15.75">
      <c r="A270" s="17" t="s">
        <v>361</v>
      </c>
      <c r="B270" s="15">
        <v>37913</v>
      </c>
      <c r="C270" s="20" t="s">
        <v>102</v>
      </c>
      <c r="D270" s="55" t="s">
        <v>471</v>
      </c>
      <c r="E270" s="15">
        <v>2</v>
      </c>
      <c r="F270" s="14">
        <v>92.1</v>
      </c>
      <c r="G270" s="14">
        <f>F270*E270</f>
        <v>184.2</v>
      </c>
      <c r="H270" s="14">
        <f>G270*1.12</f>
        <v>206.304</v>
      </c>
      <c r="I270" s="14"/>
      <c r="J270" s="13"/>
    </row>
    <row r="271" spans="1:10" ht="15.75">
      <c r="A271" s="17" t="s">
        <v>361</v>
      </c>
      <c r="B271" s="18">
        <v>17446</v>
      </c>
      <c r="C271" s="18" t="s">
        <v>524</v>
      </c>
      <c r="D271" s="92" t="s">
        <v>525</v>
      </c>
      <c r="E271" s="15">
        <v>5</v>
      </c>
      <c r="F271" s="14">
        <v>125</v>
      </c>
      <c r="G271" s="14">
        <f>F271*E271</f>
        <v>625</v>
      </c>
      <c r="H271" s="14">
        <f>G271*1.12</f>
        <v>700.0000000000001</v>
      </c>
      <c r="I271" s="14"/>
      <c r="J271" s="13"/>
    </row>
    <row r="272" spans="1:10" ht="31.5">
      <c r="A272" s="17" t="s">
        <v>361</v>
      </c>
      <c r="B272" s="18">
        <v>24482</v>
      </c>
      <c r="C272" s="18" t="s">
        <v>522</v>
      </c>
      <c r="D272" s="107" t="s">
        <v>535</v>
      </c>
      <c r="E272" s="15">
        <v>1</v>
      </c>
      <c r="F272" s="14">
        <v>9.1</v>
      </c>
      <c r="G272" s="14">
        <f>F272*E272</f>
        <v>9.1</v>
      </c>
      <c r="H272" s="14">
        <f>G272*1.12</f>
        <v>10.192</v>
      </c>
      <c r="I272" s="14"/>
      <c r="J272" s="13"/>
    </row>
    <row r="273" spans="1:10" ht="31.5">
      <c r="A273" s="17" t="s">
        <v>361</v>
      </c>
      <c r="B273" s="18">
        <v>26915</v>
      </c>
      <c r="C273" s="18" t="s">
        <v>522</v>
      </c>
      <c r="D273" s="107" t="s">
        <v>523</v>
      </c>
      <c r="E273" s="15">
        <v>1</v>
      </c>
      <c r="F273" s="14">
        <v>115.5</v>
      </c>
      <c r="G273" s="14">
        <f>F273*E273</f>
        <v>115.5</v>
      </c>
      <c r="H273" s="14">
        <f>G273*1.12</f>
        <v>129.36</v>
      </c>
      <c r="I273" s="14"/>
      <c r="J273" s="13"/>
    </row>
    <row r="274" spans="1:10" ht="15.75">
      <c r="A274" s="17" t="s">
        <v>361</v>
      </c>
      <c r="B274" s="18">
        <v>15305</v>
      </c>
      <c r="C274" s="18" t="s">
        <v>102</v>
      </c>
      <c r="D274" s="92" t="s">
        <v>101</v>
      </c>
      <c r="E274" s="20">
        <v>1</v>
      </c>
      <c r="F274" s="22">
        <v>82.3</v>
      </c>
      <c r="G274" s="22">
        <f>F274*E274</f>
        <v>82.3</v>
      </c>
      <c r="H274" s="14">
        <f>G274*1.12</f>
        <v>92.176</v>
      </c>
      <c r="I274" s="14"/>
      <c r="J274" s="13"/>
    </row>
    <row r="275" spans="1:10" ht="15.75">
      <c r="A275" s="15" t="s">
        <v>475</v>
      </c>
      <c r="B275" s="20">
        <v>12140</v>
      </c>
      <c r="C275" s="15" t="s">
        <v>479</v>
      </c>
      <c r="D275" s="55" t="s">
        <v>480</v>
      </c>
      <c r="E275" s="15">
        <v>2</v>
      </c>
      <c r="F275" s="14">
        <v>58.1</v>
      </c>
      <c r="G275" s="14">
        <f>F275*E275</f>
        <v>116.2</v>
      </c>
      <c r="H275" s="14">
        <f>G275*1.12</f>
        <v>130.144</v>
      </c>
      <c r="I275" s="14">
        <v>88</v>
      </c>
      <c r="J275" s="13"/>
    </row>
    <row r="276" spans="1:10" ht="15.75">
      <c r="A276" s="15" t="s">
        <v>475</v>
      </c>
      <c r="B276" s="20">
        <v>32691</v>
      </c>
      <c r="C276" s="15" t="s">
        <v>476</v>
      </c>
      <c r="D276" s="55" t="s">
        <v>477</v>
      </c>
      <c r="E276" s="15">
        <v>4</v>
      </c>
      <c r="F276" s="14">
        <v>70.4</v>
      </c>
      <c r="G276" s="14">
        <f>F276*E276</f>
        <v>281.6</v>
      </c>
      <c r="H276" s="14">
        <f>G276*1.12</f>
        <v>315.39200000000005</v>
      </c>
      <c r="I276" s="14"/>
      <c r="J276" s="13"/>
    </row>
    <row r="277" spans="1:10" ht="15.75">
      <c r="A277" s="15" t="s">
        <v>475</v>
      </c>
      <c r="B277" s="20">
        <v>32689</v>
      </c>
      <c r="C277" s="15" t="s">
        <v>476</v>
      </c>
      <c r="D277" s="55" t="s">
        <v>478</v>
      </c>
      <c r="E277" s="15">
        <v>4</v>
      </c>
      <c r="F277" s="14">
        <v>69.3</v>
      </c>
      <c r="G277" s="14">
        <f>F277*E277</f>
        <v>277.2</v>
      </c>
      <c r="H277" s="14">
        <f>G277*1.12</f>
        <v>310.464</v>
      </c>
      <c r="I277" s="14"/>
      <c r="J277" s="13"/>
    </row>
    <row r="278" spans="1:10" ht="31.5">
      <c r="A278" s="17" t="s">
        <v>667</v>
      </c>
      <c r="B278" s="18">
        <v>16517</v>
      </c>
      <c r="C278" s="17" t="s">
        <v>668</v>
      </c>
      <c r="D278" s="92" t="s">
        <v>669</v>
      </c>
      <c r="E278" s="15">
        <v>1</v>
      </c>
      <c r="F278" s="14">
        <v>142.8</v>
      </c>
      <c r="G278" s="14">
        <f>F278*E278</f>
        <v>142.8</v>
      </c>
      <c r="H278" s="14">
        <f>G278*1.12</f>
        <v>159.93600000000004</v>
      </c>
      <c r="I278" s="14">
        <v>19</v>
      </c>
      <c r="J278" s="13"/>
    </row>
    <row r="279" spans="1:10" ht="47.25">
      <c r="A279" s="28" t="s">
        <v>954</v>
      </c>
      <c r="B279" s="29">
        <v>37281</v>
      </c>
      <c r="C279" s="28" t="s">
        <v>963</v>
      </c>
      <c r="D279" s="110" t="s">
        <v>512</v>
      </c>
      <c r="E279" s="30">
        <v>1</v>
      </c>
      <c r="F279" s="31">
        <v>39.2</v>
      </c>
      <c r="G279" s="14">
        <f>F279*E279</f>
        <v>39.2</v>
      </c>
      <c r="H279" s="14">
        <f>G279*1.12</f>
        <v>43.90400000000001</v>
      </c>
      <c r="I279" s="14"/>
      <c r="J279" s="13" t="s">
        <v>1070</v>
      </c>
    </row>
    <row r="280" spans="1:10" ht="15.75">
      <c r="A280" s="74" t="s">
        <v>954</v>
      </c>
      <c r="B280" s="74">
        <v>32553</v>
      </c>
      <c r="C280" s="91" t="s">
        <v>12</v>
      </c>
      <c r="D280" s="97" t="s">
        <v>33</v>
      </c>
      <c r="E280" s="74">
        <v>1</v>
      </c>
      <c r="F280" s="101">
        <v>65.8</v>
      </c>
      <c r="G280" s="14">
        <f>F280*E280</f>
        <v>65.8</v>
      </c>
      <c r="H280" s="14">
        <f>G280*1.12</f>
        <v>73.696</v>
      </c>
      <c r="I280" s="14"/>
      <c r="J280" s="15"/>
    </row>
    <row r="281" spans="1:10" ht="15.75">
      <c r="A281" s="74" t="s">
        <v>954</v>
      </c>
      <c r="B281" s="74">
        <v>16708</v>
      </c>
      <c r="C281" s="91" t="s">
        <v>12</v>
      </c>
      <c r="D281" s="97" t="s">
        <v>34</v>
      </c>
      <c r="E281" s="74">
        <v>1</v>
      </c>
      <c r="F281" s="101">
        <v>65.8</v>
      </c>
      <c r="G281" s="14">
        <f>F281*E281</f>
        <v>65.8</v>
      </c>
      <c r="H281" s="14">
        <f>G281*1.12</f>
        <v>73.696</v>
      </c>
      <c r="I281" s="14"/>
      <c r="J281" s="15"/>
    </row>
    <row r="282" spans="1:10" ht="15.75">
      <c r="A282" s="74" t="s">
        <v>954</v>
      </c>
      <c r="B282" s="74">
        <v>32558</v>
      </c>
      <c r="C282" s="91" t="s">
        <v>12</v>
      </c>
      <c r="D282" s="97" t="s">
        <v>35</v>
      </c>
      <c r="E282" s="74">
        <v>1</v>
      </c>
      <c r="F282" s="101">
        <v>65.8</v>
      </c>
      <c r="G282" s="14">
        <f>F282*E282</f>
        <v>65.8</v>
      </c>
      <c r="H282" s="14">
        <f>G282*1.12</f>
        <v>73.696</v>
      </c>
      <c r="I282" s="14"/>
      <c r="J282" s="15"/>
    </row>
    <row r="283" spans="1:10" ht="47.25">
      <c r="A283" s="28" t="s">
        <v>954</v>
      </c>
      <c r="B283" s="29">
        <v>36765</v>
      </c>
      <c r="C283" s="28" t="s">
        <v>963</v>
      </c>
      <c r="D283" s="93" t="s">
        <v>966</v>
      </c>
      <c r="E283" s="30">
        <v>1</v>
      </c>
      <c r="F283" s="31">
        <v>44.5</v>
      </c>
      <c r="G283" s="14">
        <f>F283*E283</f>
        <v>44.5</v>
      </c>
      <c r="H283" s="14">
        <f>G283*1.12</f>
        <v>49.84</v>
      </c>
      <c r="I283" s="14"/>
      <c r="J283" s="13"/>
    </row>
    <row r="284" spans="1:10" ht="31.5">
      <c r="A284" s="28" t="s">
        <v>954</v>
      </c>
      <c r="B284" s="29">
        <v>18582</v>
      </c>
      <c r="C284" s="28" t="s">
        <v>957</v>
      </c>
      <c r="D284" s="110" t="s">
        <v>958</v>
      </c>
      <c r="E284" s="30">
        <v>1</v>
      </c>
      <c r="F284" s="31">
        <v>130.6</v>
      </c>
      <c r="G284" s="14">
        <f>F284*E284</f>
        <v>130.6</v>
      </c>
      <c r="H284" s="14">
        <f>G284*1.12</f>
        <v>146.27200000000002</v>
      </c>
      <c r="I284" s="14"/>
      <c r="J284" s="13"/>
    </row>
    <row r="285" spans="1:10" ht="15.75">
      <c r="A285" s="30" t="s">
        <v>954</v>
      </c>
      <c r="B285" s="51">
        <v>37651</v>
      </c>
      <c r="C285" s="30" t="s">
        <v>255</v>
      </c>
      <c r="D285" s="105" t="s">
        <v>256</v>
      </c>
      <c r="E285" s="30">
        <v>1</v>
      </c>
      <c r="F285" s="31">
        <v>112.7</v>
      </c>
      <c r="G285" s="14">
        <f>F285*E285</f>
        <v>112.7</v>
      </c>
      <c r="H285" s="14">
        <f>G285*1.12</f>
        <v>126.22400000000002</v>
      </c>
      <c r="I285" s="14"/>
      <c r="J285" s="13"/>
    </row>
    <row r="286" spans="1:10" ht="47.25">
      <c r="A286" s="28" t="s">
        <v>954</v>
      </c>
      <c r="B286" s="29">
        <v>35450</v>
      </c>
      <c r="C286" s="28" t="s">
        <v>963</v>
      </c>
      <c r="D286" s="93" t="s">
        <v>965</v>
      </c>
      <c r="E286" s="30">
        <v>1</v>
      </c>
      <c r="F286" s="31">
        <v>51.5</v>
      </c>
      <c r="G286" s="14">
        <f>F286*E286</f>
        <v>51.5</v>
      </c>
      <c r="H286" s="14">
        <f>G286*1.12</f>
        <v>57.68000000000001</v>
      </c>
      <c r="I286" s="14"/>
      <c r="J286" s="13"/>
    </row>
    <row r="287" spans="1:10" ht="47.25">
      <c r="A287" s="28" t="s">
        <v>954</v>
      </c>
      <c r="B287" s="29">
        <v>26006</v>
      </c>
      <c r="C287" s="28" t="s">
        <v>963</v>
      </c>
      <c r="D287" s="93" t="s">
        <v>964</v>
      </c>
      <c r="E287" s="30">
        <v>1</v>
      </c>
      <c r="F287" s="31">
        <v>54.95</v>
      </c>
      <c r="G287" s="14">
        <f>F287*E287</f>
        <v>54.95</v>
      </c>
      <c r="H287" s="14">
        <f>G287*1.12</f>
        <v>61.54400000000001</v>
      </c>
      <c r="I287" s="14"/>
      <c r="J287" s="13"/>
    </row>
    <row r="288" spans="1:10" ht="15.75">
      <c r="A288" s="28" t="s">
        <v>954</v>
      </c>
      <c r="B288" s="29">
        <v>18594</v>
      </c>
      <c r="C288" s="28" t="s">
        <v>959</v>
      </c>
      <c r="D288" s="93" t="s">
        <v>960</v>
      </c>
      <c r="E288" s="30">
        <v>1</v>
      </c>
      <c r="F288" s="31">
        <v>77.4</v>
      </c>
      <c r="G288" s="14">
        <f>F288*E288</f>
        <v>77.4</v>
      </c>
      <c r="H288" s="14">
        <f>G288*1.12</f>
        <v>86.68800000000002</v>
      </c>
      <c r="I288" s="14"/>
      <c r="J288" s="13"/>
    </row>
    <row r="289" spans="1:10" ht="15.75">
      <c r="A289" s="74" t="s">
        <v>954</v>
      </c>
      <c r="B289" s="74">
        <v>14114</v>
      </c>
      <c r="C289" s="91" t="s">
        <v>12</v>
      </c>
      <c r="D289" s="97" t="s">
        <v>333</v>
      </c>
      <c r="E289" s="74">
        <v>1</v>
      </c>
      <c r="F289" s="101">
        <v>89.3</v>
      </c>
      <c r="G289" s="14">
        <f>F289*E289</f>
        <v>89.3</v>
      </c>
      <c r="H289" s="14">
        <f>G289*1.12</f>
        <v>100.016</v>
      </c>
      <c r="I289" s="14"/>
      <c r="J289" s="15"/>
    </row>
    <row r="290" spans="1:10" ht="15.75">
      <c r="A290" s="74" t="s">
        <v>954</v>
      </c>
      <c r="B290" s="74">
        <v>22722</v>
      </c>
      <c r="C290" s="91" t="s">
        <v>12</v>
      </c>
      <c r="D290" s="97" t="s">
        <v>334</v>
      </c>
      <c r="E290" s="74">
        <v>1</v>
      </c>
      <c r="F290" s="101">
        <v>106.8</v>
      </c>
      <c r="G290" s="14">
        <f>F290*E290</f>
        <v>106.8</v>
      </c>
      <c r="H290" s="14">
        <f>G290*1.12</f>
        <v>119.61600000000001</v>
      </c>
      <c r="I290" s="14"/>
      <c r="J290" s="15"/>
    </row>
    <row r="291" spans="1:10" ht="15.75">
      <c r="A291" s="28" t="s">
        <v>954</v>
      </c>
      <c r="B291" s="29">
        <v>16423</v>
      </c>
      <c r="C291" s="28" t="s">
        <v>961</v>
      </c>
      <c r="D291" s="93" t="s">
        <v>962</v>
      </c>
      <c r="E291" s="30">
        <v>2</v>
      </c>
      <c r="F291" s="31">
        <v>104</v>
      </c>
      <c r="G291" s="14">
        <f>F291*E291</f>
        <v>208</v>
      </c>
      <c r="H291" s="14">
        <f>G291*1.12</f>
        <v>232.96000000000004</v>
      </c>
      <c r="I291" s="14"/>
      <c r="J291" s="13"/>
    </row>
    <row r="292" spans="1:10" ht="15.75">
      <c r="A292" s="30" t="s">
        <v>954</v>
      </c>
      <c r="B292" s="51">
        <v>10839</v>
      </c>
      <c r="C292" s="30" t="s">
        <v>257</v>
      </c>
      <c r="D292" s="105" t="s">
        <v>258</v>
      </c>
      <c r="E292" s="30">
        <v>1</v>
      </c>
      <c r="F292" s="31">
        <v>57.4</v>
      </c>
      <c r="G292" s="14">
        <f>F292*E292</f>
        <v>57.4</v>
      </c>
      <c r="H292" s="14">
        <f>G292*1.12</f>
        <v>64.28800000000001</v>
      </c>
      <c r="I292" s="14"/>
      <c r="J292" s="13"/>
    </row>
    <row r="293" spans="1:10" ht="31.5">
      <c r="A293" s="29" t="s">
        <v>954</v>
      </c>
      <c r="B293" s="29">
        <v>16671</v>
      </c>
      <c r="C293" s="29" t="s">
        <v>955</v>
      </c>
      <c r="D293" s="93" t="s">
        <v>956</v>
      </c>
      <c r="E293" s="51">
        <v>1</v>
      </c>
      <c r="F293" s="57">
        <v>122.9</v>
      </c>
      <c r="G293" s="22">
        <f>F293*E293</f>
        <v>122.9</v>
      </c>
      <c r="H293" s="14">
        <f>G293*1.12</f>
        <v>137.64800000000002</v>
      </c>
      <c r="I293" s="14"/>
      <c r="J293" s="13"/>
    </row>
    <row r="294" spans="1:10" ht="15.75">
      <c r="A294" s="74" t="s">
        <v>954</v>
      </c>
      <c r="B294" s="74">
        <v>29427</v>
      </c>
      <c r="C294" s="91" t="s">
        <v>12</v>
      </c>
      <c r="D294" s="97" t="s">
        <v>332</v>
      </c>
      <c r="E294" s="74">
        <v>1</v>
      </c>
      <c r="F294" s="101">
        <v>48</v>
      </c>
      <c r="G294" s="14">
        <f>F294*E294</f>
        <v>48</v>
      </c>
      <c r="H294" s="14">
        <f>G294*1.12</f>
        <v>53.760000000000005</v>
      </c>
      <c r="I294" s="14"/>
      <c r="J294" s="15"/>
    </row>
    <row r="295" spans="1:10" ht="31.5">
      <c r="A295" s="18" t="s">
        <v>211</v>
      </c>
      <c r="B295" s="18">
        <v>37572</v>
      </c>
      <c r="C295" s="18" t="s">
        <v>522</v>
      </c>
      <c r="D295" s="92" t="s">
        <v>213</v>
      </c>
      <c r="E295" s="20">
        <v>1</v>
      </c>
      <c r="F295" s="60">
        <v>11.6</v>
      </c>
      <c r="G295" s="22">
        <f>F295*E295</f>
        <v>11.6</v>
      </c>
      <c r="H295" s="14">
        <f>G295*1.12</f>
        <v>12.992</v>
      </c>
      <c r="I295" s="14">
        <v>58</v>
      </c>
      <c r="J295" s="13"/>
    </row>
    <row r="296" spans="1:10" ht="15.75">
      <c r="A296" s="18" t="s">
        <v>211</v>
      </c>
      <c r="B296" s="18">
        <v>26812</v>
      </c>
      <c r="C296" s="18" t="s">
        <v>898</v>
      </c>
      <c r="D296" s="92" t="s">
        <v>212</v>
      </c>
      <c r="E296" s="20">
        <v>1</v>
      </c>
      <c r="F296" s="22">
        <v>435.1</v>
      </c>
      <c r="G296" s="22">
        <f>F296*E296</f>
        <v>435.1</v>
      </c>
      <c r="H296" s="14">
        <f>G296*1.12</f>
        <v>487.31200000000007</v>
      </c>
      <c r="I296" s="14"/>
      <c r="J296" s="13"/>
    </row>
    <row r="297" spans="1:10" ht="15.75">
      <c r="A297" s="17" t="s">
        <v>739</v>
      </c>
      <c r="B297" s="18" t="s">
        <v>513</v>
      </c>
      <c r="C297" s="17" t="s">
        <v>744</v>
      </c>
      <c r="D297" s="92" t="s">
        <v>745</v>
      </c>
      <c r="E297" s="20">
        <v>1</v>
      </c>
      <c r="F297" s="14">
        <f>CEILING(31.15,0.1)</f>
        <v>31.200000000000003</v>
      </c>
      <c r="G297" s="14">
        <f>F297*E297</f>
        <v>31.200000000000003</v>
      </c>
      <c r="H297" s="14">
        <f>G297*1.12</f>
        <v>34.94400000000001</v>
      </c>
      <c r="I297" s="14">
        <v>248</v>
      </c>
      <c r="J297" s="13"/>
    </row>
    <row r="298" spans="1:10" ht="15.75">
      <c r="A298" s="17" t="s">
        <v>739</v>
      </c>
      <c r="B298" s="18">
        <v>14804</v>
      </c>
      <c r="C298" s="17" t="s">
        <v>744</v>
      </c>
      <c r="D298" s="92" t="s">
        <v>748</v>
      </c>
      <c r="E298" s="15">
        <v>1</v>
      </c>
      <c r="F298" s="14">
        <f>CEILING(21.7,0.1)</f>
        <v>21.700000000000003</v>
      </c>
      <c r="G298" s="14">
        <f>F298*E298</f>
        <v>21.700000000000003</v>
      </c>
      <c r="H298" s="14">
        <f>G298*1.12</f>
        <v>24.304000000000006</v>
      </c>
      <c r="I298" s="14"/>
      <c r="J298" s="13"/>
    </row>
    <row r="299" spans="1:10" ht="15.75">
      <c r="A299" s="17" t="s">
        <v>739</v>
      </c>
      <c r="B299" s="18">
        <v>14821</v>
      </c>
      <c r="C299" s="17" t="s">
        <v>744</v>
      </c>
      <c r="D299" s="92" t="s">
        <v>746</v>
      </c>
      <c r="E299" s="15">
        <v>1</v>
      </c>
      <c r="F299" s="14">
        <v>37.5</v>
      </c>
      <c r="G299" s="14">
        <f>F299*E299</f>
        <v>37.5</v>
      </c>
      <c r="H299" s="14">
        <f>G299*1.12</f>
        <v>42.00000000000001</v>
      </c>
      <c r="I299" s="14"/>
      <c r="J299" s="13"/>
    </row>
    <row r="300" spans="1:10" ht="15.75">
      <c r="A300" s="17" t="s">
        <v>739</v>
      </c>
      <c r="B300" s="18">
        <v>14844</v>
      </c>
      <c r="C300" s="17" t="s">
        <v>744</v>
      </c>
      <c r="D300" s="92" t="s">
        <v>775</v>
      </c>
      <c r="E300" s="15">
        <v>1</v>
      </c>
      <c r="F300" s="14">
        <v>42.4</v>
      </c>
      <c r="G300" s="14">
        <f>F300*E300</f>
        <v>42.4</v>
      </c>
      <c r="H300" s="14">
        <f>G300*1.12</f>
        <v>47.488</v>
      </c>
      <c r="I300" s="14"/>
      <c r="J300" s="13"/>
    </row>
    <row r="301" spans="1:10" ht="15.75">
      <c r="A301" s="17" t="s">
        <v>739</v>
      </c>
      <c r="B301" s="18">
        <v>14845</v>
      </c>
      <c r="C301" s="17" t="s">
        <v>744</v>
      </c>
      <c r="D301" s="92" t="s">
        <v>747</v>
      </c>
      <c r="E301" s="15">
        <v>1</v>
      </c>
      <c r="F301" s="14">
        <v>38.2</v>
      </c>
      <c r="G301" s="14">
        <f>F301*E301</f>
        <v>38.2</v>
      </c>
      <c r="H301" s="14">
        <f>G301*1.12</f>
        <v>42.784000000000006</v>
      </c>
      <c r="I301" s="14"/>
      <c r="J301" s="13"/>
    </row>
    <row r="302" spans="1:10" ht="15.75">
      <c r="A302" s="17" t="s">
        <v>739</v>
      </c>
      <c r="B302" s="18">
        <v>36854</v>
      </c>
      <c r="C302" s="17" t="s">
        <v>800</v>
      </c>
      <c r="D302" s="107" t="s">
        <v>799</v>
      </c>
      <c r="E302" s="15">
        <v>1</v>
      </c>
      <c r="F302" s="14">
        <v>33.3</v>
      </c>
      <c r="G302" s="14">
        <f>F302*E302</f>
        <v>33.3</v>
      </c>
      <c r="H302" s="14">
        <f>G302*1.12</f>
        <v>37.296</v>
      </c>
      <c r="I302" s="14"/>
      <c r="J302" s="13"/>
    </row>
    <row r="303" spans="1:10" ht="31.5">
      <c r="A303" s="17" t="s">
        <v>739</v>
      </c>
      <c r="B303" s="18">
        <v>24261</v>
      </c>
      <c r="C303" s="17" t="s">
        <v>751</v>
      </c>
      <c r="D303" s="107" t="s">
        <v>752</v>
      </c>
      <c r="E303" s="15">
        <v>2</v>
      </c>
      <c r="F303" s="14">
        <v>13.3</v>
      </c>
      <c r="G303" s="14">
        <f>F303*E303</f>
        <v>26.6</v>
      </c>
      <c r="H303" s="14">
        <f>G303*1.12</f>
        <v>29.792000000000005</v>
      </c>
      <c r="I303" s="14"/>
      <c r="J303" s="13"/>
    </row>
    <row r="304" spans="1:10" ht="15.75">
      <c r="A304" s="17" t="s">
        <v>739</v>
      </c>
      <c r="B304" s="18">
        <v>15053</v>
      </c>
      <c r="C304" s="17" t="s">
        <v>541</v>
      </c>
      <c r="D304" s="107" t="s">
        <v>776</v>
      </c>
      <c r="E304" s="20">
        <v>1</v>
      </c>
      <c r="F304" s="22">
        <v>14.7</v>
      </c>
      <c r="G304" s="14">
        <f>F304*E304</f>
        <v>14.7</v>
      </c>
      <c r="H304" s="14">
        <f>G304*1.12</f>
        <v>16.464000000000002</v>
      </c>
      <c r="I304" s="14"/>
      <c r="J304" s="13"/>
    </row>
    <row r="305" spans="1:10" ht="15.75">
      <c r="A305" s="17" t="s">
        <v>739</v>
      </c>
      <c r="B305" s="18">
        <v>29044</v>
      </c>
      <c r="C305" s="17" t="s">
        <v>93</v>
      </c>
      <c r="D305" s="92" t="s">
        <v>94</v>
      </c>
      <c r="E305" s="15">
        <v>1</v>
      </c>
      <c r="F305" s="14">
        <v>27</v>
      </c>
      <c r="G305" s="14">
        <f>F305*E305</f>
        <v>27</v>
      </c>
      <c r="H305" s="14">
        <f>G305*1.12</f>
        <v>30.240000000000002</v>
      </c>
      <c r="I305" s="14"/>
      <c r="J305" s="13"/>
    </row>
    <row r="306" spans="1:10" ht="15.75">
      <c r="A306" s="15" t="s">
        <v>739</v>
      </c>
      <c r="B306" s="15">
        <v>24403</v>
      </c>
      <c r="C306" s="15" t="s">
        <v>557</v>
      </c>
      <c r="D306" s="55" t="s">
        <v>326</v>
      </c>
      <c r="E306" s="15">
        <v>1</v>
      </c>
      <c r="F306" s="14">
        <v>48.7</v>
      </c>
      <c r="G306" s="14">
        <f>F306*E306</f>
        <v>48.7</v>
      </c>
      <c r="H306" s="14">
        <f>G306*1.12</f>
        <v>54.54400000000001</v>
      </c>
      <c r="I306" s="14"/>
      <c r="J306" s="15"/>
    </row>
    <row r="307" spans="1:10" ht="15.75">
      <c r="A307" s="17" t="s">
        <v>739</v>
      </c>
      <c r="B307" s="18">
        <v>26468</v>
      </c>
      <c r="C307" s="17" t="s">
        <v>740</v>
      </c>
      <c r="D307" s="92" t="s">
        <v>741</v>
      </c>
      <c r="E307" s="15">
        <v>1</v>
      </c>
      <c r="F307" s="14">
        <v>18.2</v>
      </c>
      <c r="G307" s="14">
        <f>F307*E307</f>
        <v>18.2</v>
      </c>
      <c r="H307" s="14">
        <f>G307*1.12</f>
        <v>20.384</v>
      </c>
      <c r="I307" s="14"/>
      <c r="J307" s="13"/>
    </row>
    <row r="308" spans="1:10" ht="15.75">
      <c r="A308" s="17" t="s">
        <v>739</v>
      </c>
      <c r="B308" s="18">
        <v>22565</v>
      </c>
      <c r="C308" s="17" t="s">
        <v>740</v>
      </c>
      <c r="D308" s="92" t="s">
        <v>742</v>
      </c>
      <c r="E308" s="15">
        <v>2</v>
      </c>
      <c r="F308" s="14">
        <v>26.3</v>
      </c>
      <c r="G308" s="14">
        <f>F308*E308</f>
        <v>52.6</v>
      </c>
      <c r="H308" s="14">
        <f>G308*1.12</f>
        <v>58.912000000000006</v>
      </c>
      <c r="I308" s="14"/>
      <c r="J308" s="13"/>
    </row>
    <row r="309" spans="1:10" ht="15.75">
      <c r="A309" s="17" t="s">
        <v>739</v>
      </c>
      <c r="B309" s="18">
        <v>33664</v>
      </c>
      <c r="C309" s="17" t="s">
        <v>740</v>
      </c>
      <c r="D309" s="107" t="s">
        <v>772</v>
      </c>
      <c r="E309" s="15">
        <v>1</v>
      </c>
      <c r="F309" s="14">
        <v>33.5</v>
      </c>
      <c r="G309" s="14">
        <f>F309*E309</f>
        <v>33.5</v>
      </c>
      <c r="H309" s="14">
        <f>G309*1.12</f>
        <v>37.52</v>
      </c>
      <c r="I309" s="14"/>
      <c r="J309" s="13"/>
    </row>
    <row r="310" spans="1:10" ht="15.75">
      <c r="A310" s="17" t="s">
        <v>739</v>
      </c>
      <c r="B310" s="18">
        <v>24427</v>
      </c>
      <c r="C310" s="17" t="s">
        <v>553</v>
      </c>
      <c r="D310" s="92" t="s">
        <v>743</v>
      </c>
      <c r="E310" s="15">
        <v>1</v>
      </c>
      <c r="F310" s="14">
        <v>27</v>
      </c>
      <c r="G310" s="14">
        <f>F310*E310</f>
        <v>27</v>
      </c>
      <c r="H310" s="14">
        <f>G310*1.12</f>
        <v>30.240000000000002</v>
      </c>
      <c r="I310" s="14"/>
      <c r="J310" s="13"/>
    </row>
    <row r="311" spans="1:10" ht="15.75">
      <c r="A311" s="17" t="s">
        <v>739</v>
      </c>
      <c r="B311" s="18">
        <v>12753</v>
      </c>
      <c r="C311" s="17" t="s">
        <v>65</v>
      </c>
      <c r="D311" s="92" t="s">
        <v>1013</v>
      </c>
      <c r="E311" s="15">
        <v>2</v>
      </c>
      <c r="F311" s="14">
        <v>11.2</v>
      </c>
      <c r="G311" s="14">
        <f>F311*E311</f>
        <v>22.4</v>
      </c>
      <c r="H311" s="14">
        <f>G311*1.12</f>
        <v>25.088</v>
      </c>
      <c r="I311" s="14"/>
      <c r="J311" s="13"/>
    </row>
    <row r="312" spans="1:10" ht="15.75">
      <c r="A312" s="17" t="s">
        <v>739</v>
      </c>
      <c r="B312" s="18">
        <v>15414</v>
      </c>
      <c r="C312" s="17" t="s">
        <v>749</v>
      </c>
      <c r="D312" s="92" t="s">
        <v>750</v>
      </c>
      <c r="E312" s="15">
        <v>1</v>
      </c>
      <c r="F312" s="14">
        <v>68.3</v>
      </c>
      <c r="G312" s="14">
        <f>F312*E312</f>
        <v>68.3</v>
      </c>
      <c r="H312" s="14">
        <f>G312*1.12</f>
        <v>76.49600000000001</v>
      </c>
      <c r="I312" s="14"/>
      <c r="J312" s="13"/>
    </row>
    <row r="313" spans="1:10" ht="15.75">
      <c r="A313" s="17" t="s">
        <v>739</v>
      </c>
      <c r="B313" s="18">
        <v>11831</v>
      </c>
      <c r="C313" s="17" t="s">
        <v>759</v>
      </c>
      <c r="D313" s="92" t="s">
        <v>760</v>
      </c>
      <c r="E313" s="15">
        <v>2</v>
      </c>
      <c r="F313" s="14">
        <v>13</v>
      </c>
      <c r="G313" s="14">
        <f>F313*E313</f>
        <v>26</v>
      </c>
      <c r="H313" s="14">
        <f>G313*1.12</f>
        <v>29.120000000000005</v>
      </c>
      <c r="I313" s="14"/>
      <c r="J313" s="13"/>
    </row>
    <row r="314" spans="1:10" ht="15.75">
      <c r="A314" s="17" t="s">
        <v>739</v>
      </c>
      <c r="B314" s="18">
        <v>18591</v>
      </c>
      <c r="C314" s="17" t="s">
        <v>765</v>
      </c>
      <c r="D314" s="92" t="s">
        <v>773</v>
      </c>
      <c r="E314" s="15">
        <v>1</v>
      </c>
      <c r="F314" s="14">
        <v>71.4</v>
      </c>
      <c r="G314" s="14">
        <f>F314*E314</f>
        <v>71.4</v>
      </c>
      <c r="H314" s="14">
        <f>G314*1.12</f>
        <v>79.96800000000002</v>
      </c>
      <c r="I314" s="14"/>
      <c r="J314" s="13"/>
    </row>
    <row r="315" spans="1:10" ht="15.75">
      <c r="A315" s="17" t="s">
        <v>739</v>
      </c>
      <c r="B315" s="18">
        <v>18595</v>
      </c>
      <c r="C315" s="17" t="s">
        <v>765</v>
      </c>
      <c r="D315" s="92" t="s">
        <v>766</v>
      </c>
      <c r="E315" s="15">
        <v>1</v>
      </c>
      <c r="F315" s="14">
        <v>58.8</v>
      </c>
      <c r="G315" s="14">
        <f>F315*E315</f>
        <v>58.8</v>
      </c>
      <c r="H315" s="14">
        <f>G315*1.12</f>
        <v>65.85600000000001</v>
      </c>
      <c r="I315" s="14"/>
      <c r="J315" s="13"/>
    </row>
    <row r="316" spans="1:10" ht="15.75">
      <c r="A316" s="17" t="s">
        <v>739</v>
      </c>
      <c r="B316" s="18">
        <v>22384</v>
      </c>
      <c r="C316" s="17" t="s">
        <v>763</v>
      </c>
      <c r="D316" s="92" t="s">
        <v>764</v>
      </c>
      <c r="E316" s="15">
        <v>3</v>
      </c>
      <c r="F316" s="14">
        <v>8.1</v>
      </c>
      <c r="G316" s="14">
        <f>F316*E316</f>
        <v>24.299999999999997</v>
      </c>
      <c r="H316" s="14">
        <f>G316*1.12</f>
        <v>27.216</v>
      </c>
      <c r="I316" s="14"/>
      <c r="J316" s="13"/>
    </row>
    <row r="317" spans="1:10" ht="15.75">
      <c r="A317" s="17" t="s">
        <v>739</v>
      </c>
      <c r="B317" s="18">
        <v>37721</v>
      </c>
      <c r="C317" s="17" t="s">
        <v>92</v>
      </c>
      <c r="D317" s="92" t="s">
        <v>896</v>
      </c>
      <c r="E317" s="15">
        <v>1</v>
      </c>
      <c r="F317" s="14">
        <v>14.7</v>
      </c>
      <c r="G317" s="14">
        <f>F317*E317</f>
        <v>14.7</v>
      </c>
      <c r="H317" s="14">
        <f>G317*1.12</f>
        <v>16.464000000000002</v>
      </c>
      <c r="I317" s="14"/>
      <c r="J317" s="13"/>
    </row>
    <row r="318" spans="1:10" ht="15.75">
      <c r="A318" s="17" t="s">
        <v>739</v>
      </c>
      <c r="B318" s="18">
        <v>33053</v>
      </c>
      <c r="C318" s="17" t="s">
        <v>91</v>
      </c>
      <c r="D318" s="92" t="s">
        <v>90</v>
      </c>
      <c r="E318" s="15">
        <v>1</v>
      </c>
      <c r="F318" s="14">
        <v>39.6</v>
      </c>
      <c r="G318" s="14">
        <f>F318*E318</f>
        <v>39.6</v>
      </c>
      <c r="H318" s="14">
        <f>G318*1.12</f>
        <v>44.352000000000004</v>
      </c>
      <c r="I318" s="14"/>
      <c r="J318" s="13"/>
    </row>
    <row r="319" spans="1:10" ht="31.5">
      <c r="A319" s="17" t="s">
        <v>739</v>
      </c>
      <c r="B319" s="18">
        <v>13499</v>
      </c>
      <c r="C319" s="17" t="s">
        <v>754</v>
      </c>
      <c r="D319" s="92" t="s">
        <v>756</v>
      </c>
      <c r="E319" s="15">
        <v>1</v>
      </c>
      <c r="F319" s="14">
        <v>63.7</v>
      </c>
      <c r="G319" s="14">
        <f>F319*E319</f>
        <v>63.7</v>
      </c>
      <c r="H319" s="14">
        <f>G319*1.12</f>
        <v>71.34400000000001</v>
      </c>
      <c r="I319" s="14"/>
      <c r="J319" s="13"/>
    </row>
    <row r="320" spans="1:10" ht="31.5">
      <c r="A320" s="17" t="s">
        <v>739</v>
      </c>
      <c r="B320" s="18">
        <v>14661</v>
      </c>
      <c r="C320" s="17" t="s">
        <v>751</v>
      </c>
      <c r="D320" s="92" t="s">
        <v>753</v>
      </c>
      <c r="E320" s="15">
        <v>1</v>
      </c>
      <c r="F320" s="14">
        <v>37.8</v>
      </c>
      <c r="G320" s="14">
        <f>F320*E320</f>
        <v>37.8</v>
      </c>
      <c r="H320" s="14">
        <f>G320*1.12</f>
        <v>42.336</v>
      </c>
      <c r="I320" s="14"/>
      <c r="J320" s="13"/>
    </row>
    <row r="321" spans="1:10" ht="15.75">
      <c r="A321" s="17" t="s">
        <v>739</v>
      </c>
      <c r="B321" s="18">
        <v>19427</v>
      </c>
      <c r="C321" s="17" t="s">
        <v>761</v>
      </c>
      <c r="D321" s="92" t="s">
        <v>762</v>
      </c>
      <c r="E321" s="15">
        <v>1</v>
      </c>
      <c r="F321" s="14">
        <v>42.7</v>
      </c>
      <c r="G321" s="14">
        <f>F321*E321</f>
        <v>42.7</v>
      </c>
      <c r="H321" s="14">
        <f>G321*1.12</f>
        <v>47.824000000000005</v>
      </c>
      <c r="I321" s="14"/>
      <c r="J321" s="13"/>
    </row>
    <row r="322" spans="1:10" ht="31.5">
      <c r="A322" s="17" t="s">
        <v>739</v>
      </c>
      <c r="B322" s="18">
        <v>13879</v>
      </c>
      <c r="C322" s="17" t="s">
        <v>754</v>
      </c>
      <c r="D322" s="92" t="s">
        <v>755</v>
      </c>
      <c r="E322" s="15">
        <v>1</v>
      </c>
      <c r="F322" s="14">
        <v>75.6</v>
      </c>
      <c r="G322" s="14">
        <f>F322*E322</f>
        <v>75.6</v>
      </c>
      <c r="H322" s="14">
        <f>G322*1.12</f>
        <v>84.672</v>
      </c>
      <c r="I322" s="14"/>
      <c r="J322" s="13"/>
    </row>
    <row r="323" spans="1:10" ht="15.75">
      <c r="A323" s="17" t="s">
        <v>739</v>
      </c>
      <c r="B323" s="18">
        <v>24051</v>
      </c>
      <c r="C323" s="17" t="s">
        <v>96</v>
      </c>
      <c r="D323" s="107" t="s">
        <v>97</v>
      </c>
      <c r="E323" s="15">
        <v>1</v>
      </c>
      <c r="F323" s="14">
        <v>18.2</v>
      </c>
      <c r="G323" s="14">
        <f>F323*E323</f>
        <v>18.2</v>
      </c>
      <c r="H323" s="14">
        <f>G323*1.12</f>
        <v>20.384</v>
      </c>
      <c r="I323" s="14"/>
      <c r="J323" s="13"/>
    </row>
    <row r="324" spans="1:10" ht="15.75">
      <c r="A324" s="17" t="s">
        <v>739</v>
      </c>
      <c r="B324" s="18">
        <v>17330</v>
      </c>
      <c r="C324" s="17" t="s">
        <v>767</v>
      </c>
      <c r="D324" s="107" t="s">
        <v>700</v>
      </c>
      <c r="E324" s="15">
        <v>1</v>
      </c>
      <c r="F324" s="14">
        <v>19.3</v>
      </c>
      <c r="G324" s="14">
        <f>F324*E324</f>
        <v>19.3</v>
      </c>
      <c r="H324" s="14">
        <f>G324*1.12</f>
        <v>21.616000000000003</v>
      </c>
      <c r="I324" s="14"/>
      <c r="J324" s="13"/>
    </row>
    <row r="325" spans="1:10" ht="15.75">
      <c r="A325" s="17" t="s">
        <v>739</v>
      </c>
      <c r="B325" s="18">
        <v>13882</v>
      </c>
      <c r="C325" s="17" t="s">
        <v>768</v>
      </c>
      <c r="D325" s="92" t="s">
        <v>769</v>
      </c>
      <c r="E325" s="15">
        <v>1</v>
      </c>
      <c r="F325" s="14">
        <v>29.8</v>
      </c>
      <c r="G325" s="14">
        <f>F325*E325</f>
        <v>29.8</v>
      </c>
      <c r="H325" s="14">
        <f>G325*1.12</f>
        <v>33.376000000000005</v>
      </c>
      <c r="I325" s="14"/>
      <c r="J325" s="13"/>
    </row>
    <row r="326" spans="1:10" ht="15.75">
      <c r="A326" s="17" t="s">
        <v>739</v>
      </c>
      <c r="B326" s="18">
        <v>37773</v>
      </c>
      <c r="C326" s="17" t="s">
        <v>92</v>
      </c>
      <c r="D326" s="92" t="s">
        <v>701</v>
      </c>
      <c r="E326" s="15">
        <v>1</v>
      </c>
      <c r="F326" s="14">
        <v>16.5</v>
      </c>
      <c r="G326" s="14">
        <f>F326*E326</f>
        <v>16.5</v>
      </c>
      <c r="H326" s="14">
        <f>G326*1.12</f>
        <v>18.48</v>
      </c>
      <c r="I326" s="14"/>
      <c r="J326" s="13"/>
    </row>
    <row r="327" spans="1:10" ht="15.75">
      <c r="A327" s="17" t="s">
        <v>739</v>
      </c>
      <c r="B327" s="18">
        <v>22119</v>
      </c>
      <c r="C327" s="17" t="s">
        <v>98</v>
      </c>
      <c r="D327" s="107" t="s">
        <v>99</v>
      </c>
      <c r="E327" s="15">
        <v>1</v>
      </c>
      <c r="F327" s="14">
        <v>5.6</v>
      </c>
      <c r="G327" s="14">
        <f>F327*E327</f>
        <v>5.6</v>
      </c>
      <c r="H327" s="14">
        <f>G327*1.12</f>
        <v>6.272</v>
      </c>
      <c r="I327" s="14"/>
      <c r="J327" s="13"/>
    </row>
    <row r="328" spans="1:10" ht="15.75">
      <c r="A328" s="18" t="s">
        <v>739</v>
      </c>
      <c r="B328" s="18">
        <v>35568</v>
      </c>
      <c r="C328" s="18" t="s">
        <v>770</v>
      </c>
      <c r="D328" s="92" t="s">
        <v>771</v>
      </c>
      <c r="E328" s="20">
        <v>1</v>
      </c>
      <c r="F328" s="22">
        <v>287</v>
      </c>
      <c r="G328" s="22">
        <f>F328*E328</f>
        <v>287</v>
      </c>
      <c r="H328" s="14">
        <f>G328*1.12</f>
        <v>321.44000000000005</v>
      </c>
      <c r="I328" s="14"/>
      <c r="J328" s="13"/>
    </row>
    <row r="329" spans="1:10" ht="15.75">
      <c r="A329" s="15" t="s">
        <v>739</v>
      </c>
      <c r="B329" s="15">
        <v>36631</v>
      </c>
      <c r="C329" s="15" t="s">
        <v>387</v>
      </c>
      <c r="D329" s="55" t="s">
        <v>386</v>
      </c>
      <c r="E329" s="15">
        <v>2</v>
      </c>
      <c r="F329" s="14">
        <v>29.8</v>
      </c>
      <c r="G329" s="14">
        <f>F329*E329</f>
        <v>59.6</v>
      </c>
      <c r="H329" s="14">
        <f>G329*1.12</f>
        <v>66.75200000000001</v>
      </c>
      <c r="I329" s="14"/>
      <c r="J329" s="15"/>
    </row>
    <row r="330" spans="1:10" ht="15.75">
      <c r="A330" s="18" t="s">
        <v>739</v>
      </c>
      <c r="B330" s="18" t="s">
        <v>510</v>
      </c>
      <c r="C330" s="18" t="s">
        <v>774</v>
      </c>
      <c r="D330" s="92" t="s">
        <v>511</v>
      </c>
      <c r="E330" s="20">
        <v>1</v>
      </c>
      <c r="F330" s="22">
        <v>135.5</v>
      </c>
      <c r="G330" s="22">
        <f>F330*E330</f>
        <v>135.5</v>
      </c>
      <c r="H330" s="14">
        <f>G330*1.12</f>
        <v>151.76000000000002</v>
      </c>
      <c r="I330" s="14"/>
      <c r="J330" s="13"/>
    </row>
    <row r="331" spans="1:10" ht="15.75">
      <c r="A331" s="18" t="s">
        <v>739</v>
      </c>
      <c r="B331" s="18">
        <v>37084</v>
      </c>
      <c r="C331" s="18" t="s">
        <v>100</v>
      </c>
      <c r="D331" s="92" t="s">
        <v>85</v>
      </c>
      <c r="E331" s="20">
        <v>1</v>
      </c>
      <c r="F331" s="22">
        <v>246.1</v>
      </c>
      <c r="G331" s="22">
        <f>F331*E331</f>
        <v>246.1</v>
      </c>
      <c r="H331" s="14">
        <f>G331*1.12</f>
        <v>275.632</v>
      </c>
      <c r="I331" s="14"/>
      <c r="J331" s="13"/>
    </row>
    <row r="332" spans="1:10" ht="15.75">
      <c r="A332" s="15" t="s">
        <v>739</v>
      </c>
      <c r="B332" s="15">
        <v>29427</v>
      </c>
      <c r="C332" s="15" t="s">
        <v>557</v>
      </c>
      <c r="D332" s="55" t="s">
        <v>866</v>
      </c>
      <c r="E332" s="15">
        <v>2</v>
      </c>
      <c r="F332" s="14">
        <v>48</v>
      </c>
      <c r="G332" s="14">
        <f>F332*E332</f>
        <v>96</v>
      </c>
      <c r="H332" s="14">
        <f>G332*1.12</f>
        <v>107.52000000000001</v>
      </c>
      <c r="I332" s="14"/>
      <c r="J332" s="15"/>
    </row>
    <row r="333" spans="1:10" ht="15.75">
      <c r="A333" s="15" t="s">
        <v>739</v>
      </c>
      <c r="B333" s="15">
        <v>32421</v>
      </c>
      <c r="C333" s="15" t="s">
        <v>557</v>
      </c>
      <c r="D333" s="55" t="s">
        <v>325</v>
      </c>
      <c r="E333" s="15">
        <v>2</v>
      </c>
      <c r="F333" s="14">
        <v>65.8</v>
      </c>
      <c r="G333" s="14">
        <f>F333*E333</f>
        <v>131.6</v>
      </c>
      <c r="H333" s="14">
        <f>G333*1.12</f>
        <v>147.392</v>
      </c>
      <c r="I333" s="14"/>
      <c r="J333" s="15"/>
    </row>
    <row r="334" spans="1:10" ht="31.5">
      <c r="A334" s="15" t="s">
        <v>739</v>
      </c>
      <c r="B334" s="15">
        <v>37582</v>
      </c>
      <c r="C334" s="15" t="s">
        <v>389</v>
      </c>
      <c r="D334" s="55" t="s">
        <v>388</v>
      </c>
      <c r="E334" s="15">
        <v>1</v>
      </c>
      <c r="F334" s="14">
        <v>19.3</v>
      </c>
      <c r="G334" s="14">
        <f>F334*E334</f>
        <v>19.3</v>
      </c>
      <c r="H334" s="14">
        <f>G334*1.12</f>
        <v>21.616000000000003</v>
      </c>
      <c r="I334" s="14"/>
      <c r="J334" s="15"/>
    </row>
    <row r="335" spans="1:10" ht="31.5">
      <c r="A335" s="15" t="s">
        <v>739</v>
      </c>
      <c r="B335" s="15">
        <v>37563</v>
      </c>
      <c r="C335" s="15" t="s">
        <v>389</v>
      </c>
      <c r="D335" s="55" t="s">
        <v>452</v>
      </c>
      <c r="E335" s="15">
        <v>1</v>
      </c>
      <c r="F335" s="14">
        <v>57.1</v>
      </c>
      <c r="G335" s="14">
        <f>F335*E335</f>
        <v>57.1</v>
      </c>
      <c r="H335" s="14">
        <f>G335*1.12</f>
        <v>63.952000000000005</v>
      </c>
      <c r="I335" s="14"/>
      <c r="J335" s="15"/>
    </row>
    <row r="336" spans="1:10" ht="31.5">
      <c r="A336" s="18" t="s">
        <v>739</v>
      </c>
      <c r="B336" s="18">
        <v>36608</v>
      </c>
      <c r="C336" s="18" t="s">
        <v>754</v>
      </c>
      <c r="D336" s="92" t="s">
        <v>777</v>
      </c>
      <c r="E336" s="20">
        <v>1</v>
      </c>
      <c r="F336" s="22">
        <v>37.5</v>
      </c>
      <c r="G336" s="22">
        <f>F336*E336</f>
        <v>37.5</v>
      </c>
      <c r="H336" s="14">
        <f>G336*1.12</f>
        <v>42.00000000000001</v>
      </c>
      <c r="I336" s="14"/>
      <c r="J336" s="13"/>
    </row>
    <row r="337" spans="1:10" ht="31.5">
      <c r="A337" s="18" t="s">
        <v>739</v>
      </c>
      <c r="B337" s="18">
        <v>28537</v>
      </c>
      <c r="C337" s="18" t="s">
        <v>921</v>
      </c>
      <c r="D337" s="92" t="s">
        <v>1001</v>
      </c>
      <c r="E337" s="20">
        <v>1</v>
      </c>
      <c r="F337" s="22">
        <v>75.6</v>
      </c>
      <c r="G337" s="22">
        <f>F337*E337</f>
        <v>75.6</v>
      </c>
      <c r="H337" s="14">
        <f>G337*1.12</f>
        <v>84.672</v>
      </c>
      <c r="I337" s="14"/>
      <c r="J337" s="13"/>
    </row>
    <row r="338" spans="1:10" ht="31.5">
      <c r="A338" s="17" t="s">
        <v>231</v>
      </c>
      <c r="B338" s="18" t="s">
        <v>230</v>
      </c>
      <c r="C338" s="18" t="s">
        <v>224</v>
      </c>
      <c r="D338" s="107" t="s">
        <v>223</v>
      </c>
      <c r="E338" s="20">
        <v>1</v>
      </c>
      <c r="F338" s="22">
        <v>85.4</v>
      </c>
      <c r="G338" s="14">
        <f>F338*E338</f>
        <v>85.4</v>
      </c>
      <c r="H338" s="14">
        <f>G338*1.12</f>
        <v>95.64800000000001</v>
      </c>
      <c r="I338" s="14">
        <v>128</v>
      </c>
      <c r="J338" s="13"/>
    </row>
    <row r="339" spans="1:13" ht="47.25">
      <c r="A339" s="71" t="s">
        <v>231</v>
      </c>
      <c r="B339" s="71">
        <v>10920</v>
      </c>
      <c r="C339" s="71" t="s">
        <v>367</v>
      </c>
      <c r="D339" s="89" t="s">
        <v>366</v>
      </c>
      <c r="E339" s="71">
        <v>1</v>
      </c>
      <c r="F339" s="102">
        <v>61.6</v>
      </c>
      <c r="G339" s="14">
        <f>F339*E339</f>
        <v>61.6</v>
      </c>
      <c r="H339" s="14">
        <f>G339*1.12</f>
        <v>68.992</v>
      </c>
      <c r="I339" s="14"/>
      <c r="J339" s="15"/>
      <c r="K339" s="69"/>
      <c r="L339" s="69"/>
      <c r="M339" s="69"/>
    </row>
    <row r="340" spans="1:10" ht="15.75">
      <c r="A340" s="17" t="s">
        <v>231</v>
      </c>
      <c r="B340" s="18" t="s">
        <v>227</v>
      </c>
      <c r="C340" s="17"/>
      <c r="D340" s="92" t="s">
        <v>220</v>
      </c>
      <c r="E340" s="15">
        <v>1</v>
      </c>
      <c r="F340" s="14">
        <v>470.8</v>
      </c>
      <c r="G340" s="14">
        <f>F340*E340</f>
        <v>470.8</v>
      </c>
      <c r="H340" s="14">
        <f>G340*1.12</f>
        <v>527.296</v>
      </c>
      <c r="I340" s="14"/>
      <c r="J340" s="13"/>
    </row>
    <row r="341" spans="1:10" ht="31.5">
      <c r="A341" s="17" t="s">
        <v>231</v>
      </c>
      <c r="B341" s="18" t="s">
        <v>228</v>
      </c>
      <c r="C341" s="17" t="s">
        <v>219</v>
      </c>
      <c r="D341" s="92" t="s">
        <v>489</v>
      </c>
      <c r="E341" s="15">
        <v>1</v>
      </c>
      <c r="F341" s="14">
        <v>357.7</v>
      </c>
      <c r="G341" s="14">
        <f>F341*E341</f>
        <v>357.7</v>
      </c>
      <c r="H341" s="14">
        <f>G341*1.12</f>
        <v>400.624</v>
      </c>
      <c r="I341" s="14"/>
      <c r="J341" s="13"/>
    </row>
    <row r="342" spans="1:10" ht="15.75">
      <c r="A342" s="17" t="s">
        <v>231</v>
      </c>
      <c r="B342" s="18" t="s">
        <v>226</v>
      </c>
      <c r="C342" s="17" t="s">
        <v>221</v>
      </c>
      <c r="D342" s="92" t="s">
        <v>225</v>
      </c>
      <c r="E342" s="15">
        <v>1</v>
      </c>
      <c r="F342" s="14">
        <v>16.8</v>
      </c>
      <c r="G342" s="14">
        <f>F342*E342</f>
        <v>16.8</v>
      </c>
      <c r="H342" s="14">
        <f>G342*1.12</f>
        <v>18.816000000000003</v>
      </c>
      <c r="I342" s="14"/>
      <c r="J342" s="13"/>
    </row>
    <row r="343" spans="1:10" ht="15.75">
      <c r="A343" s="18" t="s">
        <v>231</v>
      </c>
      <c r="B343" s="18" t="s">
        <v>229</v>
      </c>
      <c r="C343" s="18" t="s">
        <v>222</v>
      </c>
      <c r="D343" s="92" t="s">
        <v>483</v>
      </c>
      <c r="E343" s="20">
        <v>1</v>
      </c>
      <c r="F343" s="22">
        <v>185.5</v>
      </c>
      <c r="G343" s="22">
        <f>F343*E343</f>
        <v>185.5</v>
      </c>
      <c r="H343" s="14">
        <f>G343*1.12</f>
        <v>207.76000000000002</v>
      </c>
      <c r="I343" s="14"/>
      <c r="J343" s="13"/>
    </row>
    <row r="344" spans="1:10" ht="15.75">
      <c r="A344" s="17" t="s">
        <v>623</v>
      </c>
      <c r="B344" s="18" t="s">
        <v>628</v>
      </c>
      <c r="C344" s="17" t="s">
        <v>630</v>
      </c>
      <c r="D344" s="92" t="s">
        <v>629</v>
      </c>
      <c r="E344" s="15">
        <v>1</v>
      </c>
      <c r="F344" s="14">
        <v>251</v>
      </c>
      <c r="G344" s="14">
        <f>F344*E344</f>
        <v>251</v>
      </c>
      <c r="H344" s="14">
        <f>G344*1.12</f>
        <v>281.12</v>
      </c>
      <c r="I344" s="14"/>
      <c r="J344" s="13" t="s">
        <v>1071</v>
      </c>
    </row>
    <row r="345" spans="1:10" ht="31.5">
      <c r="A345" s="71" t="s">
        <v>623</v>
      </c>
      <c r="B345" s="72" t="s">
        <v>349</v>
      </c>
      <c r="C345" s="71" t="s">
        <v>938</v>
      </c>
      <c r="D345" s="89" t="s">
        <v>631</v>
      </c>
      <c r="E345" s="71">
        <v>1</v>
      </c>
      <c r="F345" s="102">
        <v>101.5</v>
      </c>
      <c r="G345" s="14">
        <f>F345*E345</f>
        <v>101.5</v>
      </c>
      <c r="H345" s="14">
        <f>G345*1.12</f>
        <v>113.68</v>
      </c>
      <c r="I345" s="14"/>
      <c r="J345" s="15"/>
    </row>
    <row r="346" spans="1:10" ht="31.5">
      <c r="A346" s="17" t="s">
        <v>623</v>
      </c>
      <c r="B346" s="18" t="s">
        <v>939</v>
      </c>
      <c r="C346" s="17" t="s">
        <v>627</v>
      </c>
      <c r="D346" s="92" t="s">
        <v>940</v>
      </c>
      <c r="E346" s="15">
        <v>1</v>
      </c>
      <c r="F346" s="14">
        <v>103.3</v>
      </c>
      <c r="G346" s="14">
        <f>F346*E346</f>
        <v>103.3</v>
      </c>
      <c r="H346" s="14">
        <f>G346*1.12</f>
        <v>115.69600000000001</v>
      </c>
      <c r="I346" s="14"/>
      <c r="J346" s="13"/>
    </row>
    <row r="347" spans="1:10" ht="31.5">
      <c r="A347" s="17" t="s">
        <v>623</v>
      </c>
      <c r="B347" s="18" t="s">
        <v>625</v>
      </c>
      <c r="C347" s="17" t="s">
        <v>627</v>
      </c>
      <c r="D347" s="92" t="s">
        <v>626</v>
      </c>
      <c r="E347" s="15">
        <v>1</v>
      </c>
      <c r="F347" s="14">
        <v>128.8</v>
      </c>
      <c r="G347" s="14">
        <f>F347*E347</f>
        <v>128.8</v>
      </c>
      <c r="H347" s="14">
        <f>G347*1.12</f>
        <v>144.25600000000003</v>
      </c>
      <c r="I347" s="14"/>
      <c r="J347" s="13"/>
    </row>
    <row r="348" spans="1:10" ht="31.5">
      <c r="A348" s="71" t="s">
        <v>623</v>
      </c>
      <c r="B348" s="72" t="s">
        <v>348</v>
      </c>
      <c r="C348" s="71" t="s">
        <v>624</v>
      </c>
      <c r="D348" s="89" t="s">
        <v>347</v>
      </c>
      <c r="E348" s="71">
        <v>1</v>
      </c>
      <c r="F348" s="102">
        <v>349.7</v>
      </c>
      <c r="G348" s="14">
        <f>F348*E348</f>
        <v>349.7</v>
      </c>
      <c r="H348" s="14">
        <f>G348*1.12</f>
        <v>391.66400000000004</v>
      </c>
      <c r="I348" s="14"/>
      <c r="J348" s="15"/>
    </row>
    <row r="349" spans="1:10" ht="15.75">
      <c r="A349" s="17" t="s">
        <v>192</v>
      </c>
      <c r="B349" s="18" t="s">
        <v>172</v>
      </c>
      <c r="C349" s="17" t="s">
        <v>175</v>
      </c>
      <c r="D349" s="107" t="s">
        <v>173</v>
      </c>
      <c r="E349" s="20">
        <v>1</v>
      </c>
      <c r="F349" s="14">
        <v>182.4</v>
      </c>
      <c r="G349" s="14">
        <f>F349*E349</f>
        <v>182.4</v>
      </c>
      <c r="H349" s="14">
        <f>G349*1.12</f>
        <v>204.28800000000004</v>
      </c>
      <c r="I349" s="14">
        <v>822</v>
      </c>
      <c r="J349" s="13"/>
    </row>
    <row r="350" spans="1:10" ht="15.75">
      <c r="A350" s="17" t="s">
        <v>192</v>
      </c>
      <c r="B350" s="18" t="s">
        <v>185</v>
      </c>
      <c r="C350" s="17" t="s">
        <v>187</v>
      </c>
      <c r="D350" s="92" t="s">
        <v>186</v>
      </c>
      <c r="E350" s="20">
        <v>10</v>
      </c>
      <c r="F350" s="14">
        <v>29.1</v>
      </c>
      <c r="G350" s="14">
        <f>F350*E350</f>
        <v>291</v>
      </c>
      <c r="H350" s="14">
        <f>G350*1.12</f>
        <v>325.92</v>
      </c>
      <c r="I350" s="14"/>
      <c r="J350" s="13"/>
    </row>
    <row r="351" spans="1:10" ht="15.75">
      <c r="A351" s="17" t="s">
        <v>192</v>
      </c>
      <c r="B351" s="18" t="s">
        <v>176</v>
      </c>
      <c r="C351" s="17" t="s">
        <v>175</v>
      </c>
      <c r="D351" s="92" t="s">
        <v>174</v>
      </c>
      <c r="E351" s="20">
        <v>2</v>
      </c>
      <c r="F351" s="14">
        <v>328.7</v>
      </c>
      <c r="G351" s="14">
        <f>F351*E351</f>
        <v>657.4</v>
      </c>
      <c r="H351" s="14">
        <f>G351*1.12</f>
        <v>736.288</v>
      </c>
      <c r="I351" s="14"/>
      <c r="J351" s="13"/>
    </row>
    <row r="352" spans="1:10" ht="15.75">
      <c r="A352" s="17" t="s">
        <v>192</v>
      </c>
      <c r="B352" s="18" t="s">
        <v>189</v>
      </c>
      <c r="C352" s="17" t="s">
        <v>191</v>
      </c>
      <c r="D352" s="92" t="s">
        <v>190</v>
      </c>
      <c r="E352" s="20">
        <v>1</v>
      </c>
      <c r="F352" s="14">
        <v>929.3</v>
      </c>
      <c r="G352" s="14">
        <f>F352*E352</f>
        <v>929.3</v>
      </c>
      <c r="H352" s="14">
        <f>G352*1.12</f>
        <v>1040.816</v>
      </c>
      <c r="I352" s="14"/>
      <c r="J352" s="13"/>
    </row>
    <row r="353" spans="1:10" ht="15.75">
      <c r="A353" s="17" t="s">
        <v>192</v>
      </c>
      <c r="B353" s="18" t="s">
        <v>179</v>
      </c>
      <c r="C353" s="17" t="s">
        <v>181</v>
      </c>
      <c r="D353" s="92" t="s">
        <v>180</v>
      </c>
      <c r="E353" s="20">
        <v>2</v>
      </c>
      <c r="F353" s="14">
        <v>8.8</v>
      </c>
      <c r="G353" s="14">
        <f>F353*E353</f>
        <v>17.6</v>
      </c>
      <c r="H353" s="14">
        <f>G353*1.12</f>
        <v>19.712000000000003</v>
      </c>
      <c r="I353" s="14"/>
      <c r="J353" s="13"/>
    </row>
    <row r="354" spans="1:10" ht="15.75">
      <c r="A354" s="17" t="s">
        <v>192</v>
      </c>
      <c r="B354" s="18" t="s">
        <v>177</v>
      </c>
      <c r="C354" s="17" t="s">
        <v>181</v>
      </c>
      <c r="D354" s="92" t="s">
        <v>178</v>
      </c>
      <c r="E354" s="20">
        <v>4</v>
      </c>
      <c r="F354" s="14">
        <v>10.2</v>
      </c>
      <c r="G354" s="14">
        <f>F354*E354</f>
        <v>40.8</v>
      </c>
      <c r="H354" s="14">
        <f>G354*1.12</f>
        <v>45.696</v>
      </c>
      <c r="I354" s="14"/>
      <c r="J354" s="13"/>
    </row>
    <row r="355" spans="1:10" ht="15.75">
      <c r="A355" s="17" t="s">
        <v>192</v>
      </c>
      <c r="B355" s="18" t="s">
        <v>188</v>
      </c>
      <c r="C355" s="17" t="s">
        <v>1007</v>
      </c>
      <c r="D355" s="92" t="s">
        <v>1023</v>
      </c>
      <c r="E355" s="20">
        <v>2</v>
      </c>
      <c r="F355" s="14">
        <v>41.3</v>
      </c>
      <c r="G355" s="14">
        <f>F355*E355</f>
        <v>82.6</v>
      </c>
      <c r="H355" s="14">
        <f>G355*1.12</f>
        <v>92.512</v>
      </c>
      <c r="I355" s="14"/>
      <c r="J355" s="13"/>
    </row>
    <row r="356" spans="1:10" ht="15.75">
      <c r="A356" s="17" t="s">
        <v>192</v>
      </c>
      <c r="B356" s="18" t="s">
        <v>163</v>
      </c>
      <c r="C356" s="17" t="s">
        <v>765</v>
      </c>
      <c r="D356" s="92" t="s">
        <v>164</v>
      </c>
      <c r="E356" s="15">
        <v>1</v>
      </c>
      <c r="F356" s="14">
        <v>305.6</v>
      </c>
      <c r="G356" s="14">
        <f>F356*E356</f>
        <v>305.6</v>
      </c>
      <c r="H356" s="14">
        <f>G356*1.12</f>
        <v>342.27200000000005</v>
      </c>
      <c r="I356" s="14"/>
      <c r="J356" s="13"/>
    </row>
    <row r="357" spans="1:10" ht="31.5">
      <c r="A357" s="17" t="s">
        <v>192</v>
      </c>
      <c r="B357" s="18" t="s">
        <v>84</v>
      </c>
      <c r="C357" s="17" t="s">
        <v>184</v>
      </c>
      <c r="D357" s="92" t="s">
        <v>622</v>
      </c>
      <c r="E357" s="20">
        <v>2</v>
      </c>
      <c r="F357" s="14">
        <v>65.1</v>
      </c>
      <c r="G357" s="14">
        <f>F357*E357</f>
        <v>130.2</v>
      </c>
      <c r="H357" s="14">
        <f>G357*1.12</f>
        <v>145.824</v>
      </c>
      <c r="I357" s="14"/>
      <c r="J357" s="13"/>
    </row>
    <row r="358" spans="1:10" ht="31.5">
      <c r="A358" s="17" t="s">
        <v>192</v>
      </c>
      <c r="B358" s="18" t="s">
        <v>165</v>
      </c>
      <c r="C358" s="17" t="s">
        <v>754</v>
      </c>
      <c r="D358" s="92" t="s">
        <v>166</v>
      </c>
      <c r="E358" s="15">
        <v>3</v>
      </c>
      <c r="F358" s="14">
        <v>88.9</v>
      </c>
      <c r="G358" s="14">
        <f>F358*E358</f>
        <v>266.70000000000005</v>
      </c>
      <c r="H358" s="14">
        <f>G358*1.12</f>
        <v>298.70400000000006</v>
      </c>
      <c r="I358" s="14"/>
      <c r="J358" s="13"/>
    </row>
    <row r="359" spans="1:10" ht="31.5">
      <c r="A359" s="17" t="s">
        <v>192</v>
      </c>
      <c r="B359" s="18" t="s">
        <v>167</v>
      </c>
      <c r="C359" s="17" t="s">
        <v>754</v>
      </c>
      <c r="D359" s="107" t="s">
        <v>168</v>
      </c>
      <c r="E359" s="15">
        <v>2</v>
      </c>
      <c r="F359" s="14">
        <v>191.8</v>
      </c>
      <c r="G359" s="14">
        <f>F359*E359</f>
        <v>383.6</v>
      </c>
      <c r="H359" s="14">
        <f>G359*1.12</f>
        <v>429.63200000000006</v>
      </c>
      <c r="I359" s="14"/>
      <c r="J359" s="13"/>
    </row>
    <row r="360" spans="1:10" ht="31.5">
      <c r="A360" s="18" t="s">
        <v>192</v>
      </c>
      <c r="B360" s="18" t="s">
        <v>182</v>
      </c>
      <c r="C360" s="18" t="s">
        <v>184</v>
      </c>
      <c r="D360" s="92" t="s">
        <v>183</v>
      </c>
      <c r="E360" s="20">
        <v>2</v>
      </c>
      <c r="F360" s="22">
        <v>190.8</v>
      </c>
      <c r="G360" s="22">
        <f>F360*E360</f>
        <v>381.6</v>
      </c>
      <c r="H360" s="14">
        <f>G360*1.12</f>
        <v>427.39200000000005</v>
      </c>
      <c r="I360" s="14"/>
      <c r="J360" s="13"/>
    </row>
    <row r="361" spans="1:10" ht="31.5">
      <c r="A361" s="18" t="s">
        <v>192</v>
      </c>
      <c r="B361" s="18" t="s">
        <v>169</v>
      </c>
      <c r="C361" s="18" t="s">
        <v>171</v>
      </c>
      <c r="D361" s="92" t="s">
        <v>170</v>
      </c>
      <c r="E361" s="20">
        <v>1</v>
      </c>
      <c r="F361" s="22">
        <v>205.1</v>
      </c>
      <c r="G361" s="22">
        <f>F361*E361</f>
        <v>205.1</v>
      </c>
      <c r="H361" s="14">
        <f>G361*1.12</f>
        <v>229.71200000000002</v>
      </c>
      <c r="I361" s="14"/>
      <c r="J361" s="13"/>
    </row>
    <row r="362" spans="1:10" ht="15.75">
      <c r="A362" s="18" t="s">
        <v>192</v>
      </c>
      <c r="B362" s="18" t="s">
        <v>160</v>
      </c>
      <c r="C362" s="18" t="s">
        <v>162</v>
      </c>
      <c r="D362" s="92" t="s">
        <v>161</v>
      </c>
      <c r="E362" s="20">
        <v>1</v>
      </c>
      <c r="F362" s="22">
        <v>3015.3</v>
      </c>
      <c r="G362" s="22">
        <f>F362*E362</f>
        <v>3015.3</v>
      </c>
      <c r="H362" s="14">
        <f>G362*1.12</f>
        <v>3377.1360000000004</v>
      </c>
      <c r="I362" s="14"/>
      <c r="J362" s="13"/>
    </row>
    <row r="363" spans="1:10" ht="47.25">
      <c r="A363" s="17" t="s">
        <v>536</v>
      </c>
      <c r="B363" s="18">
        <v>26906</v>
      </c>
      <c r="C363" s="17" t="s">
        <v>538</v>
      </c>
      <c r="D363" s="92" t="s">
        <v>539</v>
      </c>
      <c r="E363" s="15">
        <v>1</v>
      </c>
      <c r="F363" s="14">
        <v>99.8</v>
      </c>
      <c r="G363" s="14">
        <f>F363*E363</f>
        <v>99.8</v>
      </c>
      <c r="H363" s="14">
        <f>G363*1.12</f>
        <v>111.77600000000001</v>
      </c>
      <c r="I363" s="14">
        <v>13</v>
      </c>
      <c r="J363" s="13" t="s">
        <v>1072</v>
      </c>
    </row>
    <row r="364" spans="1:10" ht="31.5">
      <c r="A364" s="18" t="s">
        <v>598</v>
      </c>
      <c r="B364" s="18">
        <v>23422</v>
      </c>
      <c r="C364" s="18" t="s">
        <v>522</v>
      </c>
      <c r="D364" s="92" t="s">
        <v>729</v>
      </c>
      <c r="E364" s="20">
        <v>1</v>
      </c>
      <c r="F364" s="14">
        <v>113.8</v>
      </c>
      <c r="G364" s="14">
        <f>F364*E364</f>
        <v>113.8</v>
      </c>
      <c r="H364" s="14">
        <f>G364*1.12</f>
        <v>127.456</v>
      </c>
      <c r="I364" s="14"/>
      <c r="J364" s="13" t="s">
        <v>1073</v>
      </c>
    </row>
    <row r="365" spans="1:10" ht="31.5">
      <c r="A365" s="18" t="s">
        <v>598</v>
      </c>
      <c r="B365" s="18">
        <v>15225</v>
      </c>
      <c r="C365" s="18" t="s">
        <v>522</v>
      </c>
      <c r="D365" s="92" t="s">
        <v>730</v>
      </c>
      <c r="E365" s="20">
        <v>1</v>
      </c>
      <c r="F365" s="14">
        <v>139.3</v>
      </c>
      <c r="G365" s="14">
        <f>F365*E365</f>
        <v>139.3</v>
      </c>
      <c r="H365" s="14">
        <f>G365*1.12</f>
        <v>156.01600000000002</v>
      </c>
      <c r="I365" s="14"/>
      <c r="J365" s="13"/>
    </row>
    <row r="366" spans="1:10" ht="31.5">
      <c r="A366" s="18" t="s">
        <v>598</v>
      </c>
      <c r="B366" s="18">
        <v>11913</v>
      </c>
      <c r="C366" s="18" t="s">
        <v>728</v>
      </c>
      <c r="D366" s="92" t="s">
        <v>727</v>
      </c>
      <c r="E366" s="20">
        <v>1</v>
      </c>
      <c r="F366" s="14">
        <v>17.15</v>
      </c>
      <c r="G366" s="14">
        <f>F366*E366</f>
        <v>17.15</v>
      </c>
      <c r="H366" s="14">
        <f>G366*1.12</f>
        <v>19.208000000000002</v>
      </c>
      <c r="I366" s="14"/>
      <c r="J366" s="13"/>
    </row>
    <row r="367" spans="1:10" ht="15.75">
      <c r="A367" s="17" t="s">
        <v>598</v>
      </c>
      <c r="B367" s="18">
        <v>24428</v>
      </c>
      <c r="C367" s="17" t="s">
        <v>722</v>
      </c>
      <c r="D367" s="92" t="s">
        <v>552</v>
      </c>
      <c r="E367" s="15">
        <v>1</v>
      </c>
      <c r="F367" s="31">
        <v>17.9</v>
      </c>
      <c r="G367" s="14">
        <f>F367*E367</f>
        <v>17.9</v>
      </c>
      <c r="H367" s="14">
        <f>G367*1.12</f>
        <v>20.048000000000002</v>
      </c>
      <c r="I367" s="14"/>
      <c r="J367" s="13"/>
    </row>
    <row r="368" spans="1:10" ht="15.75">
      <c r="A368" s="17" t="s">
        <v>598</v>
      </c>
      <c r="B368" s="18">
        <v>36667</v>
      </c>
      <c r="C368" s="17" t="s">
        <v>722</v>
      </c>
      <c r="D368" s="92" t="s">
        <v>721</v>
      </c>
      <c r="E368" s="15">
        <v>1</v>
      </c>
      <c r="F368" s="14">
        <v>132.7</v>
      </c>
      <c r="G368" s="14">
        <f>F368*E368</f>
        <v>132.7</v>
      </c>
      <c r="H368" s="14">
        <f>G368*1.12</f>
        <v>148.624</v>
      </c>
      <c r="I368" s="14"/>
      <c r="J368" s="13"/>
    </row>
    <row r="369" spans="1:10" ht="31.5">
      <c r="A369" s="18" t="s">
        <v>598</v>
      </c>
      <c r="B369" s="18">
        <v>22339</v>
      </c>
      <c r="C369" s="18" t="s">
        <v>732</v>
      </c>
      <c r="D369" s="92" t="s">
        <v>731</v>
      </c>
      <c r="E369" s="20">
        <v>1</v>
      </c>
      <c r="F369" s="14">
        <v>308.4</v>
      </c>
      <c r="G369" s="14">
        <f>F369*E369</f>
        <v>308.4</v>
      </c>
      <c r="H369" s="14">
        <f>G369*1.12</f>
        <v>345.408</v>
      </c>
      <c r="I369" s="14"/>
      <c r="J369" s="13"/>
    </row>
    <row r="370" spans="1:10" ht="15.75">
      <c r="A370" s="17" t="s">
        <v>598</v>
      </c>
      <c r="B370" s="18">
        <v>15693</v>
      </c>
      <c r="C370" s="17" t="s">
        <v>722</v>
      </c>
      <c r="D370" s="107" t="s">
        <v>723</v>
      </c>
      <c r="E370" s="15">
        <v>1</v>
      </c>
      <c r="F370" s="14">
        <v>39.2</v>
      </c>
      <c r="G370" s="14">
        <f>F370*E370</f>
        <v>39.2</v>
      </c>
      <c r="H370" s="14">
        <f>G370*1.12</f>
        <v>43.90400000000001</v>
      </c>
      <c r="I370" s="14"/>
      <c r="J370" s="13"/>
    </row>
    <row r="371" spans="1:10" ht="15.75">
      <c r="A371" s="18" t="s">
        <v>598</v>
      </c>
      <c r="B371" s="18">
        <v>27475</v>
      </c>
      <c r="C371" s="18" t="s">
        <v>725</v>
      </c>
      <c r="D371" s="92" t="s">
        <v>726</v>
      </c>
      <c r="E371" s="20">
        <v>1</v>
      </c>
      <c r="F371" s="14">
        <v>140.4</v>
      </c>
      <c r="G371" s="14">
        <f>F371*E371</f>
        <v>140.4</v>
      </c>
      <c r="H371" s="14">
        <f>G371*1.12</f>
        <v>157.24800000000002</v>
      </c>
      <c r="I371" s="14"/>
      <c r="J371" s="13"/>
    </row>
    <row r="372" spans="1:10" ht="15.75">
      <c r="A372" s="17" t="s">
        <v>598</v>
      </c>
      <c r="B372" s="18">
        <v>13553</v>
      </c>
      <c r="C372" s="17" t="s">
        <v>722</v>
      </c>
      <c r="D372" s="92" t="s">
        <v>724</v>
      </c>
      <c r="E372" s="15">
        <v>1</v>
      </c>
      <c r="F372" s="14">
        <v>16.8</v>
      </c>
      <c r="G372" s="14">
        <f>F372*E372</f>
        <v>16.8</v>
      </c>
      <c r="H372" s="14">
        <f>G372*1.12</f>
        <v>18.816000000000003</v>
      </c>
      <c r="I372" s="14"/>
      <c r="J372" s="13"/>
    </row>
    <row r="373" spans="1:10" ht="15.75">
      <c r="A373" s="17" t="s">
        <v>598</v>
      </c>
      <c r="B373" s="18">
        <v>10255</v>
      </c>
      <c r="C373" s="17" t="s">
        <v>599</v>
      </c>
      <c r="D373" s="94" t="s">
        <v>112</v>
      </c>
      <c r="E373" s="15">
        <v>1</v>
      </c>
      <c r="F373" s="14">
        <v>107.1</v>
      </c>
      <c r="G373" s="14">
        <f>F373*E373</f>
        <v>107.1</v>
      </c>
      <c r="H373" s="14">
        <f>G373*1.12</f>
        <v>119.952</v>
      </c>
      <c r="I373" s="14"/>
      <c r="J373" s="13"/>
    </row>
    <row r="374" spans="1:10" ht="15.75">
      <c r="A374" s="28" t="s">
        <v>563</v>
      </c>
      <c r="B374" s="29">
        <v>29817</v>
      </c>
      <c r="C374" s="28" t="s">
        <v>557</v>
      </c>
      <c r="D374" s="93" t="s">
        <v>558</v>
      </c>
      <c r="E374" s="30">
        <v>1</v>
      </c>
      <c r="F374" s="31">
        <v>65.8</v>
      </c>
      <c r="G374" s="14">
        <f>F374*E374</f>
        <v>65.8</v>
      </c>
      <c r="H374" s="14">
        <f>G374*1.12</f>
        <v>73.696</v>
      </c>
      <c r="I374" s="14">
        <v>842</v>
      </c>
      <c r="J374" s="13"/>
    </row>
    <row r="375" spans="1:10" ht="15.75">
      <c r="A375" s="28" t="s">
        <v>563</v>
      </c>
      <c r="B375" s="29">
        <v>32553</v>
      </c>
      <c r="C375" s="28" t="s">
        <v>557</v>
      </c>
      <c r="D375" s="93" t="s">
        <v>559</v>
      </c>
      <c r="E375" s="30">
        <v>1</v>
      </c>
      <c r="F375" s="31">
        <v>65.8</v>
      </c>
      <c r="G375" s="14">
        <f>F375*E375</f>
        <v>65.8</v>
      </c>
      <c r="H375" s="14">
        <f>G375*1.12</f>
        <v>73.696</v>
      </c>
      <c r="I375" s="14"/>
      <c r="J375" s="13"/>
    </row>
    <row r="376" spans="1:10" ht="15.75">
      <c r="A376" s="28" t="s">
        <v>563</v>
      </c>
      <c r="B376" s="29">
        <v>22137</v>
      </c>
      <c r="C376" s="28" t="s">
        <v>557</v>
      </c>
      <c r="D376" s="93" t="s">
        <v>560</v>
      </c>
      <c r="E376" s="30">
        <v>1</v>
      </c>
      <c r="F376" s="31">
        <v>55.3</v>
      </c>
      <c r="G376" s="14">
        <f>F376*E376</f>
        <v>55.3</v>
      </c>
      <c r="H376" s="14">
        <f>G376*1.12</f>
        <v>61.936</v>
      </c>
      <c r="I376" s="14"/>
      <c r="J376" s="13"/>
    </row>
    <row r="377" spans="1:10" ht="15.75">
      <c r="A377" s="28" t="s">
        <v>563</v>
      </c>
      <c r="B377" s="29">
        <v>16713</v>
      </c>
      <c r="C377" s="28" t="s">
        <v>557</v>
      </c>
      <c r="D377" s="93" t="s">
        <v>561</v>
      </c>
      <c r="E377" s="30">
        <v>1</v>
      </c>
      <c r="F377" s="31">
        <v>65.8</v>
      </c>
      <c r="G377" s="14">
        <f>F377*E377</f>
        <v>65.8</v>
      </c>
      <c r="H377" s="14">
        <f>G377*1.12</f>
        <v>73.696</v>
      </c>
      <c r="I377" s="14"/>
      <c r="J377" s="13"/>
    </row>
    <row r="378" spans="1:10" ht="15.75">
      <c r="A378" s="28" t="s">
        <v>563</v>
      </c>
      <c r="B378" s="29">
        <v>16578</v>
      </c>
      <c r="C378" s="28" t="s">
        <v>557</v>
      </c>
      <c r="D378" s="93" t="s">
        <v>562</v>
      </c>
      <c r="E378" s="30">
        <v>1</v>
      </c>
      <c r="F378" s="31">
        <v>138.6</v>
      </c>
      <c r="G378" s="14">
        <f>F378*E378</f>
        <v>138.6</v>
      </c>
      <c r="H378" s="14">
        <f>G378*1.12</f>
        <v>155.232</v>
      </c>
      <c r="I378" s="14"/>
      <c r="J378" s="13"/>
    </row>
    <row r="379" spans="1:10" ht="15.75">
      <c r="A379" s="28" t="s">
        <v>563</v>
      </c>
      <c r="B379" s="29">
        <v>18544</v>
      </c>
      <c r="C379" s="28" t="s">
        <v>545</v>
      </c>
      <c r="D379" s="93" t="s">
        <v>544</v>
      </c>
      <c r="E379" s="30">
        <v>1</v>
      </c>
      <c r="F379" s="31">
        <v>220.9</v>
      </c>
      <c r="G379" s="14">
        <f>F379*E379</f>
        <v>220.9</v>
      </c>
      <c r="H379" s="14">
        <f>G379*1.12</f>
        <v>247.40800000000004</v>
      </c>
      <c r="I379" s="14"/>
      <c r="J379" s="13"/>
    </row>
    <row r="380" spans="1:10" ht="15.75">
      <c r="A380" s="28" t="s">
        <v>563</v>
      </c>
      <c r="B380" s="29">
        <v>18551</v>
      </c>
      <c r="C380" s="28" t="s">
        <v>545</v>
      </c>
      <c r="D380" s="93" t="s">
        <v>547</v>
      </c>
      <c r="E380" s="30">
        <v>2</v>
      </c>
      <c r="F380" s="31">
        <v>128.8</v>
      </c>
      <c r="G380" s="14">
        <f>F380*E380</f>
        <v>257.6</v>
      </c>
      <c r="H380" s="14">
        <f>G380*1.12</f>
        <v>288.51200000000006</v>
      </c>
      <c r="I380" s="14"/>
      <c r="J380" s="13"/>
    </row>
    <row r="381" spans="1:10" ht="15.75">
      <c r="A381" s="28" t="s">
        <v>563</v>
      </c>
      <c r="B381" s="29">
        <v>36855</v>
      </c>
      <c r="C381" s="28" t="s">
        <v>540</v>
      </c>
      <c r="D381" s="93" t="s">
        <v>533</v>
      </c>
      <c r="E381" s="30">
        <v>1</v>
      </c>
      <c r="F381" s="31">
        <v>28.7</v>
      </c>
      <c r="G381" s="14">
        <f>F381*E381</f>
        <v>28.7</v>
      </c>
      <c r="H381" s="14">
        <f>G381*1.12</f>
        <v>32.144000000000005</v>
      </c>
      <c r="I381" s="14"/>
      <c r="J381" s="13"/>
    </row>
    <row r="382" spans="1:10" ht="15.75">
      <c r="A382" s="28" t="s">
        <v>563</v>
      </c>
      <c r="B382" s="29">
        <v>24428</v>
      </c>
      <c r="C382" s="28" t="s">
        <v>553</v>
      </c>
      <c r="D382" s="93" t="s">
        <v>552</v>
      </c>
      <c r="E382" s="30">
        <v>1</v>
      </c>
      <c r="F382" s="31">
        <v>17.9</v>
      </c>
      <c r="G382" s="14">
        <f>F382*E382</f>
        <v>17.9</v>
      </c>
      <c r="H382" s="14">
        <f>G382*1.12</f>
        <v>20.048000000000002</v>
      </c>
      <c r="I382" s="14"/>
      <c r="J382" s="13"/>
    </row>
    <row r="383" spans="1:10" ht="15.75">
      <c r="A383" s="28" t="s">
        <v>563</v>
      </c>
      <c r="B383" s="29">
        <v>10434</v>
      </c>
      <c r="C383" s="28" t="s">
        <v>555</v>
      </c>
      <c r="D383" s="93" t="s">
        <v>555</v>
      </c>
      <c r="E383" s="30">
        <v>1</v>
      </c>
      <c r="F383" s="31">
        <v>58.5</v>
      </c>
      <c r="G383" s="14">
        <f>F383*E383</f>
        <v>58.5</v>
      </c>
      <c r="H383" s="14">
        <f>G383*1.12</f>
        <v>65.52000000000001</v>
      </c>
      <c r="I383" s="14"/>
      <c r="J383" s="13"/>
    </row>
    <row r="384" spans="1:10" ht="15.75">
      <c r="A384" s="28" t="s">
        <v>563</v>
      </c>
      <c r="B384" s="29">
        <v>27526</v>
      </c>
      <c r="C384" s="28" t="s">
        <v>545</v>
      </c>
      <c r="D384" s="93" t="s">
        <v>546</v>
      </c>
      <c r="E384" s="30">
        <v>2</v>
      </c>
      <c r="F384" s="31">
        <v>218.1</v>
      </c>
      <c r="G384" s="14">
        <f>F384*E384</f>
        <v>436.2</v>
      </c>
      <c r="H384" s="14">
        <f>G384*1.12</f>
        <v>488.54400000000004</v>
      </c>
      <c r="I384" s="14"/>
      <c r="J384" s="13"/>
    </row>
    <row r="385" spans="1:10" ht="15.75">
      <c r="A385" s="28" t="s">
        <v>563</v>
      </c>
      <c r="B385" s="29">
        <v>18508</v>
      </c>
      <c r="C385" s="28" t="s">
        <v>556</v>
      </c>
      <c r="D385" s="110" t="s">
        <v>554</v>
      </c>
      <c r="E385" s="30">
        <v>1</v>
      </c>
      <c r="F385" s="31">
        <v>90.3</v>
      </c>
      <c r="G385" s="14">
        <f>F385*E385</f>
        <v>90.3</v>
      </c>
      <c r="H385" s="14">
        <f>G385*1.12</f>
        <v>101.13600000000001</v>
      </c>
      <c r="I385" s="14"/>
      <c r="J385" s="13"/>
    </row>
    <row r="386" spans="1:10" ht="15.75">
      <c r="A386" s="28" t="s">
        <v>563</v>
      </c>
      <c r="B386" s="29">
        <v>16636</v>
      </c>
      <c r="C386" s="28" t="s">
        <v>549</v>
      </c>
      <c r="D386" s="93" t="s">
        <v>548</v>
      </c>
      <c r="E386" s="30">
        <v>1</v>
      </c>
      <c r="F386" s="31">
        <v>78.1</v>
      </c>
      <c r="G386" s="14">
        <f>F386*E386</f>
        <v>78.1</v>
      </c>
      <c r="H386" s="14">
        <f>G386*1.12</f>
        <v>87.47200000000001</v>
      </c>
      <c r="I386" s="14"/>
      <c r="J386" s="13"/>
    </row>
    <row r="387" spans="1:10" ht="15.75">
      <c r="A387" s="28" t="s">
        <v>563</v>
      </c>
      <c r="B387" s="29">
        <v>16640</v>
      </c>
      <c r="C387" s="28" t="s">
        <v>543</v>
      </c>
      <c r="D387" s="93" t="s">
        <v>542</v>
      </c>
      <c r="E387" s="30">
        <v>2</v>
      </c>
      <c r="F387" s="31">
        <v>2356.6</v>
      </c>
      <c r="G387" s="14">
        <f>F387*E387</f>
        <v>4713.2</v>
      </c>
      <c r="H387" s="14">
        <f>G387*1.12</f>
        <v>5278.784000000001</v>
      </c>
      <c r="I387" s="14"/>
      <c r="J387" s="13"/>
    </row>
    <row r="388" spans="1:10" ht="15.75">
      <c r="A388" s="28" t="s">
        <v>563</v>
      </c>
      <c r="B388" s="29">
        <v>16642</v>
      </c>
      <c r="C388" s="28" t="s">
        <v>551</v>
      </c>
      <c r="D388" s="93" t="s">
        <v>550</v>
      </c>
      <c r="E388" s="30">
        <v>6</v>
      </c>
      <c r="F388" s="14">
        <v>79.8</v>
      </c>
      <c r="G388" s="14">
        <f>F388*E388</f>
        <v>478.79999999999995</v>
      </c>
      <c r="H388" s="14">
        <f>G388*1.12</f>
        <v>536.256</v>
      </c>
      <c r="I388" s="14"/>
      <c r="J388" s="13"/>
    </row>
    <row r="389" spans="1:10" ht="31.5">
      <c r="A389" s="15" t="s">
        <v>272</v>
      </c>
      <c r="B389" s="15">
        <v>27073</v>
      </c>
      <c r="C389" s="15" t="s">
        <v>754</v>
      </c>
      <c r="D389" s="55" t="s">
        <v>269</v>
      </c>
      <c r="E389" s="15">
        <v>6</v>
      </c>
      <c r="F389" s="14">
        <v>136.9</v>
      </c>
      <c r="G389" s="14">
        <f>F389*E389</f>
        <v>821.4000000000001</v>
      </c>
      <c r="H389" s="14">
        <f>G389*1.12</f>
        <v>919.9680000000002</v>
      </c>
      <c r="I389" s="14"/>
      <c r="J389" s="13" t="s">
        <v>1053</v>
      </c>
    </row>
    <row r="390" spans="1:10" ht="31.5">
      <c r="A390" s="15" t="s">
        <v>272</v>
      </c>
      <c r="B390" s="15">
        <v>27088</v>
      </c>
      <c r="C390" s="15" t="s">
        <v>754</v>
      </c>
      <c r="D390" s="55" t="s">
        <v>271</v>
      </c>
      <c r="E390" s="15">
        <v>1</v>
      </c>
      <c r="F390" s="14">
        <v>222.3</v>
      </c>
      <c r="G390" s="14">
        <f>F390*E390</f>
        <v>222.3</v>
      </c>
      <c r="H390" s="14">
        <f>G390*1.12</f>
        <v>248.97600000000003</v>
      </c>
      <c r="I390" s="14"/>
      <c r="J390" s="13"/>
    </row>
    <row r="391" spans="1:10" ht="15.75">
      <c r="A391" s="15" t="s">
        <v>272</v>
      </c>
      <c r="B391" s="15">
        <v>27076</v>
      </c>
      <c r="C391" s="15" t="s">
        <v>270</v>
      </c>
      <c r="D391" s="55" t="s">
        <v>268</v>
      </c>
      <c r="E391" s="15">
        <v>6</v>
      </c>
      <c r="F391" s="14">
        <v>108.5</v>
      </c>
      <c r="G391" s="14">
        <f>F391*E391</f>
        <v>651</v>
      </c>
      <c r="H391" s="14">
        <f>G391*1.12</f>
        <v>729.1200000000001</v>
      </c>
      <c r="I391" s="14"/>
      <c r="J391" s="13"/>
    </row>
    <row r="392" spans="1:10" ht="31.5">
      <c r="A392" s="15" t="s">
        <v>283</v>
      </c>
      <c r="B392" s="15">
        <v>16643</v>
      </c>
      <c r="C392" s="15" t="s">
        <v>284</v>
      </c>
      <c r="D392" s="55" t="s">
        <v>285</v>
      </c>
      <c r="E392" s="15">
        <v>2</v>
      </c>
      <c r="F392" s="14">
        <v>69</v>
      </c>
      <c r="G392" s="14">
        <f>F392*E392</f>
        <v>138</v>
      </c>
      <c r="H392" s="14">
        <f>G392*1.12</f>
        <v>154.56</v>
      </c>
      <c r="I392" s="14">
        <v>105</v>
      </c>
      <c r="J392" s="15"/>
    </row>
    <row r="393" spans="1:10" ht="31.5">
      <c r="A393" s="15" t="s">
        <v>283</v>
      </c>
      <c r="B393" s="15">
        <v>16645</v>
      </c>
      <c r="C393" s="15" t="s">
        <v>390</v>
      </c>
      <c r="D393" s="55" t="s">
        <v>662</v>
      </c>
      <c r="E393" s="15">
        <v>6</v>
      </c>
      <c r="F393" s="14">
        <v>55.7</v>
      </c>
      <c r="G393" s="14">
        <f>F393*E393</f>
        <v>334.20000000000005</v>
      </c>
      <c r="H393" s="14">
        <f>G393*1.12</f>
        <v>374.3040000000001</v>
      </c>
      <c r="I393" s="14"/>
      <c r="J393" s="15"/>
    </row>
    <row r="394" spans="1:10" ht="31.5">
      <c r="A394" s="15" t="s">
        <v>283</v>
      </c>
      <c r="B394" s="15">
        <v>16647</v>
      </c>
      <c r="C394" s="15" t="s">
        <v>284</v>
      </c>
      <c r="D394" s="55" t="s">
        <v>286</v>
      </c>
      <c r="E394" s="15">
        <v>6</v>
      </c>
      <c r="F394" s="14">
        <v>55.7</v>
      </c>
      <c r="G394" s="14">
        <f>F394*E394</f>
        <v>334.20000000000005</v>
      </c>
      <c r="H394" s="14">
        <f>G394*1.12</f>
        <v>374.3040000000001</v>
      </c>
      <c r="I394" s="14"/>
      <c r="J394" s="15"/>
    </row>
    <row r="395" spans="1:10" ht="15.75">
      <c r="A395" s="17" t="s">
        <v>44</v>
      </c>
      <c r="B395" s="18" t="s">
        <v>72</v>
      </c>
      <c r="C395" s="17" t="s">
        <v>520</v>
      </c>
      <c r="D395" s="92" t="s">
        <v>520</v>
      </c>
      <c r="E395" s="15">
        <v>1</v>
      </c>
      <c r="F395" s="14">
        <v>48</v>
      </c>
      <c r="G395" s="14">
        <f>F395*E395</f>
        <v>48</v>
      </c>
      <c r="H395" s="14">
        <f>G395*1.12</f>
        <v>53.760000000000005</v>
      </c>
      <c r="I395" s="14"/>
      <c r="J395" s="13" t="s">
        <v>1078</v>
      </c>
    </row>
    <row r="396" spans="1:10" ht="31.5">
      <c r="A396" s="17" t="s">
        <v>44</v>
      </c>
      <c r="B396" s="18" t="s">
        <v>64</v>
      </c>
      <c r="C396" s="17" t="s">
        <v>62</v>
      </c>
      <c r="D396" s="92" t="s">
        <v>63</v>
      </c>
      <c r="E396" s="15">
        <v>1</v>
      </c>
      <c r="F396" s="14">
        <v>117.3</v>
      </c>
      <c r="G396" s="14">
        <f>F396*E396</f>
        <v>117.3</v>
      </c>
      <c r="H396" s="14">
        <f>G396*1.12</f>
        <v>131.376</v>
      </c>
      <c r="I396" s="14"/>
      <c r="J396" s="13" t="s">
        <v>1079</v>
      </c>
    </row>
    <row r="397" spans="1:10" ht="15.75">
      <c r="A397" s="17" t="s">
        <v>44</v>
      </c>
      <c r="B397" s="18" t="s">
        <v>939</v>
      </c>
      <c r="C397" s="17" t="s">
        <v>210</v>
      </c>
      <c r="D397" s="107" t="s">
        <v>940</v>
      </c>
      <c r="E397" s="15">
        <v>1</v>
      </c>
      <c r="F397" s="14">
        <v>103.3</v>
      </c>
      <c r="G397" s="14">
        <f>F397*E397</f>
        <v>103.3</v>
      </c>
      <c r="H397" s="14">
        <f>G397*1.12</f>
        <v>115.69600000000001</v>
      </c>
      <c r="I397" s="14"/>
      <c r="J397" s="13"/>
    </row>
    <row r="398" spans="1:10" ht="15.75">
      <c r="A398" s="17" t="s">
        <v>44</v>
      </c>
      <c r="B398" s="18" t="s">
        <v>66</v>
      </c>
      <c r="C398" s="17" t="s">
        <v>65</v>
      </c>
      <c r="D398" s="92" t="s">
        <v>67</v>
      </c>
      <c r="E398" s="15">
        <v>1</v>
      </c>
      <c r="F398" s="14">
        <v>42.7</v>
      </c>
      <c r="G398" s="14">
        <f>F398*E398</f>
        <v>42.7</v>
      </c>
      <c r="H398" s="14">
        <f>G398*1.12</f>
        <v>47.824000000000005</v>
      </c>
      <c r="I398" s="14"/>
      <c r="J398" s="13"/>
    </row>
    <row r="399" spans="1:10" ht="15.75">
      <c r="A399" s="17" t="s">
        <v>44</v>
      </c>
      <c r="B399" s="18" t="s">
        <v>68</v>
      </c>
      <c r="C399" s="17" t="s">
        <v>65</v>
      </c>
      <c r="D399" s="92" t="s">
        <v>69</v>
      </c>
      <c r="E399" s="15">
        <v>2</v>
      </c>
      <c r="F399" s="14">
        <v>27.7</v>
      </c>
      <c r="G399" s="14">
        <f>F399*E399</f>
        <v>55.4</v>
      </c>
      <c r="H399" s="14">
        <f>G399*1.12</f>
        <v>62.048</v>
      </c>
      <c r="I399" s="14"/>
      <c r="J399" s="13"/>
    </row>
    <row r="400" spans="1:10" ht="15.75">
      <c r="A400" s="17" t="s">
        <v>44</v>
      </c>
      <c r="B400" s="18" t="s">
        <v>60</v>
      </c>
      <c r="C400" s="17" t="s">
        <v>665</v>
      </c>
      <c r="D400" s="107" t="s">
        <v>61</v>
      </c>
      <c r="E400" s="15">
        <v>1</v>
      </c>
      <c r="F400" s="14">
        <v>232.8</v>
      </c>
      <c r="G400" s="14">
        <f>F400*E400</f>
        <v>232.8</v>
      </c>
      <c r="H400" s="14">
        <f>G400*1.12</f>
        <v>260.73600000000005</v>
      </c>
      <c r="I400" s="14"/>
      <c r="J400" s="13"/>
    </row>
    <row r="401" spans="1:10" ht="15.75">
      <c r="A401" s="17" t="s">
        <v>44</v>
      </c>
      <c r="B401" s="18" t="s">
        <v>45</v>
      </c>
      <c r="C401" s="17" t="s">
        <v>761</v>
      </c>
      <c r="D401" s="92" t="s">
        <v>762</v>
      </c>
      <c r="E401" s="15">
        <v>1</v>
      </c>
      <c r="F401" s="14">
        <v>42.7</v>
      </c>
      <c r="G401" s="14">
        <f>F401*E401</f>
        <v>42.7</v>
      </c>
      <c r="H401" s="14">
        <f>G401*1.12</f>
        <v>47.824000000000005</v>
      </c>
      <c r="I401" s="14"/>
      <c r="J401" s="13"/>
    </row>
    <row r="402" spans="1:10" ht="15.75">
      <c r="A402" s="17" t="s">
        <v>44</v>
      </c>
      <c r="B402" s="18" t="s">
        <v>47</v>
      </c>
      <c r="C402" s="17" t="s">
        <v>46</v>
      </c>
      <c r="D402" s="92" t="s">
        <v>48</v>
      </c>
      <c r="E402" s="15">
        <v>2</v>
      </c>
      <c r="F402" s="14">
        <v>19.3</v>
      </c>
      <c r="G402" s="14">
        <f>F402*E402</f>
        <v>38.6</v>
      </c>
      <c r="H402" s="14">
        <f>G402*1.12</f>
        <v>43.232000000000006</v>
      </c>
      <c r="I402" s="14"/>
      <c r="J402" s="13"/>
    </row>
    <row r="403" spans="1:10" ht="15.75">
      <c r="A403" s="17" t="s">
        <v>44</v>
      </c>
      <c r="B403" s="18" t="s">
        <v>49</v>
      </c>
      <c r="C403" s="17" t="s">
        <v>50</v>
      </c>
      <c r="D403" s="107" t="s">
        <v>51</v>
      </c>
      <c r="E403" s="15">
        <v>1</v>
      </c>
      <c r="F403" s="14" t="s">
        <v>70</v>
      </c>
      <c r="G403" s="14">
        <f>F403*E403</f>
        <v>126.7</v>
      </c>
      <c r="H403" s="14">
        <f>G403*1.12</f>
        <v>141.90400000000002</v>
      </c>
      <c r="I403" s="14"/>
      <c r="J403" s="13"/>
    </row>
    <row r="404" spans="1:10" ht="15.75">
      <c r="A404" s="17" t="s">
        <v>44</v>
      </c>
      <c r="B404" s="18" t="s">
        <v>53</v>
      </c>
      <c r="C404" s="17" t="s">
        <v>52</v>
      </c>
      <c r="D404" s="92" t="s">
        <v>54</v>
      </c>
      <c r="E404" s="15">
        <v>1</v>
      </c>
      <c r="F404" s="14">
        <v>28</v>
      </c>
      <c r="G404" s="14">
        <f>F404*E404</f>
        <v>28</v>
      </c>
      <c r="H404" s="14">
        <f>G404*1.12</f>
        <v>31.360000000000003</v>
      </c>
      <c r="I404" s="14"/>
      <c r="J404" s="13"/>
    </row>
    <row r="405" spans="1:10" ht="15.75">
      <c r="A405" s="17" t="s">
        <v>44</v>
      </c>
      <c r="B405" s="18">
        <v>24486</v>
      </c>
      <c r="C405" s="17" t="s">
        <v>634</v>
      </c>
      <c r="D405" s="92" t="s">
        <v>634</v>
      </c>
      <c r="E405" s="15">
        <v>1</v>
      </c>
      <c r="F405" s="14">
        <v>113.8</v>
      </c>
      <c r="G405" s="14">
        <f>F405*E405</f>
        <v>113.8</v>
      </c>
      <c r="H405" s="14">
        <f>G405*1.12</f>
        <v>127.456</v>
      </c>
      <c r="I405" s="14"/>
      <c r="J405" s="13"/>
    </row>
    <row r="406" spans="1:10" ht="15.75">
      <c r="A406" s="17" t="s">
        <v>44</v>
      </c>
      <c r="B406" s="18" t="s">
        <v>74</v>
      </c>
      <c r="C406" s="17" t="s">
        <v>73</v>
      </c>
      <c r="D406" s="107" t="s">
        <v>75</v>
      </c>
      <c r="E406" s="15">
        <v>1</v>
      </c>
      <c r="F406" s="14">
        <v>62.3</v>
      </c>
      <c r="G406" s="14">
        <f>F406*E406</f>
        <v>62.3</v>
      </c>
      <c r="H406" s="14">
        <f>G406*1.12</f>
        <v>69.77600000000001</v>
      </c>
      <c r="I406" s="14"/>
      <c r="J406" s="13"/>
    </row>
    <row r="407" spans="1:10" ht="15.75">
      <c r="A407" s="18" t="s">
        <v>44</v>
      </c>
      <c r="B407" s="18" t="s">
        <v>56</v>
      </c>
      <c r="C407" s="18" t="s">
        <v>55</v>
      </c>
      <c r="D407" s="92" t="s">
        <v>929</v>
      </c>
      <c r="E407" s="20">
        <v>1</v>
      </c>
      <c r="F407" s="22">
        <v>69</v>
      </c>
      <c r="G407" s="22">
        <f>F407*E407</f>
        <v>69</v>
      </c>
      <c r="H407" s="14">
        <f>G407*1.12</f>
        <v>77.28</v>
      </c>
      <c r="I407" s="14"/>
      <c r="J407" s="13"/>
    </row>
    <row r="408" spans="1:10" ht="15.75">
      <c r="A408" s="18" t="s">
        <v>44</v>
      </c>
      <c r="B408" s="18" t="s">
        <v>58</v>
      </c>
      <c r="C408" s="18" t="s">
        <v>57</v>
      </c>
      <c r="D408" s="92" t="s">
        <v>527</v>
      </c>
      <c r="E408" s="20">
        <v>1</v>
      </c>
      <c r="F408" s="22" t="s">
        <v>71</v>
      </c>
      <c r="G408" s="22">
        <f>F408*E408</f>
        <v>65.8</v>
      </c>
      <c r="H408" s="14">
        <f>G408*1.12</f>
        <v>73.696</v>
      </c>
      <c r="I408" s="14"/>
      <c r="J408" s="13"/>
    </row>
    <row r="409" spans="1:10" ht="47.25">
      <c r="A409" s="17" t="s">
        <v>650</v>
      </c>
      <c r="B409" s="18">
        <v>18552</v>
      </c>
      <c r="C409" s="17" t="s">
        <v>654</v>
      </c>
      <c r="D409" s="92" t="s">
        <v>653</v>
      </c>
      <c r="E409" s="15">
        <v>1</v>
      </c>
      <c r="F409" s="14">
        <v>148.1</v>
      </c>
      <c r="G409" s="14">
        <f>F409*E409</f>
        <v>148.1</v>
      </c>
      <c r="H409" s="14">
        <f>G409*1.12</f>
        <v>165.872</v>
      </c>
      <c r="I409" s="14">
        <v>90</v>
      </c>
      <c r="J409" s="13" t="s">
        <v>4</v>
      </c>
    </row>
    <row r="410" spans="1:10" ht="15.75">
      <c r="A410" s="17" t="s">
        <v>650</v>
      </c>
      <c r="B410" s="18">
        <v>26658</v>
      </c>
      <c r="C410" s="17" t="s">
        <v>651</v>
      </c>
      <c r="D410" s="92" t="s">
        <v>652</v>
      </c>
      <c r="E410" s="15">
        <v>1</v>
      </c>
      <c r="F410" s="14">
        <v>395.5</v>
      </c>
      <c r="G410" s="14">
        <f>F410*E410</f>
        <v>395.5</v>
      </c>
      <c r="H410" s="14">
        <f>G410*1.12</f>
        <v>442.96000000000004</v>
      </c>
      <c r="I410" s="14"/>
      <c r="J410" s="13"/>
    </row>
    <row r="411" spans="1:10" ht="31.5">
      <c r="A411" s="17" t="s">
        <v>650</v>
      </c>
      <c r="B411" s="18">
        <v>16905</v>
      </c>
      <c r="C411" s="17" t="s">
        <v>655</v>
      </c>
      <c r="D411" s="92" t="s">
        <v>656</v>
      </c>
      <c r="E411" s="15">
        <v>1</v>
      </c>
      <c r="F411" s="14">
        <v>149.1</v>
      </c>
      <c r="G411" s="14">
        <f>F411*E411</f>
        <v>149.1</v>
      </c>
      <c r="H411" s="14">
        <f>G411*1.12</f>
        <v>166.99200000000002</v>
      </c>
      <c r="I411" s="14"/>
      <c r="J411" s="13"/>
    </row>
    <row r="412" spans="1:10" ht="94.5">
      <c r="A412" s="30" t="s">
        <v>1019</v>
      </c>
      <c r="B412" s="20">
        <v>37817</v>
      </c>
      <c r="C412" s="16" t="s">
        <v>522</v>
      </c>
      <c r="D412" s="55" t="s">
        <v>537</v>
      </c>
      <c r="E412" s="15">
        <v>1</v>
      </c>
      <c r="F412" s="14">
        <v>37.8</v>
      </c>
      <c r="G412" s="14">
        <f>F412*E412</f>
        <v>37.8</v>
      </c>
      <c r="H412" s="14">
        <f>G412*1.12</f>
        <v>42.336</v>
      </c>
      <c r="I412" s="14">
        <v>108</v>
      </c>
      <c r="J412" s="13" t="s">
        <v>2</v>
      </c>
    </row>
    <row r="413" spans="1:10" ht="31.5">
      <c r="A413" s="28" t="s">
        <v>1019</v>
      </c>
      <c r="B413" s="18">
        <v>33029</v>
      </c>
      <c r="C413" s="17" t="s">
        <v>1027</v>
      </c>
      <c r="D413" s="92" t="s">
        <v>1026</v>
      </c>
      <c r="E413" s="15">
        <v>1</v>
      </c>
      <c r="F413" s="14">
        <v>46.9</v>
      </c>
      <c r="G413" s="14">
        <f>F413*E413</f>
        <v>46.9</v>
      </c>
      <c r="H413" s="14">
        <f>G413*1.12</f>
        <v>52.528000000000006</v>
      </c>
      <c r="I413" s="14"/>
      <c r="J413" s="13"/>
    </row>
    <row r="414" spans="1:10" ht="31.5">
      <c r="A414" s="28" t="s">
        <v>1019</v>
      </c>
      <c r="B414" s="18">
        <v>33723</v>
      </c>
      <c r="C414" s="17"/>
      <c r="D414" s="92" t="s">
        <v>1023</v>
      </c>
      <c r="E414" s="15">
        <v>1</v>
      </c>
      <c r="F414" s="14">
        <v>41.3</v>
      </c>
      <c r="G414" s="14">
        <f>F414*E414</f>
        <v>41.3</v>
      </c>
      <c r="H414" s="14">
        <f>G414*1.12</f>
        <v>46.256</v>
      </c>
      <c r="I414" s="14"/>
      <c r="J414" s="13"/>
    </row>
    <row r="415" spans="1:10" ht="31.5">
      <c r="A415" s="28" t="s">
        <v>1019</v>
      </c>
      <c r="B415" s="18">
        <v>24474</v>
      </c>
      <c r="C415" s="17"/>
      <c r="D415" s="92" t="s">
        <v>693</v>
      </c>
      <c r="E415" s="15">
        <v>1</v>
      </c>
      <c r="F415" s="22">
        <v>24.2</v>
      </c>
      <c r="G415" s="14">
        <f>F415*E415</f>
        <v>24.2</v>
      </c>
      <c r="H415" s="14">
        <f>G415*1.12</f>
        <v>27.104000000000003</v>
      </c>
      <c r="I415" s="14"/>
      <c r="J415" s="13"/>
    </row>
    <row r="416" spans="1:10" ht="31.5">
      <c r="A416" s="28" t="s">
        <v>1019</v>
      </c>
      <c r="B416" s="18">
        <v>19770</v>
      </c>
      <c r="C416" s="17"/>
      <c r="D416" s="92" t="s">
        <v>1029</v>
      </c>
      <c r="E416" s="15">
        <v>1</v>
      </c>
      <c r="F416" s="14">
        <v>31.5</v>
      </c>
      <c r="G416" s="14">
        <f>F416*E416</f>
        <v>31.5</v>
      </c>
      <c r="H416" s="14">
        <f>G416*1.12</f>
        <v>35.28</v>
      </c>
      <c r="I416" s="14"/>
      <c r="J416" s="13"/>
    </row>
    <row r="417" spans="1:10" ht="31.5">
      <c r="A417" s="16" t="s">
        <v>1019</v>
      </c>
      <c r="B417" s="15">
        <v>27534</v>
      </c>
      <c r="C417" s="15" t="s">
        <v>779</v>
      </c>
      <c r="D417" s="55" t="s">
        <v>296</v>
      </c>
      <c r="E417" s="15">
        <v>1</v>
      </c>
      <c r="F417" s="14">
        <v>163.8</v>
      </c>
      <c r="G417" s="14">
        <f>F417*E417</f>
        <v>163.8</v>
      </c>
      <c r="H417" s="14">
        <f>G417*1.12</f>
        <v>183.45600000000002</v>
      </c>
      <c r="I417" s="14"/>
      <c r="J417" s="15"/>
    </row>
    <row r="418" spans="1:10" ht="31.5">
      <c r="A418" s="28" t="s">
        <v>1019</v>
      </c>
      <c r="B418" s="18">
        <v>17330</v>
      </c>
      <c r="C418" s="17" t="s">
        <v>1028</v>
      </c>
      <c r="D418" s="107" t="s">
        <v>700</v>
      </c>
      <c r="E418" s="15">
        <v>1</v>
      </c>
      <c r="F418" s="14">
        <v>19.3</v>
      </c>
      <c r="G418" s="14">
        <f>F418*E418</f>
        <v>19.3</v>
      </c>
      <c r="H418" s="14">
        <f>G418*1.12</f>
        <v>21.616000000000003</v>
      </c>
      <c r="I418" s="14"/>
      <c r="J418" s="13"/>
    </row>
    <row r="419" spans="1:10" ht="31.5">
      <c r="A419" s="29" t="s">
        <v>1019</v>
      </c>
      <c r="B419" s="18">
        <v>36380</v>
      </c>
      <c r="C419" s="59" t="s">
        <v>784</v>
      </c>
      <c r="D419" s="92" t="s">
        <v>1020</v>
      </c>
      <c r="E419" s="20">
        <v>1</v>
      </c>
      <c r="F419" s="22">
        <v>88.6</v>
      </c>
      <c r="G419" s="22">
        <f>F419*E419</f>
        <v>88.6</v>
      </c>
      <c r="H419" s="14">
        <f>G419*1.12</f>
        <v>99.232</v>
      </c>
      <c r="I419" s="14"/>
      <c r="J419" s="13"/>
    </row>
    <row r="420" spans="1:10" ht="31.5">
      <c r="A420" s="29" t="s">
        <v>1019</v>
      </c>
      <c r="B420" s="18">
        <v>18784</v>
      </c>
      <c r="C420" s="18"/>
      <c r="D420" s="92" t="s">
        <v>1021</v>
      </c>
      <c r="E420" s="20">
        <v>1</v>
      </c>
      <c r="F420" s="22">
        <v>89.6</v>
      </c>
      <c r="G420" s="22">
        <f>F420*E420</f>
        <v>89.6</v>
      </c>
      <c r="H420" s="14">
        <f>G420*1.12</f>
        <v>100.352</v>
      </c>
      <c r="I420" s="14"/>
      <c r="J420" s="13"/>
    </row>
    <row r="421" spans="1:10" ht="31.5">
      <c r="A421" s="29" t="s">
        <v>1019</v>
      </c>
      <c r="B421" s="18">
        <v>12985</v>
      </c>
      <c r="C421" s="18"/>
      <c r="D421" s="92" t="s">
        <v>1022</v>
      </c>
      <c r="E421" s="20">
        <v>1</v>
      </c>
      <c r="F421" s="22">
        <v>86.5</v>
      </c>
      <c r="G421" s="22">
        <f>F421*E421</f>
        <v>86.5</v>
      </c>
      <c r="H421" s="14">
        <f>G421*1.12</f>
        <v>96.88000000000001</v>
      </c>
      <c r="I421" s="14"/>
      <c r="J421" s="13"/>
    </row>
    <row r="422" spans="1:10" ht="31.5">
      <c r="A422" s="29" t="s">
        <v>1019</v>
      </c>
      <c r="B422" s="18">
        <v>20653</v>
      </c>
      <c r="C422" s="18"/>
      <c r="D422" s="92" t="s">
        <v>1025</v>
      </c>
      <c r="E422" s="20">
        <v>1</v>
      </c>
      <c r="F422" s="22">
        <v>213.9</v>
      </c>
      <c r="G422" s="22">
        <f>F422*E422</f>
        <v>213.9</v>
      </c>
      <c r="H422" s="14">
        <f>G422*1.12</f>
        <v>239.56800000000004</v>
      </c>
      <c r="I422" s="14"/>
      <c r="J422" s="13"/>
    </row>
    <row r="423" spans="1:10" ht="31.5">
      <c r="A423" s="29" t="s">
        <v>1019</v>
      </c>
      <c r="B423" s="18">
        <v>23966</v>
      </c>
      <c r="C423" s="18"/>
      <c r="D423" s="92" t="s">
        <v>1024</v>
      </c>
      <c r="E423" s="20">
        <v>1</v>
      </c>
      <c r="F423" s="22">
        <v>10.5</v>
      </c>
      <c r="G423" s="22">
        <f>F423*E423</f>
        <v>10.5</v>
      </c>
      <c r="H423" s="14">
        <f>G423*1.12</f>
        <v>11.760000000000002</v>
      </c>
      <c r="I423" s="14"/>
      <c r="J423" s="13"/>
    </row>
    <row r="424" spans="1:10" ht="15.75">
      <c r="A424" s="17" t="s">
        <v>801</v>
      </c>
      <c r="B424" s="18">
        <v>36854</v>
      </c>
      <c r="C424" s="17" t="s">
        <v>800</v>
      </c>
      <c r="D424" s="107" t="s">
        <v>799</v>
      </c>
      <c r="E424" s="15">
        <v>1</v>
      </c>
      <c r="F424" s="14">
        <v>33.3</v>
      </c>
      <c r="G424" s="14">
        <f>F424*E424</f>
        <v>33.3</v>
      </c>
      <c r="H424" s="14">
        <f>G424*1.12</f>
        <v>37.296</v>
      </c>
      <c r="I424" s="14">
        <v>192</v>
      </c>
      <c r="J424" s="13"/>
    </row>
    <row r="425" spans="1:10" ht="31.5">
      <c r="A425" s="17" t="s">
        <v>801</v>
      </c>
      <c r="B425" s="18">
        <v>24181</v>
      </c>
      <c r="C425" s="17" t="s">
        <v>787</v>
      </c>
      <c r="D425" s="107" t="s">
        <v>806</v>
      </c>
      <c r="E425" s="15">
        <v>1</v>
      </c>
      <c r="F425" s="14">
        <v>59.9</v>
      </c>
      <c r="G425" s="14">
        <f>F425*E425</f>
        <v>59.9</v>
      </c>
      <c r="H425" s="14">
        <f>G425*1.12</f>
        <v>67.08800000000001</v>
      </c>
      <c r="I425" s="14"/>
      <c r="J425" s="13"/>
    </row>
    <row r="426" spans="1:10" ht="15.75">
      <c r="A426" s="71" t="s">
        <v>801</v>
      </c>
      <c r="B426" s="71">
        <v>33687</v>
      </c>
      <c r="C426" s="71" t="s">
        <v>898</v>
      </c>
      <c r="D426" s="89" t="s">
        <v>382</v>
      </c>
      <c r="E426" s="71">
        <v>1</v>
      </c>
      <c r="F426" s="102">
        <v>230.7</v>
      </c>
      <c r="G426" s="14">
        <f>F426*E426</f>
        <v>230.7</v>
      </c>
      <c r="H426" s="14">
        <f>G426*1.12</f>
        <v>258.384</v>
      </c>
      <c r="I426" s="14"/>
      <c r="J426" s="71"/>
    </row>
    <row r="427" spans="1:10" ht="15.75">
      <c r="A427" s="17" t="s">
        <v>801</v>
      </c>
      <c r="B427" s="18">
        <v>24419</v>
      </c>
      <c r="C427" s="17" t="s">
        <v>789</v>
      </c>
      <c r="D427" s="92" t="s">
        <v>788</v>
      </c>
      <c r="E427" s="15">
        <v>1</v>
      </c>
      <c r="F427" s="14">
        <v>5.6</v>
      </c>
      <c r="G427" s="14">
        <f>F427*E427</f>
        <v>5.6</v>
      </c>
      <c r="H427" s="14">
        <f>G427*1.12</f>
        <v>6.272</v>
      </c>
      <c r="I427" s="14"/>
      <c r="J427" s="13"/>
    </row>
    <row r="428" spans="1:10" ht="15.75">
      <c r="A428" s="17" t="s">
        <v>801</v>
      </c>
      <c r="B428" s="18">
        <v>24420</v>
      </c>
      <c r="C428" s="17" t="s">
        <v>789</v>
      </c>
      <c r="D428" s="92" t="s">
        <v>793</v>
      </c>
      <c r="E428" s="15">
        <v>1</v>
      </c>
      <c r="F428" s="14">
        <v>13</v>
      </c>
      <c r="G428" s="14">
        <f>F428*E428</f>
        <v>13</v>
      </c>
      <c r="H428" s="14">
        <f>G428*1.12</f>
        <v>14.560000000000002</v>
      </c>
      <c r="I428" s="14"/>
      <c r="J428" s="13"/>
    </row>
    <row r="429" spans="1:10" ht="15.75">
      <c r="A429" s="17" t="s">
        <v>801</v>
      </c>
      <c r="B429" s="18">
        <v>37091</v>
      </c>
      <c r="C429" s="17" t="s">
        <v>789</v>
      </c>
      <c r="D429" s="92" t="s">
        <v>792</v>
      </c>
      <c r="E429" s="15">
        <v>1</v>
      </c>
      <c r="F429" s="14">
        <v>36.4</v>
      </c>
      <c r="G429" s="14">
        <f>F429*E429</f>
        <v>36.4</v>
      </c>
      <c r="H429" s="14">
        <f>G429*1.12</f>
        <v>40.768</v>
      </c>
      <c r="I429" s="14"/>
      <c r="J429" s="13"/>
    </row>
    <row r="430" spans="1:10" ht="15.75">
      <c r="A430" s="17" t="s">
        <v>801</v>
      </c>
      <c r="B430" s="18">
        <v>24414</v>
      </c>
      <c r="C430" s="17" t="s">
        <v>789</v>
      </c>
      <c r="D430" s="92" t="s">
        <v>791</v>
      </c>
      <c r="E430" s="15">
        <v>1</v>
      </c>
      <c r="F430" s="14">
        <v>22.4</v>
      </c>
      <c r="G430" s="14">
        <f>F430*E430</f>
        <v>22.4</v>
      </c>
      <c r="H430" s="14">
        <f>G430*1.12</f>
        <v>25.088</v>
      </c>
      <c r="I430" s="14"/>
      <c r="J430" s="13"/>
    </row>
    <row r="431" spans="1:10" ht="15.75">
      <c r="A431" s="17" t="s">
        <v>801</v>
      </c>
      <c r="B431" s="18">
        <v>24421</v>
      </c>
      <c r="C431" s="17" t="s">
        <v>789</v>
      </c>
      <c r="D431" s="92" t="s">
        <v>790</v>
      </c>
      <c r="E431" s="15">
        <v>1</v>
      </c>
      <c r="F431" s="14">
        <v>36.4</v>
      </c>
      <c r="G431" s="14">
        <f>F431*E431</f>
        <v>36.4</v>
      </c>
      <c r="H431" s="14">
        <f>G431*1.12</f>
        <v>40.768</v>
      </c>
      <c r="I431" s="14"/>
      <c r="J431" s="13"/>
    </row>
    <row r="432" spans="1:10" ht="15.75">
      <c r="A432" s="17" t="s">
        <v>801</v>
      </c>
      <c r="B432" s="18">
        <v>19755</v>
      </c>
      <c r="C432" s="17" t="s">
        <v>795</v>
      </c>
      <c r="D432" s="92" t="s">
        <v>794</v>
      </c>
      <c r="E432" s="15">
        <v>1</v>
      </c>
      <c r="F432" s="14">
        <v>2.8</v>
      </c>
      <c r="G432" s="14">
        <f>F432*E432</f>
        <v>2.8</v>
      </c>
      <c r="H432" s="14">
        <f>G432*1.12</f>
        <v>3.136</v>
      </c>
      <c r="I432" s="14"/>
      <c r="J432" s="13"/>
    </row>
    <row r="433" spans="1:10" ht="15.75">
      <c r="A433" s="17" t="s">
        <v>801</v>
      </c>
      <c r="B433" s="18">
        <v>36297</v>
      </c>
      <c r="C433" s="52" t="s">
        <v>804</v>
      </c>
      <c r="D433" s="107" t="s">
        <v>805</v>
      </c>
      <c r="E433" s="53">
        <v>1</v>
      </c>
      <c r="F433" s="54">
        <v>41.3</v>
      </c>
      <c r="G433" s="14">
        <f>F433*E433</f>
        <v>41.3</v>
      </c>
      <c r="H433" s="14">
        <f>G433*1.12</f>
        <v>46.256</v>
      </c>
      <c r="I433" s="14"/>
      <c r="J433" s="13"/>
    </row>
    <row r="434" spans="1:10" ht="31.5">
      <c r="A434" s="17" t="s">
        <v>801</v>
      </c>
      <c r="B434" s="18">
        <v>35977</v>
      </c>
      <c r="C434" s="52" t="s">
        <v>802</v>
      </c>
      <c r="D434" s="92" t="s">
        <v>803</v>
      </c>
      <c r="E434" s="53">
        <v>2</v>
      </c>
      <c r="F434" s="54">
        <v>20</v>
      </c>
      <c r="G434" s="14">
        <f>F434*E434</f>
        <v>40</v>
      </c>
      <c r="H434" s="14">
        <f>G434*1.12</f>
        <v>44.800000000000004</v>
      </c>
      <c r="I434" s="14"/>
      <c r="J434" s="13"/>
    </row>
    <row r="435" spans="1:10" ht="31.5">
      <c r="A435" s="17" t="s">
        <v>801</v>
      </c>
      <c r="B435" s="18">
        <v>19821</v>
      </c>
      <c r="C435" s="17" t="s">
        <v>798</v>
      </c>
      <c r="D435" s="92" t="s">
        <v>566</v>
      </c>
      <c r="E435" s="15">
        <v>2</v>
      </c>
      <c r="F435" s="14">
        <v>165.6</v>
      </c>
      <c r="G435" s="14">
        <f>F435*E435</f>
        <v>331.2</v>
      </c>
      <c r="H435" s="14">
        <f>G435*1.12</f>
        <v>370.944</v>
      </c>
      <c r="I435" s="14"/>
      <c r="J435" s="13"/>
    </row>
    <row r="436" spans="1:10" ht="15.75">
      <c r="A436" s="17" t="s">
        <v>801</v>
      </c>
      <c r="B436" s="18">
        <v>11494</v>
      </c>
      <c r="C436" s="17" t="s">
        <v>797</v>
      </c>
      <c r="D436" s="92" t="s">
        <v>796</v>
      </c>
      <c r="E436" s="15">
        <v>1</v>
      </c>
      <c r="F436" s="14">
        <v>24.9</v>
      </c>
      <c r="G436" s="14">
        <f>F436*E436</f>
        <v>24.9</v>
      </c>
      <c r="H436" s="14">
        <f>G436*1.12</f>
        <v>27.888</v>
      </c>
      <c r="I436" s="14"/>
      <c r="J436" s="13"/>
    </row>
    <row r="437" spans="1:10" ht="15.75">
      <c r="A437" s="71" t="s">
        <v>801</v>
      </c>
      <c r="B437" s="71">
        <v>33893</v>
      </c>
      <c r="C437" s="71" t="s">
        <v>698</v>
      </c>
      <c r="D437" s="89" t="s">
        <v>379</v>
      </c>
      <c r="E437" s="71">
        <v>1</v>
      </c>
      <c r="F437" s="102">
        <v>444.9</v>
      </c>
      <c r="G437" s="14">
        <f>F437*E437</f>
        <v>444.9</v>
      </c>
      <c r="H437" s="14">
        <f>G437*1.12</f>
        <v>498.288</v>
      </c>
      <c r="I437" s="14"/>
      <c r="J437" s="71"/>
    </row>
    <row r="438" spans="1:10" ht="31.5">
      <c r="A438" s="71" t="s">
        <v>801</v>
      </c>
      <c r="B438" s="71">
        <v>14687</v>
      </c>
      <c r="C438" s="71" t="s">
        <v>380</v>
      </c>
      <c r="D438" s="89" t="s">
        <v>381</v>
      </c>
      <c r="E438" s="71">
        <v>1</v>
      </c>
      <c r="F438" s="102">
        <v>293</v>
      </c>
      <c r="G438" s="14">
        <f>F438*E438</f>
        <v>293</v>
      </c>
      <c r="H438" s="14">
        <f>G438*1.12</f>
        <v>328.16</v>
      </c>
      <c r="I438" s="14"/>
      <c r="J438" s="71"/>
    </row>
    <row r="439" spans="1:10" ht="63">
      <c r="A439" s="17" t="s">
        <v>564</v>
      </c>
      <c r="B439" s="18">
        <v>19821</v>
      </c>
      <c r="C439" s="56" t="s">
        <v>565</v>
      </c>
      <c r="D439" s="107" t="s">
        <v>566</v>
      </c>
      <c r="E439" s="15">
        <v>1</v>
      </c>
      <c r="F439" s="14">
        <v>165.6</v>
      </c>
      <c r="G439" s="14">
        <f>F439*E439</f>
        <v>165.6</v>
      </c>
      <c r="H439" s="14">
        <f>G439*1.12</f>
        <v>185.472</v>
      </c>
      <c r="I439" s="14">
        <v>17</v>
      </c>
      <c r="J439" s="13"/>
    </row>
    <row r="440" spans="1:10" ht="31.5">
      <c r="A440" s="18" t="s">
        <v>564</v>
      </c>
      <c r="B440" s="18">
        <v>19247</v>
      </c>
      <c r="C440" s="59" t="s">
        <v>567</v>
      </c>
      <c r="D440" s="107" t="s">
        <v>568</v>
      </c>
      <c r="E440" s="20">
        <v>1</v>
      </c>
      <c r="F440" s="22">
        <v>186.6</v>
      </c>
      <c r="G440" s="22">
        <f>F440*E440</f>
        <v>186.6</v>
      </c>
      <c r="H440" s="14">
        <f>G440*1.12</f>
        <v>208.99200000000002</v>
      </c>
      <c r="I440" s="14"/>
      <c r="J440" s="13"/>
    </row>
    <row r="441" spans="1:10" ht="47.25">
      <c r="A441" s="18" t="s">
        <v>564</v>
      </c>
      <c r="B441" s="18">
        <v>26808</v>
      </c>
      <c r="C441" s="59" t="s">
        <v>569</v>
      </c>
      <c r="D441" s="92" t="s">
        <v>570</v>
      </c>
      <c r="E441" s="20">
        <v>1</v>
      </c>
      <c r="F441" s="22">
        <v>172.9</v>
      </c>
      <c r="G441" s="22">
        <f>F441*E441</f>
        <v>172.9</v>
      </c>
      <c r="H441" s="14">
        <f>G441*1.12</f>
        <v>193.64800000000002</v>
      </c>
      <c r="I441" s="14"/>
      <c r="J441" s="13"/>
    </row>
    <row r="442" spans="1:10" ht="31.5">
      <c r="A442" s="18" t="s">
        <v>584</v>
      </c>
      <c r="B442" s="18">
        <v>36748</v>
      </c>
      <c r="C442" s="18" t="s">
        <v>586</v>
      </c>
      <c r="D442" s="92" t="s">
        <v>585</v>
      </c>
      <c r="E442" s="20">
        <v>1</v>
      </c>
      <c r="F442" s="22">
        <v>156.8</v>
      </c>
      <c r="G442" s="22">
        <f>F442*E442</f>
        <v>156.8</v>
      </c>
      <c r="H442" s="22">
        <f>G442*1.12</f>
        <v>175.61600000000004</v>
      </c>
      <c r="I442" s="22">
        <v>62</v>
      </c>
      <c r="J442" s="13"/>
    </row>
    <row r="443" spans="1:10" ht="31.5">
      <c r="A443" s="17" t="s">
        <v>584</v>
      </c>
      <c r="B443" s="18">
        <v>24390</v>
      </c>
      <c r="C443" s="18" t="s">
        <v>596</v>
      </c>
      <c r="D443" s="107" t="s">
        <v>597</v>
      </c>
      <c r="E443" s="20">
        <v>1</v>
      </c>
      <c r="F443" s="14">
        <v>59.5</v>
      </c>
      <c r="G443" s="14">
        <f>F443*E443</f>
        <v>59.5</v>
      </c>
      <c r="H443" s="14">
        <f>G443*1.12</f>
        <v>66.64</v>
      </c>
      <c r="I443" s="14"/>
      <c r="J443" s="13"/>
    </row>
    <row r="444" spans="1:10" ht="31.5">
      <c r="A444" s="17" t="s">
        <v>584</v>
      </c>
      <c r="B444" s="18">
        <v>35829</v>
      </c>
      <c r="C444" s="17" t="s">
        <v>592</v>
      </c>
      <c r="D444" s="92" t="s">
        <v>591</v>
      </c>
      <c r="E444" s="15">
        <v>1</v>
      </c>
      <c r="F444" s="14">
        <v>30.5</v>
      </c>
      <c r="G444" s="14">
        <f>F444*E444</f>
        <v>30.5</v>
      </c>
      <c r="H444" s="14">
        <f>G444*1.12</f>
        <v>34.160000000000004</v>
      </c>
      <c r="I444" s="14"/>
      <c r="J444" s="13"/>
    </row>
    <row r="445" spans="1:10" ht="31.5">
      <c r="A445" s="17" t="s">
        <v>584</v>
      </c>
      <c r="B445" s="18">
        <v>14684</v>
      </c>
      <c r="C445" s="17" t="s">
        <v>589</v>
      </c>
      <c r="D445" s="92" t="s">
        <v>588</v>
      </c>
      <c r="E445" s="15">
        <v>1</v>
      </c>
      <c r="F445" s="14">
        <v>19.3</v>
      </c>
      <c r="G445" s="14">
        <f>F445*E445</f>
        <v>19.3</v>
      </c>
      <c r="H445" s="14">
        <f>G445*1.12</f>
        <v>21.616000000000003</v>
      </c>
      <c r="I445" s="14"/>
      <c r="J445" s="13"/>
    </row>
    <row r="446" spans="1:10" ht="15.75">
      <c r="A446" s="17" t="s">
        <v>584</v>
      </c>
      <c r="B446" s="18">
        <v>12795</v>
      </c>
      <c r="C446" s="18" t="s">
        <v>590</v>
      </c>
      <c r="D446" s="92" t="s">
        <v>595</v>
      </c>
      <c r="E446" s="20">
        <v>1</v>
      </c>
      <c r="F446" s="14">
        <v>39.9</v>
      </c>
      <c r="G446" s="14">
        <f>F446*E446</f>
        <v>39.9</v>
      </c>
      <c r="H446" s="14">
        <f>G446*1.12</f>
        <v>44.688</v>
      </c>
      <c r="I446" s="14"/>
      <c r="J446" s="13"/>
    </row>
    <row r="447" spans="1:10" ht="31.5">
      <c r="A447" s="17" t="s">
        <v>584</v>
      </c>
      <c r="B447" s="18">
        <v>35385</v>
      </c>
      <c r="C447" s="18" t="s">
        <v>593</v>
      </c>
      <c r="D447" s="92" t="s">
        <v>594</v>
      </c>
      <c r="E447" s="20">
        <v>1</v>
      </c>
      <c r="F447" s="14">
        <v>23.8</v>
      </c>
      <c r="G447" s="14">
        <f>F447*E447</f>
        <v>23.8</v>
      </c>
      <c r="H447" s="14">
        <f>G447*1.12</f>
        <v>26.656000000000002</v>
      </c>
      <c r="I447" s="14"/>
      <c r="J447" s="13"/>
    </row>
    <row r="448" spans="1:12" ht="31.5">
      <c r="A448" s="18" t="s">
        <v>584</v>
      </c>
      <c r="B448" s="18">
        <v>33846</v>
      </c>
      <c r="C448" s="18" t="s">
        <v>586</v>
      </c>
      <c r="D448" s="92" t="s">
        <v>587</v>
      </c>
      <c r="E448" s="20">
        <v>1</v>
      </c>
      <c r="F448" s="22">
        <v>207.2</v>
      </c>
      <c r="G448" s="22">
        <f>F448*E448</f>
        <v>207.2</v>
      </c>
      <c r="H448" s="14">
        <f>G448*1.12</f>
        <v>232.06400000000002</v>
      </c>
      <c r="I448" s="14"/>
      <c r="J448" s="13"/>
      <c r="K448">
        <f>SUM(G397:G810)</f>
        <v>32749.85</v>
      </c>
      <c r="L448">
        <f>ROUNDUP(SUBTOTAL(9,H397:H65137),0)</f>
        <v>148685</v>
      </c>
    </row>
    <row r="449" spans="1:10" ht="15.75">
      <c r="A449" s="17" t="s">
        <v>915</v>
      </c>
      <c r="B449" s="18">
        <v>36206</v>
      </c>
      <c r="C449" s="17" t="s">
        <v>659</v>
      </c>
      <c r="D449" s="92" t="s">
        <v>916</v>
      </c>
      <c r="E449" s="15">
        <v>6</v>
      </c>
      <c r="F449" s="14">
        <v>100.1</v>
      </c>
      <c r="G449" s="14">
        <f>F449*E449</f>
        <v>600.5999999999999</v>
      </c>
      <c r="H449" s="14">
        <f>G449*1.12</f>
        <v>672.6719999999999</v>
      </c>
      <c r="I449" s="14">
        <v>298</v>
      </c>
      <c r="J449" s="13"/>
    </row>
    <row r="450" spans="1:10" ht="15.75">
      <c r="A450" s="17" t="s">
        <v>915</v>
      </c>
      <c r="B450" s="18">
        <v>36201</v>
      </c>
      <c r="C450" s="17" t="s">
        <v>659</v>
      </c>
      <c r="D450" s="92" t="s">
        <v>917</v>
      </c>
      <c r="E450" s="15">
        <v>6</v>
      </c>
      <c r="F450" s="14">
        <v>120.4</v>
      </c>
      <c r="G450" s="14">
        <f>F450*E450</f>
        <v>722.4000000000001</v>
      </c>
      <c r="H450" s="14">
        <f>G450*1.12</f>
        <v>809.0880000000002</v>
      </c>
      <c r="I450" s="14"/>
      <c r="J450" s="13"/>
    </row>
    <row r="451" spans="1:10" ht="15.75">
      <c r="A451" s="17" t="s">
        <v>915</v>
      </c>
      <c r="B451" s="18">
        <v>36205</v>
      </c>
      <c r="C451" s="17" t="s">
        <v>659</v>
      </c>
      <c r="D451" s="92" t="s">
        <v>918</v>
      </c>
      <c r="E451" s="15">
        <v>6</v>
      </c>
      <c r="F451" s="14">
        <v>112.7</v>
      </c>
      <c r="G451" s="14">
        <f>F451*E451</f>
        <v>676.2</v>
      </c>
      <c r="H451" s="14">
        <f>G451*1.12</f>
        <v>757.3440000000002</v>
      </c>
      <c r="I451" s="14"/>
      <c r="J451" s="13"/>
    </row>
    <row r="452" spans="1:10" ht="15.75">
      <c r="A452" s="17" t="s">
        <v>915</v>
      </c>
      <c r="B452" s="18">
        <v>21008</v>
      </c>
      <c r="C452" s="17" t="s">
        <v>920</v>
      </c>
      <c r="D452" s="92" t="s">
        <v>919</v>
      </c>
      <c r="E452" s="15">
        <v>3</v>
      </c>
      <c r="F452" s="14">
        <v>64.1</v>
      </c>
      <c r="G452" s="14">
        <f>F452*E452</f>
        <v>192.29999999999998</v>
      </c>
      <c r="H452" s="14">
        <f>G452*1.12</f>
        <v>215.376</v>
      </c>
      <c r="I452" s="14"/>
      <c r="J452" s="13"/>
    </row>
    <row r="453" spans="1:10" ht="15.75">
      <c r="A453" s="18" t="s">
        <v>915</v>
      </c>
      <c r="B453" s="18">
        <v>32540</v>
      </c>
      <c r="C453" s="18" t="s">
        <v>921</v>
      </c>
      <c r="D453" s="92" t="s">
        <v>822</v>
      </c>
      <c r="E453" s="20">
        <v>1</v>
      </c>
      <c r="F453" s="22">
        <v>103.3</v>
      </c>
      <c r="G453" s="22">
        <f>F453*E453</f>
        <v>103.3</v>
      </c>
      <c r="H453" s="14">
        <f>G453*1.12</f>
        <v>115.69600000000001</v>
      </c>
      <c r="I453" s="14"/>
      <c r="J453" s="13"/>
    </row>
    <row r="454" spans="1:10" ht="94.5">
      <c r="A454" s="15" t="s">
        <v>441</v>
      </c>
      <c r="B454" s="15">
        <v>17435</v>
      </c>
      <c r="C454" s="15" t="s">
        <v>427</v>
      </c>
      <c r="D454" s="55" t="s">
        <v>428</v>
      </c>
      <c r="E454" s="15">
        <v>4</v>
      </c>
      <c r="F454" s="14">
        <v>21</v>
      </c>
      <c r="G454" s="14">
        <f>F454*E454</f>
        <v>84</v>
      </c>
      <c r="H454" s="14">
        <f>G454*1.12</f>
        <v>94.08000000000001</v>
      </c>
      <c r="I454" s="14">
        <v>162</v>
      </c>
      <c r="J454" s="13" t="s">
        <v>1</v>
      </c>
    </row>
    <row r="455" spans="1:10" ht="31.5">
      <c r="A455" s="15" t="s">
        <v>441</v>
      </c>
      <c r="B455" s="15">
        <v>16551</v>
      </c>
      <c r="C455" s="15" t="s">
        <v>461</v>
      </c>
      <c r="D455" s="55" t="s">
        <v>720</v>
      </c>
      <c r="E455" s="15">
        <v>4</v>
      </c>
      <c r="F455" s="14">
        <v>102.6</v>
      </c>
      <c r="G455" s="14">
        <f>F455*E455</f>
        <v>410.4</v>
      </c>
      <c r="H455" s="14">
        <f>G455*1.12</f>
        <v>459.648</v>
      </c>
      <c r="I455" s="14"/>
      <c r="J455" s="13"/>
    </row>
    <row r="456" spans="1:13" ht="31.5">
      <c r="A456" s="71" t="s">
        <v>441</v>
      </c>
      <c r="B456" s="70" t="s">
        <v>362</v>
      </c>
      <c r="C456" s="71"/>
      <c r="D456" s="104" t="s">
        <v>363</v>
      </c>
      <c r="E456" s="71">
        <v>2</v>
      </c>
      <c r="F456" s="103">
        <v>113.5</v>
      </c>
      <c r="G456" s="14">
        <f>F456*E456</f>
        <v>227</v>
      </c>
      <c r="H456" s="14">
        <f>G456*1.12</f>
        <v>254.24000000000004</v>
      </c>
      <c r="I456" s="14"/>
      <c r="J456" s="15"/>
      <c r="K456" s="69"/>
      <c r="L456" s="69"/>
      <c r="M456" s="69"/>
    </row>
    <row r="457" spans="1:13" ht="31.5">
      <c r="A457" s="71" t="s">
        <v>441</v>
      </c>
      <c r="B457" s="70" t="s">
        <v>364</v>
      </c>
      <c r="C457" s="70"/>
      <c r="D457" s="104" t="s">
        <v>365</v>
      </c>
      <c r="E457" s="71">
        <v>2</v>
      </c>
      <c r="F457" s="103">
        <v>102.5</v>
      </c>
      <c r="G457" s="14">
        <f>F457*E457</f>
        <v>205</v>
      </c>
      <c r="H457" s="14">
        <f>G457*1.12</f>
        <v>229.60000000000002</v>
      </c>
      <c r="I457" s="14"/>
      <c r="J457" s="15"/>
      <c r="K457" s="69"/>
      <c r="L457" s="69"/>
      <c r="M457" s="69"/>
    </row>
    <row r="458" spans="1:10" ht="15.75">
      <c r="A458" s="15" t="s">
        <v>441</v>
      </c>
      <c r="B458" s="15">
        <v>16642</v>
      </c>
      <c r="C458" s="15" t="s">
        <v>442</v>
      </c>
      <c r="D458" s="55" t="s">
        <v>443</v>
      </c>
      <c r="E458" s="15">
        <v>4</v>
      </c>
      <c r="F458" s="14">
        <v>79.8</v>
      </c>
      <c r="G458" s="14">
        <f>F458*E458</f>
        <v>319.2</v>
      </c>
      <c r="H458" s="14">
        <f>G458*1.12</f>
        <v>357.504</v>
      </c>
      <c r="I458" s="14"/>
      <c r="J458" s="13"/>
    </row>
    <row r="459" spans="1:10" ht="15.75">
      <c r="A459" s="15" t="s">
        <v>852</v>
      </c>
      <c r="B459" s="15">
        <v>24377</v>
      </c>
      <c r="C459" s="15" t="s">
        <v>779</v>
      </c>
      <c r="D459" s="108" t="s">
        <v>276</v>
      </c>
      <c r="E459" s="15">
        <v>1</v>
      </c>
      <c r="F459" s="14">
        <v>49.4</v>
      </c>
      <c r="G459" s="14">
        <f>F459*E459</f>
        <v>49.4</v>
      </c>
      <c r="H459" s="14">
        <f>G459*1.12</f>
        <v>55.328</v>
      </c>
      <c r="I459" s="14">
        <v>75</v>
      </c>
      <c r="J459" s="13"/>
    </row>
    <row r="460" spans="1:10" ht="31.5">
      <c r="A460" s="15" t="s">
        <v>852</v>
      </c>
      <c r="B460" s="15">
        <v>24434</v>
      </c>
      <c r="C460" s="15" t="s">
        <v>627</v>
      </c>
      <c r="D460" s="55" t="s">
        <v>433</v>
      </c>
      <c r="E460" s="15">
        <v>1</v>
      </c>
      <c r="F460" s="14">
        <v>36.4</v>
      </c>
      <c r="G460" s="14">
        <f>F460*E460</f>
        <v>36.4</v>
      </c>
      <c r="H460" s="14">
        <f>G460*1.12</f>
        <v>40.768</v>
      </c>
      <c r="I460" s="14"/>
      <c r="J460" s="13"/>
    </row>
    <row r="461" spans="1:10" ht="31.5">
      <c r="A461" s="15" t="s">
        <v>852</v>
      </c>
      <c r="B461" s="15">
        <v>16324</v>
      </c>
      <c r="C461" s="15" t="s">
        <v>627</v>
      </c>
      <c r="D461" s="55" t="s">
        <v>297</v>
      </c>
      <c r="E461" s="15">
        <v>2</v>
      </c>
      <c r="F461" s="14">
        <v>34.4</v>
      </c>
      <c r="G461" s="14">
        <f>F461*E461</f>
        <v>68.8</v>
      </c>
      <c r="H461" s="14">
        <f>G461*1.12</f>
        <v>77.056</v>
      </c>
      <c r="I461" s="14"/>
      <c r="J461" s="15"/>
    </row>
    <row r="462" spans="1:10" ht="31.5">
      <c r="A462" s="15" t="s">
        <v>852</v>
      </c>
      <c r="B462" s="15">
        <v>13973</v>
      </c>
      <c r="C462" s="15" t="s">
        <v>627</v>
      </c>
      <c r="D462" s="55" t="s">
        <v>277</v>
      </c>
      <c r="E462" s="15">
        <v>1</v>
      </c>
      <c r="F462" s="14">
        <v>218.1</v>
      </c>
      <c r="G462" s="14">
        <f>F462*E462</f>
        <v>218.1</v>
      </c>
      <c r="H462" s="14">
        <f>G462*1.12</f>
        <v>244.27200000000002</v>
      </c>
      <c r="I462" s="14"/>
      <c r="J462" s="13"/>
    </row>
    <row r="463" spans="1:10" ht="15.75">
      <c r="A463" s="15" t="s">
        <v>852</v>
      </c>
      <c r="B463" s="15">
        <v>24486</v>
      </c>
      <c r="C463" s="15" t="s">
        <v>299</v>
      </c>
      <c r="D463" s="108" t="s">
        <v>298</v>
      </c>
      <c r="E463" s="15">
        <v>1</v>
      </c>
      <c r="F463" s="14">
        <v>113.7</v>
      </c>
      <c r="G463" s="14">
        <f>F463*E463</f>
        <v>113.7</v>
      </c>
      <c r="H463" s="14">
        <f>G463*1.12</f>
        <v>127.34400000000001</v>
      </c>
      <c r="I463" s="14"/>
      <c r="J463" s="15"/>
    </row>
    <row r="464" spans="1:10" ht="15.75">
      <c r="A464" s="17" t="s">
        <v>852</v>
      </c>
      <c r="B464" s="18">
        <v>21618</v>
      </c>
      <c r="C464" s="17" t="s">
        <v>853</v>
      </c>
      <c r="D464" s="92" t="s">
        <v>854</v>
      </c>
      <c r="E464" s="15">
        <v>2</v>
      </c>
      <c r="F464" s="14">
        <v>129.5</v>
      </c>
      <c r="G464" s="14">
        <f>F464*E464</f>
        <v>259</v>
      </c>
      <c r="H464" s="14">
        <f>G464*1.12</f>
        <v>290.08000000000004</v>
      </c>
      <c r="I464" s="14"/>
      <c r="J464" s="13"/>
    </row>
    <row r="465" spans="1:10" ht="15.75">
      <c r="A465" s="20" t="s">
        <v>852</v>
      </c>
      <c r="B465" s="20">
        <v>21233</v>
      </c>
      <c r="C465" s="20" t="s">
        <v>779</v>
      </c>
      <c r="D465" s="108" t="s">
        <v>435</v>
      </c>
      <c r="E465" s="20">
        <v>2</v>
      </c>
      <c r="F465" s="22">
        <v>99.8</v>
      </c>
      <c r="G465" s="22">
        <f>F465*E465</f>
        <v>199.6</v>
      </c>
      <c r="H465" s="14">
        <f>G465*1.12</f>
        <v>223.55200000000002</v>
      </c>
      <c r="I465" s="14"/>
      <c r="J465" s="13" t="s">
        <v>1055</v>
      </c>
    </row>
    <row r="466" spans="1:10" ht="31.5">
      <c r="A466" s="17" t="s">
        <v>709</v>
      </c>
      <c r="B466" s="18" t="s">
        <v>86</v>
      </c>
      <c r="C466" s="17" t="s">
        <v>557</v>
      </c>
      <c r="D466" s="107" t="s">
        <v>87</v>
      </c>
      <c r="E466" s="15">
        <v>5</v>
      </c>
      <c r="F466" s="14">
        <v>36.4</v>
      </c>
      <c r="G466" s="14">
        <f>F466*E466</f>
        <v>182</v>
      </c>
      <c r="H466" s="14">
        <f>G466*1.12</f>
        <v>203.84000000000003</v>
      </c>
      <c r="I466" s="14"/>
      <c r="J466" s="13" t="s">
        <v>1074</v>
      </c>
    </row>
    <row r="467" spans="1:10" ht="31.5">
      <c r="A467" s="17" t="s">
        <v>709</v>
      </c>
      <c r="B467" s="18" t="s">
        <v>88</v>
      </c>
      <c r="C467" s="17" t="s">
        <v>557</v>
      </c>
      <c r="D467" s="92" t="s">
        <v>89</v>
      </c>
      <c r="E467" s="15">
        <v>1</v>
      </c>
      <c r="F467" s="14">
        <v>50.4</v>
      </c>
      <c r="G467" s="14">
        <f>F467*E467</f>
        <v>50.4</v>
      </c>
      <c r="H467" s="14">
        <f>G467*1.12</f>
        <v>56.448</v>
      </c>
      <c r="I467" s="14"/>
      <c r="J467" s="13"/>
    </row>
    <row r="468" spans="1:10" ht="15.75">
      <c r="A468" s="17" t="s">
        <v>709</v>
      </c>
      <c r="B468" s="18">
        <v>16550</v>
      </c>
      <c r="C468" s="17" t="s">
        <v>714</v>
      </c>
      <c r="D468" s="92" t="s">
        <v>710</v>
      </c>
      <c r="E468" s="15">
        <v>1</v>
      </c>
      <c r="F468" s="14">
        <v>144.9</v>
      </c>
      <c r="G468" s="14">
        <f>F468*E468</f>
        <v>144.9</v>
      </c>
      <c r="H468" s="14">
        <f>G468*1.12</f>
        <v>162.288</v>
      </c>
      <c r="I468" s="14"/>
      <c r="J468" s="13"/>
    </row>
    <row r="469" spans="1:10" ht="63">
      <c r="A469" s="18" t="s">
        <v>709</v>
      </c>
      <c r="B469" s="18" t="s">
        <v>719</v>
      </c>
      <c r="C469" s="18" t="s">
        <v>718</v>
      </c>
      <c r="D469" s="92" t="s">
        <v>720</v>
      </c>
      <c r="E469" s="20">
        <v>1</v>
      </c>
      <c r="F469" s="22">
        <v>102.6</v>
      </c>
      <c r="G469" s="14">
        <f>F469*E469</f>
        <v>102.6</v>
      </c>
      <c r="H469" s="14">
        <f>G469*1.12</f>
        <v>114.912</v>
      </c>
      <c r="I469" s="14"/>
      <c r="J469" s="13"/>
    </row>
    <row r="470" spans="1:10" ht="31.5">
      <c r="A470" s="18" t="s">
        <v>709</v>
      </c>
      <c r="B470" s="18">
        <v>24486</v>
      </c>
      <c r="C470" s="17" t="s">
        <v>717</v>
      </c>
      <c r="D470" s="92" t="s">
        <v>634</v>
      </c>
      <c r="E470" s="20">
        <v>1</v>
      </c>
      <c r="F470" s="14">
        <v>113.8</v>
      </c>
      <c r="G470" s="14">
        <f>F470*E470</f>
        <v>113.8</v>
      </c>
      <c r="H470" s="14">
        <f>G470*1.12</f>
        <v>127.456</v>
      </c>
      <c r="I470" s="14"/>
      <c r="J470" s="13"/>
    </row>
    <row r="471" spans="1:10" ht="31.5">
      <c r="A471" s="18" t="s">
        <v>709</v>
      </c>
      <c r="B471" s="18">
        <v>31200</v>
      </c>
      <c r="C471" s="18" t="s">
        <v>715</v>
      </c>
      <c r="D471" s="107" t="s">
        <v>716</v>
      </c>
      <c r="E471" s="20">
        <v>2</v>
      </c>
      <c r="F471" s="22">
        <v>68.3</v>
      </c>
      <c r="G471" s="22">
        <f>F471*E471</f>
        <v>136.6</v>
      </c>
      <c r="H471" s="14">
        <f>G471*1.12</f>
        <v>152.99200000000002</v>
      </c>
      <c r="I471" s="14"/>
      <c r="J471" s="13"/>
    </row>
    <row r="472" spans="1:10" ht="15.75">
      <c r="A472" s="18" t="s">
        <v>709</v>
      </c>
      <c r="B472" s="18">
        <v>36231</v>
      </c>
      <c r="C472" s="18" t="s">
        <v>659</v>
      </c>
      <c r="D472" s="92" t="s">
        <v>713</v>
      </c>
      <c r="E472" s="20">
        <v>1</v>
      </c>
      <c r="F472" s="22">
        <v>73.9</v>
      </c>
      <c r="G472" s="22">
        <f>F472*E472</f>
        <v>73.9</v>
      </c>
      <c r="H472" s="14">
        <f>G472*1.12</f>
        <v>82.76800000000001</v>
      </c>
      <c r="I472" s="14"/>
      <c r="J472" s="13"/>
    </row>
    <row r="473" spans="1:10" ht="15.75">
      <c r="A473" s="18" t="s">
        <v>709</v>
      </c>
      <c r="B473" s="18">
        <v>36232</v>
      </c>
      <c r="C473" s="18" t="s">
        <v>659</v>
      </c>
      <c r="D473" s="92" t="s">
        <v>712</v>
      </c>
      <c r="E473" s="20">
        <v>1</v>
      </c>
      <c r="F473" s="22">
        <v>94.5</v>
      </c>
      <c r="G473" s="22">
        <f>F473*E473</f>
        <v>94.5</v>
      </c>
      <c r="H473" s="14">
        <f>G473*1.12</f>
        <v>105.84</v>
      </c>
      <c r="I473" s="14"/>
      <c r="J473" s="13"/>
    </row>
    <row r="474" spans="1:10" ht="15.75">
      <c r="A474" s="18" t="s">
        <v>709</v>
      </c>
      <c r="B474" s="18">
        <v>36230</v>
      </c>
      <c r="C474" s="18" t="s">
        <v>659</v>
      </c>
      <c r="D474" s="92" t="s">
        <v>711</v>
      </c>
      <c r="E474" s="20">
        <v>1</v>
      </c>
      <c r="F474" s="22">
        <v>85.1</v>
      </c>
      <c r="G474" s="22">
        <f>F474*E474</f>
        <v>85.1</v>
      </c>
      <c r="H474" s="14">
        <f>G474*1.12</f>
        <v>95.312</v>
      </c>
      <c r="I474" s="14"/>
      <c r="J474" s="13"/>
    </row>
    <row r="475" spans="1:10" ht="15.75">
      <c r="A475" s="15" t="s">
        <v>709</v>
      </c>
      <c r="B475" s="15">
        <v>21625</v>
      </c>
      <c r="C475" s="15" t="s">
        <v>287</v>
      </c>
      <c r="D475" s="55" t="s">
        <v>295</v>
      </c>
      <c r="E475" s="15">
        <v>1</v>
      </c>
      <c r="F475" s="14">
        <v>218.1</v>
      </c>
      <c r="G475" s="14">
        <f>F475*E475</f>
        <v>218.1</v>
      </c>
      <c r="H475" s="14">
        <f>G475*1.12</f>
        <v>244.27200000000002</v>
      </c>
      <c r="I475" s="14"/>
      <c r="J475" s="15"/>
    </row>
    <row r="476" spans="1:10" ht="15.75">
      <c r="A476" s="18" t="s">
        <v>709</v>
      </c>
      <c r="B476" s="18">
        <v>37084</v>
      </c>
      <c r="C476" s="18" t="s">
        <v>774</v>
      </c>
      <c r="D476" s="92" t="s">
        <v>85</v>
      </c>
      <c r="E476" s="20">
        <v>1</v>
      </c>
      <c r="F476" s="22">
        <v>246.1</v>
      </c>
      <c r="G476" s="22">
        <f>F476*E476</f>
        <v>246.1</v>
      </c>
      <c r="H476" s="14">
        <f>G476*1.12</f>
        <v>275.632</v>
      </c>
      <c r="I476" s="14"/>
      <c r="J476" s="13"/>
    </row>
    <row r="477" spans="1:10" ht="15.75">
      <c r="A477" s="15" t="s">
        <v>273</v>
      </c>
      <c r="B477" s="15">
        <v>24428</v>
      </c>
      <c r="C477" s="15" t="s">
        <v>275</v>
      </c>
      <c r="D477" s="55" t="s">
        <v>552</v>
      </c>
      <c r="E477" s="15">
        <v>1</v>
      </c>
      <c r="F477" s="14">
        <v>17.9</v>
      </c>
      <c r="G477" s="14">
        <f>F477*E477</f>
        <v>17.9</v>
      </c>
      <c r="H477" s="14">
        <f>G477*1.12</f>
        <v>20.048000000000002</v>
      </c>
      <c r="I477" s="14">
        <v>9</v>
      </c>
      <c r="J477" s="13"/>
    </row>
    <row r="478" spans="1:10" ht="31.5">
      <c r="A478" s="15" t="s">
        <v>273</v>
      </c>
      <c r="B478" s="15">
        <v>24274</v>
      </c>
      <c r="C478" s="15" t="s">
        <v>782</v>
      </c>
      <c r="D478" s="55" t="s">
        <v>274</v>
      </c>
      <c r="E478" s="15">
        <v>1</v>
      </c>
      <c r="F478" s="14">
        <v>21.4</v>
      </c>
      <c r="G478" s="14">
        <f>F478*E478</f>
        <v>21.4</v>
      </c>
      <c r="H478" s="14">
        <f>G478*1.12</f>
        <v>23.968</v>
      </c>
      <c r="I478" s="14"/>
      <c r="J478" s="13"/>
    </row>
    <row r="479" spans="1:10" ht="15.75">
      <c r="A479" s="15" t="s">
        <v>273</v>
      </c>
      <c r="B479" s="15">
        <v>34221</v>
      </c>
      <c r="C479" s="15" t="s">
        <v>898</v>
      </c>
      <c r="D479" s="55" t="s">
        <v>694</v>
      </c>
      <c r="E479" s="15">
        <v>1</v>
      </c>
      <c r="F479" s="14">
        <v>28</v>
      </c>
      <c r="G479" s="14">
        <f>F479*E479</f>
        <v>28</v>
      </c>
      <c r="H479" s="14">
        <f>G479*1.12</f>
        <v>31.360000000000003</v>
      </c>
      <c r="I479" s="14"/>
      <c r="J479" s="13"/>
    </row>
    <row r="480" spans="1:10" ht="31.5">
      <c r="A480" s="20" t="s">
        <v>273</v>
      </c>
      <c r="B480" s="20">
        <v>24517</v>
      </c>
      <c r="C480" s="20" t="s">
        <v>526</v>
      </c>
      <c r="D480" s="108" t="s">
        <v>932</v>
      </c>
      <c r="E480" s="20">
        <v>1</v>
      </c>
      <c r="F480" s="22">
        <v>11.2</v>
      </c>
      <c r="G480" s="22">
        <f>F480*E480</f>
        <v>11.2</v>
      </c>
      <c r="H480" s="14">
        <f>G480*1.12</f>
        <v>12.544</v>
      </c>
      <c r="I480" s="14"/>
      <c r="J480" s="13"/>
    </row>
    <row r="481" spans="1:10" ht="15.75">
      <c r="A481" s="20" t="s">
        <v>218</v>
      </c>
      <c r="B481" s="18" t="s">
        <v>245</v>
      </c>
      <c r="C481" s="20" t="s">
        <v>247</v>
      </c>
      <c r="D481" s="55" t="s">
        <v>246</v>
      </c>
      <c r="E481" s="20">
        <v>1</v>
      </c>
      <c r="F481" s="22">
        <v>167</v>
      </c>
      <c r="G481" s="22">
        <f>F481*E481</f>
        <v>167</v>
      </c>
      <c r="H481" s="14">
        <f>G481*1.12</f>
        <v>187.04000000000002</v>
      </c>
      <c r="I481" s="14">
        <v>21</v>
      </c>
      <c r="J481" s="13"/>
    </row>
    <row r="482" spans="1:10" ht="15.75">
      <c r="A482" s="17" t="s">
        <v>215</v>
      </c>
      <c r="B482" s="18">
        <v>16517</v>
      </c>
      <c r="C482" s="17" t="s">
        <v>217</v>
      </c>
      <c r="D482" s="92" t="s">
        <v>216</v>
      </c>
      <c r="E482" s="15">
        <v>1</v>
      </c>
      <c r="F482" s="14">
        <v>143.15</v>
      </c>
      <c r="G482" s="14">
        <f>F482*E482</f>
        <v>143.15</v>
      </c>
      <c r="H482" s="14">
        <f>G482*1.12</f>
        <v>160.32800000000003</v>
      </c>
      <c r="I482" s="14">
        <v>247</v>
      </c>
      <c r="J482" s="13"/>
    </row>
    <row r="483" spans="1:10" ht="15.75">
      <c r="A483" s="17" t="s">
        <v>215</v>
      </c>
      <c r="B483" s="18">
        <v>36151</v>
      </c>
      <c r="C483" s="17" t="s">
        <v>543</v>
      </c>
      <c r="D483" s="92" t="s">
        <v>214</v>
      </c>
      <c r="E483" s="15">
        <v>1</v>
      </c>
      <c r="F483" s="14">
        <v>1757</v>
      </c>
      <c r="G483" s="14">
        <f>F483*E483</f>
        <v>1757</v>
      </c>
      <c r="H483" s="14">
        <f>G483*1.12</f>
        <v>1967.8400000000001</v>
      </c>
      <c r="I483" s="14"/>
      <c r="J483" s="13"/>
    </row>
    <row r="484" spans="1:10" ht="15.75">
      <c r="A484" s="17" t="s">
        <v>232</v>
      </c>
      <c r="B484" s="18">
        <v>22139</v>
      </c>
      <c r="C484" s="17" t="s">
        <v>557</v>
      </c>
      <c r="D484" s="92" t="s">
        <v>573</v>
      </c>
      <c r="E484" s="15">
        <v>4</v>
      </c>
      <c r="F484" s="14">
        <v>65.8</v>
      </c>
      <c r="G484" s="14">
        <f>F484*E484</f>
        <v>263.2</v>
      </c>
      <c r="H484" s="14">
        <f>G484*1.12</f>
        <v>294.784</v>
      </c>
      <c r="I484" s="14">
        <v>141</v>
      </c>
      <c r="J484" s="13"/>
    </row>
    <row r="485" spans="1:10" ht="15.75">
      <c r="A485" s="17" t="s">
        <v>232</v>
      </c>
      <c r="B485" s="18">
        <v>22130</v>
      </c>
      <c r="C485" s="17" t="s">
        <v>233</v>
      </c>
      <c r="D485" s="92" t="s">
        <v>234</v>
      </c>
      <c r="E485" s="15">
        <v>4</v>
      </c>
      <c r="F485" s="14">
        <v>92.4</v>
      </c>
      <c r="G485" s="14">
        <f>F485*E485</f>
        <v>369.6</v>
      </c>
      <c r="H485" s="14">
        <f>G485*1.12</f>
        <v>413.95200000000006</v>
      </c>
      <c r="I485" s="14"/>
      <c r="J485" s="13"/>
    </row>
    <row r="486" spans="1:10" ht="15.75">
      <c r="A486" s="17" t="s">
        <v>232</v>
      </c>
      <c r="B486" s="18">
        <v>22140</v>
      </c>
      <c r="C486" s="17" t="s">
        <v>765</v>
      </c>
      <c r="D486" s="107" t="s">
        <v>235</v>
      </c>
      <c r="E486" s="15">
        <v>1</v>
      </c>
      <c r="F486" s="14">
        <v>339.5</v>
      </c>
      <c r="G486" s="14">
        <f>F486*E486</f>
        <v>339.5</v>
      </c>
      <c r="H486" s="14">
        <f>G486*1.12</f>
        <v>380.24</v>
      </c>
      <c r="I486" s="14"/>
      <c r="J486" s="13"/>
    </row>
    <row r="487" spans="1:10" ht="15.75">
      <c r="A487" s="17" t="s">
        <v>232</v>
      </c>
      <c r="B487" s="18">
        <v>19178</v>
      </c>
      <c r="C487" s="17" t="s">
        <v>236</v>
      </c>
      <c r="D487" s="92" t="s">
        <v>237</v>
      </c>
      <c r="E487" s="15">
        <v>2</v>
      </c>
      <c r="F487" s="14">
        <v>227.9</v>
      </c>
      <c r="G487" s="14">
        <f>F487*E487</f>
        <v>455.8</v>
      </c>
      <c r="H487" s="14">
        <f>G487*1.12</f>
        <v>510.49600000000004</v>
      </c>
      <c r="I487" s="14"/>
      <c r="J487" s="13"/>
    </row>
    <row r="488" spans="1:10" ht="63">
      <c r="A488" s="17" t="s">
        <v>615</v>
      </c>
      <c r="B488" s="18">
        <v>22566</v>
      </c>
      <c r="C488" s="17" t="s">
        <v>618</v>
      </c>
      <c r="D488" s="92" t="s">
        <v>620</v>
      </c>
      <c r="E488" s="15">
        <v>1</v>
      </c>
      <c r="F488" s="14">
        <v>27</v>
      </c>
      <c r="G488" s="14">
        <f>F488*E488</f>
        <v>27</v>
      </c>
      <c r="H488" s="14">
        <f>G488*1.12</f>
        <v>30.240000000000002</v>
      </c>
      <c r="I488" s="14">
        <v>141</v>
      </c>
      <c r="J488" s="13" t="s">
        <v>1080</v>
      </c>
    </row>
    <row r="489" spans="1:10" ht="47.25">
      <c r="A489" s="17" t="s">
        <v>615</v>
      </c>
      <c r="B489" s="18">
        <v>24339</v>
      </c>
      <c r="C489" s="17" t="s">
        <v>618</v>
      </c>
      <c r="D489" s="92" t="s">
        <v>619</v>
      </c>
      <c r="E489" s="15">
        <v>2</v>
      </c>
      <c r="F489" s="14">
        <v>41</v>
      </c>
      <c r="G489" s="14">
        <f>F489*E489</f>
        <v>82</v>
      </c>
      <c r="H489" s="14">
        <f>G489*1.12</f>
        <v>91.84</v>
      </c>
      <c r="I489" s="14"/>
      <c r="J489" s="13"/>
    </row>
    <row r="490" spans="1:10" ht="31.5">
      <c r="A490" s="17" t="s">
        <v>615</v>
      </c>
      <c r="B490" s="18">
        <v>18538</v>
      </c>
      <c r="C490" s="17" t="s">
        <v>481</v>
      </c>
      <c r="D490" s="92" t="s">
        <v>482</v>
      </c>
      <c r="E490" s="15">
        <v>1</v>
      </c>
      <c r="F490" s="14">
        <v>175.4</v>
      </c>
      <c r="G490" s="14">
        <f>F490*E490</f>
        <v>175.4</v>
      </c>
      <c r="H490" s="14">
        <f>G490*1.12</f>
        <v>196.44800000000004</v>
      </c>
      <c r="I490" s="14"/>
      <c r="J490" s="13"/>
    </row>
    <row r="491" spans="1:10" ht="31.5">
      <c r="A491" s="17" t="s">
        <v>615</v>
      </c>
      <c r="B491" s="18">
        <v>27077</v>
      </c>
      <c r="C491" s="17" t="s">
        <v>616</v>
      </c>
      <c r="D491" s="92" t="s">
        <v>617</v>
      </c>
      <c r="E491" s="15">
        <v>4</v>
      </c>
      <c r="F491" s="14">
        <v>135.5</v>
      </c>
      <c r="G491" s="14">
        <f>F491*E491</f>
        <v>542</v>
      </c>
      <c r="H491" s="14">
        <f>G491*1.12</f>
        <v>607.0400000000001</v>
      </c>
      <c r="I491" s="14"/>
      <c r="J491" s="13"/>
    </row>
    <row r="492" spans="1:10" ht="47.25">
      <c r="A492" s="17" t="s">
        <v>615</v>
      </c>
      <c r="B492" s="18">
        <v>13002</v>
      </c>
      <c r="C492" s="17" t="s">
        <v>903</v>
      </c>
      <c r="D492" s="92" t="s">
        <v>905</v>
      </c>
      <c r="E492" s="15">
        <v>1</v>
      </c>
      <c r="F492" s="14">
        <v>65.5</v>
      </c>
      <c r="G492" s="14">
        <f>F492*E492</f>
        <v>65.5</v>
      </c>
      <c r="H492" s="14">
        <f>G492*1.12</f>
        <v>73.36000000000001</v>
      </c>
      <c r="I492" s="14"/>
      <c r="J492" s="13"/>
    </row>
    <row r="493" spans="1:10" ht="31.5">
      <c r="A493" s="17" t="s">
        <v>615</v>
      </c>
      <c r="B493" s="18">
        <v>29070</v>
      </c>
      <c r="C493" s="17" t="s">
        <v>621</v>
      </c>
      <c r="D493" s="92" t="s">
        <v>622</v>
      </c>
      <c r="E493" s="15">
        <v>1</v>
      </c>
      <c r="F493" s="14">
        <v>65.1</v>
      </c>
      <c r="G493" s="14">
        <f>F493*E493</f>
        <v>65.1</v>
      </c>
      <c r="H493" s="14">
        <f>G493*1.12</f>
        <v>72.912</v>
      </c>
      <c r="I493" s="14"/>
      <c r="J493" s="13"/>
    </row>
    <row r="494" spans="1:10" ht="47.25">
      <c r="A494" s="17" t="s">
        <v>615</v>
      </c>
      <c r="B494" s="18">
        <v>16633</v>
      </c>
      <c r="C494" s="17" t="s">
        <v>903</v>
      </c>
      <c r="D494" s="92" t="s">
        <v>904</v>
      </c>
      <c r="E494" s="15">
        <v>1</v>
      </c>
      <c r="F494" s="14">
        <v>129.9</v>
      </c>
      <c r="G494" s="14">
        <f>F494*E494</f>
        <v>129.9</v>
      </c>
      <c r="H494" s="14">
        <f>G494*1.12</f>
        <v>145.48800000000003</v>
      </c>
      <c r="I494" s="14"/>
      <c r="J494" s="13"/>
    </row>
    <row r="495" spans="1:10" ht="31.5">
      <c r="A495" s="18" t="s">
        <v>600</v>
      </c>
      <c r="B495" s="18">
        <v>24234</v>
      </c>
      <c r="C495" s="18" t="s">
        <v>605</v>
      </c>
      <c r="D495" s="92" t="s">
        <v>601</v>
      </c>
      <c r="E495" s="20">
        <v>1</v>
      </c>
      <c r="F495" s="22">
        <v>57.4</v>
      </c>
      <c r="G495" s="14">
        <f>F495*E495</f>
        <v>57.4</v>
      </c>
      <c r="H495" s="14">
        <f>G495*1.12</f>
        <v>64.28800000000001</v>
      </c>
      <c r="I495" s="14">
        <v>26</v>
      </c>
      <c r="J495" s="13"/>
    </row>
    <row r="496" spans="1:10" ht="31.5">
      <c r="A496" s="18" t="s">
        <v>600</v>
      </c>
      <c r="B496" s="18">
        <v>24390</v>
      </c>
      <c r="C496" s="18" t="s">
        <v>606</v>
      </c>
      <c r="D496" s="107" t="s">
        <v>597</v>
      </c>
      <c r="E496" s="20">
        <v>1</v>
      </c>
      <c r="F496" s="22">
        <v>59.5</v>
      </c>
      <c r="G496" s="14">
        <f>F496*E496</f>
        <v>59.5</v>
      </c>
      <c r="H496" s="14">
        <f>G496*1.12</f>
        <v>66.64</v>
      </c>
      <c r="I496" s="14"/>
      <c r="J496" s="13"/>
    </row>
    <row r="497" spans="1:10" ht="31.5">
      <c r="A497" s="18" t="s">
        <v>600</v>
      </c>
      <c r="B497" s="18">
        <v>19755</v>
      </c>
      <c r="C497" s="18" t="s">
        <v>607</v>
      </c>
      <c r="D497" s="107" t="s">
        <v>602</v>
      </c>
      <c r="E497" s="20">
        <v>1</v>
      </c>
      <c r="F497" s="22">
        <v>2.8</v>
      </c>
      <c r="G497" s="14">
        <f>F497*E497</f>
        <v>2.8</v>
      </c>
      <c r="H497" s="14">
        <f>G497*1.12</f>
        <v>3.136</v>
      </c>
      <c r="I497" s="14"/>
      <c r="J497" s="13"/>
    </row>
    <row r="498" spans="1:10" ht="31.5">
      <c r="A498" s="18" t="s">
        <v>600</v>
      </c>
      <c r="B498" s="18">
        <v>35851</v>
      </c>
      <c r="C498" s="18" t="s">
        <v>611</v>
      </c>
      <c r="D498" s="107" t="s">
        <v>610</v>
      </c>
      <c r="E498" s="20">
        <v>1</v>
      </c>
      <c r="F498" s="22">
        <v>23.1</v>
      </c>
      <c r="G498" s="14">
        <f>F498*E498</f>
        <v>23.1</v>
      </c>
      <c r="H498" s="14">
        <f>G498*1.12</f>
        <v>25.872000000000003</v>
      </c>
      <c r="I498" s="14"/>
      <c r="J498" s="13"/>
    </row>
    <row r="499" spans="1:10" ht="31.5">
      <c r="A499" s="18" t="s">
        <v>600</v>
      </c>
      <c r="B499" s="18">
        <v>23883</v>
      </c>
      <c r="C499" s="18" t="s">
        <v>609</v>
      </c>
      <c r="D499" s="92" t="s">
        <v>604</v>
      </c>
      <c r="E499" s="20">
        <v>1</v>
      </c>
      <c r="F499" s="22">
        <v>83.3</v>
      </c>
      <c r="G499" s="14">
        <f>F499*E499</f>
        <v>83.3</v>
      </c>
      <c r="H499" s="14">
        <f>G499*1.12</f>
        <v>93.296</v>
      </c>
      <c r="I499" s="14"/>
      <c r="J499" s="13"/>
    </row>
    <row r="500" spans="1:10" ht="31.5">
      <c r="A500" s="18" t="s">
        <v>600</v>
      </c>
      <c r="B500" s="18">
        <v>32156</v>
      </c>
      <c r="C500" s="18" t="s">
        <v>608</v>
      </c>
      <c r="D500" s="92" t="s">
        <v>603</v>
      </c>
      <c r="E500" s="20">
        <v>1</v>
      </c>
      <c r="F500" s="22">
        <v>63.4</v>
      </c>
      <c r="G500" s="22">
        <f>F500*E500</f>
        <v>63.4</v>
      </c>
      <c r="H500" s="14">
        <f>G500*1.12</f>
        <v>71.00800000000001</v>
      </c>
      <c r="I500" s="14"/>
      <c r="J500" s="13"/>
    </row>
    <row r="501" spans="1:10" ht="94.5">
      <c r="A501" s="17" t="s">
        <v>876</v>
      </c>
      <c r="B501" s="18">
        <v>33452</v>
      </c>
      <c r="C501" s="17" t="s">
        <v>877</v>
      </c>
      <c r="D501" s="92" t="s">
        <v>879</v>
      </c>
      <c r="E501" s="15">
        <v>1</v>
      </c>
      <c r="F501" s="14">
        <v>111.3</v>
      </c>
      <c r="G501" s="14">
        <f>F501*E501</f>
        <v>111.3</v>
      </c>
      <c r="H501" s="14">
        <f>G501*1.12</f>
        <v>124.656</v>
      </c>
      <c r="I501" s="14">
        <v>112</v>
      </c>
      <c r="J501" s="13" t="s">
        <v>3</v>
      </c>
    </row>
    <row r="502" spans="1:10" ht="47.25">
      <c r="A502" s="17" t="s">
        <v>876</v>
      </c>
      <c r="B502" s="18">
        <v>12096</v>
      </c>
      <c r="C502" s="17" t="s">
        <v>877</v>
      </c>
      <c r="D502" s="92" t="s">
        <v>882</v>
      </c>
      <c r="E502" s="15">
        <v>1</v>
      </c>
      <c r="F502" s="14">
        <v>114.5</v>
      </c>
      <c r="G502" s="14">
        <f>F502*E502</f>
        <v>114.5</v>
      </c>
      <c r="H502" s="14">
        <f>G502*1.12</f>
        <v>128.24</v>
      </c>
      <c r="I502" s="14"/>
      <c r="J502" s="13"/>
    </row>
    <row r="503" spans="1:10" ht="47.25">
      <c r="A503" s="17" t="s">
        <v>876</v>
      </c>
      <c r="B503" s="18">
        <v>12100</v>
      </c>
      <c r="C503" s="17" t="s">
        <v>877</v>
      </c>
      <c r="D503" s="92" t="s">
        <v>880</v>
      </c>
      <c r="E503" s="15">
        <v>1</v>
      </c>
      <c r="F503" s="14">
        <v>114.5</v>
      </c>
      <c r="G503" s="14">
        <f>F503*E503</f>
        <v>114.5</v>
      </c>
      <c r="H503" s="14">
        <f>G503*1.12</f>
        <v>128.24</v>
      </c>
      <c r="I503" s="14"/>
      <c r="J503" s="13"/>
    </row>
    <row r="504" spans="1:10" ht="47.25">
      <c r="A504" s="17" t="s">
        <v>876</v>
      </c>
      <c r="B504" s="18">
        <v>33453</v>
      </c>
      <c r="C504" s="17" t="s">
        <v>877</v>
      </c>
      <c r="D504" s="92" t="s">
        <v>881</v>
      </c>
      <c r="E504" s="15">
        <v>1</v>
      </c>
      <c r="F504" s="14">
        <v>109.9</v>
      </c>
      <c r="G504" s="14">
        <f>F504*E504</f>
        <v>109.9</v>
      </c>
      <c r="H504" s="14">
        <f>G504*1.12</f>
        <v>123.08800000000002</v>
      </c>
      <c r="I504" s="14"/>
      <c r="J504" s="13"/>
    </row>
    <row r="505" spans="1:10" ht="47.25">
      <c r="A505" s="17" t="s">
        <v>876</v>
      </c>
      <c r="B505" s="18">
        <v>16580</v>
      </c>
      <c r="C505" s="17" t="s">
        <v>877</v>
      </c>
      <c r="D505" s="92" t="s">
        <v>878</v>
      </c>
      <c r="E505" s="15">
        <v>4</v>
      </c>
      <c r="F505" s="14">
        <v>102.6</v>
      </c>
      <c r="G505" s="14">
        <f>F505*E505</f>
        <v>410.4</v>
      </c>
      <c r="H505" s="14">
        <f>G505*1.12</f>
        <v>459.648</v>
      </c>
      <c r="I505" s="14"/>
      <c r="J505" s="13"/>
    </row>
    <row r="506" spans="1:10" ht="15.75">
      <c r="A506" s="15" t="s">
        <v>876</v>
      </c>
      <c r="B506" s="15">
        <v>36589</v>
      </c>
      <c r="C506" s="15" t="s">
        <v>779</v>
      </c>
      <c r="D506" s="108" t="s">
        <v>470</v>
      </c>
      <c r="E506" s="15">
        <v>2</v>
      </c>
      <c r="F506" s="14">
        <v>53.6</v>
      </c>
      <c r="G506" s="14">
        <f>F506*E506</f>
        <v>107.2</v>
      </c>
      <c r="H506" s="14">
        <f>G506*1.12</f>
        <v>120.06400000000002</v>
      </c>
      <c r="I506" s="14"/>
      <c r="J506" s="13"/>
    </row>
    <row r="507" spans="1:10" ht="15.75">
      <c r="A507" s="15" t="s">
        <v>444</v>
      </c>
      <c r="B507" s="17" t="s">
        <v>450</v>
      </c>
      <c r="C507" s="36"/>
      <c r="D507" s="55" t="s">
        <v>449</v>
      </c>
      <c r="E507" s="15">
        <v>2</v>
      </c>
      <c r="F507" s="14">
        <v>38.2</v>
      </c>
      <c r="G507" s="14">
        <f>F507*E507</f>
        <v>76.4</v>
      </c>
      <c r="H507" s="14">
        <f>G507*1.12</f>
        <v>85.56800000000001</v>
      </c>
      <c r="I507" s="14">
        <v>289</v>
      </c>
      <c r="J507" s="13" t="s">
        <v>1086</v>
      </c>
    </row>
    <row r="508" spans="1:10" ht="15.75">
      <c r="A508" s="15" t="s">
        <v>444</v>
      </c>
      <c r="B508" s="15">
        <v>11599</v>
      </c>
      <c r="C508" s="15" t="s">
        <v>454</v>
      </c>
      <c r="D508" s="108" t="s">
        <v>457</v>
      </c>
      <c r="E508" s="20">
        <v>1</v>
      </c>
      <c r="F508" s="22">
        <v>801.2</v>
      </c>
      <c r="G508" s="14">
        <f>F508*E508</f>
        <v>801.2</v>
      </c>
      <c r="H508" s="14">
        <f>G508*1.12</f>
        <v>897.3440000000002</v>
      </c>
      <c r="I508" s="14"/>
      <c r="J508" s="13"/>
    </row>
    <row r="509" spans="1:10" ht="15.75">
      <c r="A509" s="15" t="s">
        <v>444</v>
      </c>
      <c r="B509" s="17" t="s">
        <v>448</v>
      </c>
      <c r="C509" s="36"/>
      <c r="D509" s="55" t="s">
        <v>447</v>
      </c>
      <c r="E509" s="15">
        <v>1</v>
      </c>
      <c r="F509" s="14">
        <v>482.3</v>
      </c>
      <c r="G509" s="14">
        <f>F509*E509</f>
        <v>482.3</v>
      </c>
      <c r="H509" s="14">
        <f>G509*1.12</f>
        <v>540.176</v>
      </c>
      <c r="I509" s="14"/>
      <c r="J509" s="13"/>
    </row>
    <row r="510" spans="1:10" ht="15.75">
      <c r="A510" s="15" t="s">
        <v>444</v>
      </c>
      <c r="B510" s="15">
        <v>36735</v>
      </c>
      <c r="C510" s="15" t="s">
        <v>898</v>
      </c>
      <c r="D510" s="55" t="s">
        <v>459</v>
      </c>
      <c r="E510" s="20">
        <v>1</v>
      </c>
      <c r="F510" s="22">
        <v>34</v>
      </c>
      <c r="G510" s="14">
        <f>F510*E510</f>
        <v>34</v>
      </c>
      <c r="H510" s="14">
        <f>G510*1.12</f>
        <v>38.080000000000005</v>
      </c>
      <c r="I510" s="14"/>
      <c r="J510" s="13"/>
    </row>
    <row r="511" spans="1:10" ht="15.75">
      <c r="A511" s="15" t="s">
        <v>444</v>
      </c>
      <c r="B511" s="17" t="s">
        <v>291</v>
      </c>
      <c r="C511" s="36" t="s">
        <v>290</v>
      </c>
      <c r="D511" s="96" t="s">
        <v>292</v>
      </c>
      <c r="E511" s="80">
        <v>1</v>
      </c>
      <c r="F511" s="14">
        <v>235.6</v>
      </c>
      <c r="G511" s="14">
        <f>F511*E511</f>
        <v>235.6</v>
      </c>
      <c r="H511" s="14">
        <f>G511*1.12</f>
        <v>263.872</v>
      </c>
      <c r="I511" s="14"/>
      <c r="J511" s="15"/>
    </row>
    <row r="512" spans="1:10" ht="15.75">
      <c r="A512" s="15" t="s">
        <v>444</v>
      </c>
      <c r="B512" s="15">
        <v>37828</v>
      </c>
      <c r="C512" s="15" t="s">
        <v>454</v>
      </c>
      <c r="D512" s="55" t="s">
        <v>456</v>
      </c>
      <c r="E512" s="20">
        <v>1</v>
      </c>
      <c r="F512" s="22">
        <v>56</v>
      </c>
      <c r="G512" s="14">
        <f>F512*E512</f>
        <v>56</v>
      </c>
      <c r="H512" s="14">
        <f>G512*1.12</f>
        <v>62.720000000000006</v>
      </c>
      <c r="I512" s="14"/>
      <c r="J512" s="13"/>
    </row>
    <row r="513" spans="1:10" ht="15.75">
      <c r="A513" s="15" t="s">
        <v>444</v>
      </c>
      <c r="B513" s="15">
        <v>19334</v>
      </c>
      <c r="C513" s="15" t="s">
        <v>898</v>
      </c>
      <c r="D513" s="108" t="s">
        <v>460</v>
      </c>
      <c r="E513" s="20">
        <v>1</v>
      </c>
      <c r="F513" s="22">
        <v>92.8</v>
      </c>
      <c r="G513" s="14">
        <f>F513*E513</f>
        <v>92.8</v>
      </c>
      <c r="H513" s="14">
        <f>G513*1.12</f>
        <v>103.936</v>
      </c>
      <c r="I513" s="14"/>
      <c r="J513" s="13"/>
    </row>
    <row r="514" spans="1:10" ht="31.5">
      <c r="A514" s="15" t="s">
        <v>444</v>
      </c>
      <c r="B514" s="15">
        <v>37555</v>
      </c>
      <c r="C514" s="15" t="s">
        <v>522</v>
      </c>
      <c r="D514" s="55" t="s">
        <v>758</v>
      </c>
      <c r="E514" s="20">
        <v>1</v>
      </c>
      <c r="F514" s="22">
        <v>27.3</v>
      </c>
      <c r="G514" s="14">
        <f>F514*E514</f>
        <v>27.3</v>
      </c>
      <c r="H514" s="14">
        <f>G514*1.12</f>
        <v>30.576000000000004</v>
      </c>
      <c r="I514" s="14"/>
      <c r="J514" s="13"/>
    </row>
    <row r="515" spans="1:10" ht="31.5">
      <c r="A515" s="15" t="s">
        <v>444</v>
      </c>
      <c r="B515" s="15">
        <v>26600</v>
      </c>
      <c r="C515" s="15" t="s">
        <v>522</v>
      </c>
      <c r="D515" s="55" t="s">
        <v>453</v>
      </c>
      <c r="E515" s="20">
        <v>1</v>
      </c>
      <c r="F515" s="22">
        <v>206.5</v>
      </c>
      <c r="G515" s="14">
        <f>F515*E515</f>
        <v>206.5</v>
      </c>
      <c r="H515" s="14">
        <f>G515*1.12</f>
        <v>231.28000000000003</v>
      </c>
      <c r="I515" s="14"/>
      <c r="J515" s="13"/>
    </row>
    <row r="516" spans="1:10" ht="31.5">
      <c r="A516" s="15" t="s">
        <v>444</v>
      </c>
      <c r="B516" s="15">
        <v>37603</v>
      </c>
      <c r="C516" s="15" t="s">
        <v>522</v>
      </c>
      <c r="D516" s="55" t="s">
        <v>451</v>
      </c>
      <c r="E516" s="20">
        <v>1</v>
      </c>
      <c r="F516" s="22">
        <v>61.6</v>
      </c>
      <c r="G516" s="14">
        <f>F516*E516</f>
        <v>61.6</v>
      </c>
      <c r="H516" s="14">
        <f>G516*1.12</f>
        <v>68.992</v>
      </c>
      <c r="I516" s="14"/>
      <c r="J516" s="13"/>
    </row>
    <row r="517" spans="1:10" ht="15.75">
      <c r="A517" s="15" t="s">
        <v>444</v>
      </c>
      <c r="B517" s="17" t="s">
        <v>294</v>
      </c>
      <c r="C517" s="36" t="s">
        <v>290</v>
      </c>
      <c r="D517" s="96" t="s">
        <v>293</v>
      </c>
      <c r="E517" s="80">
        <v>1</v>
      </c>
      <c r="F517" s="14">
        <v>470.8</v>
      </c>
      <c r="G517" s="14">
        <f>F517*E517</f>
        <v>470.8</v>
      </c>
      <c r="H517" s="14">
        <f>G517*1.12</f>
        <v>527.296</v>
      </c>
      <c r="I517" s="14"/>
      <c r="J517" s="15"/>
    </row>
    <row r="518" spans="1:10" ht="15.75">
      <c r="A518" s="15" t="s">
        <v>444</v>
      </c>
      <c r="B518" s="17" t="s">
        <v>446</v>
      </c>
      <c r="C518" s="36" t="s">
        <v>898</v>
      </c>
      <c r="D518" s="55" t="s">
        <v>445</v>
      </c>
      <c r="E518" s="15">
        <v>1</v>
      </c>
      <c r="F518" s="14">
        <v>55.3</v>
      </c>
      <c r="G518" s="14">
        <f>F518*E518</f>
        <v>55.3</v>
      </c>
      <c r="H518" s="14">
        <f>G518*1.12</f>
        <v>61.936</v>
      </c>
      <c r="I518" s="14"/>
      <c r="J518" s="13"/>
    </row>
    <row r="519" spans="1:10" ht="15.75">
      <c r="A519" s="15" t="s">
        <v>444</v>
      </c>
      <c r="B519" s="15">
        <v>25026</v>
      </c>
      <c r="C519" s="15" t="s">
        <v>898</v>
      </c>
      <c r="D519" s="55" t="s">
        <v>458</v>
      </c>
      <c r="E519" s="20">
        <v>1</v>
      </c>
      <c r="F519" s="22">
        <v>16.8</v>
      </c>
      <c r="G519" s="14">
        <f>F519*E519</f>
        <v>16.8</v>
      </c>
      <c r="H519" s="14">
        <f>G519*1.12</f>
        <v>18.816000000000003</v>
      </c>
      <c r="I519" s="14"/>
      <c r="J519" s="13"/>
    </row>
    <row r="520" spans="1:10" ht="15.75">
      <c r="A520" s="20" t="s">
        <v>444</v>
      </c>
      <c r="B520" s="20">
        <v>15992</v>
      </c>
      <c r="C520" s="20" t="s">
        <v>454</v>
      </c>
      <c r="D520" s="55" t="s">
        <v>455</v>
      </c>
      <c r="E520" s="20">
        <v>1</v>
      </c>
      <c r="F520" s="22">
        <v>362.3</v>
      </c>
      <c r="G520" s="14">
        <f>F520*E520</f>
        <v>362.3</v>
      </c>
      <c r="H520" s="14">
        <f>G520*1.12</f>
        <v>405.77600000000007</v>
      </c>
      <c r="I520" s="14"/>
      <c r="J520" s="13"/>
    </row>
    <row r="521" spans="1:10" ht="31.5">
      <c r="A521" s="20" t="s">
        <v>444</v>
      </c>
      <c r="B521" s="20">
        <v>37563</v>
      </c>
      <c r="C521" s="20" t="s">
        <v>522</v>
      </c>
      <c r="D521" s="55" t="s">
        <v>452</v>
      </c>
      <c r="E521" s="20">
        <v>1</v>
      </c>
      <c r="F521" s="22">
        <v>57.1</v>
      </c>
      <c r="G521" s="14">
        <f>F521*E521</f>
        <v>57.1</v>
      </c>
      <c r="H521" s="14">
        <f>G521*1.12</f>
        <v>63.952000000000005</v>
      </c>
      <c r="I521" s="14"/>
      <c r="J521" s="13"/>
    </row>
    <row r="522" spans="1:10" ht="47.25">
      <c r="A522" s="17" t="s">
        <v>941</v>
      </c>
      <c r="B522" s="18">
        <v>14942</v>
      </c>
      <c r="C522" s="17" t="s">
        <v>945</v>
      </c>
      <c r="D522" s="92" t="s">
        <v>942</v>
      </c>
      <c r="E522" s="15">
        <v>6</v>
      </c>
      <c r="F522" s="14">
        <v>86.8</v>
      </c>
      <c r="G522" s="14">
        <f>F522*E522</f>
        <v>520.8</v>
      </c>
      <c r="H522" s="14">
        <f>G522*1.12</f>
        <v>583.296</v>
      </c>
      <c r="I522" s="14">
        <v>71</v>
      </c>
      <c r="J522" s="13"/>
    </row>
    <row r="523" spans="1:10" ht="47.25">
      <c r="A523" s="18" t="s">
        <v>941</v>
      </c>
      <c r="B523" s="18">
        <v>23928</v>
      </c>
      <c r="C523" s="18" t="s">
        <v>944</v>
      </c>
      <c r="D523" s="92" t="s">
        <v>943</v>
      </c>
      <c r="E523" s="20">
        <v>1</v>
      </c>
      <c r="F523" s="22">
        <v>30.5</v>
      </c>
      <c r="G523" s="22">
        <f>F523*E523</f>
        <v>30.5</v>
      </c>
      <c r="H523" s="14">
        <f>G523*1.12</f>
        <v>34.160000000000004</v>
      </c>
      <c r="I523" s="14"/>
      <c r="J523" s="13"/>
    </row>
    <row r="524" spans="1:10" ht="15.75">
      <c r="A524" s="17" t="s">
        <v>837</v>
      </c>
      <c r="B524" s="18">
        <v>27076</v>
      </c>
      <c r="C524" s="17"/>
      <c r="D524" s="92" t="s">
        <v>420</v>
      </c>
      <c r="E524" s="20">
        <v>1</v>
      </c>
      <c r="F524" s="14">
        <v>108.5</v>
      </c>
      <c r="G524" s="14">
        <f>F524*E524</f>
        <v>108.5</v>
      </c>
      <c r="H524" s="14">
        <f>G524*1.12</f>
        <v>121.52000000000001</v>
      </c>
      <c r="I524" s="14">
        <v>152</v>
      </c>
      <c r="J524" s="13"/>
    </row>
    <row r="525" spans="1:10" ht="15.75">
      <c r="A525" s="17" t="s">
        <v>837</v>
      </c>
      <c r="B525" s="18">
        <v>16584</v>
      </c>
      <c r="C525" s="17"/>
      <c r="D525" s="92" t="s">
        <v>839</v>
      </c>
      <c r="E525" s="20">
        <v>2</v>
      </c>
      <c r="F525" s="22">
        <v>108.5</v>
      </c>
      <c r="G525" s="14">
        <f>F525*E525</f>
        <v>217</v>
      </c>
      <c r="H525" s="14">
        <f>G525*1.12</f>
        <v>243.04000000000002</v>
      </c>
      <c r="I525" s="14"/>
      <c r="J525" s="13"/>
    </row>
    <row r="526" spans="1:10" ht="15.75">
      <c r="A526" s="17" t="s">
        <v>837</v>
      </c>
      <c r="B526" s="18">
        <v>16594</v>
      </c>
      <c r="C526" s="17"/>
      <c r="D526" s="92" t="s">
        <v>838</v>
      </c>
      <c r="E526" s="20">
        <v>1</v>
      </c>
      <c r="F526" s="22">
        <v>848.4</v>
      </c>
      <c r="G526" s="14">
        <f>F526*E526</f>
        <v>848.4</v>
      </c>
      <c r="H526" s="14">
        <f>G526*1.12</f>
        <v>950.2080000000001</v>
      </c>
      <c r="I526" s="14"/>
      <c r="J526" s="13"/>
    </row>
    <row r="527" spans="1:10" ht="31.5">
      <c r="A527" s="17" t="s">
        <v>971</v>
      </c>
      <c r="B527" s="18">
        <v>24370</v>
      </c>
      <c r="C527" s="17" t="s">
        <v>522</v>
      </c>
      <c r="D527" s="92" t="s">
        <v>975</v>
      </c>
      <c r="E527" s="15">
        <v>1</v>
      </c>
      <c r="F527" s="14">
        <v>7.4</v>
      </c>
      <c r="G527" s="14">
        <f>F527*E527</f>
        <v>7.4</v>
      </c>
      <c r="H527" s="14">
        <f>G527*1.12</f>
        <v>8.288000000000002</v>
      </c>
      <c r="I527" s="14">
        <v>37</v>
      </c>
      <c r="J527" s="13" t="s">
        <v>1075</v>
      </c>
    </row>
    <row r="528" spans="1:10" ht="31.5">
      <c r="A528" s="17" t="s">
        <v>971</v>
      </c>
      <c r="B528" s="18">
        <v>16908</v>
      </c>
      <c r="C528" s="17" t="s">
        <v>522</v>
      </c>
      <c r="D528" s="92" t="s">
        <v>978</v>
      </c>
      <c r="E528" s="20">
        <v>1</v>
      </c>
      <c r="F528" s="22">
        <v>91.4</v>
      </c>
      <c r="G528" s="14">
        <f>F528*E528</f>
        <v>91.4</v>
      </c>
      <c r="H528" s="14">
        <f>G528*1.12</f>
        <v>102.36800000000001</v>
      </c>
      <c r="I528" s="14"/>
      <c r="J528" s="13"/>
    </row>
    <row r="529" spans="1:10" ht="31.5">
      <c r="A529" s="17" t="s">
        <v>971</v>
      </c>
      <c r="B529" s="18">
        <v>35722</v>
      </c>
      <c r="C529" s="17" t="s">
        <v>522</v>
      </c>
      <c r="D529" s="92" t="s">
        <v>976</v>
      </c>
      <c r="E529" s="15">
        <v>1</v>
      </c>
      <c r="F529" s="14">
        <v>77.4</v>
      </c>
      <c r="G529" s="14">
        <f>F529*E529</f>
        <v>77.4</v>
      </c>
      <c r="H529" s="14">
        <f>G529*1.12</f>
        <v>86.68800000000002</v>
      </c>
      <c r="I529" s="14"/>
      <c r="J529" s="13"/>
    </row>
    <row r="530" spans="1:10" ht="15.75">
      <c r="A530" s="17" t="s">
        <v>971</v>
      </c>
      <c r="B530" s="18">
        <v>24444</v>
      </c>
      <c r="C530" s="17" t="s">
        <v>898</v>
      </c>
      <c r="D530" s="92" t="s">
        <v>977</v>
      </c>
      <c r="E530" s="15">
        <v>1</v>
      </c>
      <c r="F530" s="14">
        <v>20.7</v>
      </c>
      <c r="G530" s="14">
        <f>F530*E530</f>
        <v>20.7</v>
      </c>
      <c r="H530" s="14">
        <f>G530*1.12</f>
        <v>23.184</v>
      </c>
      <c r="I530" s="14"/>
      <c r="J530" s="13"/>
    </row>
    <row r="531" spans="1:10" ht="31.5">
      <c r="A531" s="17" t="s">
        <v>971</v>
      </c>
      <c r="B531" s="18">
        <v>37231</v>
      </c>
      <c r="C531" s="17" t="s">
        <v>972</v>
      </c>
      <c r="D531" s="92" t="s">
        <v>973</v>
      </c>
      <c r="E531" s="15">
        <v>4</v>
      </c>
      <c r="F531" s="14">
        <v>6.7</v>
      </c>
      <c r="G531" s="14">
        <f>F531*E531</f>
        <v>26.8</v>
      </c>
      <c r="H531" s="14">
        <f>G531*1.12</f>
        <v>30.016000000000005</v>
      </c>
      <c r="I531" s="14"/>
      <c r="J531" s="13"/>
    </row>
    <row r="532" spans="1:10" ht="31.5">
      <c r="A532" s="17" t="s">
        <v>971</v>
      </c>
      <c r="B532" s="18">
        <v>31075</v>
      </c>
      <c r="C532" s="17" t="s">
        <v>522</v>
      </c>
      <c r="D532" s="92" t="s">
        <v>979</v>
      </c>
      <c r="E532" s="20">
        <v>1</v>
      </c>
      <c r="F532" s="22">
        <v>35.4</v>
      </c>
      <c r="G532" s="14">
        <f>F532*E532</f>
        <v>35.4</v>
      </c>
      <c r="H532" s="14">
        <f>G532*1.12</f>
        <v>39.648</v>
      </c>
      <c r="I532" s="14"/>
      <c r="J532" s="13"/>
    </row>
    <row r="533" spans="1:10" ht="15.75">
      <c r="A533" s="17" t="s">
        <v>971</v>
      </c>
      <c r="B533" s="18">
        <v>26420</v>
      </c>
      <c r="C533" s="17" t="s">
        <v>599</v>
      </c>
      <c r="D533" s="92" t="s">
        <v>974</v>
      </c>
      <c r="E533" s="15">
        <v>1</v>
      </c>
      <c r="F533" s="14">
        <v>30.8</v>
      </c>
      <c r="G533" s="14">
        <f>F533*E533</f>
        <v>30.8</v>
      </c>
      <c r="H533" s="14">
        <f>G533*1.12</f>
        <v>34.496</v>
      </c>
      <c r="I533" s="14"/>
      <c r="J533" s="13"/>
    </row>
    <row r="534" spans="1:10" ht="47.25">
      <c r="A534" s="28" t="s">
        <v>855</v>
      </c>
      <c r="B534" s="29">
        <v>36765</v>
      </c>
      <c r="C534" s="28" t="s">
        <v>144</v>
      </c>
      <c r="D534" s="93" t="s">
        <v>145</v>
      </c>
      <c r="E534" s="30">
        <v>1</v>
      </c>
      <c r="F534" s="31">
        <v>44.5</v>
      </c>
      <c r="G534" s="14">
        <f>F534*E534</f>
        <v>44.5</v>
      </c>
      <c r="H534" s="14">
        <f>G534*1.12</f>
        <v>49.84</v>
      </c>
      <c r="I534" s="14">
        <v>184</v>
      </c>
      <c r="J534" s="13"/>
    </row>
    <row r="535" spans="1:10" ht="15.75">
      <c r="A535" s="17" t="s">
        <v>855</v>
      </c>
      <c r="B535" s="18" t="s">
        <v>238</v>
      </c>
      <c r="C535" s="17"/>
      <c r="D535" s="92" t="s">
        <v>239</v>
      </c>
      <c r="E535" s="20">
        <v>3</v>
      </c>
      <c r="F535" s="14">
        <v>7.4</v>
      </c>
      <c r="G535" s="14">
        <f>F535*E535</f>
        <v>22.200000000000003</v>
      </c>
      <c r="H535" s="14">
        <f>G535*1.12</f>
        <v>24.864000000000004</v>
      </c>
      <c r="I535" s="14"/>
      <c r="J535" s="13"/>
    </row>
    <row r="536" spans="1:10" ht="31.5">
      <c r="A536" s="28" t="s">
        <v>855</v>
      </c>
      <c r="B536" s="29">
        <v>24391</v>
      </c>
      <c r="C536" s="28" t="s">
        <v>522</v>
      </c>
      <c r="D536" s="93" t="s">
        <v>143</v>
      </c>
      <c r="E536" s="30">
        <v>1</v>
      </c>
      <c r="F536" s="31">
        <v>29.4</v>
      </c>
      <c r="G536" s="14">
        <f>F536*E536</f>
        <v>29.4</v>
      </c>
      <c r="H536" s="14">
        <f>G536*1.12</f>
        <v>32.928000000000004</v>
      </c>
      <c r="I536" s="14"/>
      <c r="J536" s="13"/>
    </row>
    <row r="537" spans="1:10" ht="15.75">
      <c r="A537" s="28" t="s">
        <v>855</v>
      </c>
      <c r="B537" s="29">
        <v>26111</v>
      </c>
      <c r="C537" s="17"/>
      <c r="D537" s="93" t="s">
        <v>861</v>
      </c>
      <c r="E537" s="30">
        <v>1</v>
      </c>
      <c r="F537" s="31">
        <v>23.8</v>
      </c>
      <c r="G537" s="14">
        <f>F537*E537</f>
        <v>23.8</v>
      </c>
      <c r="H537" s="14">
        <f>G537*1.12</f>
        <v>26.656000000000002</v>
      </c>
      <c r="I537" s="14"/>
      <c r="J537" s="13"/>
    </row>
    <row r="538" spans="1:10" ht="31.5">
      <c r="A538" s="28" t="s">
        <v>855</v>
      </c>
      <c r="B538" s="29">
        <v>23979</v>
      </c>
      <c r="C538" s="28" t="s">
        <v>522</v>
      </c>
      <c r="D538" s="92" t="s">
        <v>760</v>
      </c>
      <c r="E538" s="30">
        <v>1</v>
      </c>
      <c r="F538" s="31">
        <v>17.5</v>
      </c>
      <c r="G538" s="14">
        <f>F538*E538</f>
        <v>17.5</v>
      </c>
      <c r="H538" s="14">
        <f>G538*1.12</f>
        <v>19.6</v>
      </c>
      <c r="I538" s="14"/>
      <c r="J538" s="13"/>
    </row>
    <row r="539" spans="1:10" ht="15.75">
      <c r="A539" s="28" t="s">
        <v>855</v>
      </c>
      <c r="B539" s="29">
        <v>19410</v>
      </c>
      <c r="C539" s="17"/>
      <c r="D539" s="93" t="s">
        <v>860</v>
      </c>
      <c r="E539" s="30">
        <v>1</v>
      </c>
      <c r="F539" s="31">
        <v>24.9</v>
      </c>
      <c r="G539" s="14">
        <f>F539*E539</f>
        <v>24.9</v>
      </c>
      <c r="H539" s="14">
        <f>G539*1.12</f>
        <v>27.888</v>
      </c>
      <c r="I539" s="14"/>
      <c r="J539" s="13"/>
    </row>
    <row r="540" spans="1:10" ht="31.5">
      <c r="A540" s="28" t="s">
        <v>855</v>
      </c>
      <c r="B540" s="29">
        <v>23174</v>
      </c>
      <c r="C540" s="28" t="s">
        <v>754</v>
      </c>
      <c r="D540" s="93" t="s">
        <v>856</v>
      </c>
      <c r="E540" s="30">
        <v>4</v>
      </c>
      <c r="F540" s="31">
        <v>51.1</v>
      </c>
      <c r="G540" s="14">
        <f>F540*E540</f>
        <v>204.4</v>
      </c>
      <c r="H540" s="14">
        <f>G540*1.12</f>
        <v>228.92800000000003</v>
      </c>
      <c r="I540" s="14"/>
      <c r="J540" s="13"/>
    </row>
    <row r="541" spans="1:10" ht="31.5">
      <c r="A541" s="28" t="s">
        <v>855</v>
      </c>
      <c r="B541" s="29">
        <v>13499</v>
      </c>
      <c r="C541" s="28" t="s">
        <v>754</v>
      </c>
      <c r="D541" s="93" t="s">
        <v>845</v>
      </c>
      <c r="E541" s="30">
        <v>4</v>
      </c>
      <c r="F541" s="31">
        <v>63.7</v>
      </c>
      <c r="G541" s="14">
        <f>F541*E541</f>
        <v>254.8</v>
      </c>
      <c r="H541" s="14">
        <f>G541*1.12</f>
        <v>285.37600000000003</v>
      </c>
      <c r="I541" s="14"/>
      <c r="J541" s="13"/>
    </row>
    <row r="542" spans="1:10" ht="31.5">
      <c r="A542" s="28" t="s">
        <v>855</v>
      </c>
      <c r="B542" s="29">
        <v>23175</v>
      </c>
      <c r="C542" s="28" t="s">
        <v>754</v>
      </c>
      <c r="D542" s="93" t="s">
        <v>857</v>
      </c>
      <c r="E542" s="30">
        <v>4</v>
      </c>
      <c r="F542" s="14">
        <v>111.7</v>
      </c>
      <c r="G542" s="14">
        <f>F542*E542</f>
        <v>446.8</v>
      </c>
      <c r="H542" s="14">
        <f>G542*1.12</f>
        <v>500.41600000000005</v>
      </c>
      <c r="I542" s="14"/>
      <c r="J542" s="13"/>
    </row>
    <row r="543" spans="1:10" ht="31.5">
      <c r="A543" s="28" t="s">
        <v>855</v>
      </c>
      <c r="B543" s="29">
        <v>24142</v>
      </c>
      <c r="C543" s="28" t="s">
        <v>659</v>
      </c>
      <c r="D543" s="93" t="s">
        <v>858</v>
      </c>
      <c r="E543" s="30">
        <v>3</v>
      </c>
      <c r="F543" s="31">
        <v>75.3</v>
      </c>
      <c r="G543" s="14">
        <f>F543*E543</f>
        <v>225.89999999999998</v>
      </c>
      <c r="H543" s="14">
        <f>G543*1.12</f>
        <v>253.008</v>
      </c>
      <c r="I543" s="14"/>
      <c r="J543" s="13"/>
    </row>
    <row r="544" spans="1:10" ht="31.5">
      <c r="A544" s="28" t="s">
        <v>855</v>
      </c>
      <c r="B544" s="29">
        <v>24140</v>
      </c>
      <c r="C544" s="28" t="s">
        <v>659</v>
      </c>
      <c r="D544" s="93" t="s">
        <v>859</v>
      </c>
      <c r="E544" s="30">
        <v>1</v>
      </c>
      <c r="F544" s="31">
        <v>92.1</v>
      </c>
      <c r="G544" s="14">
        <f>F544*E544</f>
        <v>92.1</v>
      </c>
      <c r="H544" s="14">
        <f>G544*1.12</f>
        <v>103.152</v>
      </c>
      <c r="I544" s="14"/>
      <c r="J544" s="13"/>
    </row>
    <row r="545" spans="1:10" ht="15.75">
      <c r="A545" s="28" t="s">
        <v>855</v>
      </c>
      <c r="B545" s="29">
        <v>33081</v>
      </c>
      <c r="C545" s="17"/>
      <c r="D545" s="93" t="s">
        <v>862</v>
      </c>
      <c r="E545" s="30">
        <v>1</v>
      </c>
      <c r="F545" s="31">
        <v>33.3</v>
      </c>
      <c r="G545" s="14">
        <f>F545*E545</f>
        <v>33.3</v>
      </c>
      <c r="H545" s="14">
        <f>G545*1.12</f>
        <v>37.296</v>
      </c>
      <c r="I545" s="14"/>
      <c r="J545" s="13"/>
    </row>
    <row r="546" spans="1:10" ht="15.75">
      <c r="A546" s="28" t="s">
        <v>855</v>
      </c>
      <c r="B546" s="29">
        <v>17330</v>
      </c>
      <c r="C546" s="17"/>
      <c r="D546" s="110" t="s">
        <v>700</v>
      </c>
      <c r="E546" s="30">
        <v>1</v>
      </c>
      <c r="F546" s="14">
        <v>19.3</v>
      </c>
      <c r="G546" s="14">
        <f>F546*E546</f>
        <v>19.3</v>
      </c>
      <c r="H546" s="14">
        <f>G546*1.12</f>
        <v>21.616000000000003</v>
      </c>
      <c r="I546" s="14"/>
      <c r="J546" s="13"/>
    </row>
    <row r="547" spans="1:10" ht="15.75">
      <c r="A547" s="17" t="s">
        <v>840</v>
      </c>
      <c r="B547" s="18">
        <v>14021</v>
      </c>
      <c r="C547" s="17" t="s">
        <v>850</v>
      </c>
      <c r="D547" s="92" t="s">
        <v>848</v>
      </c>
      <c r="E547" s="20">
        <v>1</v>
      </c>
      <c r="F547" s="14">
        <v>34.3</v>
      </c>
      <c r="G547" s="14">
        <f>F547*E547</f>
        <v>34.3</v>
      </c>
      <c r="H547" s="14">
        <f>G547*1.12</f>
        <v>38.416000000000004</v>
      </c>
      <c r="I547" s="14">
        <v>103</v>
      </c>
      <c r="J547" s="13"/>
    </row>
    <row r="548" spans="1:10" ht="15.75">
      <c r="A548" s="17" t="s">
        <v>840</v>
      </c>
      <c r="B548" s="18">
        <v>22139</v>
      </c>
      <c r="C548" s="17" t="s">
        <v>850</v>
      </c>
      <c r="D548" s="92" t="s">
        <v>573</v>
      </c>
      <c r="E548" s="15">
        <v>1</v>
      </c>
      <c r="F548" s="14">
        <v>65.8</v>
      </c>
      <c r="G548" s="14">
        <f>F548*E548</f>
        <v>65.8</v>
      </c>
      <c r="H548" s="14">
        <f>G548*1.12</f>
        <v>73.696</v>
      </c>
      <c r="I548" s="14"/>
      <c r="J548" s="13"/>
    </row>
    <row r="549" spans="1:10" ht="15.75">
      <c r="A549" s="18" t="s">
        <v>840</v>
      </c>
      <c r="B549" s="18">
        <v>10385</v>
      </c>
      <c r="C549" s="18" t="s">
        <v>850</v>
      </c>
      <c r="D549" s="92" t="s">
        <v>638</v>
      </c>
      <c r="E549" s="20">
        <v>1</v>
      </c>
      <c r="F549" s="22">
        <v>63</v>
      </c>
      <c r="G549" s="22">
        <f>F549*E549</f>
        <v>63</v>
      </c>
      <c r="H549" s="14">
        <f>G549*1.12</f>
        <v>70.56</v>
      </c>
      <c r="I549" s="14"/>
      <c r="J549" s="13"/>
    </row>
    <row r="550" spans="1:10" ht="31.5">
      <c r="A550" s="17" t="s">
        <v>840</v>
      </c>
      <c r="B550" s="18">
        <v>24242</v>
      </c>
      <c r="C550" s="17" t="s">
        <v>522</v>
      </c>
      <c r="D550" s="92" t="s">
        <v>842</v>
      </c>
      <c r="E550" s="15">
        <v>1</v>
      </c>
      <c r="F550" s="14">
        <v>55.7</v>
      </c>
      <c r="G550" s="14">
        <f>F550*E550</f>
        <v>55.7</v>
      </c>
      <c r="H550" s="14">
        <f>G550*1.12</f>
        <v>62.38400000000001</v>
      </c>
      <c r="I550" s="14"/>
      <c r="J550" s="13"/>
    </row>
    <row r="551" spans="1:10" ht="31.5">
      <c r="A551" s="17" t="s">
        <v>840</v>
      </c>
      <c r="B551" s="18">
        <v>33675</v>
      </c>
      <c r="C551" s="17" t="s">
        <v>522</v>
      </c>
      <c r="D551" s="92" t="s">
        <v>841</v>
      </c>
      <c r="E551" s="15">
        <v>1</v>
      </c>
      <c r="F551" s="22">
        <v>41</v>
      </c>
      <c r="G551" s="14">
        <f>F551*E551</f>
        <v>41</v>
      </c>
      <c r="H551" s="14">
        <f>G551*1.12</f>
        <v>45.92</v>
      </c>
      <c r="I551" s="14"/>
      <c r="J551" s="13"/>
    </row>
    <row r="552" spans="1:10" ht="15.75">
      <c r="A552" s="17" t="s">
        <v>840</v>
      </c>
      <c r="B552" s="18">
        <v>21573</v>
      </c>
      <c r="C552" s="17" t="s">
        <v>850</v>
      </c>
      <c r="D552" s="92" t="s">
        <v>583</v>
      </c>
      <c r="E552" s="20">
        <v>1</v>
      </c>
      <c r="F552" s="14">
        <v>35.7</v>
      </c>
      <c r="G552" s="14">
        <f>F552*E552</f>
        <v>35.7</v>
      </c>
      <c r="H552" s="14">
        <f>G552*1.12</f>
        <v>39.98400000000001</v>
      </c>
      <c r="I552" s="14"/>
      <c r="J552" s="13"/>
    </row>
    <row r="553" spans="1:10" ht="15.75">
      <c r="A553" s="17" t="s">
        <v>840</v>
      </c>
      <c r="B553" s="18">
        <v>35336</v>
      </c>
      <c r="C553" s="17" t="s">
        <v>698</v>
      </c>
      <c r="D553" s="92" t="s">
        <v>844</v>
      </c>
      <c r="E553" s="15">
        <v>1</v>
      </c>
      <c r="F553" s="14">
        <v>130.6</v>
      </c>
      <c r="G553" s="14">
        <f>F553*E553</f>
        <v>130.6</v>
      </c>
      <c r="H553" s="14">
        <f>G553*1.12</f>
        <v>146.27200000000002</v>
      </c>
      <c r="I553" s="14"/>
      <c r="J553" s="13"/>
    </row>
    <row r="554" spans="1:10" ht="31.5">
      <c r="A554" s="17" t="s">
        <v>840</v>
      </c>
      <c r="B554" s="18">
        <v>36241</v>
      </c>
      <c r="C554" s="17" t="s">
        <v>850</v>
      </c>
      <c r="D554" s="92" t="s">
        <v>849</v>
      </c>
      <c r="E554" s="15">
        <v>1</v>
      </c>
      <c r="F554" s="14">
        <v>101.2</v>
      </c>
      <c r="G554" s="14">
        <f>F554*E554</f>
        <v>101.2</v>
      </c>
      <c r="H554" s="14">
        <f>G554*1.12</f>
        <v>113.34400000000001</v>
      </c>
      <c r="I554" s="14"/>
      <c r="J554" s="13"/>
    </row>
    <row r="555" spans="1:10" ht="31.5">
      <c r="A555" s="17" t="s">
        <v>840</v>
      </c>
      <c r="B555" s="18">
        <v>21702</v>
      </c>
      <c r="C555" s="17" t="s">
        <v>522</v>
      </c>
      <c r="D555" s="92" t="s">
        <v>843</v>
      </c>
      <c r="E555" s="15">
        <v>1</v>
      </c>
      <c r="F555" s="14">
        <v>51.1</v>
      </c>
      <c r="G555" s="14">
        <f>F555*E555</f>
        <v>51.1</v>
      </c>
      <c r="H555" s="14">
        <f>G555*1.12</f>
        <v>57.232000000000006</v>
      </c>
      <c r="I555" s="14"/>
      <c r="J555" s="13"/>
    </row>
    <row r="556" spans="1:10" ht="15.75">
      <c r="A556" s="17" t="s">
        <v>840</v>
      </c>
      <c r="B556" s="18">
        <v>13499</v>
      </c>
      <c r="C556" s="17" t="s">
        <v>599</v>
      </c>
      <c r="D556" s="92" t="s">
        <v>845</v>
      </c>
      <c r="E556" s="15">
        <v>1</v>
      </c>
      <c r="F556" s="14">
        <v>63.7</v>
      </c>
      <c r="G556" s="14">
        <f>F556*E556</f>
        <v>63.7</v>
      </c>
      <c r="H556" s="14">
        <f>G556*1.12</f>
        <v>71.34400000000001</v>
      </c>
      <c r="I556" s="14"/>
      <c r="J556" s="13"/>
    </row>
    <row r="557" spans="1:10" ht="31.5">
      <c r="A557" s="17" t="s">
        <v>840</v>
      </c>
      <c r="B557" s="18">
        <v>24486</v>
      </c>
      <c r="C557" s="17" t="s">
        <v>851</v>
      </c>
      <c r="D557" s="92" t="s">
        <v>847</v>
      </c>
      <c r="E557" s="15">
        <v>1</v>
      </c>
      <c r="F557" s="14">
        <v>113.8</v>
      </c>
      <c r="G557" s="14">
        <f>F557*E557</f>
        <v>113.8</v>
      </c>
      <c r="H557" s="14">
        <f>G557*1.12</f>
        <v>127.456</v>
      </c>
      <c r="I557" s="14"/>
      <c r="J557" s="13"/>
    </row>
    <row r="558" spans="1:10" ht="15.75">
      <c r="A558" s="18" t="s">
        <v>840</v>
      </c>
      <c r="B558" s="18">
        <v>36608</v>
      </c>
      <c r="C558" s="18" t="s">
        <v>599</v>
      </c>
      <c r="D558" s="92" t="s">
        <v>846</v>
      </c>
      <c r="E558" s="20">
        <v>1</v>
      </c>
      <c r="F558" s="22">
        <v>37.5</v>
      </c>
      <c r="G558" s="22">
        <f>F558*E558</f>
        <v>37.5</v>
      </c>
      <c r="H558" s="14">
        <f>G558*1.12</f>
        <v>42.00000000000001</v>
      </c>
      <c r="I558" s="14"/>
      <c r="J558" s="13"/>
    </row>
    <row r="559" spans="1:10" ht="31.5">
      <c r="A559" s="15" t="s">
        <v>259</v>
      </c>
      <c r="B559" s="20">
        <v>37447</v>
      </c>
      <c r="C559" s="15" t="s">
        <v>393</v>
      </c>
      <c r="D559" s="55" t="s">
        <v>473</v>
      </c>
      <c r="E559" s="15">
        <v>1</v>
      </c>
      <c r="F559" s="14">
        <v>225.8</v>
      </c>
      <c r="G559" s="14">
        <f>F559*E559</f>
        <v>225.8</v>
      </c>
      <c r="H559" s="14">
        <f>G559*1.12</f>
        <v>252.89600000000004</v>
      </c>
      <c r="I559" s="14">
        <v>52</v>
      </c>
      <c r="J559" s="13"/>
    </row>
    <row r="560" spans="1:10" ht="31.5">
      <c r="A560" s="15" t="s">
        <v>259</v>
      </c>
      <c r="B560" s="20">
        <v>24371</v>
      </c>
      <c r="C560" s="36" t="s">
        <v>262</v>
      </c>
      <c r="D560" s="55" t="s">
        <v>263</v>
      </c>
      <c r="E560" s="15">
        <v>1</v>
      </c>
      <c r="F560" s="14">
        <v>3.5</v>
      </c>
      <c r="G560" s="14">
        <f>F560*E560</f>
        <v>3.5</v>
      </c>
      <c r="H560" s="14">
        <f>G560*1.12</f>
        <v>3.9200000000000004</v>
      </c>
      <c r="I560" s="14"/>
      <c r="J560" s="13"/>
    </row>
    <row r="561" spans="1:10" ht="47.25">
      <c r="A561" s="15" t="s">
        <v>259</v>
      </c>
      <c r="B561" s="20">
        <v>35671</v>
      </c>
      <c r="C561" s="36" t="s">
        <v>260</v>
      </c>
      <c r="D561" s="55" t="s">
        <v>261</v>
      </c>
      <c r="E561" s="15">
        <v>1</v>
      </c>
      <c r="F561" s="14">
        <v>57.4</v>
      </c>
      <c r="G561" s="14">
        <f>F561*E561</f>
        <v>57.4</v>
      </c>
      <c r="H561" s="14">
        <f>G561*1.12</f>
        <v>64.28800000000001</v>
      </c>
      <c r="I561" s="14"/>
      <c r="J561" s="13"/>
    </row>
    <row r="562" spans="1:10" ht="31.5">
      <c r="A562" s="15" t="s">
        <v>259</v>
      </c>
      <c r="B562" s="20">
        <v>21588</v>
      </c>
      <c r="C562" s="36" t="s">
        <v>266</v>
      </c>
      <c r="D562" s="55" t="s">
        <v>267</v>
      </c>
      <c r="E562" s="15">
        <v>1</v>
      </c>
      <c r="F562" s="14">
        <v>29.1</v>
      </c>
      <c r="G562" s="14">
        <f>F562*E562</f>
        <v>29.1</v>
      </c>
      <c r="H562" s="14">
        <f>G562*1.12</f>
        <v>32.592000000000006</v>
      </c>
      <c r="I562" s="14"/>
      <c r="J562" s="13"/>
    </row>
    <row r="563" spans="1:10" ht="47.25">
      <c r="A563" s="15" t="s">
        <v>259</v>
      </c>
      <c r="B563" s="20">
        <v>34182</v>
      </c>
      <c r="C563" s="15" t="s">
        <v>395</v>
      </c>
      <c r="D563" s="55" t="s">
        <v>474</v>
      </c>
      <c r="E563" s="15">
        <v>2</v>
      </c>
      <c r="F563" s="14">
        <v>14.4</v>
      </c>
      <c r="G563" s="14">
        <f>F563*E563</f>
        <v>28.8</v>
      </c>
      <c r="H563" s="14">
        <f>G563*1.12</f>
        <v>32.25600000000001</v>
      </c>
      <c r="I563" s="14"/>
      <c r="J563" s="13"/>
    </row>
    <row r="564" spans="1:10" ht="31.5">
      <c r="A564" s="15" t="s">
        <v>259</v>
      </c>
      <c r="B564" s="20">
        <v>27520</v>
      </c>
      <c r="C564" s="36" t="s">
        <v>264</v>
      </c>
      <c r="D564" s="55" t="s">
        <v>265</v>
      </c>
      <c r="E564" s="15">
        <v>1</v>
      </c>
      <c r="F564" s="14">
        <v>54.6</v>
      </c>
      <c r="G564" s="14">
        <f>F564*E564</f>
        <v>54.6</v>
      </c>
      <c r="H564" s="14">
        <f>G564*1.12</f>
        <v>61.15200000000001</v>
      </c>
      <c r="I564" s="14"/>
      <c r="J564" s="13"/>
    </row>
    <row r="565" spans="1:10" ht="31.5">
      <c r="A565" s="18" t="s">
        <v>684</v>
      </c>
      <c r="B565" s="18">
        <v>28713</v>
      </c>
      <c r="C565" s="21" t="s">
        <v>697</v>
      </c>
      <c r="D565" s="92" t="s">
        <v>695</v>
      </c>
      <c r="E565" s="20">
        <v>1</v>
      </c>
      <c r="F565" s="22">
        <v>553.7</v>
      </c>
      <c r="G565" s="14">
        <f>F565*E565</f>
        <v>553.7</v>
      </c>
      <c r="H565" s="14">
        <f>G565*1.17</f>
        <v>647.8290000000001</v>
      </c>
      <c r="I565" s="14">
        <v>161</v>
      </c>
      <c r="J565" s="13" t="s">
        <v>1076</v>
      </c>
    </row>
    <row r="566" spans="1:10" ht="157.5">
      <c r="A566" s="18" t="s">
        <v>684</v>
      </c>
      <c r="B566" s="18">
        <v>28831</v>
      </c>
      <c r="C566" s="21" t="s">
        <v>522</v>
      </c>
      <c r="D566" s="92" t="s">
        <v>696</v>
      </c>
      <c r="E566" s="20">
        <v>1</v>
      </c>
      <c r="F566" s="22">
        <v>7</v>
      </c>
      <c r="G566" s="14">
        <f>F566*E566</f>
        <v>7</v>
      </c>
      <c r="H566" s="14">
        <f>G566*1.17</f>
        <v>8.19</v>
      </c>
      <c r="I566" s="14"/>
      <c r="J566" s="13" t="s">
        <v>0</v>
      </c>
    </row>
    <row r="567" spans="1:10" ht="15.75">
      <c r="A567" s="17" t="s">
        <v>684</v>
      </c>
      <c r="B567" s="18">
        <v>14698</v>
      </c>
      <c r="C567" s="17" t="s">
        <v>697</v>
      </c>
      <c r="D567" s="92" t="s">
        <v>688</v>
      </c>
      <c r="E567" s="15">
        <v>1</v>
      </c>
      <c r="F567" s="14">
        <v>70.4</v>
      </c>
      <c r="G567" s="14">
        <f>F567*E567</f>
        <v>70.4</v>
      </c>
      <c r="H567" s="14">
        <f>G567*1.17</f>
        <v>82.368</v>
      </c>
      <c r="I567" s="14"/>
      <c r="J567" s="13"/>
    </row>
    <row r="568" spans="1:10" ht="15.75">
      <c r="A568" s="17" t="s">
        <v>684</v>
      </c>
      <c r="B568" s="18">
        <v>14699</v>
      </c>
      <c r="C568" s="17" t="s">
        <v>659</v>
      </c>
      <c r="D568" s="92" t="s">
        <v>689</v>
      </c>
      <c r="E568" s="15">
        <v>1</v>
      </c>
      <c r="F568" s="14">
        <v>83.7</v>
      </c>
      <c r="G568" s="14">
        <f>F568*E568</f>
        <v>83.7</v>
      </c>
      <c r="H568" s="14">
        <f>G568*1.17</f>
        <v>97.929</v>
      </c>
      <c r="I568" s="14"/>
      <c r="J568" s="13"/>
    </row>
    <row r="569" spans="1:10" ht="15.75">
      <c r="A569" s="18" t="s">
        <v>684</v>
      </c>
      <c r="B569" s="18">
        <v>14697</v>
      </c>
      <c r="C569" s="18" t="s">
        <v>697</v>
      </c>
      <c r="D569" s="92" t="s">
        <v>690</v>
      </c>
      <c r="E569" s="20">
        <v>1</v>
      </c>
      <c r="F569" s="22">
        <v>78.1</v>
      </c>
      <c r="G569" s="14">
        <f>F569*E569</f>
        <v>78.1</v>
      </c>
      <c r="H569" s="14">
        <f>G569*1.17</f>
        <v>91.37699999999998</v>
      </c>
      <c r="I569" s="14"/>
      <c r="J569" s="13"/>
    </row>
    <row r="570" spans="1:10" ht="31.5">
      <c r="A570" s="18" t="s">
        <v>684</v>
      </c>
      <c r="B570" s="18">
        <v>27062</v>
      </c>
      <c r="C570" s="18" t="s">
        <v>522</v>
      </c>
      <c r="D570" s="92" t="s">
        <v>691</v>
      </c>
      <c r="E570" s="20">
        <v>1</v>
      </c>
      <c r="F570" s="22">
        <v>54.6</v>
      </c>
      <c r="G570" s="14">
        <f>F570*E570</f>
        <v>54.6</v>
      </c>
      <c r="H570" s="14">
        <f>G570*1.17</f>
        <v>63.882</v>
      </c>
      <c r="I570" s="14"/>
      <c r="J570" s="13"/>
    </row>
    <row r="571" spans="1:10" ht="15.75">
      <c r="A571" s="18" t="s">
        <v>684</v>
      </c>
      <c r="B571" s="18">
        <v>34221</v>
      </c>
      <c r="C571" s="21" t="s">
        <v>698</v>
      </c>
      <c r="D571" s="92" t="s">
        <v>694</v>
      </c>
      <c r="E571" s="20">
        <v>1</v>
      </c>
      <c r="F571" s="22">
        <v>28</v>
      </c>
      <c r="G571" s="14">
        <f>F571*E571</f>
        <v>28</v>
      </c>
      <c r="H571" s="14">
        <f>G571*1.17</f>
        <v>32.76</v>
      </c>
      <c r="I571" s="14"/>
      <c r="J571" s="13"/>
    </row>
    <row r="572" spans="1:10" ht="15.75">
      <c r="A572" s="18" t="s">
        <v>684</v>
      </c>
      <c r="B572" s="18">
        <v>24474</v>
      </c>
      <c r="C572" s="21" t="s">
        <v>698</v>
      </c>
      <c r="D572" s="92" t="s">
        <v>693</v>
      </c>
      <c r="E572" s="20">
        <v>1</v>
      </c>
      <c r="F572" s="22">
        <v>24.2</v>
      </c>
      <c r="G572" s="14">
        <f>F572*E572</f>
        <v>24.2</v>
      </c>
      <c r="H572" s="14">
        <f>G572*1.17</f>
        <v>28.313999999999997</v>
      </c>
      <c r="I572" s="14"/>
      <c r="J572" s="13"/>
    </row>
    <row r="573" spans="1:10" ht="15.75">
      <c r="A573" s="18" t="s">
        <v>684</v>
      </c>
      <c r="B573" s="18">
        <v>13322</v>
      </c>
      <c r="C573" s="39" t="s">
        <v>697</v>
      </c>
      <c r="D573" s="92" t="s">
        <v>699</v>
      </c>
      <c r="E573" s="20">
        <v>1</v>
      </c>
      <c r="F573" s="22">
        <v>75.3</v>
      </c>
      <c r="G573" s="14">
        <f>F573*E573</f>
        <v>75.3</v>
      </c>
      <c r="H573" s="14">
        <f>G573*1.17</f>
        <v>88.10099999999998</v>
      </c>
      <c r="I573" s="14"/>
      <c r="J573" s="13"/>
    </row>
    <row r="574" spans="1:10" ht="15.75">
      <c r="A574" s="17" t="s">
        <v>684</v>
      </c>
      <c r="B574" s="18">
        <v>22629</v>
      </c>
      <c r="C574" s="17" t="s">
        <v>697</v>
      </c>
      <c r="D574" s="92" t="s">
        <v>685</v>
      </c>
      <c r="E574" s="15">
        <v>1</v>
      </c>
      <c r="F574" s="14">
        <v>53.6</v>
      </c>
      <c r="G574" s="14">
        <f>F574*E574</f>
        <v>53.6</v>
      </c>
      <c r="H574" s="14">
        <f>G574*1.17</f>
        <v>62.711999999999996</v>
      </c>
      <c r="I574" s="14"/>
      <c r="J574" s="13"/>
    </row>
    <row r="575" spans="1:13" s="69" customFormat="1" ht="15.75">
      <c r="A575" s="17" t="s">
        <v>684</v>
      </c>
      <c r="B575" s="18">
        <v>13345</v>
      </c>
      <c r="C575" s="17" t="s">
        <v>697</v>
      </c>
      <c r="D575" s="92" t="s">
        <v>686</v>
      </c>
      <c r="E575" s="15">
        <v>1</v>
      </c>
      <c r="F575" s="14">
        <v>87.9</v>
      </c>
      <c r="G575" s="14">
        <f>F575*E575</f>
        <v>87.9</v>
      </c>
      <c r="H575" s="14">
        <f>G575*1.17</f>
        <v>102.843</v>
      </c>
      <c r="I575" s="14"/>
      <c r="J575" s="13"/>
      <c r="K575"/>
      <c r="L575"/>
      <c r="M575"/>
    </row>
    <row r="576" spans="1:13" s="69" customFormat="1" ht="15.75">
      <c r="A576" s="17" t="s">
        <v>684</v>
      </c>
      <c r="B576" s="18">
        <v>13361</v>
      </c>
      <c r="C576" s="17" t="s">
        <v>697</v>
      </c>
      <c r="D576" s="92" t="s">
        <v>687</v>
      </c>
      <c r="E576" s="15">
        <v>1</v>
      </c>
      <c r="F576" s="14">
        <v>72.5</v>
      </c>
      <c r="G576" s="14">
        <f>F576*E576</f>
        <v>72.5</v>
      </c>
      <c r="H576" s="14">
        <f>G576*1.17</f>
        <v>84.82499999999999</v>
      </c>
      <c r="I576" s="14"/>
      <c r="J576" s="13"/>
      <c r="K576"/>
      <c r="L576"/>
      <c r="M576"/>
    </row>
    <row r="577" spans="1:13" s="69" customFormat="1" ht="31.5">
      <c r="A577" s="18" t="s">
        <v>684</v>
      </c>
      <c r="B577" s="18">
        <v>22076</v>
      </c>
      <c r="C577" s="18" t="s">
        <v>522</v>
      </c>
      <c r="D577" s="92" t="s">
        <v>692</v>
      </c>
      <c r="E577" s="20">
        <v>1</v>
      </c>
      <c r="F577" s="22">
        <v>53.2</v>
      </c>
      <c r="G577" s="14">
        <f>F577*E577</f>
        <v>53.2</v>
      </c>
      <c r="H577" s="14">
        <f>G577*1.17</f>
        <v>62.244</v>
      </c>
      <c r="I577" s="14"/>
      <c r="J577" s="13"/>
      <c r="K577"/>
      <c r="L577"/>
      <c r="M577"/>
    </row>
    <row r="578" spans="1:13" s="69" customFormat="1" ht="47.25">
      <c r="A578" s="17" t="s">
        <v>863</v>
      </c>
      <c r="B578" s="18">
        <v>24423</v>
      </c>
      <c r="C578" s="18" t="s">
        <v>871</v>
      </c>
      <c r="D578" s="107" t="s">
        <v>869</v>
      </c>
      <c r="E578" s="20">
        <v>5</v>
      </c>
      <c r="F578" s="22">
        <v>28</v>
      </c>
      <c r="G578" s="14">
        <f>F578*E578</f>
        <v>140</v>
      </c>
      <c r="H578" s="14">
        <f>G578*1.12</f>
        <v>156.8</v>
      </c>
      <c r="I578" s="14">
        <v>144</v>
      </c>
      <c r="J578" s="13"/>
      <c r="K578"/>
      <c r="L578"/>
      <c r="M578"/>
    </row>
    <row r="579" spans="1:13" s="69" customFormat="1" ht="47.25">
      <c r="A579" s="17" t="s">
        <v>863</v>
      </c>
      <c r="B579" s="18">
        <v>24426</v>
      </c>
      <c r="C579" s="18" t="s">
        <v>871</v>
      </c>
      <c r="D579" s="92" t="s">
        <v>870</v>
      </c>
      <c r="E579" s="20">
        <v>3</v>
      </c>
      <c r="F579" s="22">
        <v>57.1</v>
      </c>
      <c r="G579" s="14">
        <f>F579*E579</f>
        <v>171.3</v>
      </c>
      <c r="H579" s="14">
        <f>G579*1.12</f>
        <v>191.85600000000002</v>
      </c>
      <c r="I579" s="14"/>
      <c r="J579" s="13"/>
      <c r="K579"/>
      <c r="L579"/>
      <c r="M579"/>
    </row>
    <row r="580" spans="1:10" ht="47.25">
      <c r="A580" s="18" t="s">
        <v>863</v>
      </c>
      <c r="B580" s="18">
        <v>21304</v>
      </c>
      <c r="C580" s="18" t="s">
        <v>871</v>
      </c>
      <c r="D580" s="107" t="s">
        <v>874</v>
      </c>
      <c r="E580" s="20">
        <v>1</v>
      </c>
      <c r="F580" s="22">
        <v>30.1</v>
      </c>
      <c r="G580" s="14">
        <f>F580*E580</f>
        <v>30.1</v>
      </c>
      <c r="H580" s="14">
        <f>G580*1.12</f>
        <v>33.712</v>
      </c>
      <c r="I580" s="14"/>
      <c r="J580" s="13"/>
    </row>
    <row r="581" spans="1:13" ht="63">
      <c r="A581" s="17" t="s">
        <v>863</v>
      </c>
      <c r="B581" s="18">
        <v>25223</v>
      </c>
      <c r="C581" s="18" t="s">
        <v>873</v>
      </c>
      <c r="D581" s="92" t="s">
        <v>872</v>
      </c>
      <c r="E581" s="20">
        <v>1</v>
      </c>
      <c r="F581" s="22">
        <v>237.7</v>
      </c>
      <c r="G581" s="14">
        <f>F581*E581</f>
        <v>237.7</v>
      </c>
      <c r="H581" s="14">
        <f>G581*1.12</f>
        <v>266.224</v>
      </c>
      <c r="I581" s="14"/>
      <c r="J581" s="13" t="s">
        <v>391</v>
      </c>
      <c r="K581" s="3"/>
      <c r="L581" s="4"/>
      <c r="M581" s="5" t="s">
        <v>875</v>
      </c>
    </row>
    <row r="582" spans="1:10" ht="31.5">
      <c r="A582" s="18" t="s">
        <v>863</v>
      </c>
      <c r="B582" s="18">
        <v>13552</v>
      </c>
      <c r="C582" s="18" t="s">
        <v>868</v>
      </c>
      <c r="D582" s="92" t="s">
        <v>867</v>
      </c>
      <c r="E582" s="20">
        <v>3</v>
      </c>
      <c r="F582" s="22">
        <v>28.9</v>
      </c>
      <c r="G582" s="22">
        <f>F582*E582</f>
        <v>86.69999999999999</v>
      </c>
      <c r="H582" s="14">
        <f>G582*1.12</f>
        <v>97.104</v>
      </c>
      <c r="I582" s="14"/>
      <c r="J582" s="13"/>
    </row>
    <row r="583" spans="1:10" ht="47.25">
      <c r="A583" s="18" t="s">
        <v>863</v>
      </c>
      <c r="B583" s="18">
        <v>29427</v>
      </c>
      <c r="C583" s="18" t="s">
        <v>865</v>
      </c>
      <c r="D583" s="92" t="s">
        <v>866</v>
      </c>
      <c r="E583" s="20">
        <v>10</v>
      </c>
      <c r="F583" s="22">
        <v>48</v>
      </c>
      <c r="G583" s="22">
        <f>F583*E583</f>
        <v>480</v>
      </c>
      <c r="H583" s="14">
        <f>G583*1.12</f>
        <v>537.6</v>
      </c>
      <c r="I583" s="14"/>
      <c r="J583" s="13"/>
    </row>
    <row r="584" spans="1:10" ht="47.25">
      <c r="A584" s="18" t="s">
        <v>863</v>
      </c>
      <c r="B584" s="18">
        <v>32421</v>
      </c>
      <c r="C584" s="18" t="s">
        <v>865</v>
      </c>
      <c r="D584" s="92" t="s">
        <v>864</v>
      </c>
      <c r="E584" s="20">
        <v>2</v>
      </c>
      <c r="F584" s="22">
        <v>65.8</v>
      </c>
      <c r="G584" s="22">
        <f>F584*E584</f>
        <v>131.6</v>
      </c>
      <c r="H584" s="14">
        <f>G584*1.12</f>
        <v>147.392</v>
      </c>
      <c r="I584" s="14"/>
      <c r="J584" s="13"/>
    </row>
    <row r="585" spans="1:10" ht="15.75">
      <c r="A585" s="17" t="s">
        <v>666</v>
      </c>
      <c r="B585" s="18">
        <v>16626</v>
      </c>
      <c r="C585" s="17" t="s">
        <v>657</v>
      </c>
      <c r="D585" s="92" t="s">
        <v>658</v>
      </c>
      <c r="E585" s="15">
        <v>1</v>
      </c>
      <c r="F585" s="14">
        <v>183.8</v>
      </c>
      <c r="G585" s="14">
        <f>F585*E585</f>
        <v>183.8</v>
      </c>
      <c r="H585" s="14">
        <f>G585*1.12</f>
        <v>205.85600000000002</v>
      </c>
      <c r="I585" s="14">
        <v>238</v>
      </c>
      <c r="J585" s="13"/>
    </row>
    <row r="586" spans="1:10" ht="31.5">
      <c r="A586" s="15" t="s">
        <v>666</v>
      </c>
      <c r="B586" s="15">
        <v>16642</v>
      </c>
      <c r="C586" s="15" t="s">
        <v>282</v>
      </c>
      <c r="D586" s="55" t="s">
        <v>550</v>
      </c>
      <c r="E586" s="15">
        <v>2</v>
      </c>
      <c r="F586" s="14">
        <v>79.8</v>
      </c>
      <c r="G586" s="14">
        <f>F586*E586</f>
        <v>159.6</v>
      </c>
      <c r="H586" s="14">
        <f>G586*1.12</f>
        <v>178.752</v>
      </c>
      <c r="I586" s="14"/>
      <c r="J586" s="15"/>
    </row>
    <row r="587" spans="1:10" ht="15.75">
      <c r="A587" s="17" t="s">
        <v>666</v>
      </c>
      <c r="B587" s="18">
        <v>16643</v>
      </c>
      <c r="C587" s="17" t="s">
        <v>659</v>
      </c>
      <c r="D587" s="92" t="s">
        <v>660</v>
      </c>
      <c r="E587" s="15">
        <v>1</v>
      </c>
      <c r="F587" s="14">
        <v>69</v>
      </c>
      <c r="G587" s="14">
        <f>F587*E587</f>
        <v>69</v>
      </c>
      <c r="H587" s="14">
        <f>G587*1.12</f>
        <v>77.28</v>
      </c>
      <c r="I587" s="14"/>
      <c r="J587" s="13"/>
    </row>
    <row r="588" spans="1:10" ht="15.75">
      <c r="A588" s="17" t="s">
        <v>666</v>
      </c>
      <c r="B588" s="18">
        <v>16644</v>
      </c>
      <c r="C588" s="17" t="s">
        <v>659</v>
      </c>
      <c r="D588" s="92" t="s">
        <v>663</v>
      </c>
      <c r="E588" s="15">
        <v>6</v>
      </c>
      <c r="F588" s="14">
        <v>48.7</v>
      </c>
      <c r="G588" s="14">
        <f>F588*E588</f>
        <v>292.20000000000005</v>
      </c>
      <c r="H588" s="14">
        <f>G588*1.12</f>
        <v>327.26400000000007</v>
      </c>
      <c r="I588" s="14"/>
      <c r="J588" s="13"/>
    </row>
    <row r="589" spans="1:10" ht="15.75">
      <c r="A589" s="17" t="s">
        <v>666</v>
      </c>
      <c r="B589" s="18">
        <v>16645</v>
      </c>
      <c r="C589" s="17" t="s">
        <v>659</v>
      </c>
      <c r="D589" s="92" t="s">
        <v>662</v>
      </c>
      <c r="E589" s="15">
        <v>5</v>
      </c>
      <c r="F589" s="14">
        <v>69.3</v>
      </c>
      <c r="G589" s="14">
        <f>F589*E589</f>
        <v>346.5</v>
      </c>
      <c r="H589" s="14">
        <f>G589*1.12</f>
        <v>388.08000000000004</v>
      </c>
      <c r="I589" s="14"/>
      <c r="J589" s="13"/>
    </row>
    <row r="590" spans="1:10" ht="15.75">
      <c r="A590" s="17" t="s">
        <v>666</v>
      </c>
      <c r="B590" s="18">
        <v>16647</v>
      </c>
      <c r="C590" s="17" t="s">
        <v>659</v>
      </c>
      <c r="D590" s="92" t="s">
        <v>661</v>
      </c>
      <c r="E590" s="15">
        <v>6</v>
      </c>
      <c r="F590" s="14">
        <v>55.7</v>
      </c>
      <c r="G590" s="14">
        <f>F590*E590</f>
        <v>334.20000000000005</v>
      </c>
      <c r="H590" s="14">
        <f>G590*1.12</f>
        <v>374.3040000000001</v>
      </c>
      <c r="I590" s="14"/>
      <c r="J590" s="13"/>
    </row>
    <row r="591" spans="1:10" ht="15.75">
      <c r="A591" s="17" t="s">
        <v>666</v>
      </c>
      <c r="B591" s="18">
        <v>16650</v>
      </c>
      <c r="C591" s="17" t="s">
        <v>665</v>
      </c>
      <c r="D591" s="92" t="s">
        <v>664</v>
      </c>
      <c r="E591" s="20">
        <v>1</v>
      </c>
      <c r="F591" s="14">
        <v>447</v>
      </c>
      <c r="G591" s="14">
        <f>F591*E591</f>
        <v>447</v>
      </c>
      <c r="H591" s="14">
        <f>G591*1.12</f>
        <v>500.64000000000004</v>
      </c>
      <c r="I591" s="14"/>
      <c r="J591" s="13"/>
    </row>
    <row r="592" spans="1:10" ht="15.75">
      <c r="A592" s="17" t="s">
        <v>146</v>
      </c>
      <c r="B592" s="18">
        <v>36228</v>
      </c>
      <c r="C592" s="17"/>
      <c r="D592" s="92" t="s">
        <v>149</v>
      </c>
      <c r="E592" s="20">
        <v>3</v>
      </c>
      <c r="F592" s="22">
        <v>166.3</v>
      </c>
      <c r="G592" s="14">
        <f>F592*E592</f>
        <v>498.90000000000003</v>
      </c>
      <c r="H592" s="14">
        <f>G592*1.12</f>
        <v>558.7680000000001</v>
      </c>
      <c r="I592" s="14"/>
      <c r="J592" s="13" t="s">
        <v>1081</v>
      </c>
    </row>
    <row r="593" spans="1:10" ht="15.75">
      <c r="A593" s="15" t="s">
        <v>146</v>
      </c>
      <c r="B593" s="15">
        <v>18494</v>
      </c>
      <c r="C593" s="15" t="s">
        <v>278</v>
      </c>
      <c r="D593" s="55" t="s">
        <v>279</v>
      </c>
      <c r="E593" s="15">
        <v>1</v>
      </c>
      <c r="F593" s="14">
        <v>121.8</v>
      </c>
      <c r="G593" s="14">
        <f>F593*E593</f>
        <v>121.8</v>
      </c>
      <c r="H593" s="14">
        <f>G593*1.12</f>
        <v>136.416</v>
      </c>
      <c r="I593" s="14"/>
      <c r="J593" s="13"/>
    </row>
    <row r="594" spans="1:10" ht="31.5">
      <c r="A594" s="17" t="s">
        <v>146</v>
      </c>
      <c r="B594" s="18">
        <v>24432</v>
      </c>
      <c r="C594" s="17" t="s">
        <v>627</v>
      </c>
      <c r="D594" s="92" t="s">
        <v>429</v>
      </c>
      <c r="E594" s="15">
        <v>1</v>
      </c>
      <c r="F594" s="14">
        <v>24.2</v>
      </c>
      <c r="G594" s="14">
        <f>F594*E594</f>
        <v>24.2</v>
      </c>
      <c r="H594" s="14">
        <f>G594*1.12</f>
        <v>27.104000000000003</v>
      </c>
      <c r="I594" s="14"/>
      <c r="J594" s="13"/>
    </row>
    <row r="595" spans="1:10" ht="15.75">
      <c r="A595" s="15" t="s">
        <v>146</v>
      </c>
      <c r="B595" s="15">
        <v>28487</v>
      </c>
      <c r="C595" s="15"/>
      <c r="D595" s="55" t="s">
        <v>396</v>
      </c>
      <c r="E595" s="15">
        <v>2</v>
      </c>
      <c r="F595" s="14">
        <v>37.1</v>
      </c>
      <c r="G595" s="14">
        <f>F595*E595</f>
        <v>74.2</v>
      </c>
      <c r="H595" s="14">
        <f>G595*1.12</f>
        <v>83.10400000000001</v>
      </c>
      <c r="I595" s="14"/>
      <c r="J595" s="13"/>
    </row>
    <row r="596" spans="1:10" ht="15.75">
      <c r="A596" s="17" t="s">
        <v>146</v>
      </c>
      <c r="B596" s="18">
        <v>37828</v>
      </c>
      <c r="C596" s="17"/>
      <c r="D596" s="92" t="s">
        <v>147</v>
      </c>
      <c r="E596" s="15">
        <v>1</v>
      </c>
      <c r="F596" s="14">
        <v>56</v>
      </c>
      <c r="G596" s="14">
        <f>F596*E596</f>
        <v>56</v>
      </c>
      <c r="H596" s="14">
        <f>G596*1.12</f>
        <v>62.720000000000006</v>
      </c>
      <c r="I596" s="14"/>
      <c r="J596" s="13"/>
    </row>
    <row r="597" spans="1:10" ht="31.5">
      <c r="A597" s="17" t="s">
        <v>146</v>
      </c>
      <c r="B597" s="18">
        <v>27567</v>
      </c>
      <c r="C597" s="17"/>
      <c r="D597" s="92" t="s">
        <v>430</v>
      </c>
      <c r="E597" s="20">
        <v>1</v>
      </c>
      <c r="F597" s="22">
        <v>61.6</v>
      </c>
      <c r="G597" s="14">
        <f>F597*E597</f>
        <v>61.6</v>
      </c>
      <c r="H597" s="14">
        <f>G597*1.12</f>
        <v>68.992</v>
      </c>
      <c r="I597" s="14"/>
      <c r="J597" s="13"/>
    </row>
    <row r="598" spans="1:10" ht="15.75">
      <c r="A598" s="15" t="s">
        <v>146</v>
      </c>
      <c r="B598" s="15">
        <v>34641</v>
      </c>
      <c r="C598" s="15"/>
      <c r="D598" s="55" t="s">
        <v>472</v>
      </c>
      <c r="E598" s="15">
        <v>3</v>
      </c>
      <c r="F598" s="14">
        <v>26.3</v>
      </c>
      <c r="G598" s="14">
        <f>F598*E598</f>
        <v>78.9</v>
      </c>
      <c r="H598" s="14">
        <f>G598*1.12</f>
        <v>88.36800000000001</v>
      </c>
      <c r="I598" s="14"/>
      <c r="J598" s="13"/>
    </row>
    <row r="599" spans="1:10" ht="31.5">
      <c r="A599" s="15" t="s">
        <v>146</v>
      </c>
      <c r="B599" s="15">
        <v>12890</v>
      </c>
      <c r="C599" s="15" t="s">
        <v>280</v>
      </c>
      <c r="D599" s="55" t="s">
        <v>281</v>
      </c>
      <c r="E599" s="15">
        <v>2</v>
      </c>
      <c r="F599" s="14">
        <v>18.9</v>
      </c>
      <c r="G599" s="14">
        <f>F599*E599</f>
        <v>37.8</v>
      </c>
      <c r="H599" s="14">
        <f>G599*1.12</f>
        <v>42.336</v>
      </c>
      <c r="I599" s="14"/>
      <c r="J599" s="13"/>
    </row>
    <row r="600" spans="1:10" ht="31.5">
      <c r="A600" s="17" t="s">
        <v>146</v>
      </c>
      <c r="B600" s="18">
        <v>37663</v>
      </c>
      <c r="C600" s="17"/>
      <c r="D600" s="107" t="s">
        <v>153</v>
      </c>
      <c r="E600" s="15">
        <v>6</v>
      </c>
      <c r="F600" s="14">
        <v>47.6</v>
      </c>
      <c r="G600" s="14">
        <f>F600*E600</f>
        <v>285.6</v>
      </c>
      <c r="H600" s="14">
        <f>G600*1.12</f>
        <v>319.87200000000007</v>
      </c>
      <c r="I600" s="14"/>
      <c r="J600" s="13"/>
    </row>
    <row r="601" spans="1:10" ht="15.75">
      <c r="A601" s="17" t="s">
        <v>146</v>
      </c>
      <c r="B601" s="18">
        <v>14293</v>
      </c>
      <c r="C601" s="17"/>
      <c r="D601" s="92" t="s">
        <v>154</v>
      </c>
      <c r="E601" s="15">
        <v>4</v>
      </c>
      <c r="F601" s="14">
        <v>64.6</v>
      </c>
      <c r="G601" s="14">
        <f>F601*E601</f>
        <v>258.4</v>
      </c>
      <c r="H601" s="14">
        <f>G601*1.12</f>
        <v>289.408</v>
      </c>
      <c r="I601" s="14"/>
      <c r="J601" s="13"/>
    </row>
    <row r="602" spans="1:10" ht="15.75">
      <c r="A602" s="17" t="s">
        <v>146</v>
      </c>
      <c r="B602" s="18">
        <v>28520</v>
      </c>
      <c r="C602" s="17"/>
      <c r="D602" s="92" t="s">
        <v>157</v>
      </c>
      <c r="E602" s="15">
        <v>1</v>
      </c>
      <c r="F602" s="14">
        <v>49.4</v>
      </c>
      <c r="G602" s="14">
        <f>F602*E602</f>
        <v>49.4</v>
      </c>
      <c r="H602" s="14">
        <f>G602*1.12</f>
        <v>55.328</v>
      </c>
      <c r="I602" s="14"/>
      <c r="J602" s="13"/>
    </row>
    <row r="603" spans="1:10" ht="15.75">
      <c r="A603" s="15" t="s">
        <v>146</v>
      </c>
      <c r="B603" s="15">
        <v>24474</v>
      </c>
      <c r="C603" s="15"/>
      <c r="D603" s="55" t="s">
        <v>693</v>
      </c>
      <c r="E603" s="15">
        <v>2</v>
      </c>
      <c r="F603" s="14">
        <v>24.2</v>
      </c>
      <c r="G603" s="14">
        <f>F603*E603</f>
        <v>48.4</v>
      </c>
      <c r="H603" s="14">
        <f>G603*1.12</f>
        <v>54.208000000000006</v>
      </c>
      <c r="I603" s="14"/>
      <c r="J603" s="13"/>
    </row>
    <row r="604" spans="1:10" ht="15.75">
      <c r="A604" s="17" t="s">
        <v>146</v>
      </c>
      <c r="B604" s="18">
        <v>14474</v>
      </c>
      <c r="C604" s="17"/>
      <c r="D604" s="92" t="s">
        <v>148</v>
      </c>
      <c r="E604" s="20">
        <v>6</v>
      </c>
      <c r="F604" s="22">
        <v>45.9</v>
      </c>
      <c r="G604" s="14">
        <f>F604*E604</f>
        <v>275.4</v>
      </c>
      <c r="H604" s="14">
        <f>G604*1.12</f>
        <v>308.448</v>
      </c>
      <c r="I604" s="14"/>
      <c r="J604" s="13"/>
    </row>
    <row r="605" spans="1:10" ht="15.75">
      <c r="A605" s="17" t="s">
        <v>146</v>
      </c>
      <c r="B605" s="18">
        <v>14475</v>
      </c>
      <c r="C605" s="17"/>
      <c r="D605" s="92" t="s">
        <v>150</v>
      </c>
      <c r="E605" s="20">
        <v>6</v>
      </c>
      <c r="F605" s="22">
        <v>44.1</v>
      </c>
      <c r="G605" s="14">
        <f>F605*E605</f>
        <v>264.6</v>
      </c>
      <c r="H605" s="14">
        <f>G605*1.12</f>
        <v>296.35200000000003</v>
      </c>
      <c r="I605" s="14"/>
      <c r="J605" s="13"/>
    </row>
    <row r="606" spans="1:10" ht="15.75">
      <c r="A606" s="17" t="s">
        <v>146</v>
      </c>
      <c r="B606" s="18">
        <v>31734</v>
      </c>
      <c r="C606" s="17"/>
      <c r="D606" s="92" t="s">
        <v>151</v>
      </c>
      <c r="E606" s="20">
        <v>6</v>
      </c>
      <c r="F606" s="22">
        <v>53.6</v>
      </c>
      <c r="G606" s="14">
        <f>F606*E606</f>
        <v>321.6</v>
      </c>
      <c r="H606" s="14">
        <f>G606*1.12</f>
        <v>360.19200000000006</v>
      </c>
      <c r="I606" s="14"/>
      <c r="J606" s="13"/>
    </row>
    <row r="607" spans="1:10" ht="15.75">
      <c r="A607" s="17" t="s">
        <v>146</v>
      </c>
      <c r="B607" s="18">
        <v>14478</v>
      </c>
      <c r="C607" s="17"/>
      <c r="D607" s="92" t="s">
        <v>152</v>
      </c>
      <c r="E607" s="20">
        <v>12</v>
      </c>
      <c r="F607" s="22">
        <v>44.1</v>
      </c>
      <c r="G607" s="14">
        <f>F607*E607</f>
        <v>529.2</v>
      </c>
      <c r="H607" s="14">
        <f>G607*1.12</f>
        <v>592.7040000000001</v>
      </c>
      <c r="I607" s="14"/>
      <c r="J607" s="13"/>
    </row>
    <row r="608" spans="1:10" ht="15.75">
      <c r="A608" s="17" t="s">
        <v>146</v>
      </c>
      <c r="B608" s="18">
        <v>19427</v>
      </c>
      <c r="C608" s="17"/>
      <c r="D608" s="95" t="s">
        <v>155</v>
      </c>
      <c r="E608" s="15">
        <v>2</v>
      </c>
      <c r="F608" s="14">
        <v>42.7</v>
      </c>
      <c r="G608" s="14">
        <f>F608*E608</f>
        <v>85.4</v>
      </c>
      <c r="H608" s="14">
        <f>G608*1.12</f>
        <v>95.64800000000001</v>
      </c>
      <c r="I608" s="14"/>
      <c r="J608" s="13"/>
    </row>
    <row r="609" spans="1:10" ht="15.75">
      <c r="A609" s="17" t="s">
        <v>146</v>
      </c>
      <c r="B609" s="18">
        <v>24050</v>
      </c>
      <c r="C609" s="17" t="s">
        <v>159</v>
      </c>
      <c r="D609" s="95" t="s">
        <v>158</v>
      </c>
      <c r="E609" s="15">
        <v>5</v>
      </c>
      <c r="F609" s="14">
        <v>20</v>
      </c>
      <c r="G609" s="14">
        <f>F609*E609</f>
        <v>100</v>
      </c>
      <c r="H609" s="14">
        <f>G609*1.12</f>
        <v>112.00000000000001</v>
      </c>
      <c r="I609" s="14"/>
      <c r="J609" s="13"/>
    </row>
    <row r="610" spans="1:10" ht="15.75">
      <c r="A610" s="17" t="s">
        <v>146</v>
      </c>
      <c r="B610" s="18">
        <v>19441</v>
      </c>
      <c r="C610" s="17"/>
      <c r="D610" s="95" t="s">
        <v>156</v>
      </c>
      <c r="E610" s="15">
        <v>2</v>
      </c>
      <c r="F610" s="14">
        <v>31.5</v>
      </c>
      <c r="G610" s="14">
        <f>F610*E610</f>
        <v>63</v>
      </c>
      <c r="H610" s="14">
        <f>G610*1.12</f>
        <v>70.56</v>
      </c>
      <c r="I610" s="14"/>
      <c r="J610" s="13"/>
    </row>
    <row r="611" spans="1:10" ht="15.75">
      <c r="A611" s="15" t="s">
        <v>146</v>
      </c>
      <c r="B611" s="15">
        <v>20789</v>
      </c>
      <c r="C611" s="15"/>
      <c r="D611" s="117" t="s">
        <v>431</v>
      </c>
      <c r="E611" s="15">
        <v>1</v>
      </c>
      <c r="F611" s="14">
        <v>168.4</v>
      </c>
      <c r="G611" s="14">
        <f>F611*E611</f>
        <v>168.4</v>
      </c>
      <c r="H611" s="14">
        <f>G611*1.12</f>
        <v>188.60800000000003</v>
      </c>
      <c r="I611" s="14"/>
      <c r="J611" s="13"/>
    </row>
    <row r="612" spans="1:10" ht="15.75">
      <c r="A612" s="17" t="s">
        <v>146</v>
      </c>
      <c r="B612" s="18">
        <v>24500</v>
      </c>
      <c r="C612" s="17" t="s">
        <v>779</v>
      </c>
      <c r="D612" s="107" t="s">
        <v>434</v>
      </c>
      <c r="E612" s="15">
        <v>1</v>
      </c>
      <c r="F612" s="14">
        <v>153</v>
      </c>
      <c r="G612" s="14">
        <f>F612*E612</f>
        <v>153</v>
      </c>
      <c r="H612" s="14">
        <f>G612*1.12</f>
        <v>171.36</v>
      </c>
      <c r="I612" s="14"/>
      <c r="J612" s="13"/>
    </row>
    <row r="613" spans="1:10" ht="15.75">
      <c r="A613" s="18" t="s">
        <v>146</v>
      </c>
      <c r="B613" s="18">
        <v>37655</v>
      </c>
      <c r="C613" s="18"/>
      <c r="D613" s="107" t="s">
        <v>432</v>
      </c>
      <c r="E613" s="20">
        <v>1</v>
      </c>
      <c r="F613" s="22">
        <v>102.6</v>
      </c>
      <c r="G613" s="22">
        <f>F613*E613</f>
        <v>102.6</v>
      </c>
      <c r="H613" s="14">
        <f>G613*1.12</f>
        <v>114.912</v>
      </c>
      <c r="I613" s="14"/>
      <c r="J613" s="13"/>
    </row>
    <row r="615" spans="7:9" ht="15.75">
      <c r="G615" s="19"/>
      <c r="H615" s="65"/>
      <c r="I615" s="113"/>
    </row>
    <row r="616" spans="6:9" ht="15.75">
      <c r="F616" s="64">
        <f>ROUNDUP(SUBTOTAL(9,G2:G613),0)</f>
        <v>99840</v>
      </c>
      <c r="G616" s="19"/>
      <c r="H616" s="67">
        <f>ROUNDUP(SUBTOTAL(9,H2:H613),0)</f>
        <v>111933</v>
      </c>
      <c r="I616" s="114"/>
    </row>
    <row r="617" spans="7:9" ht="15.75">
      <c r="G617" s="19"/>
      <c r="H617" s="14"/>
      <c r="I617" s="113"/>
    </row>
    <row r="618" spans="5:9" ht="47.25">
      <c r="E618" s="63">
        <f>F616*13/100</f>
        <v>12979.2</v>
      </c>
      <c r="G618" s="19" t="s">
        <v>327</v>
      </c>
      <c r="H618" s="68">
        <f>H616+10</f>
        <v>111943</v>
      </c>
      <c r="I618" s="115"/>
    </row>
    <row r="619" spans="7:9" ht="15.75">
      <c r="G619" s="19"/>
      <c r="H619" s="14"/>
      <c r="I619" s="113"/>
    </row>
    <row r="620" spans="7:9" ht="15.75">
      <c r="G620" s="19"/>
      <c r="H620" s="14"/>
      <c r="I620" s="113"/>
    </row>
    <row r="621" spans="7:9" ht="15.75">
      <c r="G621" s="19"/>
      <c r="H621" s="14"/>
      <c r="I621" s="113"/>
    </row>
    <row r="622" spans="7:9" ht="15.75">
      <c r="G622" s="19"/>
      <c r="H622" s="14"/>
      <c r="I622" s="113"/>
    </row>
    <row r="623" spans="7:9" ht="15.75">
      <c r="G623" s="19"/>
      <c r="H623" s="14"/>
      <c r="I623" s="113"/>
    </row>
    <row r="624" spans="7:9" ht="15.75">
      <c r="G624" s="19"/>
      <c r="H624" s="14"/>
      <c r="I624" s="113"/>
    </row>
    <row r="625" spans="7:9" ht="15.75">
      <c r="G625" s="19"/>
      <c r="H625" s="14"/>
      <c r="I625" s="113"/>
    </row>
    <row r="626" spans="7:9" ht="15.75">
      <c r="G626" s="19"/>
      <c r="H626" s="14"/>
      <c r="I626" s="113"/>
    </row>
    <row r="627" spans="7:9" ht="15.75">
      <c r="G627" s="19"/>
      <c r="H627" s="14"/>
      <c r="I627" s="113"/>
    </row>
    <row r="628" spans="7:9" ht="15.75">
      <c r="G628" s="19"/>
      <c r="H628" s="14"/>
      <c r="I628" s="113"/>
    </row>
    <row r="629" spans="7:9" ht="15.75">
      <c r="G629" s="19"/>
      <c r="H629" s="14"/>
      <c r="I629" s="113"/>
    </row>
    <row r="630" spans="7:9" ht="15.75">
      <c r="G630" s="19"/>
      <c r="H630" s="14"/>
      <c r="I630" s="113"/>
    </row>
    <row r="631" spans="7:9" ht="15.75">
      <c r="G631" s="19"/>
      <c r="H631" s="14"/>
      <c r="I631" s="113"/>
    </row>
    <row r="632" spans="7:9" ht="15.75">
      <c r="G632" s="19"/>
      <c r="H632" s="14"/>
      <c r="I632" s="113"/>
    </row>
    <row r="633" spans="7:9" ht="15.75">
      <c r="G633" s="19"/>
      <c r="H633" s="14"/>
      <c r="I633" s="113"/>
    </row>
    <row r="634" spans="7:9" ht="15.75">
      <c r="G634" s="19"/>
      <c r="H634" s="14"/>
      <c r="I634" s="113"/>
    </row>
  </sheetData>
  <sheetProtection/>
  <autoFilter ref="A1:M613"/>
  <hyperlinks>
    <hyperlink ref="C439" r:id="rId1" display="http://www.samaraplast.ru/brands.php?cat=00000204&amp;src=/nav/PrListTG.txt"/>
    <hyperlink ref="C440" r:id="rId2" display="http://www.samaraplast.ru/brands.php?cat=00000253&amp;src=/nav/PrListTG.txt"/>
    <hyperlink ref="C441" r:id="rId3" display="http://www.samaraplast.ru/brands.php?cat=00000112&amp;src=/nav/PrListTG.txt"/>
    <hyperlink ref="C470" r:id="rId4" display="http://www.samaraplast.ru/brands.php?cat=00000236&amp;src=/nav/PrListTG.txt"/>
    <hyperlink ref="C206" r:id="rId5" display="http://www.samaraplast.ru/brands.php?cat=00000238&amp;src=/nav/PrListTG.txt"/>
    <hyperlink ref="C202" r:id="rId6" display="http://www.samaraplast.ru/brands.php?cat=00000125&amp;src=/nav/PrListTG.txt"/>
    <hyperlink ref="C208" r:id="rId7" display="http://www.samaraplast.ru/brands.php?cat=00000125&amp;src=/nav/PrListTG.txt"/>
    <hyperlink ref="C200" r:id="rId8" display="http://www.samaraplast.ru/brands.php?cat=00000125&amp;src=/nav/PrListTG.txt"/>
    <hyperlink ref="C209" r:id="rId9" display="http://www.samaraplast.ru/brands.php?cat=00000112&amp;src=/nav/PrListTG.txt"/>
    <hyperlink ref="C204" r:id="rId10" display="http://www.samaraplast.ru/brands.php?cat=00000072&amp;src=/nav/PrListTG.txt"/>
    <hyperlink ref="C201" r:id="rId11" display="http://www.samaraplast.ru/brands.php?cat=00000125&amp;src=/nav/PrListTG.txt"/>
    <hyperlink ref="C203" r:id="rId12" display="http://www.samaraplast.ru/brands.php?cat=00000125&amp;src=/nav/PrListTG.txt"/>
    <hyperlink ref="C207" r:id="rId13" display="http://www.samaraplast.ru/brands.php?cat=00000125&amp;src=/nav/PrListTG.txt"/>
    <hyperlink ref="C205" r:id="rId14" display="http://www.samaraplast.ru/brands.php?cat=00000125&amp;src=/nav/PrListTG.txt"/>
    <hyperlink ref="C419" r:id="rId15" display="http://www.samaraplast.ru/brands.php?cat=00000259&amp;src=/nav/PrListTG.txt"/>
    <hyperlink ref="C412" r:id="rId16" display="http://www.samaraplast.ru/brands.php?cat=00000124&amp;src=/nav/PrListTG.txt"/>
    <hyperlink ref="C561" r:id="rId17" display="http://www.sam-plast.ru/brands.php?cat=00000125&amp;src=/nav/PrListTG.txt"/>
    <hyperlink ref="C560" r:id="rId18" display="http://www.sam-plast.ru/brands.php?cat=00000125&amp;src=/nav/PrListTG.txt"/>
    <hyperlink ref="C564" r:id="rId19" display="http://www.sam-plast.ru/brands.php?cat=00000125&amp;src=/nav/PrListTG.txt"/>
    <hyperlink ref="C562" r:id="rId20" display="http://www.sam-plast.ru/brands.php?cat=00000125&amp;src=/nav/PrListTG.txt"/>
    <hyperlink ref="C32" r:id="rId21" display="http://www.samaraplast.ru/brands.php?cat=00000124&amp;src=/nav/PrListTG.txt"/>
    <hyperlink ref="C38" r:id="rId22" display="http://www.samaraplast.ru/brands.php?cat=00000124&amp;src=/nav/PrListTG.txt"/>
    <hyperlink ref="C33" r:id="rId23" display="http://www.samaraplast.ru/brands.php?cat=00000124&amp;src=/nav/PrListTG.txt"/>
    <hyperlink ref="C36" r:id="rId24" display="http://www.samaraplast.ru/brands.php?cat=00000124&amp;src=/nav/PrListTG.txt"/>
    <hyperlink ref="C34" r:id="rId25" display="http://www.samaraplast.ru/brands.php?cat=00000105&amp;src=/nav/PrListTG.txt"/>
    <hyperlink ref="C37" r:id="rId26" display="http://www.samaraplast.ru/brands.php?cat=00000260&amp;src=/nav/PrListTG.txt"/>
    <hyperlink ref="C35" r:id="rId27" display="http://www.samaraplast.ru/brands.php?cat=00000111&amp;src=/nav/PrListTG.txt"/>
    <hyperlink ref="C518" r:id="rId28" display="http://www.samaraplast.ru/brands.php?cat=00000260&amp;src=/nav/PrListTG.txt"/>
    <hyperlink ref="A119" r:id="rId29" display="gir74@mail"/>
    <hyperlink ref="A118" r:id="rId30" display="gir74@mail"/>
    <hyperlink ref="A417" r:id="rId31" display="yanmelnikov@yandex.ru"/>
  </hyperlinks>
  <printOptions/>
  <pageMargins left="0.29" right="0.18" top="0.38" bottom="0.4" header="0.3" footer="0.3"/>
  <pageSetup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pane ySplit="1" topLeftCell="BM65" activePane="bottomLeft" state="frozen"/>
      <selection pane="topLeft" activeCell="A1" sqref="A1"/>
      <selection pane="bottomLeft" activeCell="B76" sqref="B76"/>
    </sheetView>
  </sheetViews>
  <sheetFormatPr defaultColWidth="9.140625" defaultRowHeight="15"/>
  <cols>
    <col min="1" max="1" width="22.28125" style="15" customWidth="1"/>
    <col min="2" max="2" width="17.7109375" style="15" customWidth="1"/>
    <col min="3" max="3" width="27.8515625" style="15" customWidth="1"/>
    <col min="4" max="4" width="42.57421875" style="15" customWidth="1"/>
    <col min="5" max="6" width="9.140625" style="15" customWidth="1"/>
    <col min="7" max="7" width="14.140625" style="15" customWidth="1"/>
    <col min="8" max="8" width="16.421875" style="15" customWidth="1"/>
    <col min="9" max="9" width="17.28125" style="15" customWidth="1"/>
  </cols>
  <sheetData>
    <row r="1" spans="1:10" s="1" customFormat="1" ht="31.5">
      <c r="A1" s="8" t="s">
        <v>516</v>
      </c>
      <c r="B1" s="9" t="s">
        <v>518</v>
      </c>
      <c r="C1" s="9" t="s">
        <v>519</v>
      </c>
      <c r="D1" s="9" t="s">
        <v>517</v>
      </c>
      <c r="E1" s="9" t="s">
        <v>515</v>
      </c>
      <c r="F1" s="10" t="s">
        <v>514</v>
      </c>
      <c r="G1" s="11" t="s">
        <v>530</v>
      </c>
      <c r="H1" s="11" t="s">
        <v>531</v>
      </c>
      <c r="I1" s="12" t="s">
        <v>415</v>
      </c>
      <c r="J1" s="2"/>
    </row>
    <row r="2" spans="1:8" ht="31.5">
      <c r="A2" s="15" t="s">
        <v>571</v>
      </c>
      <c r="B2" s="15">
        <v>24486</v>
      </c>
      <c r="C2" s="15" t="s">
        <v>521</v>
      </c>
      <c r="D2" s="15" t="s">
        <v>298</v>
      </c>
      <c r="E2" s="15">
        <v>1</v>
      </c>
      <c r="F2" s="15">
        <v>113.8</v>
      </c>
      <c r="G2" s="14">
        <f aca="true" t="shared" si="0" ref="G2:G49">F2*E2</f>
        <v>113.8</v>
      </c>
      <c r="H2" s="14">
        <f aca="true" t="shared" si="1" ref="H2:H66">G2*1.12</f>
        <v>127.456</v>
      </c>
    </row>
    <row r="3" spans="1:8" ht="47.25">
      <c r="A3" s="17" t="s">
        <v>324</v>
      </c>
      <c r="B3" s="17" t="s">
        <v>313</v>
      </c>
      <c r="C3" s="17" t="s">
        <v>314</v>
      </c>
      <c r="D3" s="17" t="s">
        <v>315</v>
      </c>
      <c r="E3" s="17" t="s">
        <v>323</v>
      </c>
      <c r="F3" s="17" t="s">
        <v>316</v>
      </c>
      <c r="G3" s="14">
        <f t="shared" si="0"/>
        <v>28.7</v>
      </c>
      <c r="H3" s="14">
        <f t="shared" si="1"/>
        <v>32.144000000000005</v>
      </c>
    </row>
    <row r="4" spans="1:8" ht="15.75">
      <c r="A4" s="71" t="s">
        <v>914</v>
      </c>
      <c r="B4" s="71">
        <v>22137</v>
      </c>
      <c r="C4" s="71" t="s">
        <v>557</v>
      </c>
      <c r="D4" s="71" t="s">
        <v>560</v>
      </c>
      <c r="E4" s="71">
        <v>5</v>
      </c>
      <c r="F4" s="71">
        <v>55.3</v>
      </c>
      <c r="G4" s="14">
        <f t="shared" si="0"/>
        <v>276.5</v>
      </c>
      <c r="H4" s="14">
        <f t="shared" si="1"/>
        <v>309.68</v>
      </c>
    </row>
    <row r="5" spans="1:9" ht="110.25">
      <c r="A5" s="71" t="s">
        <v>1046</v>
      </c>
      <c r="B5" s="71">
        <v>36531</v>
      </c>
      <c r="C5" s="71" t="s">
        <v>557</v>
      </c>
      <c r="D5" s="71" t="s">
        <v>345</v>
      </c>
      <c r="E5" s="71">
        <v>2</v>
      </c>
      <c r="F5" s="71">
        <v>44.5</v>
      </c>
      <c r="G5" s="14">
        <f t="shared" si="0"/>
        <v>89</v>
      </c>
      <c r="H5" s="14">
        <f t="shared" si="1"/>
        <v>99.68</v>
      </c>
      <c r="I5" s="89" t="s">
        <v>289</v>
      </c>
    </row>
    <row r="6" spans="1:8" ht="31.5">
      <c r="A6" s="71" t="s">
        <v>1046</v>
      </c>
      <c r="B6" s="71">
        <v>36544</v>
      </c>
      <c r="C6" s="71" t="s">
        <v>557</v>
      </c>
      <c r="D6" s="71" t="s">
        <v>346</v>
      </c>
      <c r="E6" s="71">
        <v>1</v>
      </c>
      <c r="F6" s="71">
        <v>50.4</v>
      </c>
      <c r="G6" s="14">
        <f t="shared" si="0"/>
        <v>50.4</v>
      </c>
      <c r="H6" s="14">
        <f t="shared" si="1"/>
        <v>56.448</v>
      </c>
    </row>
    <row r="7" spans="1:8" ht="31.5">
      <c r="A7" s="74" t="s">
        <v>370</v>
      </c>
      <c r="B7" s="74">
        <v>24340</v>
      </c>
      <c r="C7" s="74" t="s">
        <v>373</v>
      </c>
      <c r="D7" s="74" t="s">
        <v>373</v>
      </c>
      <c r="E7" s="74">
        <v>1</v>
      </c>
      <c r="F7" s="74">
        <v>35.4</v>
      </c>
      <c r="G7" s="14">
        <f t="shared" si="0"/>
        <v>35.4</v>
      </c>
      <c r="H7" s="14">
        <f t="shared" si="1"/>
        <v>39.648</v>
      </c>
    </row>
    <row r="8" spans="1:9" ht="15.75">
      <c r="A8" s="23" t="s">
        <v>739</v>
      </c>
      <c r="B8" s="23">
        <v>35660</v>
      </c>
      <c r="C8" s="23" t="s">
        <v>385</v>
      </c>
      <c r="D8" s="23" t="s">
        <v>384</v>
      </c>
      <c r="E8" s="23">
        <v>0</v>
      </c>
      <c r="F8" s="23">
        <v>57.8</v>
      </c>
      <c r="G8" s="24">
        <f t="shared" si="0"/>
        <v>0</v>
      </c>
      <c r="H8" s="24">
        <f t="shared" si="1"/>
        <v>0</v>
      </c>
      <c r="I8" s="23"/>
    </row>
    <row r="9" spans="1:8" ht="47.25">
      <c r="A9" s="17" t="s">
        <v>324</v>
      </c>
      <c r="B9" s="17" t="s">
        <v>311</v>
      </c>
      <c r="C9" s="17" t="s">
        <v>304</v>
      </c>
      <c r="D9" s="17" t="s">
        <v>312</v>
      </c>
      <c r="E9" s="17" t="s">
        <v>309</v>
      </c>
      <c r="F9" s="17" t="s">
        <v>383</v>
      </c>
      <c r="G9" s="14">
        <f t="shared" si="0"/>
        <v>55.4</v>
      </c>
      <c r="H9" s="14">
        <f t="shared" si="1"/>
        <v>62.048</v>
      </c>
    </row>
    <row r="10" spans="1:8" ht="47.25">
      <c r="A10" s="17" t="s">
        <v>324</v>
      </c>
      <c r="B10" s="17" t="s">
        <v>303</v>
      </c>
      <c r="C10" s="17" t="s">
        <v>304</v>
      </c>
      <c r="D10" s="17" t="s">
        <v>305</v>
      </c>
      <c r="E10" s="18" t="s">
        <v>310</v>
      </c>
      <c r="F10" s="17" t="s">
        <v>306</v>
      </c>
      <c r="G10" s="14">
        <f t="shared" si="0"/>
        <v>35.7</v>
      </c>
      <c r="H10" s="14">
        <f t="shared" si="1"/>
        <v>39.98400000000001</v>
      </c>
    </row>
    <row r="11" spans="1:8" ht="47.25">
      <c r="A11" s="17" t="s">
        <v>324</v>
      </c>
      <c r="B11" s="17" t="s">
        <v>320</v>
      </c>
      <c r="C11" s="17" t="s">
        <v>300</v>
      </c>
      <c r="D11" s="17" t="s">
        <v>321</v>
      </c>
      <c r="E11" s="17" t="s">
        <v>323</v>
      </c>
      <c r="F11" s="17" t="s">
        <v>322</v>
      </c>
      <c r="G11" s="14">
        <f t="shared" si="0"/>
        <v>23.1</v>
      </c>
      <c r="H11" s="14">
        <f t="shared" si="1"/>
        <v>25.872000000000003</v>
      </c>
    </row>
    <row r="12" spans="1:8" ht="31.5">
      <c r="A12" s="71" t="s">
        <v>708</v>
      </c>
      <c r="B12" s="71">
        <v>15053</v>
      </c>
      <c r="C12" s="71" t="s">
        <v>368</v>
      </c>
      <c r="D12" s="71" t="s">
        <v>776</v>
      </c>
      <c r="E12" s="71">
        <v>1</v>
      </c>
      <c r="F12" s="72" t="s">
        <v>375</v>
      </c>
      <c r="G12" s="14">
        <f t="shared" si="0"/>
        <v>14.7</v>
      </c>
      <c r="H12" s="14">
        <f t="shared" si="1"/>
        <v>16.464000000000002</v>
      </c>
    </row>
    <row r="13" spans="1:8" ht="31.5">
      <c r="A13" s="71" t="s">
        <v>708</v>
      </c>
      <c r="B13" s="71">
        <v>37595</v>
      </c>
      <c r="C13" s="71" t="s">
        <v>368</v>
      </c>
      <c r="D13" s="71" t="s">
        <v>397</v>
      </c>
      <c r="E13" s="71">
        <v>1</v>
      </c>
      <c r="F13" s="71">
        <v>27.7</v>
      </c>
      <c r="G13" s="14">
        <f t="shared" si="0"/>
        <v>27.7</v>
      </c>
      <c r="H13" s="14">
        <f t="shared" si="1"/>
        <v>31.024</v>
      </c>
    </row>
    <row r="14" spans="1:8" ht="47.25">
      <c r="A14" s="17" t="s">
        <v>324</v>
      </c>
      <c r="B14" s="17" t="s">
        <v>307</v>
      </c>
      <c r="C14" s="17" t="s">
        <v>300</v>
      </c>
      <c r="D14" s="17" t="s">
        <v>301</v>
      </c>
      <c r="E14" s="17" t="s">
        <v>309</v>
      </c>
      <c r="F14" s="17">
        <v>28.7</v>
      </c>
      <c r="G14" s="14">
        <f t="shared" si="0"/>
        <v>57.4</v>
      </c>
      <c r="H14" s="14">
        <f t="shared" si="1"/>
        <v>64.28800000000001</v>
      </c>
    </row>
    <row r="15" spans="1:8" ht="47.25">
      <c r="A15" s="17" t="s">
        <v>324</v>
      </c>
      <c r="B15" s="17" t="s">
        <v>308</v>
      </c>
      <c r="C15" s="17" t="s">
        <v>300</v>
      </c>
      <c r="D15" s="17" t="s">
        <v>302</v>
      </c>
      <c r="E15" s="17" t="s">
        <v>310</v>
      </c>
      <c r="F15" s="17">
        <v>23.1</v>
      </c>
      <c r="G15" s="14">
        <f t="shared" si="0"/>
        <v>69.30000000000001</v>
      </c>
      <c r="H15" s="14">
        <f t="shared" si="1"/>
        <v>77.61600000000001</v>
      </c>
    </row>
    <row r="16" spans="1:8" ht="15.75">
      <c r="A16" s="15" t="s">
        <v>739</v>
      </c>
      <c r="B16" s="15">
        <v>24403</v>
      </c>
      <c r="C16" s="15" t="s">
        <v>557</v>
      </c>
      <c r="D16" s="15" t="s">
        <v>326</v>
      </c>
      <c r="E16" s="15">
        <v>1</v>
      </c>
      <c r="F16" s="15">
        <v>48.7</v>
      </c>
      <c r="G16" s="14">
        <f t="shared" si="0"/>
        <v>48.7</v>
      </c>
      <c r="H16" s="14">
        <f t="shared" si="1"/>
        <v>54.54400000000001</v>
      </c>
    </row>
    <row r="17" spans="1:9" ht="15.75">
      <c r="A17" s="71" t="s">
        <v>801</v>
      </c>
      <c r="B17" s="71">
        <v>33687</v>
      </c>
      <c r="C17" s="71" t="s">
        <v>898</v>
      </c>
      <c r="D17" s="71" t="s">
        <v>382</v>
      </c>
      <c r="E17" s="71">
        <v>1</v>
      </c>
      <c r="F17" s="71">
        <v>230.7</v>
      </c>
      <c r="G17" s="14">
        <f t="shared" si="0"/>
        <v>230.7</v>
      </c>
      <c r="H17" s="14">
        <f t="shared" si="1"/>
        <v>258.384</v>
      </c>
      <c r="I17" s="71"/>
    </row>
    <row r="18" spans="1:8" ht="47.25">
      <c r="A18" s="17" t="s">
        <v>324</v>
      </c>
      <c r="B18" s="17" t="s">
        <v>317</v>
      </c>
      <c r="C18" s="17" t="s">
        <v>318</v>
      </c>
      <c r="D18" s="17" t="s">
        <v>791</v>
      </c>
      <c r="E18" s="17" t="s">
        <v>309</v>
      </c>
      <c r="F18" s="17" t="s">
        <v>319</v>
      </c>
      <c r="G18" s="14">
        <f t="shared" si="0"/>
        <v>44.8</v>
      </c>
      <c r="H18" s="14">
        <f t="shared" si="1"/>
        <v>50.176</v>
      </c>
    </row>
    <row r="19" spans="1:9" ht="15.75">
      <c r="A19" s="87" t="s">
        <v>467</v>
      </c>
      <c r="B19" s="26">
        <v>34492</v>
      </c>
      <c r="C19" s="26" t="s">
        <v>740</v>
      </c>
      <c r="D19" s="26" t="s">
        <v>469</v>
      </c>
      <c r="E19" s="85">
        <v>0</v>
      </c>
      <c r="F19" s="27">
        <v>43.8</v>
      </c>
      <c r="G19" s="24">
        <f t="shared" si="0"/>
        <v>0</v>
      </c>
      <c r="H19" s="24">
        <f t="shared" si="1"/>
        <v>0</v>
      </c>
      <c r="I19" s="23"/>
    </row>
    <row r="20" spans="1:8" ht="31.5">
      <c r="A20" s="71" t="s">
        <v>623</v>
      </c>
      <c r="B20" s="72" t="s">
        <v>349</v>
      </c>
      <c r="C20" s="71" t="s">
        <v>938</v>
      </c>
      <c r="D20" s="71" t="s">
        <v>631</v>
      </c>
      <c r="E20" s="71">
        <v>1</v>
      </c>
      <c r="F20" s="71">
        <v>101.5</v>
      </c>
      <c r="G20" s="14">
        <f t="shared" si="0"/>
        <v>101.5</v>
      </c>
      <c r="H20" s="14">
        <f t="shared" si="1"/>
        <v>113.68</v>
      </c>
    </row>
    <row r="21" spans="1:8" ht="31.5">
      <c r="A21" s="74" t="s">
        <v>370</v>
      </c>
      <c r="B21" s="74">
        <v>37586</v>
      </c>
      <c r="C21" s="74" t="s">
        <v>825</v>
      </c>
      <c r="D21" s="74" t="s">
        <v>372</v>
      </c>
      <c r="E21" s="74">
        <v>1</v>
      </c>
      <c r="F21" s="75">
        <v>16.8</v>
      </c>
      <c r="G21" s="14">
        <f t="shared" si="0"/>
        <v>16.8</v>
      </c>
      <c r="H21" s="14">
        <f t="shared" si="1"/>
        <v>18.816000000000003</v>
      </c>
    </row>
    <row r="22" spans="1:8" ht="31.5">
      <c r="A22" s="71" t="s">
        <v>356</v>
      </c>
      <c r="B22" s="70" t="s">
        <v>354</v>
      </c>
      <c r="C22" s="71"/>
      <c r="D22" s="70" t="s">
        <v>355</v>
      </c>
      <c r="E22" s="71">
        <v>1</v>
      </c>
      <c r="F22" s="73">
        <v>133</v>
      </c>
      <c r="G22" s="14">
        <f t="shared" si="0"/>
        <v>133</v>
      </c>
      <c r="H22" s="14">
        <f t="shared" si="1"/>
        <v>148.96</v>
      </c>
    </row>
    <row r="23" spans="1:9" ht="15.75">
      <c r="A23" s="85" t="s">
        <v>356</v>
      </c>
      <c r="B23" s="76" t="s">
        <v>357</v>
      </c>
      <c r="C23" s="85"/>
      <c r="D23" s="76" t="s">
        <v>358</v>
      </c>
      <c r="E23" s="85">
        <v>0</v>
      </c>
      <c r="F23" s="86">
        <v>23.5</v>
      </c>
      <c r="G23" s="24">
        <f t="shared" si="0"/>
        <v>0</v>
      </c>
      <c r="H23" s="24">
        <f t="shared" si="1"/>
        <v>0</v>
      </c>
      <c r="I23" s="23"/>
    </row>
    <row r="24" spans="1:9" s="69" customFormat="1" ht="15.75">
      <c r="A24" s="85" t="s">
        <v>356</v>
      </c>
      <c r="B24" s="76" t="s">
        <v>350</v>
      </c>
      <c r="C24" s="85"/>
      <c r="D24" s="76" t="s">
        <v>351</v>
      </c>
      <c r="E24" s="85">
        <v>0</v>
      </c>
      <c r="F24" s="86">
        <v>71.5</v>
      </c>
      <c r="G24" s="24">
        <f t="shared" si="0"/>
        <v>0</v>
      </c>
      <c r="H24" s="24">
        <f t="shared" si="1"/>
        <v>0</v>
      </c>
      <c r="I24" s="23"/>
    </row>
    <row r="25" spans="1:9" s="69" customFormat="1" ht="31.5">
      <c r="A25" s="85" t="s">
        <v>356</v>
      </c>
      <c r="B25" s="76" t="s">
        <v>352</v>
      </c>
      <c r="C25" s="85"/>
      <c r="D25" s="76" t="s">
        <v>353</v>
      </c>
      <c r="E25" s="85">
        <v>0</v>
      </c>
      <c r="F25" s="86">
        <v>54</v>
      </c>
      <c r="G25" s="24">
        <f t="shared" si="0"/>
        <v>0</v>
      </c>
      <c r="H25" s="24">
        <f t="shared" si="1"/>
        <v>0</v>
      </c>
      <c r="I25" s="23"/>
    </row>
    <row r="26" spans="1:9" s="69" customFormat="1" ht="47.25">
      <c r="A26" s="71" t="s">
        <v>231</v>
      </c>
      <c r="B26" s="71">
        <v>10920</v>
      </c>
      <c r="C26" s="71" t="s">
        <v>367</v>
      </c>
      <c r="D26" s="71" t="s">
        <v>366</v>
      </c>
      <c r="E26" s="71">
        <v>1</v>
      </c>
      <c r="F26" s="71">
        <v>61.6</v>
      </c>
      <c r="G26" s="14">
        <f t="shared" si="0"/>
        <v>61.6</v>
      </c>
      <c r="H26" s="14">
        <f t="shared" si="1"/>
        <v>68.992</v>
      </c>
      <c r="I26" s="15"/>
    </row>
    <row r="27" spans="1:9" s="69" customFormat="1" ht="31.5">
      <c r="A27" s="71" t="s">
        <v>441</v>
      </c>
      <c r="B27" s="70" t="s">
        <v>362</v>
      </c>
      <c r="C27" s="71"/>
      <c r="D27" s="70" t="s">
        <v>363</v>
      </c>
      <c r="E27" s="71">
        <v>2</v>
      </c>
      <c r="F27" s="73">
        <v>113.5</v>
      </c>
      <c r="G27" s="14">
        <f t="shared" si="0"/>
        <v>227</v>
      </c>
      <c r="H27" s="14">
        <f t="shared" si="1"/>
        <v>254.24000000000004</v>
      </c>
      <c r="I27" s="15"/>
    </row>
    <row r="28" spans="1:9" s="69" customFormat="1" ht="31.5">
      <c r="A28" s="71" t="s">
        <v>441</v>
      </c>
      <c r="B28" s="70" t="s">
        <v>364</v>
      </c>
      <c r="C28" s="70"/>
      <c r="D28" s="70" t="s">
        <v>365</v>
      </c>
      <c r="E28" s="71">
        <v>2</v>
      </c>
      <c r="F28" s="73">
        <v>102.5</v>
      </c>
      <c r="G28" s="14">
        <f t="shared" si="0"/>
        <v>205</v>
      </c>
      <c r="H28" s="14">
        <f t="shared" si="1"/>
        <v>229.60000000000002</v>
      </c>
      <c r="I28" s="15"/>
    </row>
    <row r="29" spans="1:9" s="69" customFormat="1" ht="15.75">
      <c r="A29" s="71" t="s">
        <v>465</v>
      </c>
      <c r="B29" s="71">
        <v>14941</v>
      </c>
      <c r="C29" s="71" t="s">
        <v>665</v>
      </c>
      <c r="D29" s="71" t="s">
        <v>369</v>
      </c>
      <c r="E29" s="71">
        <v>1</v>
      </c>
      <c r="F29" s="71">
        <v>751.8</v>
      </c>
      <c r="G29" s="14">
        <f t="shared" si="0"/>
        <v>751.8</v>
      </c>
      <c r="H29" s="14">
        <f t="shared" si="1"/>
        <v>842.0160000000001</v>
      </c>
      <c r="I29" s="15"/>
    </row>
    <row r="30" spans="1:8" ht="31.5">
      <c r="A30" s="15" t="s">
        <v>852</v>
      </c>
      <c r="B30" s="15">
        <v>16324</v>
      </c>
      <c r="C30" s="15" t="s">
        <v>627</v>
      </c>
      <c r="D30" s="15" t="s">
        <v>297</v>
      </c>
      <c r="E30" s="15">
        <v>2</v>
      </c>
      <c r="F30" s="15">
        <v>34.4</v>
      </c>
      <c r="G30" s="14">
        <f t="shared" si="0"/>
        <v>68.8</v>
      </c>
      <c r="H30" s="14">
        <f t="shared" si="1"/>
        <v>77.056</v>
      </c>
    </row>
    <row r="31" spans="1:8" ht="15.75">
      <c r="A31" s="15" t="s">
        <v>852</v>
      </c>
      <c r="B31" s="15">
        <v>24486</v>
      </c>
      <c r="C31" s="15" t="s">
        <v>299</v>
      </c>
      <c r="D31" s="15" t="s">
        <v>298</v>
      </c>
      <c r="E31" s="15">
        <v>1</v>
      </c>
      <c r="F31" s="15">
        <v>113.7</v>
      </c>
      <c r="G31" s="14">
        <f t="shared" si="0"/>
        <v>113.7</v>
      </c>
      <c r="H31" s="14">
        <f t="shared" si="1"/>
        <v>127.34400000000001</v>
      </c>
    </row>
    <row r="32" spans="1:8" ht="31.5">
      <c r="A32" s="16" t="s">
        <v>1019</v>
      </c>
      <c r="B32" s="15">
        <v>27534</v>
      </c>
      <c r="C32" s="15" t="s">
        <v>779</v>
      </c>
      <c r="D32" s="15" t="s">
        <v>296</v>
      </c>
      <c r="E32" s="15">
        <v>1</v>
      </c>
      <c r="F32" s="15">
        <v>163.8</v>
      </c>
      <c r="G32" s="14">
        <f t="shared" si="0"/>
        <v>163.8</v>
      </c>
      <c r="H32" s="14">
        <f t="shared" si="1"/>
        <v>183.45600000000002</v>
      </c>
    </row>
    <row r="33" spans="1:9" ht="15.75">
      <c r="A33" s="71" t="s">
        <v>801</v>
      </c>
      <c r="B33" s="71">
        <v>33893</v>
      </c>
      <c r="C33" s="71" t="s">
        <v>698</v>
      </c>
      <c r="D33" s="71" t="s">
        <v>379</v>
      </c>
      <c r="E33" s="71">
        <v>1</v>
      </c>
      <c r="F33" s="71">
        <v>444.9</v>
      </c>
      <c r="G33" s="14">
        <f t="shared" si="0"/>
        <v>444.9</v>
      </c>
      <c r="H33" s="14">
        <f t="shared" si="1"/>
        <v>498.288</v>
      </c>
      <c r="I33" s="71"/>
    </row>
    <row r="34" spans="1:9" ht="31.5">
      <c r="A34" s="71" t="s">
        <v>801</v>
      </c>
      <c r="B34" s="71">
        <v>14687</v>
      </c>
      <c r="C34" s="71" t="s">
        <v>380</v>
      </c>
      <c r="D34" s="71" t="s">
        <v>381</v>
      </c>
      <c r="E34" s="71">
        <v>1</v>
      </c>
      <c r="F34" s="71">
        <v>293</v>
      </c>
      <c r="G34" s="14">
        <f t="shared" si="0"/>
        <v>293</v>
      </c>
      <c r="H34" s="14">
        <f t="shared" si="1"/>
        <v>328.16</v>
      </c>
      <c r="I34" s="71"/>
    </row>
    <row r="35" spans="1:8" ht="31.5">
      <c r="A35" s="74" t="s">
        <v>370</v>
      </c>
      <c r="B35" s="74">
        <v>26348</v>
      </c>
      <c r="C35" s="74" t="s">
        <v>826</v>
      </c>
      <c r="D35" s="74" t="s">
        <v>371</v>
      </c>
      <c r="E35" s="74">
        <v>1</v>
      </c>
      <c r="F35" s="75">
        <v>29.4</v>
      </c>
      <c r="G35" s="14">
        <f t="shared" si="0"/>
        <v>29.4</v>
      </c>
      <c r="H35" s="14">
        <f t="shared" si="1"/>
        <v>32.928000000000004</v>
      </c>
    </row>
    <row r="36" spans="1:8" ht="31.5">
      <c r="A36" s="15" t="s">
        <v>666</v>
      </c>
      <c r="B36" s="15">
        <v>16642</v>
      </c>
      <c r="C36" s="15" t="s">
        <v>282</v>
      </c>
      <c r="D36" s="15" t="s">
        <v>550</v>
      </c>
      <c r="E36" s="15">
        <v>2</v>
      </c>
      <c r="F36" s="15">
        <v>79.8</v>
      </c>
      <c r="G36" s="14">
        <f t="shared" si="0"/>
        <v>159.6</v>
      </c>
      <c r="H36" s="14">
        <f t="shared" si="1"/>
        <v>178.752</v>
      </c>
    </row>
    <row r="37" spans="1:8" ht="31.5">
      <c r="A37" s="15" t="s">
        <v>283</v>
      </c>
      <c r="B37" s="15">
        <v>16643</v>
      </c>
      <c r="C37" s="15" t="s">
        <v>284</v>
      </c>
      <c r="D37" s="15" t="s">
        <v>285</v>
      </c>
      <c r="E37" s="15">
        <v>2</v>
      </c>
      <c r="F37" s="15">
        <v>69</v>
      </c>
      <c r="G37" s="14">
        <f t="shared" si="0"/>
        <v>138</v>
      </c>
      <c r="H37" s="14">
        <f t="shared" si="1"/>
        <v>154.56</v>
      </c>
    </row>
    <row r="38" spans="1:8" ht="31.5">
      <c r="A38" s="15" t="s">
        <v>283</v>
      </c>
      <c r="B38" s="15">
        <v>16645</v>
      </c>
      <c r="C38" s="15" t="s">
        <v>390</v>
      </c>
      <c r="D38" s="15" t="s">
        <v>662</v>
      </c>
      <c r="E38" s="15">
        <v>6</v>
      </c>
      <c r="F38" s="15">
        <v>55.7</v>
      </c>
      <c r="G38" s="14">
        <f t="shared" si="0"/>
        <v>334.20000000000005</v>
      </c>
      <c r="H38" s="14">
        <f t="shared" si="1"/>
        <v>374.3040000000001</v>
      </c>
    </row>
    <row r="39" spans="1:8" ht="31.5">
      <c r="A39" s="15" t="s">
        <v>283</v>
      </c>
      <c r="B39" s="15">
        <v>16647</v>
      </c>
      <c r="C39" s="15" t="s">
        <v>284</v>
      </c>
      <c r="D39" s="15" t="s">
        <v>286</v>
      </c>
      <c r="E39" s="15">
        <v>6</v>
      </c>
      <c r="F39" s="15">
        <v>55.7</v>
      </c>
      <c r="G39" s="14">
        <f t="shared" si="0"/>
        <v>334.20000000000005</v>
      </c>
      <c r="H39" s="14">
        <f t="shared" si="1"/>
        <v>374.3040000000001</v>
      </c>
    </row>
    <row r="40" spans="1:8" ht="31.5">
      <c r="A40" s="71" t="s">
        <v>378</v>
      </c>
      <c r="B40" s="72" t="s">
        <v>377</v>
      </c>
      <c r="C40" s="71" t="s">
        <v>343</v>
      </c>
      <c r="D40" s="71" t="s">
        <v>376</v>
      </c>
      <c r="E40" s="71">
        <v>1</v>
      </c>
      <c r="F40" s="71">
        <v>3009.7</v>
      </c>
      <c r="G40" s="14">
        <f t="shared" si="0"/>
        <v>3009.7</v>
      </c>
      <c r="H40" s="14">
        <f t="shared" si="1"/>
        <v>3370.864</v>
      </c>
    </row>
    <row r="41" spans="1:8" ht="31.5">
      <c r="A41" s="71" t="s">
        <v>378</v>
      </c>
      <c r="B41" s="72" t="s">
        <v>330</v>
      </c>
      <c r="C41" s="71" t="s">
        <v>328</v>
      </c>
      <c r="D41" s="71" t="s">
        <v>329</v>
      </c>
      <c r="E41" s="71">
        <v>1</v>
      </c>
      <c r="F41" s="71">
        <v>688.5</v>
      </c>
      <c r="G41" s="14">
        <f t="shared" si="0"/>
        <v>688.5</v>
      </c>
      <c r="H41" s="14">
        <f t="shared" si="1"/>
        <v>771.1200000000001</v>
      </c>
    </row>
    <row r="42" spans="1:8" ht="15.75">
      <c r="A42" s="15" t="s">
        <v>739</v>
      </c>
      <c r="B42" s="15">
        <v>36631</v>
      </c>
      <c r="C42" s="15" t="s">
        <v>387</v>
      </c>
      <c r="D42" s="15" t="s">
        <v>386</v>
      </c>
      <c r="E42" s="15">
        <v>2</v>
      </c>
      <c r="F42" s="15">
        <v>29.8</v>
      </c>
      <c r="G42" s="14">
        <f t="shared" si="0"/>
        <v>59.6</v>
      </c>
      <c r="H42" s="14">
        <f t="shared" si="1"/>
        <v>66.75200000000001</v>
      </c>
    </row>
    <row r="43" spans="1:8" ht="15.75">
      <c r="A43" s="15" t="s">
        <v>709</v>
      </c>
      <c r="B43" s="15">
        <v>21625</v>
      </c>
      <c r="C43" s="15" t="s">
        <v>287</v>
      </c>
      <c r="D43" s="15" t="s">
        <v>295</v>
      </c>
      <c r="E43" s="15">
        <v>1</v>
      </c>
      <c r="F43" s="15">
        <v>218.1</v>
      </c>
      <c r="G43" s="14">
        <f t="shared" si="0"/>
        <v>218.1</v>
      </c>
      <c r="H43" s="14">
        <f t="shared" si="1"/>
        <v>244.27200000000002</v>
      </c>
    </row>
    <row r="44" spans="1:8" ht="15.75">
      <c r="A44" s="15" t="s">
        <v>739</v>
      </c>
      <c r="B44" s="15">
        <v>29427</v>
      </c>
      <c r="C44" s="15" t="s">
        <v>557</v>
      </c>
      <c r="D44" s="15" t="s">
        <v>866</v>
      </c>
      <c r="E44" s="15">
        <v>2</v>
      </c>
      <c r="F44" s="15">
        <v>48</v>
      </c>
      <c r="G44" s="14">
        <f t="shared" si="0"/>
        <v>96</v>
      </c>
      <c r="H44" s="14">
        <f t="shared" si="1"/>
        <v>107.52000000000001</v>
      </c>
    </row>
    <row r="45" spans="1:8" ht="15.75">
      <c r="A45" s="15" t="s">
        <v>739</v>
      </c>
      <c r="B45" s="15">
        <v>32421</v>
      </c>
      <c r="C45" s="15" t="s">
        <v>557</v>
      </c>
      <c r="D45" s="15" t="s">
        <v>325</v>
      </c>
      <c r="E45" s="15">
        <v>2</v>
      </c>
      <c r="F45" s="15">
        <v>65.8</v>
      </c>
      <c r="G45" s="14">
        <f t="shared" si="0"/>
        <v>131.6</v>
      </c>
      <c r="H45" s="14">
        <f t="shared" si="1"/>
        <v>147.392</v>
      </c>
    </row>
    <row r="46" spans="1:8" ht="15.75">
      <c r="A46" s="15" t="s">
        <v>739</v>
      </c>
      <c r="B46" s="15">
        <v>37582</v>
      </c>
      <c r="C46" s="15" t="s">
        <v>389</v>
      </c>
      <c r="D46" s="15" t="s">
        <v>388</v>
      </c>
      <c r="E46" s="15">
        <v>1</v>
      </c>
      <c r="F46" s="15">
        <v>19.3</v>
      </c>
      <c r="G46" s="14">
        <f t="shared" si="0"/>
        <v>19.3</v>
      </c>
      <c r="H46" s="14">
        <f t="shared" si="1"/>
        <v>21.616000000000003</v>
      </c>
    </row>
    <row r="47" spans="1:8" ht="15.75">
      <c r="A47" s="15" t="s">
        <v>739</v>
      </c>
      <c r="B47" s="15">
        <v>37563</v>
      </c>
      <c r="C47" s="15" t="s">
        <v>389</v>
      </c>
      <c r="D47" s="15" t="s">
        <v>452</v>
      </c>
      <c r="E47" s="15">
        <v>1</v>
      </c>
      <c r="F47" s="15">
        <v>57.1</v>
      </c>
      <c r="G47" s="14">
        <f t="shared" si="0"/>
        <v>57.1</v>
      </c>
      <c r="H47" s="14">
        <f t="shared" si="1"/>
        <v>63.952000000000005</v>
      </c>
    </row>
    <row r="48" spans="1:8" ht="31.5">
      <c r="A48" s="71" t="s">
        <v>623</v>
      </c>
      <c r="B48" s="72" t="s">
        <v>348</v>
      </c>
      <c r="C48" s="71" t="s">
        <v>624</v>
      </c>
      <c r="D48" s="71" t="s">
        <v>347</v>
      </c>
      <c r="E48" s="71">
        <v>1</v>
      </c>
      <c r="F48" s="71">
        <v>349.7</v>
      </c>
      <c r="G48" s="14">
        <f t="shared" si="0"/>
        <v>349.7</v>
      </c>
      <c r="H48" s="14">
        <f t="shared" si="1"/>
        <v>391.66400000000004</v>
      </c>
    </row>
    <row r="49" spans="1:9" ht="47.25">
      <c r="A49" s="88" t="s">
        <v>324</v>
      </c>
      <c r="B49" s="88" t="s">
        <v>360</v>
      </c>
      <c r="C49" s="88" t="s">
        <v>359</v>
      </c>
      <c r="D49" s="88" t="s">
        <v>95</v>
      </c>
      <c r="E49" s="88" t="s">
        <v>288</v>
      </c>
      <c r="F49" s="88" t="s">
        <v>374</v>
      </c>
      <c r="G49" s="24">
        <f t="shared" si="0"/>
        <v>0</v>
      </c>
      <c r="H49" s="24">
        <f t="shared" si="1"/>
        <v>0</v>
      </c>
      <c r="I49" s="23"/>
    </row>
    <row r="50" spans="1:8" ht="31.5">
      <c r="A50" s="80" t="s">
        <v>240</v>
      </c>
      <c r="B50" s="80">
        <v>24290</v>
      </c>
      <c r="C50" s="81" t="s">
        <v>241</v>
      </c>
      <c r="D50" s="80" t="s">
        <v>331</v>
      </c>
      <c r="E50" s="80">
        <v>1</v>
      </c>
      <c r="F50" s="80">
        <v>163</v>
      </c>
      <c r="G50" s="14">
        <f aca="true" t="shared" si="2" ref="G50:G57">F50*E50</f>
        <v>163</v>
      </c>
      <c r="H50" s="14">
        <f t="shared" si="1"/>
        <v>182.56000000000003</v>
      </c>
    </row>
    <row r="51" spans="1:8" ht="31.5">
      <c r="A51" s="80" t="s">
        <v>240</v>
      </c>
      <c r="B51" s="80">
        <v>15940</v>
      </c>
      <c r="C51" s="81" t="s">
        <v>244</v>
      </c>
      <c r="D51" s="80" t="s">
        <v>220</v>
      </c>
      <c r="E51" s="80">
        <v>1</v>
      </c>
      <c r="F51" s="80">
        <v>470.8</v>
      </c>
      <c r="G51" s="14">
        <f t="shared" si="2"/>
        <v>470.8</v>
      </c>
      <c r="H51" s="14">
        <f t="shared" si="1"/>
        <v>527.296</v>
      </c>
    </row>
    <row r="52" spans="1:8" ht="15.75">
      <c r="A52" s="77" t="s">
        <v>954</v>
      </c>
      <c r="B52" s="79">
        <v>32553</v>
      </c>
      <c r="C52" s="82" t="s">
        <v>12</v>
      </c>
      <c r="D52" s="79" t="s">
        <v>33</v>
      </c>
      <c r="E52" s="77">
        <v>1</v>
      </c>
      <c r="F52" s="79">
        <v>65.8</v>
      </c>
      <c r="G52" s="14">
        <f t="shared" si="2"/>
        <v>65.8</v>
      </c>
      <c r="H52" s="14">
        <f t="shared" si="1"/>
        <v>73.696</v>
      </c>
    </row>
    <row r="53" spans="1:8" ht="15.75">
      <c r="A53" s="77" t="s">
        <v>954</v>
      </c>
      <c r="B53" s="79">
        <v>16708</v>
      </c>
      <c r="C53" s="82" t="s">
        <v>12</v>
      </c>
      <c r="D53" s="79" t="s">
        <v>34</v>
      </c>
      <c r="E53" s="77">
        <v>1</v>
      </c>
      <c r="F53" s="79">
        <v>65.8</v>
      </c>
      <c r="G53" s="14">
        <f t="shared" si="2"/>
        <v>65.8</v>
      </c>
      <c r="H53" s="14">
        <f t="shared" si="1"/>
        <v>73.696</v>
      </c>
    </row>
    <row r="54" spans="1:8" ht="15.75">
      <c r="A54" s="77" t="s">
        <v>954</v>
      </c>
      <c r="B54" s="77">
        <v>32558</v>
      </c>
      <c r="C54" s="82" t="s">
        <v>12</v>
      </c>
      <c r="D54" s="79" t="s">
        <v>35</v>
      </c>
      <c r="E54" s="77">
        <v>1</v>
      </c>
      <c r="F54" s="79">
        <v>65.8</v>
      </c>
      <c r="G54" s="14">
        <f t="shared" si="2"/>
        <v>65.8</v>
      </c>
      <c r="H54" s="14">
        <f t="shared" si="1"/>
        <v>73.696</v>
      </c>
    </row>
    <row r="55" spans="1:9" ht="31.5">
      <c r="A55" s="78" t="s">
        <v>954</v>
      </c>
      <c r="B55" s="83">
        <v>36990</v>
      </c>
      <c r="C55" s="84" t="s">
        <v>12</v>
      </c>
      <c r="D55" s="83" t="s">
        <v>40</v>
      </c>
      <c r="E55" s="78">
        <v>0</v>
      </c>
      <c r="F55" s="83">
        <v>44.5</v>
      </c>
      <c r="G55" s="24">
        <f t="shared" si="2"/>
        <v>0</v>
      </c>
      <c r="H55" s="24">
        <f t="shared" si="1"/>
        <v>0</v>
      </c>
      <c r="I55" s="23"/>
    </row>
    <row r="56" spans="1:9" ht="31.5">
      <c r="A56" s="78" t="s">
        <v>954</v>
      </c>
      <c r="B56" s="78">
        <v>36531</v>
      </c>
      <c r="C56" s="84" t="s">
        <v>12</v>
      </c>
      <c r="D56" s="83" t="s">
        <v>345</v>
      </c>
      <c r="E56" s="78">
        <v>0</v>
      </c>
      <c r="F56" s="83">
        <v>44.5</v>
      </c>
      <c r="G56" s="24">
        <f t="shared" si="2"/>
        <v>0</v>
      </c>
      <c r="H56" s="24">
        <f t="shared" si="1"/>
        <v>0</v>
      </c>
      <c r="I56" s="23"/>
    </row>
    <row r="57" spans="1:8" ht="15.75">
      <c r="A57" s="77" t="s">
        <v>954</v>
      </c>
      <c r="B57" s="79">
        <v>29427</v>
      </c>
      <c r="C57" s="82" t="s">
        <v>12</v>
      </c>
      <c r="D57" s="79" t="s">
        <v>332</v>
      </c>
      <c r="E57" s="77">
        <v>1</v>
      </c>
      <c r="F57" s="79">
        <v>48</v>
      </c>
      <c r="G57" s="14">
        <f t="shared" si="2"/>
        <v>48</v>
      </c>
      <c r="H57" s="14">
        <f t="shared" si="1"/>
        <v>53.760000000000005</v>
      </c>
    </row>
    <row r="58" spans="1:9" ht="15.75">
      <c r="A58" s="78" t="s">
        <v>954</v>
      </c>
      <c r="B58" s="83">
        <v>35348</v>
      </c>
      <c r="C58" s="84" t="s">
        <v>12</v>
      </c>
      <c r="D58" s="83" t="s">
        <v>967</v>
      </c>
      <c r="E58" s="78">
        <v>0</v>
      </c>
      <c r="F58" s="83">
        <v>34.3</v>
      </c>
      <c r="G58" s="24">
        <f aca="true" t="shared" si="3" ref="G58:G63">F58*E58</f>
        <v>0</v>
      </c>
      <c r="H58" s="24">
        <f t="shared" si="1"/>
        <v>0</v>
      </c>
      <c r="I58" s="23"/>
    </row>
    <row r="59" spans="1:8" ht="31.5">
      <c r="A59" s="77" t="s">
        <v>954</v>
      </c>
      <c r="B59" s="79">
        <v>14114</v>
      </c>
      <c r="C59" s="82" t="s">
        <v>12</v>
      </c>
      <c r="D59" s="79" t="s">
        <v>333</v>
      </c>
      <c r="E59" s="77">
        <v>1</v>
      </c>
      <c r="F59" s="79">
        <v>89.3</v>
      </c>
      <c r="G59" s="14">
        <f t="shared" si="3"/>
        <v>89.3</v>
      </c>
      <c r="H59" s="14">
        <f t="shared" si="1"/>
        <v>100.016</v>
      </c>
    </row>
    <row r="60" spans="1:8" ht="31.5">
      <c r="A60" s="77" t="s">
        <v>954</v>
      </c>
      <c r="B60" s="79">
        <v>22722</v>
      </c>
      <c r="C60" s="82" t="s">
        <v>12</v>
      </c>
      <c r="D60" s="79" t="s">
        <v>334</v>
      </c>
      <c r="E60" s="77">
        <v>1</v>
      </c>
      <c r="F60" s="79">
        <v>106.8</v>
      </c>
      <c r="G60" s="14">
        <f t="shared" si="3"/>
        <v>106.8</v>
      </c>
      <c r="H60" s="14">
        <f t="shared" si="1"/>
        <v>119.61600000000001</v>
      </c>
    </row>
    <row r="61" spans="1:8" ht="63">
      <c r="A61" s="80" t="s">
        <v>1030</v>
      </c>
      <c r="B61" s="80">
        <v>16458</v>
      </c>
      <c r="C61" s="81" t="s">
        <v>335</v>
      </c>
      <c r="D61" s="80" t="s">
        <v>336</v>
      </c>
      <c r="E61" s="80">
        <v>2</v>
      </c>
      <c r="F61" s="80">
        <v>383.6</v>
      </c>
      <c r="G61" s="14">
        <f t="shared" si="3"/>
        <v>767.2</v>
      </c>
      <c r="H61" s="14">
        <f t="shared" si="1"/>
        <v>859.2640000000001</v>
      </c>
    </row>
    <row r="62" spans="1:8" ht="31.5">
      <c r="A62" s="15" t="s">
        <v>344</v>
      </c>
      <c r="D62" s="90" t="s">
        <v>337</v>
      </c>
      <c r="E62" s="15">
        <v>1</v>
      </c>
      <c r="F62" s="15">
        <v>109.5</v>
      </c>
      <c r="G62" s="14">
        <f t="shared" si="3"/>
        <v>109.5</v>
      </c>
      <c r="H62" s="14">
        <f t="shared" si="1"/>
        <v>122.64000000000001</v>
      </c>
    </row>
    <row r="63" spans="1:8" ht="31.5">
      <c r="A63" s="15" t="s">
        <v>344</v>
      </c>
      <c r="D63" s="90" t="s">
        <v>338</v>
      </c>
      <c r="E63" s="15">
        <v>1</v>
      </c>
      <c r="F63" s="15">
        <v>163</v>
      </c>
      <c r="G63" s="14">
        <f t="shared" si="3"/>
        <v>163</v>
      </c>
      <c r="H63" s="14">
        <f t="shared" si="1"/>
        <v>182.56000000000003</v>
      </c>
    </row>
    <row r="64" spans="1:8" ht="31.5">
      <c r="A64" s="15" t="s">
        <v>344</v>
      </c>
      <c r="D64" s="90" t="s">
        <v>339</v>
      </c>
      <c r="E64" s="15">
        <v>2</v>
      </c>
      <c r="F64" s="15">
        <v>49</v>
      </c>
      <c r="G64" s="14">
        <f>F64*E64</f>
        <v>98</v>
      </c>
      <c r="H64" s="14">
        <f t="shared" si="1"/>
        <v>109.76</v>
      </c>
    </row>
    <row r="65" spans="1:8" ht="31.5">
      <c r="A65" s="15" t="s">
        <v>344</v>
      </c>
      <c r="D65" s="90" t="s">
        <v>340</v>
      </c>
      <c r="E65" s="15">
        <v>1</v>
      </c>
      <c r="F65" s="15">
        <v>50.5</v>
      </c>
      <c r="G65" s="14">
        <f>F65*E65</f>
        <v>50.5</v>
      </c>
      <c r="H65" s="14">
        <f t="shared" si="1"/>
        <v>56.56</v>
      </c>
    </row>
    <row r="66" spans="1:8" ht="31.5">
      <c r="A66" s="15" t="s">
        <v>344</v>
      </c>
      <c r="D66" s="90" t="s">
        <v>341</v>
      </c>
      <c r="E66" s="15">
        <v>5</v>
      </c>
      <c r="F66" s="15">
        <v>48</v>
      </c>
      <c r="G66" s="14">
        <f>F66*E66</f>
        <v>240</v>
      </c>
      <c r="H66" s="14">
        <f t="shared" si="1"/>
        <v>268.8</v>
      </c>
    </row>
    <row r="67" spans="1:8" ht="31.5">
      <c r="A67" s="15" t="s">
        <v>344</v>
      </c>
      <c r="D67" s="90" t="s">
        <v>342</v>
      </c>
      <c r="E67" s="15">
        <v>1</v>
      </c>
      <c r="F67" s="15">
        <v>107</v>
      </c>
      <c r="G67" s="14">
        <f>F67*E67</f>
        <v>107</v>
      </c>
      <c r="H67" s="14">
        <f>G67*1.12</f>
        <v>119.84000000000002</v>
      </c>
    </row>
    <row r="68" spans="1:8" ht="15.75">
      <c r="A68" s="15" t="s">
        <v>444</v>
      </c>
      <c r="B68" s="17" t="s">
        <v>448</v>
      </c>
      <c r="C68" s="36" t="s">
        <v>290</v>
      </c>
      <c r="D68" s="15" t="s">
        <v>447</v>
      </c>
      <c r="E68" s="15">
        <v>1</v>
      </c>
      <c r="F68" s="14">
        <v>482.3</v>
      </c>
      <c r="G68" s="14">
        <v>540.176</v>
      </c>
      <c r="H68" s="14">
        <f>G68*1.12</f>
        <v>604.9971200000001</v>
      </c>
    </row>
    <row r="69" spans="1:8" ht="15.75">
      <c r="A69" s="15" t="s">
        <v>444</v>
      </c>
      <c r="B69" s="17" t="s">
        <v>291</v>
      </c>
      <c r="C69" s="36" t="s">
        <v>290</v>
      </c>
      <c r="D69" s="80" t="s">
        <v>292</v>
      </c>
      <c r="E69" s="80">
        <v>1</v>
      </c>
      <c r="F69" s="14">
        <v>235.55</v>
      </c>
      <c r="G69" s="14">
        <v>263.81600000000003</v>
      </c>
      <c r="H69" s="14">
        <f>G69*1.12</f>
        <v>295.4739200000001</v>
      </c>
    </row>
    <row r="70" spans="1:8" ht="15.75">
      <c r="A70" s="15" t="s">
        <v>444</v>
      </c>
      <c r="B70" s="17" t="s">
        <v>294</v>
      </c>
      <c r="C70" s="36" t="s">
        <v>290</v>
      </c>
      <c r="D70" s="80" t="s">
        <v>293</v>
      </c>
      <c r="E70" s="80">
        <v>1</v>
      </c>
      <c r="F70" s="14">
        <v>470.75</v>
      </c>
      <c r="G70" s="14">
        <v>527.24</v>
      </c>
      <c r="H70" s="14">
        <f>G70*1.12</f>
        <v>590.5088000000001</v>
      </c>
    </row>
    <row r="73" ht="15.75">
      <c r="G73" s="14">
        <f>SUM(G2:G67)</f>
        <v>12017.699999999997</v>
      </c>
    </row>
  </sheetData>
  <sheetProtection/>
  <autoFilter ref="A1:I24"/>
  <hyperlinks>
    <hyperlink ref="A32" r:id="rId1" display="yanmelnikov@yandex.ru"/>
    <hyperlink ref="A19" r:id="rId2" display="gir74@mail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василий</cp:lastModifiedBy>
  <cp:lastPrinted>2012-02-20T22:28:48Z</cp:lastPrinted>
  <dcterms:created xsi:type="dcterms:W3CDTF">2009-11-30T03:38:54Z</dcterms:created>
  <dcterms:modified xsi:type="dcterms:W3CDTF">2012-03-10T19:30:13Z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